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<sst xmlns="http://schemas.openxmlformats.org/spreadsheetml/2006/main" count="628" uniqueCount="293">
  <si>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</si>
  <si>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</si>
  <si>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</si>
  <si>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</si>
  <si>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</si>
  <si>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</si>
  <si>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</si>
  <si>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</si>
  <si>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</si>
  <si>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</si>
  <si>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</si>
  <si>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</si>
  <si>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</si>
  <si>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</si>
  <si>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</si>
  <si>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</si>
  <si>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</si>
  <si>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</si>
  <si>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</si>
  <si>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</si>
  <si>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</si>
  <si>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</si>
  <si>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TG1 Chair</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</si>
  <si>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</si>
  <si>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</si>
  <si>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</si>
  <si>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</si>
  <si>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</si>
  <si>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</si>
  <si>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</si>
  <si>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</si>
  <si>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</si>
  <si>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</si>
  <si>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</si>
  <si>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</si>
  <si>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</si>
  <si>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</si>
  <si>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</si>
  <si>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</si>
  <si>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</si>
  <si>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</si>
  <si>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</si>
  <si>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</si>
  <si>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</si>
  <si>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</si>
  <si>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</si>
  <si>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</si>
  <si>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</si>
  <si>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</si>
  <si>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</si>
  <si>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</si>
  <si>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</si>
  <si>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</si>
  <si>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</si>
  <si>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</si>
  <si>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</si>
  <si>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</si>
  <si>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</si>
  <si>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</si>
  <si>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</si>
  <si>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</si>
  <si>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</si>
  <si>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</si>
  <si>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</si>
  <si>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</si>
  <si>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</si>
  <si>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</si>
  <si>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</si>
  <si>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</si>
  <si>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</si>
  <si>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</si>
  <si>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</si>
  <si>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</si>
  <si>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</si>
  <si>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</si>
  <si>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</si>
  <si>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</si>
  <si>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</si>
  <si>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</si>
  <si>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</si>
  <si>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</si>
  <si>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</si>
  <si>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</si>
  <si>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</si>
  <si>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</si>
  <si>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</si>
  <si>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</si>
  <si>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</si>
  <si>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</si>
  <si>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</si>
  <si>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</si>
  <si>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</si>
  <si>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</si>
  <si>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</si>
  <si>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</si>
  <si>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</si>
  <si>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</si>
  <si>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</si>
  <si>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</si>
  <si>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</si>
  <si>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</si>
  <si>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</si>
  <si>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</si>
  <si>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</si>
  <si>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</si>
  <si>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</si>
  <si>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</si>
  <si>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</si>
  <si>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</si>
  <si>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</si>
  <si>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</si>
  <si>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</si>
  <si>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</si>
  <si>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</si>
  <si>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</si>
  <si>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</si>
  <si>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</si>
  <si>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</si>
  <si>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</si>
  <si>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</si>
  <si>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</si>
  <si>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</si>
  <si>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</si>
  <si>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</si>
  <si>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</si>
  <si>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</si>
  <si>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</si>
  <si>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</si>
  <si>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</si>
  <si>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</si>
  <si>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</si>
  <si>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</si>
  <si>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</si>
  <si>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</si>
  <si>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</si>
  <si>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</si>
  <si>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</si>
  <si>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</si>
  <si>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</si>
  <si>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</si>
  <si>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</si>
  <si>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</si>
  <si>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</si>
  <si>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</si>
  <si>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</si>
  <si>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</si>
  <si>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</si>
  <si>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</si>
  <si>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</si>
  <si>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</si>
  <si>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</si>
  <si>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</si>
  <si>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</si>
  <si>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</si>
  <si>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</si>
  <si>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</si>
  <si>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</si>
  <si>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</si>
  <si>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</si>
  <si>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</si>
  <si>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</si>
  <si>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</si>
  <si>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</si>
  <si>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</si>
  <si>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</si>
  <si>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</si>
  <si>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</si>
  <si>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</si>
  <si>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</si>
  <si>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</si>
  <si>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</si>
  <si>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</si>
  <si>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</si>
  <si>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</si>
  <si>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</si>
  <si>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</si>
  <si>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</si>
  <si>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</si>
  <si>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</si>
  <si>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</si>
  <si>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</si>
  <si>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</si>
  <si>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</si>
  <si>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</si>
  <si>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</si>
  <si>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</si>
  <si>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</si>
  <si>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</si>
  <si>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</si>
  <si>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</si>
  <si>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 xml:space="preserve">      - Status of the TG1 Sponsor ballot</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</si>
  <si>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</si>
  <si>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</si>
  <si>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</si>
  <si>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</si>
  <si>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</si>
  <si>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</si>
  <si>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</si>
  <si>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</si>
  <si>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</si>
  <si>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</si>
  <si>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</si>
  <si>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</si>
  <si>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</si>
  <si>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</si>
  <si>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</si>
  <si>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</si>
  <si>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</si>
  <si>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</si>
  <si>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</si>
  <si>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</si>
  <si>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</si>
  <si>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TG2 ChairTG2 ChairTG2 Chair</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</si>
  <si>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</si>
  <si>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</si>
  <si>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</si>
  <si>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</si>
  <si>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</si>
  <si>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</si>
  <si>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</si>
  <si>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</si>
  <si>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</si>
  <si>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</si>
  <si>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</si>
  <si>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</si>
  <si>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</si>
  <si>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</si>
  <si>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</si>
  <si>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</si>
  <si>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</si>
  <si>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</si>
  <si>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</si>
  <si>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</si>
  <si>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</si>
  <si>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</si>
  <si>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</si>
  <si>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</si>
  <si>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FCC National Broadband Plan</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</si>
  <si>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</si>
  <si>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</si>
  <si>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</si>
  <si>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</si>
  <si>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</si>
  <si>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</si>
  <si>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</si>
  <si>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</si>
  <si>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</si>
  <si>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802.22 WG
Closing Plenary - 2/2</t>
  </si>
  <si>
    <t>12:00 Hard Stop Time</t>
  </si>
  <si>
    <t>15:00-15:30</t>
  </si>
  <si>
    <t>SOCIAL EVENING</t>
  </si>
  <si>
    <t>802.22 PHY (Section 8)</t>
  </si>
  <si>
    <t xml:space="preserve">Tutorial #1: </t>
  </si>
  <si>
    <t>802.22 Opening Plenary</t>
  </si>
  <si>
    <t>802.11 / 802.19 / 802.22 Joint Meeting on Co-existence</t>
  </si>
  <si>
    <t>802.22 Systems Issues</t>
  </si>
  <si>
    <t>802.22 Cognitive (Section 9)</t>
  </si>
  <si>
    <t>802.22 System Issues</t>
  </si>
  <si>
    <t>WG-CHAIR - Apurva Mody/ SECRETARY - TBD</t>
  </si>
  <si>
    <t>802.22 CLOSING PLENARY AGENDA - Friday, May 15rd, 2009 - 9:30-12:00</t>
  </si>
  <si>
    <t>802.22 WG Closing Plenary - 1/2</t>
  </si>
  <si>
    <t>802.22 OPENING PLENARY AGENDA - Monday, July 12th, 2010 - 10:30-12:30</t>
  </si>
  <si>
    <t xml:space="preserve">          TG2 - Recommended Practice</t>
  </si>
  <si>
    <t>TG1 - Enhanced Interference Protection for Licensed Devices</t>
  </si>
  <si>
    <t>WG MOTIONS AND TASK GROUP CHAIR NOMINATIONS</t>
  </si>
  <si>
    <t>REPORTS FROM EXTERNAL AND INTERNAL LIAISONS AND HOC GROUPS</t>
  </si>
  <si>
    <t>Reprts from Internal Liaisons</t>
  </si>
  <si>
    <t>Report from the Ad-hoc Groups</t>
  </si>
  <si>
    <t>802.22 MAC
(Section 6)</t>
  </si>
  <si>
    <t>802.22 MAC, Self Co-existence (Joint)</t>
  </si>
  <si>
    <t xml:space="preserve">TG2
802.22.2 </t>
  </si>
  <si>
    <t>802.22 Self Co-existence  and Cognitive (Joint)</t>
  </si>
  <si>
    <t>802.22 Co-existence</t>
  </si>
  <si>
    <t xml:space="preserve">802.22 Co-existence </t>
  </si>
  <si>
    <t>IEEE-SA Patents Policy</t>
  </si>
  <si>
    <t>NEXT SESSION: Sep 12-17th in Hawaii</t>
  </si>
  <si>
    <t>September 2010</t>
  </si>
  <si>
    <t>Tentative Agenda September 2010</t>
  </si>
  <si>
    <t>2010-08-15</t>
  </si>
  <si>
    <t>IEEE 802 Interim, September 12th - 17th, 2010</t>
  </si>
  <si>
    <t>802.22 System</t>
  </si>
  <si>
    <t>802.22 Cognitive
(Section 9)</t>
  </si>
  <si>
    <t>TG2
802.22.1</t>
  </si>
  <si>
    <t xml:space="preserve">APPROVE OR MODIFY THE MINUTES OF THE PREVIOUS SESSION </t>
  </si>
  <si>
    <t xml:space="preserve">MATTERS ARISING FROM THE MINUTES OF THE PREVIOUS SESSION  </t>
  </si>
  <si>
    <t>doc.: IEEE 802.22-10/0152r00</t>
  </si>
  <si>
    <t>SUNDAY (12th)</t>
  </si>
  <si>
    <t>MONDAY (13th)</t>
  </si>
  <si>
    <t>TUESDAY (14th)</t>
  </si>
  <si>
    <t>WEDNESDAY (15th)</t>
  </si>
  <si>
    <t>THURSDAY (16th)</t>
  </si>
  <si>
    <t>FRIDAY (17th)</t>
  </si>
  <si>
    <t>Midweek Plenary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</si>
</sst>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4">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theme="0" tint="-0.3499799966812134"/>
        <bgColor indexed="64"/>
      </patternFill>
    </fill>
    <fill>
      <gradientFill>
        <stop position="0">
          <color rgb="FFFF99CC"/>
        </stop>
        <stop position="1">
          <color rgb="FF00FF00"/>
        </stop>
      </gradientFill>
    </fill>
    <fill>
      <patternFill patternType="solid">
        <fgColor rgb="FFFFCCFF"/>
        <bgColor indexed="64"/>
      </patternFill>
    </fill>
    <fill>
      <patternFill patternType="solid">
        <fgColor rgb="FFCCCC00"/>
        <bgColor indexed="64"/>
      </patternFill>
    </fill>
    <fill>
      <patternFill patternType="solid">
        <fgColor indexed="52"/>
        <bgColor indexed="64"/>
      </patternFill>
    </fill>
    <fill>
      <patternFill patternType="solid">
        <fgColor rgb="FF66FFFF"/>
        <bgColor indexed="64"/>
      </patternFill>
    </fill>
    <fill>
      <patternFill patternType="solid">
        <fgColor rgb="FFFFFF00"/>
        <bgColor indexed="64"/>
      </patternFill>
    </fill>
    <fill>
      <patternFill patternType="solid">
        <fgColor theme="0" tint="-0.4999699890613556"/>
        <bgColor indexed="64"/>
      </patternFill>
    </fill>
    <fill>
      <patternFill patternType="solid">
        <fgColor indexed="11"/>
        <bgColor indexed="64"/>
      </pattern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patternFill patternType="solid">
        <fgColor indexed="48"/>
        <bgColor indexed="64"/>
      </patternFill>
    </fill>
    <fill>
      <patternFill patternType="solid">
        <fgColor theme="3" tint="0.799979984760284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2" fillId="0" borderId="0" applyNumberFormat="0" applyFill="0" applyBorder="0" applyAlignment="0" applyProtection="0"/>
    <xf numFmtId="0" fontId="4"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812">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0" fillId="33" borderId="0" xfId="58"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0" fontId="20" fillId="34" borderId="0" xfId="58" applyNumberFormat="1" applyFont="1" applyFill="1" applyBorder="1" applyAlignment="1" applyProtection="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0" fontId="20" fillId="33" borderId="12" xfId="58"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0" fillId="33" borderId="12" xfId="58" applyFont="1" applyFill="1" applyBorder="1" applyAlignment="1">
      <alignment horizontal="left" vertical="center"/>
      <protection/>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49" fontId="12" fillId="33" borderId="19" xfId="0" applyNumberFormat="1" applyFont="1" applyFill="1" applyBorder="1" applyAlignment="1">
      <alignment horizontal="left" vertical="top" wrapText="1"/>
    </xf>
    <xf numFmtId="0" fontId="12" fillId="34" borderId="19" xfId="0"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20" fillId="33" borderId="27" xfId="0" applyNumberFormat="1" applyFont="1" applyFill="1" applyBorder="1" applyAlignment="1" applyProtection="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3" fillId="34" borderId="31" xfId="54" applyFont="1" applyFill="1" applyBorder="1" applyAlignment="1" applyProtection="1">
      <alignment horizontal="left" vertical="top" wrapText="1"/>
      <protection/>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4" borderId="32" xfId="0" applyFont="1" applyFill="1" applyBorder="1" applyAlignment="1">
      <alignment horizontal="left" vertical="top" wrapText="1"/>
    </xf>
    <xf numFmtId="0" fontId="12" fillId="33" borderId="32"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3" xfId="0" applyFont="1" applyFill="1" applyBorder="1" applyAlignment="1">
      <alignment horizontal="left" vertical="top" wrapText="1"/>
    </xf>
    <xf numFmtId="0" fontId="15" fillId="37" borderId="34" xfId="0" applyFont="1" applyFill="1" applyBorder="1" applyAlignment="1">
      <alignment horizontal="left" vertical="top" wrapText="1"/>
    </xf>
    <xf numFmtId="0" fontId="15" fillId="37" borderId="35" xfId="0" applyFont="1" applyFill="1" applyBorder="1" applyAlignment="1">
      <alignment horizontal="left" vertical="top" wrapText="1"/>
    </xf>
    <xf numFmtId="0" fontId="12" fillId="43"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33" borderId="39" xfId="54" applyFill="1" applyBorder="1" applyAlignment="1" applyProtection="1">
      <alignment vertical="top"/>
      <protection/>
    </xf>
    <xf numFmtId="0" fontId="12" fillId="33" borderId="40" xfId="0" applyFont="1" applyFill="1" applyBorder="1" applyAlignment="1">
      <alignment horizontal="left" vertical="top" wrapText="1"/>
    </xf>
    <xf numFmtId="0" fontId="12" fillId="33" borderId="41" xfId="0" applyFont="1" applyFill="1" applyBorder="1" applyAlignment="1">
      <alignment horizontal="left" vertical="top" wrapText="1"/>
    </xf>
    <xf numFmtId="49" fontId="12" fillId="33" borderId="41" xfId="0" applyNumberFormat="1" applyFont="1" applyFill="1" applyBorder="1" applyAlignment="1">
      <alignment horizontal="left" vertical="top" wrapText="1"/>
    </xf>
    <xf numFmtId="0" fontId="3" fillId="33" borderId="42" xfId="54" applyFill="1" applyBorder="1" applyAlignment="1" applyProtection="1">
      <alignment horizontal="left" vertical="top" wrapText="1"/>
      <protection/>
    </xf>
    <xf numFmtId="1" fontId="18" fillId="34" borderId="0" xfId="58" applyNumberFormat="1" applyFont="1" applyFill="1" applyBorder="1" applyAlignment="1">
      <alignment horizontal="center" vertical="center"/>
      <protection/>
    </xf>
    <xf numFmtId="0" fontId="12" fillId="33" borderId="43"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7" xfId="54" applyFill="1" applyBorder="1" applyAlignment="1" applyProtection="1">
      <alignment horizontal="left" vertical="center" wrapText="1"/>
      <protection/>
    </xf>
    <xf numFmtId="0" fontId="12" fillId="34" borderId="32" xfId="0" applyFont="1" applyFill="1" applyBorder="1" applyAlignment="1">
      <alignment horizontal="left" vertical="center" wrapText="1"/>
    </xf>
    <xf numFmtId="0" fontId="12" fillId="34" borderId="44"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1" xfId="54" applyFill="1" applyBorder="1" applyAlignment="1" applyProtection="1">
      <alignment horizontal="left" vertical="center" wrapText="1"/>
      <protection/>
    </xf>
    <xf numFmtId="0" fontId="12" fillId="33" borderId="32"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1"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1" xfId="54" applyFont="1" applyFill="1" applyBorder="1" applyAlignment="1" applyProtection="1">
      <alignment horizontal="left" vertical="center" wrapText="1"/>
      <protection/>
    </xf>
    <xf numFmtId="0" fontId="3" fillId="33" borderId="31"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indent="1"/>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33" borderId="47" xfId="54" applyFont="1" applyFill="1" applyBorder="1" applyAlignment="1" applyProtection="1">
      <alignment horizontal="left" vertical="top" wrapText="1"/>
      <protection/>
    </xf>
    <xf numFmtId="0" fontId="3" fillId="33"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5" xfId="54"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172" fontId="19" fillId="42" borderId="16" xfId="0" applyNumberFormat="1" applyFont="1" applyFill="1" applyBorder="1" applyAlignment="1" applyProtection="1">
      <alignment horizontal="left" vertical="center"/>
      <protection/>
    </xf>
    <xf numFmtId="172" fontId="19" fillId="42" borderId="16" xfId="0" applyNumberFormat="1" applyFont="1" applyFill="1" applyBorder="1" applyAlignment="1" applyProtection="1" quotePrefix="1">
      <alignment horizontal="left" vertical="center"/>
      <protection/>
    </xf>
    <xf numFmtId="172" fontId="20" fillId="33" borderId="16" xfId="0" applyNumberFormat="1" applyFont="1" applyFill="1" applyBorder="1" applyAlignment="1" applyProtection="1">
      <alignment horizontal="center" vertical="center"/>
      <protection/>
    </xf>
    <xf numFmtId="0" fontId="57" fillId="48" borderId="5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12" fillId="43" borderId="0" xfId="54" applyFont="1" applyFill="1" applyBorder="1" applyAlignment="1" applyProtection="1">
      <alignment horizontal="center" vertical="center"/>
      <protection/>
    </xf>
    <xf numFmtId="172" fontId="8" fillId="33" borderId="0" xfId="59" applyFont="1" applyFill="1" applyBorder="1" applyAlignment="1">
      <alignment horizontal="left" vertical="center"/>
      <protection/>
    </xf>
    <xf numFmtId="172" fontId="17" fillId="33" borderId="0" xfId="59" applyNumberFormat="1" applyFont="1" applyFill="1" applyBorder="1" applyAlignment="1" applyProtection="1">
      <alignment horizontal="left" vertical="center" wrapText="1"/>
      <protection/>
    </xf>
    <xf numFmtId="20" fontId="20" fillId="33" borderId="0" xfId="59" applyNumberFormat="1"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52" xfId="0" applyFont="1" applyFill="1" applyBorder="1" applyAlignment="1">
      <alignment horizontal="left" vertical="center" indent="13"/>
    </xf>
    <xf numFmtId="0" fontId="66" fillId="37" borderId="41" xfId="0" applyFont="1" applyFill="1" applyBorder="1" applyAlignment="1">
      <alignment horizontal="left"/>
    </xf>
    <xf numFmtId="0" fontId="66" fillId="37" borderId="47" xfId="0" applyFont="1" applyFill="1" applyBorder="1" applyAlignment="1">
      <alignment horizontal="left"/>
    </xf>
    <xf numFmtId="0" fontId="66" fillId="37" borderId="42"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53"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4"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6"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5" xfId="0" applyFont="1" applyFill="1" applyBorder="1" applyAlignment="1">
      <alignment/>
    </xf>
    <xf numFmtId="0" fontId="52" fillId="51" borderId="43" xfId="0" applyFont="1" applyFill="1" applyBorder="1" applyAlignment="1" quotePrefix="1">
      <alignment horizontal="center" vertical="center" wrapText="1"/>
    </xf>
    <xf numFmtId="0" fontId="52" fillId="51" borderId="43" xfId="0" applyFont="1" applyFill="1" applyBorder="1" applyAlignment="1">
      <alignment horizontal="center" vertical="center" wrapText="1"/>
    </xf>
    <xf numFmtId="0" fontId="52" fillId="51" borderId="57" xfId="0" applyFont="1" applyFill="1" applyBorder="1" applyAlignment="1">
      <alignment horizontal="center" vertical="center" wrapText="1"/>
    </xf>
    <xf numFmtId="0" fontId="65" fillId="51" borderId="58" xfId="0" applyFont="1" applyFill="1" applyBorder="1" applyAlignment="1">
      <alignment horizontal="center" vertical="center" wrapText="1"/>
    </xf>
    <xf numFmtId="0" fontId="52" fillId="51" borderId="59" xfId="0" applyFont="1" applyFill="1" applyBorder="1" applyAlignment="1">
      <alignment horizontal="center" vertical="center" wrapText="1"/>
    </xf>
    <xf numFmtId="0" fontId="52" fillId="51"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172" fontId="19" fillId="37" borderId="0" xfId="59" applyFont="1" applyFill="1" applyBorder="1" applyAlignment="1">
      <alignment horizontal="left" vertical="center" wrapText="1"/>
      <protection/>
    </xf>
    <xf numFmtId="0" fontId="15" fillId="37" borderId="58" xfId="54" applyFont="1" applyFill="1" applyBorder="1" applyAlignment="1" applyProtection="1">
      <alignment horizontal="center" vertical="center"/>
      <protection/>
    </xf>
    <xf numFmtId="172" fontId="29" fillId="33" borderId="12" xfId="58" applyFont="1" applyFill="1" applyBorder="1" applyAlignment="1">
      <alignment horizontal="left" vertical="center"/>
      <protection/>
    </xf>
    <xf numFmtId="0" fontId="17" fillId="33"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4" fontId="17" fillId="33" borderId="0" xfId="59" applyNumberFormat="1" applyFont="1" applyFill="1" applyBorder="1" applyAlignment="1" applyProtection="1" quotePrefix="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24" fillId="43" borderId="60" xfId="0" applyFont="1" applyFill="1" applyBorder="1" applyAlignment="1">
      <alignment horizontal="center" vertical="center"/>
    </xf>
    <xf numFmtId="0" fontId="24" fillId="43"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8" xfId="54" applyFont="1" applyFill="1" applyBorder="1" applyAlignment="1" applyProtection="1">
      <alignment horizontal="center" vertical="center" wrapText="1"/>
      <protection/>
    </xf>
    <xf numFmtId="0" fontId="57" fillId="48"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6" xfId="0" applyFont="1" applyFill="1" applyBorder="1" applyAlignment="1">
      <alignment horizontal="center"/>
    </xf>
    <xf numFmtId="0" fontId="48" fillId="47" borderId="20" xfId="0" applyFont="1" applyFill="1" applyBorder="1" applyAlignment="1">
      <alignment horizontal="center"/>
    </xf>
    <xf numFmtId="0" fontId="48" fillId="47" borderId="55"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6"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5" xfId="54" applyFont="1" applyFill="1" applyBorder="1" applyAlignment="1" applyProtection="1">
      <alignment horizontal="center" vertical="center"/>
      <protection/>
    </xf>
    <xf numFmtId="0" fontId="12" fillId="36" borderId="47" xfId="0" applyFont="1" applyFill="1" applyBorder="1" applyAlignment="1">
      <alignment horizontal="left" vertical="top" wrapText="1"/>
    </xf>
    <xf numFmtId="0" fontId="12" fillId="36" borderId="61"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3" borderId="33" xfId="0" applyFont="1" applyFill="1" applyBorder="1" applyAlignment="1">
      <alignment horizontal="left" vertical="top" wrapText="1"/>
    </xf>
    <xf numFmtId="0" fontId="12" fillId="33" borderId="49" xfId="0" applyFont="1" applyFill="1" applyBorder="1" applyAlignment="1">
      <alignment horizontal="left" vertical="top" wrapText="1"/>
    </xf>
    <xf numFmtId="49" fontId="12" fillId="33" borderId="34" xfId="0" applyNumberFormat="1" applyFont="1" applyFill="1" applyBorder="1" applyAlignment="1">
      <alignment horizontal="left" vertical="top" wrapText="1"/>
    </xf>
    <xf numFmtId="49" fontId="12" fillId="33" borderId="61"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6"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5" xfId="0" applyFont="1" applyFill="1" applyBorder="1" applyAlignment="1">
      <alignment horizontal="center" vertical="center" wrapText="1"/>
    </xf>
    <xf numFmtId="0" fontId="3" fillId="33" borderId="35" xfId="54" applyFill="1" applyBorder="1" applyAlignment="1" applyProtection="1">
      <alignment horizontal="left" vertical="top" wrapText="1"/>
      <protection/>
    </xf>
    <xf numFmtId="0" fontId="3" fillId="33" borderId="50" xfId="54" applyFill="1" applyBorder="1" applyAlignment="1" applyProtection="1">
      <alignment horizontal="left" vertical="top" wrapText="1"/>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44"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43" borderId="47" xfId="0" applyFont="1" applyFill="1" applyBorder="1" applyAlignment="1">
      <alignment horizontal="left" vertical="center" wrapText="1"/>
    </xf>
    <xf numFmtId="0" fontId="12" fillId="43" borderId="44" xfId="0" applyFont="1" applyFill="1" applyBorder="1" applyAlignment="1">
      <alignment horizontal="left" vertical="center" wrapText="1"/>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2" xfId="0" applyFont="1" applyFill="1" applyBorder="1" applyAlignment="1">
      <alignment horizontal="center" vertical="center" wrapText="1"/>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65" fillId="5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56" xfId="0"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65" fillId="53"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56" xfId="0" applyBorder="1" applyAlignment="1">
      <alignment/>
    </xf>
    <xf numFmtId="0" fontId="0" fillId="0" borderId="20" xfId="0" applyBorder="1" applyAlignment="1">
      <alignment/>
    </xf>
    <xf numFmtId="0" fontId="65" fillId="54" borderId="50" xfId="0" applyFont="1" applyFill="1" applyBorder="1" applyAlignment="1">
      <alignment horizontal="center" vertical="center" wrapText="1"/>
    </xf>
    <xf numFmtId="0" fontId="0" fillId="54" borderId="50" xfId="0" applyFill="1" applyBorder="1" applyAlignment="1">
      <alignment horizontal="center" vertical="center" wrapText="1"/>
    </xf>
    <xf numFmtId="0" fontId="0" fillId="54" borderId="62" xfId="0" applyFill="1" applyBorder="1" applyAlignment="1">
      <alignment horizontal="center" vertical="center" wrapText="1"/>
    </xf>
    <xf numFmtId="0" fontId="52" fillId="55" borderId="10" xfId="54" applyFont="1" applyFill="1" applyBorder="1" applyAlignment="1" applyProtection="1">
      <alignment horizontal="center" vertical="center" wrapText="1"/>
      <protection/>
    </xf>
    <xf numFmtId="0" fontId="65" fillId="0" borderId="10" xfId="0" applyFont="1" applyBorder="1" applyAlignment="1">
      <alignment horizontal="center" vertical="center" wrapText="1"/>
    </xf>
    <xf numFmtId="0" fontId="65" fillId="56" borderId="0" xfId="0" applyFont="1" applyFill="1" applyBorder="1" applyAlignment="1">
      <alignment horizontal="center" vertical="center" wrapText="1"/>
    </xf>
    <xf numFmtId="0" fontId="65" fillId="56" borderId="21" xfId="0" applyFont="1" applyFill="1" applyBorder="1" applyAlignment="1">
      <alignment horizontal="center" vertical="center" wrapText="1"/>
    </xf>
    <xf numFmtId="0" fontId="65" fillId="49" borderId="10" xfId="0" applyFont="1" applyFill="1" applyBorder="1" applyAlignment="1">
      <alignment horizontal="center" vertical="center" wrapText="1"/>
    </xf>
    <xf numFmtId="0" fontId="0" fillId="0" borderId="63"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56" xfId="0" applyBorder="1" applyAlignment="1">
      <alignment vertical="center" wrapText="1"/>
    </xf>
    <xf numFmtId="0" fontId="0" fillId="0" borderId="64" xfId="0" applyBorder="1" applyAlignment="1">
      <alignment vertical="center"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5" fillId="50" borderId="23" xfId="0" applyFont="1" applyFill="1" applyBorder="1" applyAlignment="1">
      <alignment horizontal="center" vertical="center"/>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65" fillId="50" borderId="65" xfId="0" applyFont="1" applyFill="1" applyBorder="1" applyAlignment="1">
      <alignment horizontal="center" vertical="center"/>
    </xf>
    <xf numFmtId="0" fontId="65" fillId="50" borderId="36" xfId="0" applyFont="1" applyFill="1" applyBorder="1" applyAlignment="1">
      <alignment horizontal="center" vertical="center"/>
    </xf>
    <xf numFmtId="0" fontId="65" fillId="50" borderId="36" xfId="0" applyFont="1" applyFill="1" applyBorder="1" applyAlignment="1">
      <alignment/>
    </xf>
    <xf numFmtId="0" fontId="65" fillId="50" borderId="66" xfId="0" applyFont="1" applyFill="1" applyBorder="1" applyAlignment="1">
      <alignment/>
    </xf>
    <xf numFmtId="0" fontId="65" fillId="50" borderId="46" xfId="0" applyFont="1" applyFill="1" applyBorder="1" applyAlignment="1">
      <alignment/>
    </xf>
    <xf numFmtId="0" fontId="65" fillId="50" borderId="47" xfId="0" applyFont="1" applyFill="1" applyBorder="1" applyAlignment="1">
      <alignment/>
    </xf>
    <xf numFmtId="0" fontId="65" fillId="50" borderId="37" xfId="0" applyFont="1" applyFill="1" applyBorder="1" applyAlignment="1">
      <alignment/>
    </xf>
    <xf numFmtId="0" fontId="68" fillId="50" borderId="0" xfId="0" applyFont="1" applyFill="1" applyBorder="1" applyAlignment="1">
      <alignment vertical="center"/>
    </xf>
    <xf numFmtId="0" fontId="65" fillId="36" borderId="60" xfId="0" applyFont="1" applyFill="1" applyBorder="1" applyAlignment="1">
      <alignment horizontal="center" vertical="center"/>
    </xf>
    <xf numFmtId="0" fontId="65" fillId="36" borderId="51"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7"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8" xfId="0" applyFont="1" applyFill="1" applyBorder="1" applyAlignment="1">
      <alignment horizontal="left" indent="13"/>
    </xf>
    <xf numFmtId="0" fontId="26" fillId="43" borderId="60" xfId="0" applyFont="1" applyFill="1" applyBorder="1" applyAlignment="1">
      <alignment horizontal="center" vertical="center"/>
    </xf>
    <xf numFmtId="0" fontId="26" fillId="43" borderId="54" xfId="0" applyFont="1" applyFill="1" applyBorder="1" applyAlignment="1">
      <alignment horizontal="center" vertical="center"/>
    </xf>
    <xf numFmtId="0" fontId="26" fillId="43" borderId="51" xfId="0" applyFont="1" applyFill="1" applyBorder="1" applyAlignment="1">
      <alignment horizontal="center" vertical="center"/>
    </xf>
    <xf numFmtId="0" fontId="9" fillId="43" borderId="43"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9"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6" borderId="70" xfId="0" applyFont="1" applyFill="1" applyBorder="1" applyAlignment="1">
      <alignment horizontal="center" vertical="center"/>
    </xf>
    <xf numFmtId="0" fontId="65" fillId="36" borderId="53" xfId="0" applyFont="1" applyFill="1" applyBorder="1" applyAlignment="1">
      <alignment horizontal="center" vertical="center"/>
    </xf>
    <xf numFmtId="0" fontId="65" fillId="36" borderId="53" xfId="0" applyFont="1" applyFill="1" applyBorder="1" applyAlignment="1">
      <alignment horizontal="center" vertical="center" wrapText="1"/>
    </xf>
    <xf numFmtId="0" fontId="44" fillId="0" borderId="53" xfId="0" applyFont="1" applyBorder="1" applyAlignment="1">
      <alignment/>
    </xf>
    <xf numFmtId="0" fontId="65" fillId="36" borderId="70" xfId="0" applyFont="1" applyFill="1" applyBorder="1" applyAlignment="1">
      <alignment horizontal="center" vertical="center" wrapText="1"/>
    </xf>
    <xf numFmtId="0" fontId="44" fillId="0" borderId="53" xfId="0" applyFont="1" applyBorder="1" applyAlignment="1">
      <alignment horizontal="center" vertical="center"/>
    </xf>
    <xf numFmtId="0" fontId="44" fillId="0" borderId="71" xfId="0" applyFont="1" applyBorder="1" applyAlignment="1">
      <alignment horizontal="center" vertical="center"/>
    </xf>
    <xf numFmtId="0" fontId="67" fillId="43" borderId="60" xfId="54" applyFont="1" applyFill="1" applyBorder="1" applyAlignment="1" applyProtection="1">
      <alignment horizontal="center" vertical="center"/>
      <protection/>
    </xf>
    <xf numFmtId="0" fontId="67" fillId="43" borderId="72" xfId="54" applyFont="1" applyFill="1" applyBorder="1" applyAlignment="1" applyProtection="1">
      <alignment horizontal="center" vertical="center"/>
      <protection/>
    </xf>
    <xf numFmtId="0" fontId="52" fillId="51" borderId="73" xfId="0" applyFont="1" applyFill="1" applyBorder="1" applyAlignment="1">
      <alignment horizontal="center" vertical="center"/>
    </xf>
    <xf numFmtId="0" fontId="52" fillId="51" borderId="43" xfId="0" applyFont="1" applyFill="1" applyBorder="1" applyAlignment="1">
      <alignment horizontal="center" vertical="center"/>
    </xf>
    <xf numFmtId="0" fontId="65" fillId="50" borderId="74" xfId="0" applyFont="1" applyFill="1" applyBorder="1" applyAlignment="1">
      <alignment horizontal="center" vertical="center" wrapText="1"/>
    </xf>
    <xf numFmtId="0" fontId="65" fillId="50" borderId="28" xfId="0" applyFont="1" applyFill="1" applyBorder="1" applyAlignment="1">
      <alignment/>
    </xf>
    <xf numFmtId="0" fontId="68" fillId="50" borderId="21" xfId="0" applyFont="1" applyFill="1" applyBorder="1" applyAlignment="1">
      <alignment vertical="center"/>
    </xf>
    <xf numFmtId="0" fontId="52" fillId="57" borderId="10" xfId="54" applyFont="1" applyFill="1" applyBorder="1" applyAlignment="1" applyProtection="1">
      <alignment horizontal="center" vertical="center" wrapText="1"/>
      <protection/>
    </xf>
    <xf numFmtId="0" fontId="65" fillId="57" borderId="10" xfId="0" applyFont="1" applyFill="1" applyBorder="1" applyAlignment="1">
      <alignment horizontal="center" vertical="center" wrapText="1"/>
    </xf>
    <xf numFmtId="0" fontId="65" fillId="46" borderId="33" xfId="0" applyFont="1" applyFill="1" applyBorder="1" applyAlignment="1">
      <alignment horizontal="center" vertical="center" wrapText="1"/>
    </xf>
    <xf numFmtId="0" fontId="65" fillId="46" borderId="49" xfId="0" applyFont="1" applyFill="1" applyBorder="1" applyAlignment="1">
      <alignment horizontal="center" vertical="center" wrapText="1"/>
    </xf>
    <xf numFmtId="0" fontId="65" fillId="46" borderId="75" xfId="0" applyFont="1" applyFill="1" applyBorder="1" applyAlignment="1">
      <alignment horizontal="center" vertical="center" wrapText="1"/>
    </xf>
    <xf numFmtId="0" fontId="52" fillId="57" borderId="24" xfId="54" applyFont="1" applyFill="1" applyBorder="1" applyAlignment="1" applyProtection="1">
      <alignment horizontal="center" vertical="center" wrapText="1"/>
      <protection/>
    </xf>
    <xf numFmtId="0" fontId="65" fillId="57" borderId="21" xfId="0" applyFont="1" applyFill="1" applyBorder="1" applyAlignment="1">
      <alignment horizontal="center" vertical="center" wrapText="1"/>
    </xf>
    <xf numFmtId="0" fontId="65" fillId="57" borderId="22" xfId="0" applyFont="1" applyFill="1" applyBorder="1" applyAlignment="1">
      <alignment horizontal="center" vertical="center" wrapText="1"/>
    </xf>
    <xf numFmtId="0" fontId="65" fillId="57" borderId="23" xfId="0" applyFont="1" applyFill="1" applyBorder="1" applyAlignment="1">
      <alignment horizontal="center" vertical="center" wrapText="1"/>
    </xf>
    <xf numFmtId="0" fontId="65" fillId="57" borderId="0" xfId="0" applyFont="1" applyFill="1" applyBorder="1" applyAlignment="1">
      <alignment horizontal="center" vertical="center" wrapText="1"/>
    </xf>
    <xf numFmtId="0" fontId="65" fillId="57" borderId="18" xfId="0" applyFont="1" applyFill="1" applyBorder="1" applyAlignment="1">
      <alignment horizontal="center" vertical="center" wrapText="1"/>
    </xf>
    <xf numFmtId="0" fontId="66" fillId="37" borderId="58" xfId="54" applyFont="1" applyFill="1" applyBorder="1" applyAlignment="1" applyProtection="1">
      <alignment horizontal="center" vertical="center"/>
      <protection/>
    </xf>
    <xf numFmtId="0" fontId="66" fillId="37" borderId="51" xfId="54" applyFont="1" applyFill="1" applyBorder="1" applyAlignment="1" applyProtection="1">
      <alignment horizontal="center" vertical="center"/>
      <protection/>
    </xf>
    <xf numFmtId="0" fontId="52" fillId="58" borderId="10" xfId="54" applyFont="1" applyFill="1" applyBorder="1" applyAlignment="1" applyProtection="1">
      <alignment horizontal="center" vertical="center" wrapText="1"/>
      <protection/>
    </xf>
    <xf numFmtId="0" fontId="65" fillId="58" borderId="10" xfId="0" applyFont="1" applyFill="1" applyBorder="1" applyAlignment="1">
      <alignment horizontal="center" vertical="center" wrapText="1"/>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6" borderId="58" xfId="54" applyFont="1" applyFill="1" applyBorder="1" applyAlignment="1" applyProtection="1">
      <alignment horizontal="center" vertical="center"/>
      <protection/>
    </xf>
    <xf numFmtId="0" fontId="67" fillId="46" borderId="72"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5" fillId="35" borderId="24" xfId="0" applyFont="1" applyFill="1" applyBorder="1" applyAlignment="1">
      <alignment horizontal="center" vertical="center" wrapText="1"/>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20" xfId="0" applyFont="1" applyFill="1" applyBorder="1" applyAlignment="1">
      <alignment horizontal="center" vertical="center" wrapText="1"/>
    </xf>
    <xf numFmtId="0" fontId="65" fillId="35" borderId="55"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4" fillId="47" borderId="10" xfId="0" applyFont="1" applyFill="1" applyBorder="1" applyAlignment="1">
      <alignment horizontal="center" vertical="center"/>
    </xf>
    <xf numFmtId="0" fontId="67" fillId="45" borderId="58" xfId="54" applyFont="1" applyFill="1" applyBorder="1" applyAlignment="1" applyProtection="1">
      <alignment horizontal="center" vertical="center"/>
      <protection/>
    </xf>
    <xf numFmtId="0" fontId="67" fillId="45" borderId="72" xfId="54" applyFont="1" applyFill="1" applyBorder="1" applyAlignment="1" applyProtection="1">
      <alignment horizontal="center" vertical="center"/>
      <protection/>
    </xf>
    <xf numFmtId="0" fontId="67" fillId="34" borderId="60" xfId="54" applyFont="1" applyFill="1" applyBorder="1" applyAlignment="1" applyProtection="1">
      <alignment horizontal="center" vertical="center"/>
      <protection/>
    </xf>
    <xf numFmtId="0" fontId="67" fillId="34" borderId="72" xfId="54" applyFont="1" applyFill="1" applyBorder="1" applyAlignment="1" applyProtection="1">
      <alignment horizontal="center" vertical="center"/>
      <protection/>
    </xf>
    <xf numFmtId="0" fontId="66" fillId="47" borderId="58" xfId="54" applyFont="1" applyFill="1" applyBorder="1" applyAlignment="1" applyProtection="1">
      <alignment horizontal="center" vertical="center"/>
      <protection/>
    </xf>
    <xf numFmtId="0" fontId="66" fillId="47" borderId="72" xfId="54" applyFont="1" applyFill="1" applyBorder="1" applyAlignment="1" applyProtection="1">
      <alignment horizontal="center" vertical="center"/>
      <protection/>
    </xf>
    <xf numFmtId="0" fontId="52" fillId="38" borderId="6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65" fillId="59" borderId="24" xfId="0" applyFont="1" applyFill="1" applyBorder="1" applyAlignment="1">
      <alignment horizontal="center" vertical="center" wrapText="1"/>
    </xf>
    <xf numFmtId="0" fontId="0" fillId="0" borderId="0" xfId="0" applyBorder="1" applyAlignment="1">
      <alignment horizontal="center" vertical="center" wrapText="1"/>
    </xf>
    <xf numFmtId="0" fontId="67" fillId="46" borderId="54" xfId="54" applyFont="1" applyFill="1" applyBorder="1" applyAlignment="1" applyProtection="1">
      <alignment horizontal="center" vertical="center"/>
      <protection/>
    </xf>
    <xf numFmtId="0" fontId="52" fillId="46" borderId="60" xfId="0" applyFont="1" applyFill="1" applyBorder="1" applyAlignment="1">
      <alignment horizontal="center" vertical="center" wrapText="1"/>
    </xf>
    <xf numFmtId="0" fontId="67" fillId="48"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60" borderId="24" xfId="0" applyFont="1" applyFill="1" applyBorder="1" applyAlignment="1">
      <alignment horizontal="center" vertical="center" wrapText="1"/>
    </xf>
    <xf numFmtId="0" fontId="0" fillId="61" borderId="21" xfId="0" applyFill="1" applyBorder="1" applyAlignment="1">
      <alignment vertical="center" wrapText="1"/>
    </xf>
    <xf numFmtId="0" fontId="0" fillId="62" borderId="22" xfId="0" applyFill="1" applyBorder="1" applyAlignment="1">
      <alignment vertical="center" wrapText="1"/>
    </xf>
    <xf numFmtId="0" fontId="44" fillId="63" borderId="23" xfId="0" applyFont="1" applyFill="1" applyBorder="1" applyAlignment="1">
      <alignment vertical="center" wrapText="1"/>
    </xf>
    <xf numFmtId="0" fontId="0" fillId="64" borderId="0" xfId="0" applyFill="1" applyAlignment="1">
      <alignment vertical="center" wrapText="1"/>
    </xf>
    <xf numFmtId="0" fontId="0" fillId="65" borderId="18" xfId="0" applyFill="1" applyBorder="1" applyAlignment="1">
      <alignment vertical="center" wrapText="1"/>
    </xf>
    <xf numFmtId="0" fontId="44" fillId="66" borderId="56" xfId="0" applyFont="1" applyFill="1" applyBorder="1" applyAlignment="1">
      <alignment vertical="center" wrapText="1"/>
    </xf>
    <xf numFmtId="0" fontId="0" fillId="67" borderId="20" xfId="0" applyFill="1" applyBorder="1" applyAlignment="1">
      <alignment vertical="center" wrapText="1"/>
    </xf>
    <xf numFmtId="0" fontId="0" fillId="68" borderId="55" xfId="0" applyFill="1" applyBorder="1" applyAlignment="1">
      <alignment vertical="center" wrapText="1"/>
    </xf>
    <xf numFmtId="0" fontId="52" fillId="55" borderId="24" xfId="54" applyFont="1" applyFill="1" applyBorder="1" applyAlignment="1" applyProtection="1">
      <alignment horizontal="center" vertical="center" wrapText="1"/>
      <protection/>
    </xf>
    <xf numFmtId="0" fontId="52" fillId="49" borderId="10" xfId="0" applyFont="1" applyFill="1" applyBorder="1" applyAlignment="1">
      <alignment horizontal="center" vertical="center" wrapText="1"/>
    </xf>
    <xf numFmtId="0" fontId="65" fillId="50" borderId="54" xfId="0" applyFont="1" applyFill="1" applyBorder="1" applyAlignment="1">
      <alignment horizontal="center" vertical="center" wrapText="1"/>
    </xf>
    <xf numFmtId="0" fontId="68" fillId="50" borderId="54" xfId="0" applyFont="1" applyFill="1" applyBorder="1" applyAlignment="1">
      <alignment horizontal="center" vertical="center" wrapText="1"/>
    </xf>
    <xf numFmtId="0" fontId="52" fillId="49" borderId="73" xfId="0" applyFont="1" applyFill="1" applyBorder="1" applyAlignment="1">
      <alignment horizontal="center" vertical="center" wrapText="1"/>
    </xf>
    <xf numFmtId="0" fontId="52" fillId="49" borderId="76" xfId="0" applyFont="1" applyFill="1" applyBorder="1" applyAlignment="1">
      <alignment horizontal="center" vertical="center" wrapText="1"/>
    </xf>
    <xf numFmtId="0" fontId="52" fillId="49" borderId="63"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64" xfId="0" applyFont="1" applyBorder="1" applyAlignment="1">
      <alignment horizontal="center" vertical="center" wrapText="1"/>
    </xf>
    <xf numFmtId="0" fontId="52" fillId="69" borderId="43" xfId="0" applyFont="1" applyFill="1" applyBorder="1" applyAlignment="1">
      <alignment horizontal="center" vertical="center" wrapText="1"/>
    </xf>
    <xf numFmtId="0" fontId="52" fillId="69" borderId="11" xfId="0" applyFont="1" applyFill="1" applyBorder="1" applyAlignment="1">
      <alignment horizontal="center" vertical="center" wrapText="1"/>
    </xf>
    <xf numFmtId="0" fontId="52" fillId="69" borderId="23" xfId="0" applyFont="1" applyFill="1" applyBorder="1" applyAlignment="1">
      <alignment horizontal="center" vertical="center" wrapText="1"/>
    </xf>
    <xf numFmtId="0" fontId="52" fillId="69" borderId="0" xfId="0" applyFont="1" applyFill="1" applyBorder="1" applyAlignment="1">
      <alignment horizontal="center" vertical="center" wrapText="1"/>
    </xf>
    <xf numFmtId="0" fontId="52" fillId="69" borderId="56" xfId="0" applyFont="1" applyFill="1" applyBorder="1" applyAlignment="1">
      <alignment horizontal="center" vertical="center" wrapText="1"/>
    </xf>
    <xf numFmtId="0" fontId="52" fillId="69" borderId="20" xfId="0" applyFont="1" applyFill="1" applyBorder="1" applyAlignment="1">
      <alignment horizontal="center" vertical="center" wrapText="1"/>
    </xf>
    <xf numFmtId="0" fontId="65" fillId="50" borderId="56" xfId="0" applyFont="1" applyFill="1" applyBorder="1" applyAlignment="1">
      <alignment horizontal="center" vertical="center"/>
    </xf>
    <xf numFmtId="0" fontId="52" fillId="70" borderId="23" xfId="0" applyFont="1" applyFill="1" applyBorder="1" applyAlignment="1">
      <alignment horizontal="center" vertical="center" wrapText="1"/>
    </xf>
    <xf numFmtId="0" fontId="52" fillId="70" borderId="0" xfId="0" applyFont="1" applyFill="1" applyBorder="1" applyAlignment="1">
      <alignment horizontal="center" vertical="center" wrapText="1"/>
    </xf>
    <xf numFmtId="0" fontId="52" fillId="70" borderId="18" xfId="0" applyFont="1" applyFill="1" applyBorder="1" applyAlignment="1">
      <alignment horizontal="center" vertical="center" wrapText="1"/>
    </xf>
    <xf numFmtId="0" fontId="52" fillId="70" borderId="56" xfId="0" applyFont="1" applyFill="1" applyBorder="1" applyAlignment="1">
      <alignment horizontal="center" vertical="center" wrapText="1"/>
    </xf>
    <xf numFmtId="0" fontId="52" fillId="70" borderId="20" xfId="0" applyFont="1" applyFill="1" applyBorder="1" applyAlignment="1">
      <alignment horizontal="center" vertical="center" wrapText="1"/>
    </xf>
    <xf numFmtId="0" fontId="52" fillId="70" borderId="55" xfId="0" applyFont="1" applyFill="1" applyBorder="1" applyAlignment="1">
      <alignment horizontal="center" vertical="center" wrapText="1"/>
    </xf>
    <xf numFmtId="0" fontId="13" fillId="43" borderId="60" xfId="0" applyFont="1" applyFill="1" applyBorder="1" applyAlignment="1">
      <alignment horizontal="center" vertical="center"/>
    </xf>
    <xf numFmtId="0" fontId="13" fillId="43" borderId="51"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172" fontId="14" fillId="37" borderId="15" xfId="58" applyFont="1" applyFill="1" applyBorder="1" applyAlignment="1" quotePrefix="1">
      <alignment horizontal="center" vertical="center"/>
      <protection/>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0" fillId="0" borderId="54" xfId="0" applyBorder="1" applyAlignment="1">
      <alignment horizontal="center" vertical="center" wrapText="1"/>
    </xf>
    <xf numFmtId="0" fontId="0" fillId="0" borderId="51" xfId="0"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July 2010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495300</xdr:colOff>
      <xdr:row>8</xdr:row>
      <xdr:rowOff>38100</xdr:rowOff>
    </xdr:from>
    <xdr:to>
      <xdr:col>14</xdr:col>
      <xdr:colOff>514350</xdr:colOff>
      <xdr:row>22</xdr:row>
      <xdr:rowOff>0</xdr:rowOff>
    </xdr:to>
    <xdr:pic>
      <xdr:nvPicPr>
        <xdr:cNvPr id="2" name="Picture 3" descr="KOAHWHH_Hilton_Waikoloa_Village_home_right.jpg"/>
        <xdr:cNvPicPr preferRelativeResize="1">
          <a:picLocks noChangeAspect="1"/>
        </xdr:cNvPicPr>
      </xdr:nvPicPr>
      <xdr:blipFill>
        <a:blip r:embed="rId1"/>
        <a:stretch>
          <a:fillRect/>
        </a:stretch>
      </xdr:blipFill>
      <xdr:spPr>
        <a:xfrm>
          <a:off x="3448050" y="1638300"/>
          <a:ext cx="42862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36</xdr:row>
      <xdr:rowOff>200025</xdr:rowOff>
    </xdr:from>
    <xdr:to>
      <xdr:col>10</xdr:col>
      <xdr:colOff>104775</xdr:colOff>
      <xdr:row>37</xdr:row>
      <xdr:rowOff>0</xdr:rowOff>
    </xdr:to>
    <xdr:sp>
      <xdr:nvSpPr>
        <xdr:cNvPr id="1" name="Line 7"/>
        <xdr:cNvSpPr>
          <a:spLocks/>
        </xdr:cNvSpPr>
      </xdr:nvSpPr>
      <xdr:spPr>
        <a:xfrm flipV="1">
          <a:off x="4762500" y="8972550"/>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66675</xdr:rowOff>
    </xdr:from>
    <xdr:to>
      <xdr:col>5</xdr:col>
      <xdr:colOff>590550</xdr:colOff>
      <xdr:row>37</xdr:row>
      <xdr:rowOff>85725</xdr:rowOff>
    </xdr:to>
    <xdr:sp>
      <xdr:nvSpPr>
        <xdr:cNvPr id="2" name="Line 7"/>
        <xdr:cNvSpPr>
          <a:spLocks/>
        </xdr:cNvSpPr>
      </xdr:nvSpPr>
      <xdr:spPr>
        <a:xfrm flipV="1">
          <a:off x="4829175" y="3381375"/>
          <a:ext cx="19050" cy="5676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9</xdr:row>
      <xdr:rowOff>161925</xdr:rowOff>
    </xdr:from>
    <xdr:to>
      <xdr:col>23</xdr:col>
      <xdr:colOff>209550</xdr:colOff>
      <xdr:row>9</xdr:row>
      <xdr:rowOff>171450</xdr:rowOff>
    </xdr:to>
    <xdr:sp>
      <xdr:nvSpPr>
        <xdr:cNvPr id="3" name="Line 7"/>
        <xdr:cNvSpPr>
          <a:spLocks/>
        </xdr:cNvSpPr>
      </xdr:nvSpPr>
      <xdr:spPr>
        <a:xfrm flipV="1">
          <a:off x="7286625" y="1905000"/>
          <a:ext cx="104679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9</xdr:row>
      <xdr:rowOff>38100</xdr:rowOff>
    </xdr:from>
    <xdr:to>
      <xdr:col>9</xdr:col>
      <xdr:colOff>571500</xdr:colOff>
      <xdr:row>15</xdr:row>
      <xdr:rowOff>19050</xdr:rowOff>
    </xdr:to>
    <xdr:sp>
      <xdr:nvSpPr>
        <xdr:cNvPr id="4" name="Line 7"/>
        <xdr:cNvSpPr>
          <a:spLocks/>
        </xdr:cNvSpPr>
      </xdr:nvSpPr>
      <xdr:spPr>
        <a:xfrm flipH="1" flipV="1">
          <a:off x="7248525" y="1781175"/>
          <a:ext cx="19050" cy="1752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381000</xdr:rowOff>
    </xdr:from>
    <xdr:to>
      <xdr:col>19</xdr:col>
      <xdr:colOff>28575</xdr:colOff>
      <xdr:row>37</xdr:row>
      <xdr:rowOff>76200</xdr:rowOff>
    </xdr:to>
    <xdr:sp>
      <xdr:nvSpPr>
        <xdr:cNvPr id="5" name="Line 7"/>
        <xdr:cNvSpPr>
          <a:spLocks/>
        </xdr:cNvSpPr>
      </xdr:nvSpPr>
      <xdr:spPr>
        <a:xfrm flipH="1" flipV="1">
          <a:off x="15106650" y="4876800"/>
          <a:ext cx="28575" cy="41719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6"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32</xdr:row>
      <xdr:rowOff>95250</xdr:rowOff>
    </xdr:from>
    <xdr:to>
      <xdr:col>22</xdr:col>
      <xdr:colOff>342900</xdr:colOff>
      <xdr:row>35</xdr:row>
      <xdr:rowOff>123825</xdr:rowOff>
    </xdr:to>
    <xdr:sp>
      <xdr:nvSpPr>
        <xdr:cNvPr id="7" name="AutoShape 12"/>
        <xdr:cNvSpPr>
          <a:spLocks/>
        </xdr:cNvSpPr>
      </xdr:nvSpPr>
      <xdr:spPr>
        <a:xfrm>
          <a:off x="15744825" y="8067675"/>
          <a:ext cx="1533525" cy="62865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16</xdr:col>
      <xdr:colOff>57150</xdr:colOff>
      <xdr:row>29</xdr:row>
      <xdr:rowOff>123825</xdr:rowOff>
    </xdr:from>
    <xdr:to>
      <xdr:col>16</xdr:col>
      <xdr:colOff>66675</xdr:colOff>
      <xdr:row>37</xdr:row>
      <xdr:rowOff>38100</xdr:rowOff>
    </xdr:to>
    <xdr:sp>
      <xdr:nvSpPr>
        <xdr:cNvPr id="8" name="Line 7"/>
        <xdr:cNvSpPr>
          <a:spLocks/>
        </xdr:cNvSpPr>
      </xdr:nvSpPr>
      <xdr:spPr>
        <a:xfrm flipV="1">
          <a:off x="12715875" y="7505700"/>
          <a:ext cx="9525" cy="15049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29</xdr:row>
      <xdr:rowOff>180975</xdr:rowOff>
    </xdr:from>
    <xdr:to>
      <xdr:col>13</xdr:col>
      <xdr:colOff>28575</xdr:colOff>
      <xdr:row>37</xdr:row>
      <xdr:rowOff>85725</xdr:rowOff>
    </xdr:to>
    <xdr:sp>
      <xdr:nvSpPr>
        <xdr:cNvPr id="9" name="Line 7"/>
        <xdr:cNvSpPr>
          <a:spLocks/>
        </xdr:cNvSpPr>
      </xdr:nvSpPr>
      <xdr:spPr>
        <a:xfrm flipV="1">
          <a:off x="9925050" y="7562850"/>
          <a:ext cx="9525" cy="1495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36</xdr:row>
      <xdr:rowOff>200025</xdr:rowOff>
    </xdr:from>
    <xdr:to>
      <xdr:col>12</xdr:col>
      <xdr:colOff>847725</xdr:colOff>
      <xdr:row>37</xdr:row>
      <xdr:rowOff>0</xdr:rowOff>
    </xdr:to>
    <xdr:sp>
      <xdr:nvSpPr>
        <xdr:cNvPr id="10" name="Line 7"/>
        <xdr:cNvSpPr>
          <a:spLocks/>
        </xdr:cNvSpPr>
      </xdr:nvSpPr>
      <xdr:spPr>
        <a:xfrm flipV="1">
          <a:off x="7239000" y="8972550"/>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36</xdr:row>
      <xdr:rowOff>190500</xdr:rowOff>
    </xdr:from>
    <xdr:to>
      <xdr:col>19</xdr:col>
      <xdr:colOff>142875</xdr:colOff>
      <xdr:row>36</xdr:row>
      <xdr:rowOff>190500</xdr:rowOff>
    </xdr:to>
    <xdr:sp>
      <xdr:nvSpPr>
        <xdr:cNvPr id="11" name="Line 7"/>
        <xdr:cNvSpPr>
          <a:spLocks/>
        </xdr:cNvSpPr>
      </xdr:nvSpPr>
      <xdr:spPr>
        <a:xfrm flipV="1">
          <a:off x="12601575" y="8963025"/>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29</xdr:row>
      <xdr:rowOff>152400</xdr:rowOff>
    </xdr:from>
    <xdr:to>
      <xdr:col>15</xdr:col>
      <xdr:colOff>876300</xdr:colOff>
      <xdr:row>29</xdr:row>
      <xdr:rowOff>152400</xdr:rowOff>
    </xdr:to>
    <xdr:sp>
      <xdr:nvSpPr>
        <xdr:cNvPr id="12" name="Line 7"/>
        <xdr:cNvSpPr>
          <a:spLocks/>
        </xdr:cNvSpPr>
      </xdr:nvSpPr>
      <xdr:spPr>
        <a:xfrm flipV="1">
          <a:off x="99822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14</xdr:row>
      <xdr:rowOff>76200</xdr:rowOff>
    </xdr:from>
    <xdr:to>
      <xdr:col>10</xdr:col>
      <xdr:colOff>104775</xdr:colOff>
      <xdr:row>14</xdr:row>
      <xdr:rowOff>76200</xdr:rowOff>
    </xdr:to>
    <xdr:sp>
      <xdr:nvSpPr>
        <xdr:cNvPr id="13" name="Line 7"/>
        <xdr:cNvSpPr>
          <a:spLocks/>
        </xdr:cNvSpPr>
      </xdr:nvSpPr>
      <xdr:spPr>
        <a:xfrm flipH="1" flipV="1">
          <a:off x="4752975" y="3390900"/>
          <a:ext cx="26574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4" sqref="F4"/>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84</v>
      </c>
    </row>
    <row r="3" spans="1:6" ht="15.75" customHeight="1">
      <c r="A3" s="318"/>
      <c r="B3" s="533" t="str">
        <f>'802.22 Cover'!B3</f>
        <v>R3</v>
      </c>
      <c r="F3" s="196" t="s">
        <v>68</v>
      </c>
    </row>
    <row r="4" spans="1:6" ht="15.75" customHeight="1" thickBot="1">
      <c r="A4" s="318"/>
      <c r="B4" s="534"/>
      <c r="E4" s="215" t="s">
        <v>69</v>
      </c>
      <c r="F4" s="196" t="s">
        <v>285</v>
      </c>
    </row>
    <row r="5" spans="1:10" ht="15.75" customHeight="1" thickBot="1">
      <c r="A5" s="318"/>
      <c r="E5" s="215" t="s">
        <v>33</v>
      </c>
      <c r="F5" s="449" t="s">
        <v>276</v>
      </c>
      <c r="J5" s="197"/>
    </row>
    <row r="6" spans="1:6" ht="15.75" customHeight="1">
      <c r="A6" s="318"/>
      <c r="B6" s="247" t="s">
        <v>139</v>
      </c>
      <c r="E6" s="215" t="s">
        <v>70</v>
      </c>
      <c r="F6" s="198" t="s">
        <v>205</v>
      </c>
    </row>
    <row r="7" spans="1:5" s="199" customFormat="1" ht="15.75" customHeight="1" thickBot="1">
      <c r="A7" s="318"/>
      <c r="B7" s="434" t="s">
        <v>152</v>
      </c>
      <c r="C7" s="224"/>
      <c r="D7" s="241"/>
      <c r="E7" s="216"/>
    </row>
    <row r="8" spans="1:6" s="200" customFormat="1" ht="15.75" customHeight="1" thickBot="1">
      <c r="A8" s="318"/>
      <c r="B8" s="319"/>
      <c r="C8" s="222"/>
      <c r="D8" s="240"/>
      <c r="E8" s="217" t="s">
        <v>71</v>
      </c>
      <c r="F8" s="201" t="s">
        <v>277</v>
      </c>
    </row>
    <row r="9" spans="1:6" ht="15.75" customHeight="1">
      <c r="A9" s="318"/>
      <c r="B9" s="385" t="s">
        <v>141</v>
      </c>
      <c r="E9" s="215" t="s">
        <v>72</v>
      </c>
      <c r="F9" s="198" t="s">
        <v>278</v>
      </c>
    </row>
    <row r="10" spans="1:13" ht="15.75" customHeight="1">
      <c r="A10" s="318"/>
      <c r="B10" s="386" t="s">
        <v>138</v>
      </c>
      <c r="E10" s="215" t="s">
        <v>73</v>
      </c>
      <c r="F10" s="198" t="s">
        <v>200</v>
      </c>
      <c r="G10" s="198"/>
      <c r="H10" s="198"/>
      <c r="I10" s="198"/>
      <c r="J10" s="198"/>
      <c r="K10" s="198"/>
      <c r="L10" s="198"/>
      <c r="M10" s="198"/>
    </row>
    <row r="11" spans="1:13" ht="15.75" customHeight="1">
      <c r="A11" s="318"/>
      <c r="B11" s="387" t="s">
        <v>118</v>
      </c>
      <c r="F11" s="198" t="s">
        <v>85</v>
      </c>
      <c r="G11" s="198"/>
      <c r="H11" s="198"/>
      <c r="I11" s="198"/>
      <c r="J11" s="198"/>
      <c r="K11" s="198"/>
      <c r="L11" s="198"/>
      <c r="M11" s="198"/>
    </row>
    <row r="12" spans="1:13" ht="15.75" customHeight="1">
      <c r="A12" s="318"/>
      <c r="B12" s="248" t="s">
        <v>140</v>
      </c>
      <c r="F12" s="198" t="s">
        <v>76</v>
      </c>
      <c r="G12" s="198" t="s">
        <v>201</v>
      </c>
      <c r="H12" s="198"/>
      <c r="I12" s="198"/>
      <c r="J12" s="198"/>
      <c r="K12" s="198"/>
      <c r="L12" s="198"/>
      <c r="M12" s="198"/>
    </row>
    <row r="13" spans="1:13" ht="15.75" customHeight="1">
      <c r="A13" s="318"/>
      <c r="B13" s="335" t="s">
        <v>137</v>
      </c>
      <c r="F13" s="198" t="s">
        <v>77</v>
      </c>
      <c r="G13" s="198" t="s">
        <v>202</v>
      </c>
      <c r="H13" s="198"/>
      <c r="I13" s="198"/>
      <c r="J13" s="198"/>
      <c r="K13" s="198"/>
      <c r="L13" s="198"/>
      <c r="M13" s="198"/>
    </row>
    <row r="14" spans="1:13" ht="15.75" customHeight="1">
      <c r="A14" s="290"/>
      <c r="B14" s="335" t="s">
        <v>19</v>
      </c>
      <c r="F14" s="198" t="s">
        <v>78</v>
      </c>
      <c r="G14" s="198" t="s">
        <v>203</v>
      </c>
      <c r="H14" s="198"/>
      <c r="I14" s="198"/>
      <c r="J14" s="198"/>
      <c r="K14" s="198"/>
      <c r="L14" s="198"/>
      <c r="M14" s="198"/>
    </row>
    <row r="15" spans="1:13" ht="15.75" customHeight="1">
      <c r="A15" s="290"/>
      <c r="B15" s="335" t="s">
        <v>20</v>
      </c>
      <c r="F15" s="198" t="s">
        <v>204</v>
      </c>
      <c r="G15" s="198"/>
      <c r="H15" s="198"/>
      <c r="I15" s="198"/>
      <c r="J15" s="198"/>
      <c r="K15" s="198"/>
      <c r="L15" s="198"/>
      <c r="M15" s="198"/>
    </row>
    <row r="16" spans="1:5" ht="15.75" customHeight="1">
      <c r="A16" s="290"/>
      <c r="B16" s="249" t="s">
        <v>142</v>
      </c>
      <c r="E16" s="215" t="s">
        <v>79</v>
      </c>
    </row>
    <row r="17" spans="1:2" ht="15.75" customHeight="1">
      <c r="A17" s="290"/>
      <c r="B17" s="537" t="s">
        <v>151</v>
      </c>
    </row>
    <row r="18" ht="15.75" customHeight="1" thickBot="1">
      <c r="B18" s="538"/>
    </row>
    <row r="21" ht="15.75" customHeight="1">
      <c r="B21" s="319"/>
    </row>
    <row r="28" spans="5:9" ht="15.75" customHeight="1">
      <c r="E28" s="218"/>
      <c r="F28" s="536"/>
      <c r="G28" s="536"/>
      <c r="H28" s="536"/>
      <c r="I28" s="536"/>
    </row>
    <row r="29" spans="5:9" ht="15.75" customHeight="1">
      <c r="E29" s="217"/>
      <c r="F29" s="202"/>
      <c r="G29" s="202"/>
      <c r="H29" s="202"/>
      <c r="I29" s="202"/>
    </row>
    <row r="30" spans="5:9" ht="15.75" customHeight="1">
      <c r="E30" s="217"/>
      <c r="F30" s="535"/>
      <c r="G30" s="535"/>
      <c r="H30" s="535"/>
      <c r="I30" s="535"/>
    </row>
    <row r="31" spans="5:9" ht="15.75" customHeight="1">
      <c r="E31" s="217"/>
      <c r="F31" s="202"/>
      <c r="G31" s="202"/>
      <c r="H31" s="202"/>
      <c r="I31" s="202"/>
    </row>
    <row r="32" spans="5:9" ht="15.75" customHeight="1">
      <c r="E32" s="217"/>
      <c r="F32" s="535"/>
      <c r="G32" s="535"/>
      <c r="H32" s="535"/>
      <c r="I32" s="535"/>
    </row>
    <row r="33" spans="6:9" ht="15.75" customHeight="1">
      <c r="F33" s="535"/>
      <c r="G33" s="535"/>
      <c r="H33" s="535"/>
      <c r="I33" s="53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22">
      <selection activeCell="H49" sqref="H49"/>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59" t="str">
        <f>'802.22 Cover'!$B$3</f>
        <v>R3</v>
      </c>
      <c r="C3" s="277"/>
      <c r="D3" s="278"/>
      <c r="E3" s="774" t="s">
        <v>259</v>
      </c>
      <c r="F3" s="765"/>
      <c r="G3" s="765"/>
      <c r="H3" s="765"/>
      <c r="I3" s="765"/>
      <c r="J3" s="765"/>
      <c r="K3" s="765"/>
      <c r="L3" s="766"/>
      <c r="M3" s="366"/>
    </row>
    <row r="4" spans="1:13" s="302" customFormat="1" ht="15.75" customHeight="1" thickBot="1">
      <c r="A4" s="287"/>
      <c r="B4" s="760"/>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139</v>
      </c>
      <c r="C6" s="222"/>
      <c r="D6" s="214"/>
      <c r="E6" s="14"/>
      <c r="F6" s="100"/>
      <c r="G6" s="101"/>
      <c r="H6" s="101"/>
      <c r="I6" s="101"/>
      <c r="J6" s="101"/>
      <c r="K6" s="767" t="s">
        <v>4</v>
      </c>
      <c r="L6" s="768"/>
      <c r="M6" s="339"/>
    </row>
    <row r="7" spans="1:13" s="14" customFormat="1" ht="15.75" customHeight="1" thickBot="1">
      <c r="A7" s="221"/>
      <c r="B7" s="433" t="s">
        <v>152</v>
      </c>
      <c r="C7" s="222"/>
      <c r="D7" s="300"/>
      <c r="E7" s="104"/>
      <c r="F7" s="113">
        <v>1</v>
      </c>
      <c r="G7" s="91"/>
      <c r="H7" s="102" t="s">
        <v>6</v>
      </c>
      <c r="I7" s="92" t="s">
        <v>55</v>
      </c>
      <c r="J7" s="92" t="s">
        <v>166</v>
      </c>
      <c r="K7" s="93">
        <v>2</v>
      </c>
      <c r="L7" s="253">
        <f>TIME(9,22,0)</f>
        <v>0.3902777777777778</v>
      </c>
      <c r="M7" s="337"/>
    </row>
    <row r="8" spans="1:13" s="317" customFormat="1" ht="15.75" customHeight="1" thickBot="1">
      <c r="A8" s="287"/>
      <c r="B8" s="319"/>
      <c r="C8" s="289"/>
      <c r="D8" s="214"/>
      <c r="E8" s="106"/>
      <c r="F8" s="114">
        <v>1.1</v>
      </c>
      <c r="G8" s="211" t="s">
        <v>57</v>
      </c>
      <c r="H8" s="105" t="s">
        <v>7</v>
      </c>
      <c r="I8" s="95" t="s">
        <v>55</v>
      </c>
      <c r="J8" s="96" t="s">
        <v>166</v>
      </c>
      <c r="K8" s="131">
        <v>3</v>
      </c>
      <c r="L8" s="255">
        <f>L7+TIME(0,K7,0)</f>
        <v>0.39166666666666666</v>
      </c>
      <c r="M8" s="337"/>
    </row>
    <row r="9" spans="1:13" s="317" customFormat="1" ht="15.75" customHeight="1">
      <c r="A9" s="221"/>
      <c r="B9" s="385" t="s">
        <v>141</v>
      </c>
      <c r="C9" s="222"/>
      <c r="D9" s="214"/>
      <c r="E9" s="20"/>
      <c r="F9" s="19"/>
      <c r="G9" s="14"/>
      <c r="H9" s="13"/>
      <c r="I9" s="13"/>
      <c r="J9" s="13"/>
      <c r="K9" s="31"/>
      <c r="L9" s="266"/>
      <c r="M9" s="337"/>
    </row>
    <row r="10" spans="1:13" s="317" customFormat="1" ht="15.75" customHeight="1">
      <c r="A10" s="221"/>
      <c r="B10" s="386" t="s">
        <v>138</v>
      </c>
      <c r="C10" s="222"/>
      <c r="D10" s="300"/>
      <c r="E10" s="164"/>
      <c r="F10" s="115">
        <v>2</v>
      </c>
      <c r="G10" s="165" t="s">
        <v>54</v>
      </c>
      <c r="H10" s="103" t="s">
        <v>63</v>
      </c>
      <c r="I10" s="103" t="s">
        <v>55</v>
      </c>
      <c r="J10" s="92" t="s">
        <v>166</v>
      </c>
      <c r="K10" s="166">
        <v>5</v>
      </c>
      <c r="L10" s="253">
        <f>L8+TIME(0,K8,0)</f>
        <v>0.39375</v>
      </c>
      <c r="M10" s="353"/>
    </row>
    <row r="11" spans="1:13" s="20" customFormat="1" ht="15.75" customHeight="1">
      <c r="A11" s="221"/>
      <c r="B11" s="387" t="s">
        <v>118</v>
      </c>
      <c r="C11" s="222"/>
      <c r="D11" s="300"/>
      <c r="E11" s="159"/>
      <c r="F11" s="22">
        <v>2.1</v>
      </c>
      <c r="G11" s="17" t="s">
        <v>54</v>
      </c>
      <c r="H11" s="134" t="s">
        <v>143</v>
      </c>
      <c r="I11" s="8" t="s">
        <v>55</v>
      </c>
      <c r="J11" s="4" t="s">
        <v>166</v>
      </c>
      <c r="K11" s="27"/>
      <c r="L11" s="256"/>
      <c r="M11" s="345"/>
    </row>
    <row r="12" spans="1:13" s="316" customFormat="1" ht="15.75" customHeight="1">
      <c r="A12" s="221"/>
      <c r="B12" s="248" t="s">
        <v>140</v>
      </c>
      <c r="C12" s="222"/>
      <c r="D12" s="214"/>
      <c r="E12" s="163"/>
      <c r="F12" s="208">
        <v>2.2</v>
      </c>
      <c r="G12" s="107" t="s">
        <v>54</v>
      </c>
      <c r="H12" s="209" t="s">
        <v>31</v>
      </c>
      <c r="I12" s="95" t="s">
        <v>55</v>
      </c>
      <c r="J12" s="96" t="s">
        <v>166</v>
      </c>
      <c r="K12" s="210"/>
      <c r="L12" s="263"/>
      <c r="M12" s="343"/>
    </row>
    <row r="13" spans="1:13" s="40" customFormat="1" ht="15.75" customHeight="1">
      <c r="A13" s="287"/>
      <c r="B13" s="335" t="s">
        <v>137</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196</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142</v>
      </c>
      <c r="C16" s="289"/>
      <c r="D16" s="214"/>
      <c r="E16" s="161"/>
      <c r="F16" s="1">
        <v>3.1</v>
      </c>
      <c r="G16" s="2" t="s">
        <v>59</v>
      </c>
      <c r="H16" s="148" t="s">
        <v>242</v>
      </c>
      <c r="I16" s="4"/>
      <c r="J16" s="4"/>
      <c r="K16" s="32"/>
      <c r="L16" s="254"/>
      <c r="M16" s="337"/>
    </row>
    <row r="17" spans="1:13" s="40" customFormat="1" ht="15.75" customHeight="1">
      <c r="A17" s="221"/>
      <c r="B17" s="537" t="s">
        <v>151</v>
      </c>
      <c r="C17" s="222"/>
      <c r="D17" s="278"/>
      <c r="E17" s="162"/>
      <c r="F17" s="12" t="s">
        <v>5</v>
      </c>
      <c r="G17" s="15" t="s">
        <v>59</v>
      </c>
      <c r="H17" s="140" t="s">
        <v>0</v>
      </c>
      <c r="I17" s="15" t="s">
        <v>56</v>
      </c>
      <c r="J17" s="4" t="s">
        <v>166</v>
      </c>
      <c r="K17" s="26">
        <v>3</v>
      </c>
      <c r="L17" s="257">
        <f>L10+TIME(0,K10,0)</f>
        <v>0.3972222222222222</v>
      </c>
      <c r="M17" s="337"/>
    </row>
    <row r="18" spans="1:13" s="40" customFormat="1" ht="15.75" customHeight="1" thickBot="1">
      <c r="A18" s="221"/>
      <c r="B18" s="538"/>
      <c r="C18" s="222"/>
      <c r="D18" s="278"/>
      <c r="E18" s="205"/>
      <c r="F18" s="1" t="s">
        <v>66</v>
      </c>
      <c r="G18" s="48" t="s">
        <v>59</v>
      </c>
      <c r="H18" s="5" t="s">
        <v>17</v>
      </c>
      <c r="I18" s="4" t="s">
        <v>55</v>
      </c>
      <c r="J18" s="4" t="s">
        <v>166</v>
      </c>
      <c r="K18" s="43">
        <v>2</v>
      </c>
      <c r="L18" s="258">
        <f>L17+TIME(0,K17,0)</f>
        <v>0.3993055555555555</v>
      </c>
      <c r="M18" s="337"/>
    </row>
    <row r="19" spans="1:13" s="40" customFormat="1" ht="15.75" customHeight="1">
      <c r="A19" s="221"/>
      <c r="B19" s="223"/>
      <c r="C19" s="222"/>
      <c r="D19" s="278"/>
      <c r="E19" s="97"/>
      <c r="F19" s="1" t="s">
        <v>67</v>
      </c>
      <c r="G19" s="48" t="s">
        <v>59</v>
      </c>
      <c r="H19" s="5" t="s">
        <v>108</v>
      </c>
      <c r="I19" s="4" t="s">
        <v>55</v>
      </c>
      <c r="J19" s="4" t="s">
        <v>8</v>
      </c>
      <c r="K19" s="43">
        <v>5</v>
      </c>
      <c r="L19" s="258">
        <f>L18+TIME(0,K18,0)</f>
        <v>0.4006944444444444</v>
      </c>
      <c r="M19" s="337"/>
    </row>
    <row r="20" spans="1:13" s="40" customFormat="1" ht="15.75" customHeight="1">
      <c r="A20" s="223"/>
      <c r="B20" s="223"/>
      <c r="C20" s="222"/>
      <c r="D20" s="278"/>
      <c r="E20" s="146"/>
      <c r="F20" s="1" t="s">
        <v>3</v>
      </c>
      <c r="G20" s="15" t="s">
        <v>59</v>
      </c>
      <c r="H20" s="141" t="s">
        <v>18</v>
      </c>
      <c r="I20" s="15" t="s">
        <v>55</v>
      </c>
      <c r="J20" s="4" t="s">
        <v>166</v>
      </c>
      <c r="K20" s="43">
        <v>2</v>
      </c>
      <c r="L20" s="258">
        <f>L19+TIME(0,K19,0)</f>
        <v>0.4041666666666666</v>
      </c>
      <c r="M20" s="337"/>
    </row>
    <row r="21" spans="1:13" s="40" customFormat="1" ht="15.75" customHeight="1">
      <c r="A21" s="223"/>
      <c r="B21" s="223"/>
      <c r="C21" s="222"/>
      <c r="D21" s="278"/>
      <c r="E21" s="146"/>
      <c r="F21" s="1"/>
      <c r="G21" s="15" t="s">
        <v>57</v>
      </c>
      <c r="H21" s="141" t="s">
        <v>241</v>
      </c>
      <c r="I21" s="15"/>
      <c r="J21" s="16" t="s">
        <v>166</v>
      </c>
      <c r="K21" s="43">
        <v>20</v>
      </c>
      <c r="L21" s="258">
        <f>L20+TIME(0,K21,0)</f>
        <v>0.4180555555555555</v>
      </c>
      <c r="M21" s="337"/>
    </row>
    <row r="22" spans="1:13" s="40" customFormat="1" ht="15.75" customHeight="1">
      <c r="A22" s="223"/>
      <c r="B22" s="223"/>
      <c r="C22" s="222"/>
      <c r="D22" s="278"/>
      <c r="E22" s="146"/>
      <c r="F22" s="1"/>
      <c r="G22" s="15" t="s">
        <v>58</v>
      </c>
      <c r="H22" s="141" t="s">
        <v>197</v>
      </c>
      <c r="I22" s="15"/>
      <c r="J22" s="16" t="s">
        <v>166</v>
      </c>
      <c r="K22" s="43">
        <v>5</v>
      </c>
      <c r="L22" s="258">
        <f>L21+TIME(0,K21,0)</f>
        <v>0.4319444444444444</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82</v>
      </c>
      <c r="I24" s="4"/>
      <c r="J24" s="4"/>
      <c r="K24" s="32"/>
      <c r="L24" s="254"/>
      <c r="M24" s="337"/>
    </row>
    <row r="25" spans="1:13" s="40" customFormat="1" ht="15.75" customHeight="1">
      <c r="A25" s="223"/>
      <c r="B25" s="223"/>
      <c r="C25" s="222"/>
      <c r="D25" s="278"/>
      <c r="E25" s="161"/>
      <c r="F25" s="1" t="s">
        <v>122</v>
      </c>
      <c r="G25" s="2" t="s">
        <v>59</v>
      </c>
      <c r="H25" s="5"/>
      <c r="I25" s="4"/>
      <c r="J25" s="4" t="s">
        <v>225</v>
      </c>
      <c r="K25" s="32">
        <v>5</v>
      </c>
      <c r="L25" s="258">
        <f>L22+TIME(0,K25,0)</f>
        <v>0.4354166666666666</v>
      </c>
      <c r="M25" s="337"/>
    </row>
    <row r="26" spans="1:13" s="40" customFormat="1" ht="15.75" customHeight="1">
      <c r="A26" s="223"/>
      <c r="B26" s="223"/>
      <c r="C26" s="222"/>
      <c r="D26" s="278"/>
      <c r="E26" s="161"/>
      <c r="F26" s="12" t="s">
        <v>224</v>
      </c>
      <c r="G26" s="2" t="s">
        <v>59</v>
      </c>
      <c r="H26" s="5" t="s">
        <v>154</v>
      </c>
      <c r="I26" s="4" t="s">
        <v>56</v>
      </c>
      <c r="J26" s="2" t="s">
        <v>16</v>
      </c>
      <c r="K26" s="30">
        <v>5</v>
      </c>
      <c r="L26" s="258">
        <f>L25+TIME(0,K26,0)</f>
        <v>0.43888888888888883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243</v>
      </c>
      <c r="I28" s="4"/>
      <c r="J28" s="2"/>
      <c r="K28" s="32"/>
      <c r="L28" s="254"/>
      <c r="M28" s="337"/>
    </row>
    <row r="29" spans="1:13" s="20" customFormat="1" ht="15.75" customHeight="1">
      <c r="A29" s="221"/>
      <c r="B29" s="759" t="str">
        <f>'802.22 Cover'!$B$3</f>
        <v>R3</v>
      </c>
      <c r="C29" s="222"/>
      <c r="D29" s="214"/>
      <c r="E29" s="162"/>
      <c r="F29" s="23" t="s">
        <v>175</v>
      </c>
      <c r="G29" s="21" t="s">
        <v>199</v>
      </c>
      <c r="H29" s="5" t="s">
        <v>227</v>
      </c>
      <c r="I29" s="4" t="s">
        <v>55</v>
      </c>
      <c r="J29" s="16" t="s">
        <v>8</v>
      </c>
      <c r="K29" s="30">
        <v>5</v>
      </c>
      <c r="L29" s="258">
        <f>L26+TIME(0,K29,0)</f>
        <v>0.44236111111111104</v>
      </c>
      <c r="M29" s="345"/>
    </row>
    <row r="30" spans="1:13" s="20" customFormat="1" ht="15.75" customHeight="1" thickBot="1">
      <c r="A30" s="221"/>
      <c r="B30" s="760"/>
      <c r="C30" s="222"/>
      <c r="D30" s="214"/>
      <c r="E30" s="162"/>
      <c r="F30" s="23" t="s">
        <v>176</v>
      </c>
      <c r="G30" s="21" t="s">
        <v>199</v>
      </c>
      <c r="H30" s="5" t="s">
        <v>228</v>
      </c>
      <c r="I30" s="4" t="s">
        <v>55</v>
      </c>
      <c r="J30" s="2" t="s">
        <v>232</v>
      </c>
      <c r="K30" s="30">
        <v>5</v>
      </c>
      <c r="L30" s="258">
        <f>L29+TIME(0,K29,0)</f>
        <v>0.44583333333333325</v>
      </c>
      <c r="M30" s="345"/>
    </row>
    <row r="31" spans="1:13" s="20" customFormat="1" ht="15.75" customHeight="1" thickBot="1">
      <c r="A31" s="221"/>
      <c r="B31" s="223"/>
      <c r="C31" s="222"/>
      <c r="D31" s="214"/>
      <c r="E31" s="162"/>
      <c r="F31" s="23" t="s">
        <v>177</v>
      </c>
      <c r="G31" s="21" t="s">
        <v>199</v>
      </c>
      <c r="H31" s="5" t="s">
        <v>229</v>
      </c>
      <c r="I31" s="4" t="s">
        <v>55</v>
      </c>
      <c r="J31" s="2" t="s">
        <v>231</v>
      </c>
      <c r="K31" s="30">
        <v>5</v>
      </c>
      <c r="L31" s="258">
        <f>L30+TIME(0,K30,0)</f>
        <v>0.44930555555555546</v>
      </c>
      <c r="M31" s="345"/>
    </row>
    <row r="32" spans="1:13" s="20" customFormat="1" ht="15.75" customHeight="1">
      <c r="A32" s="221"/>
      <c r="B32" s="247" t="s">
        <v>139</v>
      </c>
      <c r="C32" s="222"/>
      <c r="D32" s="214"/>
      <c r="E32" s="162"/>
      <c r="F32" s="23" t="s">
        <v>178</v>
      </c>
      <c r="G32" s="21" t="s">
        <v>199</v>
      </c>
      <c r="H32" s="5" t="s">
        <v>230</v>
      </c>
      <c r="I32" s="4" t="s">
        <v>55</v>
      </c>
      <c r="J32" s="2" t="s">
        <v>166</v>
      </c>
      <c r="K32" s="30">
        <v>5</v>
      </c>
      <c r="L32" s="258">
        <f>L31+TIME(0,K31,0)</f>
        <v>0.45277777777777767</v>
      </c>
      <c r="M32" s="345"/>
    </row>
    <row r="33" spans="1:13" s="20" customFormat="1" ht="15.75" customHeight="1">
      <c r="A33" s="223"/>
      <c r="B33" s="444"/>
      <c r="C33" s="222"/>
      <c r="D33" s="214"/>
      <c r="E33" s="445"/>
      <c r="F33" s="12" t="s">
        <v>226</v>
      </c>
      <c r="G33" s="21" t="s">
        <v>199</v>
      </c>
      <c r="H33" s="5" t="s">
        <v>223</v>
      </c>
      <c r="I33" s="4" t="s">
        <v>55</v>
      </c>
      <c r="J33" s="2" t="s">
        <v>8</v>
      </c>
      <c r="K33" s="30">
        <v>5</v>
      </c>
      <c r="L33" s="258">
        <f>L32+TIME(0,K32,0)</f>
        <v>0.4562499999999999</v>
      </c>
      <c r="M33" s="345"/>
    </row>
    <row r="34" spans="1:13" s="20" customFormat="1" ht="15.75" customHeight="1">
      <c r="A34" s="223"/>
      <c r="B34" s="444"/>
      <c r="C34" s="222"/>
      <c r="D34" s="214"/>
      <c r="E34" s="445"/>
      <c r="F34" s="12" t="s">
        <v>244</v>
      </c>
      <c r="G34" s="21" t="s">
        <v>57</v>
      </c>
      <c r="H34" s="5" t="s">
        <v>234</v>
      </c>
      <c r="I34" s="4" t="s">
        <v>55</v>
      </c>
      <c r="J34" s="2" t="s">
        <v>245</v>
      </c>
      <c r="K34" s="30">
        <v>10</v>
      </c>
      <c r="L34" s="447">
        <f>L33+TIME(0,K34,0)</f>
        <v>0.4631944444444443</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141</v>
      </c>
      <c r="C36" s="222"/>
      <c r="D36" s="214"/>
      <c r="E36" s="146"/>
      <c r="F36" s="115">
        <v>4</v>
      </c>
      <c r="G36" s="142"/>
      <c r="H36" s="149" t="s">
        <v>198</v>
      </c>
      <c r="I36" s="103"/>
      <c r="J36" s="103"/>
      <c r="K36" s="144"/>
      <c r="L36" s="262"/>
      <c r="M36" s="343"/>
    </row>
    <row r="37" spans="1:13" s="44" customFormat="1" ht="15.75" customHeight="1">
      <c r="A37" s="221"/>
      <c r="B37" s="387" t="s">
        <v>118</v>
      </c>
      <c r="C37" s="222"/>
      <c r="D37" s="214"/>
      <c r="E37" s="146"/>
      <c r="F37" s="1">
        <v>4.1</v>
      </c>
      <c r="G37" s="15"/>
      <c r="H37" s="16"/>
      <c r="I37" s="15"/>
      <c r="J37" s="16"/>
      <c r="K37" s="47"/>
      <c r="L37" s="271"/>
      <c r="M37" s="343"/>
    </row>
    <row r="38" spans="1:13" s="44" customFormat="1" ht="27" customHeight="1">
      <c r="A38" s="221"/>
      <c r="B38" s="335" t="s">
        <v>137</v>
      </c>
      <c r="C38" s="222"/>
      <c r="D38" s="214"/>
      <c r="E38" s="147"/>
      <c r="F38" s="1" t="s">
        <v>233</v>
      </c>
      <c r="G38" s="15" t="s">
        <v>59</v>
      </c>
      <c r="H38" s="446" t="s">
        <v>246</v>
      </c>
      <c r="I38" s="15" t="s">
        <v>55</v>
      </c>
      <c r="J38" s="8" t="s">
        <v>166</v>
      </c>
      <c r="K38" s="47">
        <v>5</v>
      </c>
      <c r="L38" s="258">
        <f>L34+TIME(0,K38,0)</f>
        <v>0.4666666666666665</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58</v>
      </c>
      <c r="H40" s="153" t="s">
        <v>81</v>
      </c>
      <c r="I40" s="153" t="s">
        <v>55</v>
      </c>
      <c r="J40" s="154" t="s">
        <v>235</v>
      </c>
      <c r="K40" s="438">
        <v>5</v>
      </c>
      <c r="L40" s="436">
        <f>L38+TIME(0,K40,0)</f>
        <v>0.4701388888888887</v>
      </c>
      <c r="M40" s="343"/>
    </row>
    <row r="41" spans="1:13" s="44" customFormat="1" ht="15.75" customHeight="1">
      <c r="A41" s="221"/>
      <c r="B41" s="249" t="s">
        <v>142</v>
      </c>
      <c r="C41" s="222"/>
      <c r="D41" s="214"/>
      <c r="E41" s="404"/>
      <c r="F41" s="46"/>
      <c r="G41" s="13"/>
      <c r="H41" s="122"/>
      <c r="I41" s="13"/>
      <c r="J41" s="51"/>
      <c r="K41" s="52"/>
      <c r="L41" s="272"/>
      <c r="M41" s="343"/>
    </row>
    <row r="42" spans="1:13" s="44" customFormat="1" ht="15.75" customHeight="1">
      <c r="A42" s="221"/>
      <c r="B42" s="537" t="s">
        <v>151</v>
      </c>
      <c r="C42" s="222"/>
      <c r="D42" s="214"/>
      <c r="E42" s="410"/>
      <c r="F42" s="155">
        <v>6</v>
      </c>
      <c r="G42" s="156" t="s">
        <v>59</v>
      </c>
      <c r="H42" s="437" t="s">
        <v>275</v>
      </c>
      <c r="I42" s="153" t="s">
        <v>55</v>
      </c>
      <c r="J42" s="325" t="s">
        <v>166</v>
      </c>
      <c r="K42" s="438">
        <v>3</v>
      </c>
      <c r="L42" s="436">
        <f>L40+TIME(0,K40,0)</f>
        <v>0.4736111111111109</v>
      </c>
      <c r="M42" s="343"/>
    </row>
    <row r="43" spans="1:13" s="44" customFormat="1" ht="15.75" customHeight="1" thickBot="1">
      <c r="A43" s="221"/>
      <c r="B43" s="53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57</v>
      </c>
      <c r="H44" s="153" t="s">
        <v>144</v>
      </c>
      <c r="I44" s="153" t="s">
        <v>55</v>
      </c>
      <c r="J44" s="153" t="s">
        <v>166</v>
      </c>
      <c r="K44" s="438">
        <v>2</v>
      </c>
      <c r="L44" s="436">
        <f>L42+TIME(0,K42,0)</f>
        <v>0.47569444444444425</v>
      </c>
      <c r="M44" s="343"/>
    </row>
    <row r="45" spans="1:13" s="44" customFormat="1" ht="15.75" customHeight="1">
      <c r="A45" s="223"/>
      <c r="B45" s="223"/>
      <c r="C45" s="222"/>
      <c r="D45" s="214"/>
      <c r="L45" s="258">
        <f>L44+TIME(0,K44,0)</f>
        <v>0.47708333333333314</v>
      </c>
      <c r="M45" s="343"/>
    </row>
    <row r="46" spans="1:13" s="44" customFormat="1" ht="15.75" customHeight="1">
      <c r="A46" s="223"/>
      <c r="B46" s="223"/>
      <c r="C46" s="222"/>
      <c r="D46" s="214"/>
      <c r="E46" s="772" t="s">
        <v>83</v>
      </c>
      <c r="F46" s="773"/>
      <c r="G46" s="773"/>
      <c r="H46" s="773"/>
      <c r="I46" s="773"/>
      <c r="J46" s="773"/>
      <c r="K46" s="773"/>
      <c r="L46" s="773"/>
      <c r="M46" s="343"/>
    </row>
    <row r="47" spans="1:13" s="44" customFormat="1" ht="15.75" customHeight="1">
      <c r="A47" s="223"/>
      <c r="B47" s="223"/>
      <c r="C47" s="222"/>
      <c r="D47" s="214"/>
      <c r="E47" s="139"/>
      <c r="F47" s="394"/>
      <c r="G47" s="394"/>
      <c r="H47" s="394"/>
      <c r="I47" s="394"/>
      <c r="J47" s="394"/>
      <c r="K47" s="394"/>
      <c r="L47" s="394"/>
      <c r="M47" s="343"/>
    </row>
    <row r="48" spans="1:13" s="44" customFormat="1" ht="15.75" customHeight="1">
      <c r="A48" s="223"/>
      <c r="B48" s="223"/>
      <c r="C48" s="222"/>
      <c r="D48" s="214"/>
      <c r="E48" s="399"/>
      <c r="F48" s="394"/>
      <c r="G48" s="394"/>
      <c r="H48" s="394"/>
      <c r="I48" s="394"/>
      <c r="J48" s="394"/>
      <c r="K48" s="394"/>
      <c r="L48" s="394"/>
      <c r="M48" s="343"/>
    </row>
    <row r="49" spans="1:13" s="44" customFormat="1" ht="15.75" customHeight="1">
      <c r="A49" s="223"/>
      <c r="B49" s="223"/>
      <c r="C49" s="222"/>
      <c r="D49" s="214"/>
      <c r="E49" s="295"/>
      <c r="F49" s="400"/>
      <c r="G49" s="400"/>
      <c r="H49" s="400"/>
      <c r="I49" s="400"/>
      <c r="J49" s="400"/>
      <c r="K49" s="400"/>
      <c r="L49" s="400"/>
      <c r="M49" s="343"/>
    </row>
    <row r="50" spans="1:13" s="44" customFormat="1" ht="15.75" customHeight="1">
      <c r="A50" s="223"/>
      <c r="B50" s="223"/>
      <c r="C50" s="222"/>
      <c r="D50" s="214"/>
      <c r="E50" s="399"/>
      <c r="F50" s="395"/>
      <c r="G50" s="396"/>
      <c r="H50" s="397"/>
      <c r="I50" s="396"/>
      <c r="J50" s="397"/>
      <c r="K50" s="398"/>
      <c r="L50" s="401"/>
      <c r="M50" s="343"/>
    </row>
    <row r="51" spans="1:13" s="20" customFormat="1" ht="15.75" customHeight="1">
      <c r="A51" s="223"/>
      <c r="B51" s="223"/>
      <c r="C51" s="222"/>
      <c r="D51" s="214"/>
      <c r="E51" s="295"/>
      <c r="F51" s="399"/>
      <c r="G51" s="399"/>
      <c r="H51" s="399"/>
      <c r="I51" s="399"/>
      <c r="J51" s="399"/>
      <c r="K51" s="399"/>
      <c r="L51" s="399"/>
      <c r="M51" s="343"/>
    </row>
    <row r="52" spans="1:13" s="44" customFormat="1" ht="15.75" customHeight="1">
      <c r="A52" s="223"/>
      <c r="B52" s="223"/>
      <c r="C52" s="222"/>
      <c r="D52" s="214"/>
      <c r="E52" s="402"/>
      <c r="F52" s="295"/>
      <c r="G52" s="295"/>
      <c r="H52" s="295"/>
      <c r="I52" s="295"/>
      <c r="J52" s="295"/>
      <c r="K52" s="295"/>
      <c r="L52" s="403"/>
      <c r="M52" s="343"/>
    </row>
    <row r="53" spans="1:13" s="110" customFormat="1" ht="15.75" customHeight="1">
      <c r="A53" s="223"/>
      <c r="B53" s="223"/>
      <c r="C53" s="222"/>
      <c r="D53" s="214"/>
      <c r="E53" s="295"/>
      <c r="F53" s="399"/>
      <c r="G53" s="399"/>
      <c r="H53" s="399"/>
      <c r="I53" s="399"/>
      <c r="J53" s="399"/>
      <c r="K53" s="399"/>
      <c r="L53" s="399"/>
      <c r="M53" s="343"/>
    </row>
    <row r="54" spans="1:13" s="110" customFormat="1" ht="15.75" customHeight="1">
      <c r="A54" s="223"/>
      <c r="B54" s="223"/>
      <c r="C54" s="222"/>
      <c r="D54" s="214"/>
      <c r="E54" s="90"/>
      <c r="F54" s="295"/>
      <c r="G54" s="295"/>
      <c r="H54" s="295"/>
      <c r="I54" s="295"/>
      <c r="J54" s="295"/>
      <c r="K54" s="295"/>
      <c r="L54" s="403"/>
      <c r="M54" s="345"/>
    </row>
    <row r="55" spans="1:13" s="50" customFormat="1" ht="15.75" customHeight="1">
      <c r="A55" s="223"/>
      <c r="B55" s="223"/>
      <c r="C55" s="277"/>
      <c r="D55" s="214"/>
      <c r="E55" s="36"/>
      <c r="F55" s="402"/>
      <c r="G55" s="402"/>
      <c r="H55" s="402"/>
      <c r="I55" s="402"/>
      <c r="J55" s="402"/>
      <c r="K55" s="402"/>
      <c r="L55" s="402"/>
      <c r="M55" s="343"/>
    </row>
    <row r="56" spans="1:13" s="50" customFormat="1" ht="15.75" customHeight="1">
      <c r="A56" s="221"/>
      <c r="B56" s="223"/>
      <c r="C56" s="222"/>
      <c r="D56" s="214"/>
      <c r="E56" s="36"/>
      <c r="F56" s="295"/>
      <c r="G56" s="295"/>
      <c r="H56" s="295"/>
      <c r="I56" s="295"/>
      <c r="J56" s="295"/>
      <c r="K56" s="295"/>
      <c r="L56" s="403"/>
      <c r="M56" s="343"/>
    </row>
    <row r="57" spans="1:13" s="110" customFormat="1" ht="15.75" customHeight="1">
      <c r="A57" s="221"/>
      <c r="B57" s="223"/>
      <c r="C57" s="222"/>
      <c r="D57" s="278"/>
      <c r="E57" s="36"/>
      <c r="F57" s="157"/>
      <c r="G57" s="90"/>
      <c r="H57" s="90"/>
      <c r="I57" s="90"/>
      <c r="J57" s="90"/>
      <c r="K57" s="158"/>
      <c r="L57" s="273"/>
      <c r="M57" s="343"/>
    </row>
    <row r="58" spans="1:13" s="301"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10" customFormat="1" ht="15.75" customHeight="1">
      <c r="A60" s="221"/>
      <c r="B60" s="223"/>
      <c r="C60" s="222"/>
      <c r="D60" s="214"/>
      <c r="E60" s="24"/>
      <c r="F60" s="25"/>
      <c r="G60" s="24"/>
      <c r="H60" s="24"/>
      <c r="I60" s="24"/>
      <c r="J60" s="24"/>
      <c r="K60" s="34"/>
      <c r="L60" s="251"/>
      <c r="M60" s="345"/>
    </row>
    <row r="61" spans="1:13" s="109"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10" customFormat="1" ht="15.75" customHeight="1">
      <c r="A63" s="221"/>
      <c r="B63" s="223"/>
      <c r="C63" s="222"/>
      <c r="D63" s="214"/>
      <c r="E63" s="24"/>
      <c r="F63" s="25"/>
      <c r="G63" s="24"/>
      <c r="H63" s="24"/>
      <c r="I63" s="24"/>
      <c r="J63" s="24"/>
      <c r="K63" s="34"/>
      <c r="L63" s="251"/>
      <c r="M63" s="345"/>
    </row>
    <row r="64" spans="1:13" s="109" customFormat="1" ht="15.75" customHeight="1">
      <c r="A64" s="221"/>
      <c r="B64" s="223"/>
      <c r="C64" s="222"/>
      <c r="D64" s="214"/>
      <c r="E64" s="24"/>
      <c r="F64" s="25"/>
      <c r="G64" s="24"/>
      <c r="H64" s="24"/>
      <c r="I64" s="24"/>
      <c r="J64" s="24"/>
      <c r="K64" s="34"/>
      <c r="L64" s="251"/>
      <c r="M64" s="343"/>
    </row>
    <row r="65" spans="1:13" s="110" customFormat="1" ht="15.75" customHeight="1">
      <c r="A65" s="221"/>
      <c r="B65" s="223"/>
      <c r="C65" s="222"/>
      <c r="D65" s="214"/>
      <c r="E65" s="24"/>
      <c r="F65" s="25"/>
      <c r="G65" s="24"/>
      <c r="H65" s="24"/>
      <c r="I65" s="24"/>
      <c r="J65" s="24"/>
      <c r="K65" s="34"/>
      <c r="L65" s="251"/>
      <c r="M65" s="345"/>
    </row>
    <row r="66" spans="1:13" s="109" customFormat="1" ht="15.75" customHeight="1">
      <c r="A66" s="276"/>
      <c r="B66" s="223"/>
      <c r="C66" s="277"/>
      <c r="D66" s="214"/>
      <c r="E66" s="24"/>
      <c r="F66" s="25"/>
      <c r="G66" s="24"/>
      <c r="H66" s="24"/>
      <c r="I66" s="24"/>
      <c r="J66" s="24"/>
      <c r="K66" s="34"/>
      <c r="L66" s="251"/>
      <c r="M66" s="345"/>
    </row>
    <row r="67" spans="1:13" s="203" customFormat="1" ht="15.75" customHeight="1">
      <c r="A67" s="221"/>
      <c r="B67" s="223"/>
      <c r="C67" s="222"/>
      <c r="D67" s="214"/>
      <c r="E67" s="24"/>
      <c r="F67" s="25"/>
      <c r="G67" s="24"/>
      <c r="H67" s="24"/>
      <c r="I67" s="24"/>
      <c r="J67" s="24"/>
      <c r="K67" s="34"/>
      <c r="L67" s="251"/>
      <c r="M67" s="343"/>
    </row>
    <row r="68" spans="1:13" s="109" customFormat="1" ht="15.75" customHeight="1">
      <c r="A68" s="221"/>
      <c r="B68" s="223"/>
      <c r="C68" s="222"/>
      <c r="D68" s="278"/>
      <c r="E68" s="24"/>
      <c r="F68" s="25"/>
      <c r="G68" s="24"/>
      <c r="H68" s="24"/>
      <c r="I68" s="24"/>
      <c r="J68" s="24"/>
      <c r="K68" s="34"/>
      <c r="L68" s="251"/>
      <c r="M68" s="345"/>
    </row>
    <row r="69" spans="1:13" s="301" customFormat="1" ht="15.75" customHeight="1">
      <c r="A69" s="221"/>
      <c r="B69" s="223"/>
      <c r="C69" s="222"/>
      <c r="D69" s="214"/>
      <c r="E69" s="24"/>
      <c r="F69" s="25"/>
      <c r="G69" s="24"/>
      <c r="H69" s="24"/>
      <c r="I69" s="24"/>
      <c r="J69" s="24"/>
      <c r="K69" s="34"/>
      <c r="L69" s="251"/>
      <c r="M69" s="343"/>
    </row>
    <row r="70" spans="1:13" s="109"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5"/>
    </row>
    <row r="72" spans="1:13" s="50" customFormat="1" ht="15.75" customHeight="1">
      <c r="A72" s="221"/>
      <c r="B72" s="223"/>
      <c r="C72" s="222"/>
      <c r="D72" s="214"/>
      <c r="E72" s="24"/>
      <c r="F72" s="25"/>
      <c r="G72" s="24"/>
      <c r="H72" s="24"/>
      <c r="I72" s="24"/>
      <c r="J72" s="24"/>
      <c r="K72" s="34"/>
      <c r="L72" s="251"/>
      <c r="M72" s="343"/>
    </row>
    <row r="73" spans="1:13" s="109" customFormat="1" ht="15.75" customHeight="1">
      <c r="A73" s="221"/>
      <c r="B73" s="223"/>
      <c r="C73" s="222"/>
      <c r="D73" s="214"/>
      <c r="E73" s="24"/>
      <c r="F73" s="25"/>
      <c r="G73" s="24"/>
      <c r="H73" s="24"/>
      <c r="I73" s="24"/>
      <c r="J73" s="24"/>
      <c r="K73" s="34"/>
      <c r="L73" s="251"/>
      <c r="M73" s="345"/>
    </row>
    <row r="74" spans="1:13" s="109" customFormat="1" ht="15.75" customHeight="1">
      <c r="A74" s="221"/>
      <c r="B74" s="223"/>
      <c r="C74" s="222"/>
      <c r="D74" s="214"/>
      <c r="E74" s="24"/>
      <c r="F74" s="25"/>
      <c r="G74" s="24"/>
      <c r="H74" s="24"/>
      <c r="I74" s="24"/>
      <c r="J74" s="24"/>
      <c r="K74" s="34"/>
      <c r="L74" s="251"/>
      <c r="M74" s="343"/>
    </row>
    <row r="75" spans="1:13" s="50"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14"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3"/>
    </row>
    <row r="79" spans="1:13" s="50"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45"/>
    </row>
    <row r="82" spans="1:13" s="109" customFormat="1" ht="15.75" customHeight="1">
      <c r="A82" s="221"/>
      <c r="B82" s="223"/>
      <c r="C82" s="222"/>
      <c r="D82" s="214"/>
      <c r="E82" s="24"/>
      <c r="F82" s="25"/>
      <c r="G82" s="24"/>
      <c r="H82" s="24"/>
      <c r="I82" s="24"/>
      <c r="J82" s="24"/>
      <c r="K82" s="34"/>
      <c r="L82" s="251"/>
      <c r="M82" s="337"/>
    </row>
    <row r="83" spans="1:13" s="44" customFormat="1" ht="15.75" customHeight="1">
      <c r="A83" s="221"/>
      <c r="B83" s="223"/>
      <c r="C83" s="222"/>
      <c r="D83" s="214"/>
      <c r="E83" s="24"/>
      <c r="F83" s="25"/>
      <c r="G83" s="24"/>
      <c r="H83" s="24"/>
      <c r="I83" s="24"/>
      <c r="J83" s="24"/>
      <c r="K83" s="34"/>
      <c r="L83" s="251"/>
      <c r="M83" s="337"/>
    </row>
    <row r="84" spans="1:13" s="109" customFormat="1" ht="15.75" customHeight="1">
      <c r="A84" s="221"/>
      <c r="B84" s="223"/>
      <c r="C84" s="222"/>
      <c r="D84" s="214"/>
      <c r="E84" s="24"/>
      <c r="F84" s="25"/>
      <c r="G84" s="24"/>
      <c r="H84" s="24"/>
      <c r="I84" s="24"/>
      <c r="J84" s="24"/>
      <c r="K84" s="34"/>
      <c r="L84" s="251"/>
      <c r="M84" s="343"/>
    </row>
    <row r="85" spans="1:13" s="109" customFormat="1" ht="15.75" customHeight="1">
      <c r="A85" s="221"/>
      <c r="B85" s="223"/>
      <c r="C85" s="222"/>
      <c r="D85" s="214"/>
      <c r="E85" s="24"/>
      <c r="F85" s="25"/>
      <c r="G85" s="24"/>
      <c r="H85" s="24"/>
      <c r="I85" s="24"/>
      <c r="J85" s="24"/>
      <c r="K85" s="34"/>
      <c r="L85" s="251"/>
      <c r="M85" s="343"/>
    </row>
    <row r="86" spans="1:13" s="44"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109" customFormat="1" ht="15.75" customHeight="1">
      <c r="A88" s="221"/>
      <c r="B88" s="223"/>
      <c r="C88" s="222"/>
      <c r="D88" s="214"/>
      <c r="E88" s="24"/>
      <c r="F88" s="25"/>
      <c r="G88" s="24"/>
      <c r="H88" s="24"/>
      <c r="I88" s="24"/>
      <c r="J88" s="24"/>
      <c r="K88" s="34"/>
      <c r="L88" s="251"/>
      <c r="M88" s="343"/>
    </row>
    <row r="89" spans="1:13" s="44" customFormat="1" ht="15.75" customHeight="1">
      <c r="A89" s="287"/>
      <c r="B89" s="223"/>
      <c r="C89" s="289"/>
      <c r="D89" s="214"/>
      <c r="E89" s="24"/>
      <c r="F89" s="25"/>
      <c r="G89" s="24"/>
      <c r="H89" s="24"/>
      <c r="I89" s="24"/>
      <c r="J89" s="24"/>
      <c r="K89" s="34"/>
      <c r="L89" s="251"/>
      <c r="M89" s="343"/>
    </row>
    <row r="90" spans="1:13" s="110" customFormat="1" ht="15.75" customHeight="1">
      <c r="A90" s="287"/>
      <c r="B90" s="223"/>
      <c r="C90" s="289"/>
      <c r="D90" s="214"/>
      <c r="E90" s="24"/>
      <c r="F90" s="25"/>
      <c r="G90" s="24"/>
      <c r="H90" s="24"/>
      <c r="I90" s="24"/>
      <c r="J90" s="24"/>
      <c r="K90" s="34"/>
      <c r="L90" s="251"/>
      <c r="M90" s="345"/>
    </row>
    <row r="91" spans="1:13" s="40" customFormat="1" ht="15.75" customHeight="1">
      <c r="A91" s="221"/>
      <c r="B91" s="223"/>
      <c r="C91" s="222"/>
      <c r="D91" s="214"/>
      <c r="E91" s="24"/>
      <c r="F91" s="25"/>
      <c r="G91" s="24"/>
      <c r="H91" s="24"/>
      <c r="I91" s="24"/>
      <c r="J91" s="24"/>
      <c r="K91" s="34"/>
      <c r="L91" s="251"/>
      <c r="M91" s="337"/>
    </row>
    <row r="92" spans="1:13" s="50" customFormat="1" ht="15.75" customHeight="1">
      <c r="A92" s="221"/>
      <c r="B92" s="223"/>
      <c r="C92" s="222"/>
      <c r="D92" s="214"/>
      <c r="E92" s="24"/>
      <c r="F92" s="25"/>
      <c r="G92" s="24"/>
      <c r="H92" s="24"/>
      <c r="I92" s="24"/>
      <c r="J92" s="24"/>
      <c r="K92" s="34"/>
      <c r="L92" s="251"/>
      <c r="M92" s="345"/>
    </row>
    <row r="93" spans="1:13" s="50" customFormat="1" ht="15.75" customHeight="1">
      <c r="A93" s="221"/>
      <c r="B93" s="223"/>
      <c r="C93" s="222"/>
      <c r="D93" s="300"/>
      <c r="E93" s="24"/>
      <c r="F93" s="25"/>
      <c r="G93" s="24"/>
      <c r="H93" s="24"/>
      <c r="I93" s="24"/>
      <c r="J93" s="24"/>
      <c r="K93" s="34"/>
      <c r="L93" s="251"/>
      <c r="M93" s="345"/>
    </row>
    <row r="94" spans="1:13" s="326" customFormat="1" ht="15.75" customHeight="1">
      <c r="A94" s="221"/>
      <c r="B94" s="223"/>
      <c r="C94" s="222"/>
      <c r="D94" s="214"/>
      <c r="E94" s="24"/>
      <c r="F94" s="25"/>
      <c r="G94" s="24"/>
      <c r="H94" s="24"/>
      <c r="I94" s="24"/>
      <c r="J94" s="24"/>
      <c r="K94" s="34"/>
      <c r="L94" s="251"/>
      <c r="M94" s="339"/>
    </row>
    <row r="95" spans="1:13" s="50" customFormat="1" ht="15.75" customHeight="1">
      <c r="A95" s="221"/>
      <c r="B95" s="223"/>
      <c r="C95" s="222"/>
      <c r="D95" s="214"/>
      <c r="E95" s="24"/>
      <c r="F95" s="25"/>
      <c r="G95" s="24"/>
      <c r="H95" s="24"/>
      <c r="I95" s="24"/>
      <c r="J95" s="24"/>
      <c r="K95" s="34"/>
      <c r="L95" s="251"/>
      <c r="M95" s="345"/>
    </row>
    <row r="96" spans="1:13" s="50" customFormat="1" ht="15.75" customHeight="1">
      <c r="A96" s="221"/>
      <c r="B96" s="223"/>
      <c r="C96" s="222"/>
      <c r="D96" s="214"/>
      <c r="E96" s="24"/>
      <c r="F96" s="25"/>
      <c r="G96" s="24"/>
      <c r="H96" s="24"/>
      <c r="I96" s="24"/>
      <c r="J96" s="24"/>
      <c r="K96" s="34"/>
      <c r="L96" s="251"/>
      <c r="M96" s="345"/>
    </row>
    <row r="97" spans="1:13" s="126" customFormat="1" ht="15.75" customHeight="1">
      <c r="A97" s="221"/>
      <c r="B97" s="223"/>
      <c r="C97" s="222"/>
      <c r="D97" s="214"/>
      <c r="E97" s="24"/>
      <c r="F97" s="25"/>
      <c r="G97" s="24"/>
      <c r="H97" s="24"/>
      <c r="I97" s="24"/>
      <c r="J97" s="24"/>
      <c r="K97" s="34"/>
      <c r="L97" s="251"/>
      <c r="M97" s="337"/>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50" customFormat="1" ht="15.75" customHeight="1">
      <c r="A103" s="221"/>
      <c r="B103" s="223"/>
      <c r="C103" s="222"/>
      <c r="D103" s="214"/>
      <c r="E103" s="24"/>
      <c r="F103" s="25"/>
      <c r="G103" s="24"/>
      <c r="H103" s="24"/>
      <c r="I103" s="24"/>
      <c r="J103" s="24"/>
      <c r="K103" s="34"/>
      <c r="L103" s="251"/>
      <c r="M103" s="345"/>
    </row>
    <row r="104" spans="1:13" s="49" customFormat="1" ht="15.75" customHeight="1">
      <c r="A104" s="221"/>
      <c r="B104" s="223"/>
      <c r="C104" s="222"/>
      <c r="D104" s="214"/>
      <c r="E104" s="24"/>
      <c r="F104" s="25"/>
      <c r="G104" s="24"/>
      <c r="H104" s="24"/>
      <c r="I104" s="24"/>
      <c r="J104" s="24"/>
      <c r="K104" s="34"/>
      <c r="L104" s="251"/>
      <c r="M104" s="343"/>
    </row>
    <row r="105" spans="1:13" s="50" customFormat="1" ht="15.75" customHeight="1">
      <c r="A105" s="221"/>
      <c r="B105" s="223"/>
      <c r="C105" s="222"/>
      <c r="D105" s="214"/>
      <c r="E105" s="24"/>
      <c r="F105" s="25"/>
      <c r="G105" s="24"/>
      <c r="H105" s="24"/>
      <c r="I105" s="24"/>
      <c r="J105" s="24"/>
      <c r="K105" s="34"/>
      <c r="L105" s="251"/>
      <c r="M105" s="345"/>
    </row>
    <row r="106" spans="1:13" s="50" customFormat="1" ht="15.75" customHeight="1">
      <c r="A106" s="221"/>
      <c r="B106" s="223"/>
      <c r="C106" s="222"/>
      <c r="D106" s="214"/>
      <c r="E106" s="24"/>
      <c r="F106" s="25"/>
      <c r="G106" s="24"/>
      <c r="H106" s="24"/>
      <c r="I106" s="24"/>
      <c r="J106" s="24"/>
      <c r="K106" s="34"/>
      <c r="L106" s="251"/>
      <c r="M106" s="345"/>
    </row>
    <row r="107" spans="1:13" s="49" customFormat="1" ht="15.75" customHeight="1">
      <c r="A107" s="221"/>
      <c r="B107" s="223"/>
      <c r="C107" s="222"/>
      <c r="D107" s="214"/>
      <c r="E107" s="24"/>
      <c r="F107" s="25"/>
      <c r="G107" s="24"/>
      <c r="H107" s="24"/>
      <c r="I107" s="24"/>
      <c r="J107" s="24"/>
      <c r="K107" s="34"/>
      <c r="L107" s="251"/>
      <c r="M107" s="343"/>
    </row>
    <row r="108" spans="1:13" s="50" customFormat="1" ht="15.75" customHeight="1">
      <c r="A108" s="221"/>
      <c r="B108" s="223"/>
      <c r="C108" s="222"/>
      <c r="D108" s="214"/>
      <c r="E108" s="24"/>
      <c r="F108" s="25"/>
      <c r="G108" s="24"/>
      <c r="H108" s="24"/>
      <c r="I108" s="24"/>
      <c r="J108" s="24"/>
      <c r="K108" s="34"/>
      <c r="L108" s="251"/>
      <c r="M108" s="345"/>
    </row>
    <row r="109" spans="1:13" s="49" customFormat="1" ht="15.75" customHeight="1">
      <c r="A109" s="221"/>
      <c r="B109" s="223"/>
      <c r="C109" s="222"/>
      <c r="D109" s="214"/>
      <c r="E109" s="24"/>
      <c r="F109" s="25"/>
      <c r="G109" s="24"/>
      <c r="H109" s="24"/>
      <c r="I109" s="24"/>
      <c r="J109" s="24"/>
      <c r="K109" s="34"/>
      <c r="L109" s="251"/>
      <c r="M109" s="343"/>
    </row>
    <row r="110" spans="1:13" s="203" customFormat="1" ht="15.75" customHeight="1">
      <c r="A110" s="221"/>
      <c r="B110" s="223"/>
      <c r="C110" s="222"/>
      <c r="D110" s="214"/>
      <c r="E110" s="24"/>
      <c r="F110" s="25"/>
      <c r="G110" s="24"/>
      <c r="H110" s="24"/>
      <c r="I110" s="24"/>
      <c r="J110" s="24"/>
      <c r="K110" s="34"/>
      <c r="L110" s="251"/>
      <c r="M110" s="345"/>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9" customFormat="1" ht="15.75" customHeight="1">
      <c r="A119" s="221"/>
      <c r="B119" s="223"/>
      <c r="C119" s="222"/>
      <c r="D119" s="214"/>
      <c r="E119" s="24"/>
      <c r="F119" s="25"/>
      <c r="G119" s="24"/>
      <c r="H119" s="24"/>
      <c r="I119" s="24"/>
      <c r="J119" s="24"/>
      <c r="K119" s="34"/>
      <c r="L119" s="251"/>
      <c r="M119" s="343"/>
    </row>
    <row r="120" spans="1:13" s="44"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4"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4" customFormat="1" ht="15.75" customHeight="1">
      <c r="A126" s="221"/>
      <c r="B126" s="223"/>
      <c r="C126" s="222"/>
      <c r="D126" s="214"/>
      <c r="E126" s="24"/>
      <c r="F126" s="25"/>
      <c r="G126" s="24"/>
      <c r="H126" s="24"/>
      <c r="I126" s="24"/>
      <c r="J126" s="24"/>
      <c r="K126" s="34"/>
      <c r="L126" s="251"/>
      <c r="M126" s="343"/>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50" customFormat="1" ht="15.75" customHeight="1">
      <c r="A131" s="221"/>
      <c r="B131" s="223"/>
      <c r="C131" s="222"/>
      <c r="D131" s="214"/>
      <c r="E131" s="24"/>
      <c r="F131" s="25"/>
      <c r="G131" s="24"/>
      <c r="H131" s="24"/>
      <c r="I131" s="24"/>
      <c r="J131" s="24"/>
      <c r="K131" s="34"/>
      <c r="L131" s="251"/>
      <c r="M131" s="345"/>
    </row>
    <row r="132" spans="1:13" s="150" customFormat="1" ht="15.75" customHeight="1">
      <c r="A132" s="221"/>
      <c r="B132" s="223"/>
      <c r="C132" s="222"/>
      <c r="D132" s="214"/>
      <c r="E132" s="24"/>
      <c r="F132" s="25"/>
      <c r="G132" s="24"/>
      <c r="H132" s="24"/>
      <c r="I132" s="24"/>
      <c r="J132" s="24"/>
      <c r="K132" s="34"/>
      <c r="L132" s="251"/>
      <c r="M132" s="345"/>
    </row>
    <row r="133" spans="1:13" s="139"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3" s="90" customFormat="1" ht="15.75" customHeight="1">
      <c r="A135" s="221"/>
      <c r="B135" s="223"/>
      <c r="C135" s="222"/>
      <c r="D135" s="214"/>
      <c r="E135" s="24"/>
      <c r="F135" s="25"/>
      <c r="G135" s="24"/>
      <c r="H135" s="24"/>
      <c r="I135" s="24"/>
      <c r="J135" s="24"/>
      <c r="K135" s="34"/>
      <c r="L135" s="251"/>
      <c r="M135" s="344"/>
    </row>
    <row r="136" spans="1:178" s="44" customFormat="1" ht="15.75" customHeight="1">
      <c r="A136" s="221"/>
      <c r="B136" s="223"/>
      <c r="C136" s="222"/>
      <c r="D136" s="214"/>
      <c r="E136" s="24"/>
      <c r="F136" s="25"/>
      <c r="G136" s="24"/>
      <c r="H136" s="24"/>
      <c r="I136" s="24"/>
      <c r="J136" s="24"/>
      <c r="K136" s="34"/>
      <c r="L136" s="251"/>
      <c r="M136" s="341"/>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3" s="90" customFormat="1" ht="15.75" customHeight="1">
      <c r="A137" s="221"/>
      <c r="B137" s="223"/>
      <c r="C137" s="222"/>
      <c r="D137" s="214"/>
      <c r="E137" s="24"/>
      <c r="F137" s="25"/>
      <c r="G137" s="24"/>
      <c r="H137" s="24"/>
      <c r="I137" s="24"/>
      <c r="J137" s="24"/>
      <c r="K137" s="34"/>
      <c r="L137" s="251"/>
      <c r="M137" s="344"/>
    </row>
    <row r="138" spans="1:13" s="56" customFormat="1" ht="15.75" customHeight="1">
      <c r="A138" s="221"/>
      <c r="B138" s="223"/>
      <c r="C138" s="222"/>
      <c r="D138" s="214"/>
      <c r="E138" s="24"/>
      <c r="F138" s="25"/>
      <c r="G138" s="24"/>
      <c r="H138" s="24"/>
      <c r="I138" s="24"/>
      <c r="J138" s="24"/>
      <c r="K138" s="34"/>
      <c r="L138" s="251"/>
      <c r="M138" s="346"/>
    </row>
    <row r="139" spans="1:13" s="90" customFormat="1" ht="15.75" customHeight="1">
      <c r="A139" s="221"/>
      <c r="B139" s="223"/>
      <c r="C139" s="222"/>
      <c r="D139" s="214"/>
      <c r="E139" s="24"/>
      <c r="F139" s="25"/>
      <c r="G139" s="24"/>
      <c r="H139" s="24"/>
      <c r="I139" s="24"/>
      <c r="J139" s="24"/>
      <c r="K139" s="34"/>
      <c r="L139" s="251"/>
      <c r="M139" s="344"/>
    </row>
    <row r="140" spans="1:13" s="112" customFormat="1" ht="15.75" customHeight="1">
      <c r="A140" s="221"/>
      <c r="B140" s="223"/>
      <c r="C140" s="222"/>
      <c r="D140" s="214"/>
      <c r="E140" s="24"/>
      <c r="F140" s="25"/>
      <c r="G140" s="24"/>
      <c r="H140" s="24"/>
      <c r="I140" s="24"/>
      <c r="J140" s="24"/>
      <c r="K140" s="34"/>
      <c r="L140" s="251"/>
      <c r="M140" s="346"/>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80</v>
      </c>
    </row>
    <row r="2" spans="1:5" ht="15.75" customHeight="1" thickBot="1">
      <c r="A2" s="318"/>
      <c r="B2" s="38" t="str">
        <f>'802.22 Cover'!B2</f>
        <v>INTERIM</v>
      </c>
      <c r="E2" s="236"/>
    </row>
    <row r="3" spans="1:9" ht="15.75" customHeight="1">
      <c r="A3" s="318"/>
      <c r="B3" s="533" t="str">
        <f>'802.22 Cover'!B3</f>
        <v>R3</v>
      </c>
      <c r="F3" s="775" t="s">
        <v>34</v>
      </c>
      <c r="G3" s="775"/>
      <c r="H3" s="775"/>
      <c r="I3" s="775"/>
    </row>
    <row r="4" spans="1:9" ht="15.75" customHeight="1" thickBot="1">
      <c r="A4" s="318"/>
      <c r="B4" s="534"/>
      <c r="F4" s="775"/>
      <c r="G4" s="775"/>
      <c r="H4" s="775"/>
      <c r="I4" s="775"/>
    </row>
    <row r="5" spans="1:9" ht="15.75" customHeight="1" thickBot="1">
      <c r="A5" s="318"/>
      <c r="F5" s="781"/>
      <c r="G5" s="781"/>
      <c r="H5" s="781"/>
      <c r="I5" s="781"/>
    </row>
    <row r="6" spans="1:9" ht="15.75" customHeight="1">
      <c r="A6" s="318"/>
      <c r="B6" s="247" t="s">
        <v>139</v>
      </c>
      <c r="F6" s="777" t="s">
        <v>35</v>
      </c>
      <c r="G6" s="777"/>
      <c r="H6" s="245"/>
      <c r="I6" s="776" t="s">
        <v>40</v>
      </c>
    </row>
    <row r="7" spans="1:9" ht="15.75" customHeight="1" thickBot="1">
      <c r="A7" s="318"/>
      <c r="B7" s="433" t="s">
        <v>152</v>
      </c>
      <c r="C7" s="224"/>
      <c r="D7" s="241"/>
      <c r="F7" s="777"/>
      <c r="G7" s="777"/>
      <c r="H7" s="245"/>
      <c r="I7" s="776"/>
    </row>
    <row r="8" spans="1:9" ht="15.75" customHeight="1" thickBot="1">
      <c r="A8" s="318"/>
      <c r="B8" s="319"/>
      <c r="F8" s="783"/>
      <c r="G8" s="783"/>
      <c r="H8" s="246"/>
      <c r="I8" s="296"/>
    </row>
    <row r="9" spans="1:9" ht="15.75" customHeight="1">
      <c r="A9" s="318"/>
      <c r="B9" s="385" t="s">
        <v>141</v>
      </c>
      <c r="F9" s="781"/>
      <c r="G9" s="781"/>
      <c r="H9" s="781"/>
      <c r="I9" s="781"/>
    </row>
    <row r="10" spans="1:9" ht="15.75" customHeight="1">
      <c r="A10" s="318"/>
      <c r="B10" s="386" t="s">
        <v>138</v>
      </c>
      <c r="F10" s="799" t="s">
        <v>136</v>
      </c>
      <c r="G10" s="799"/>
      <c r="H10" s="799"/>
      <c r="I10" s="799"/>
    </row>
    <row r="11" spans="1:9" ht="15.75" customHeight="1">
      <c r="A11" s="318"/>
      <c r="B11" s="387" t="s">
        <v>118</v>
      </c>
      <c r="F11" s="250"/>
      <c r="G11" s="250"/>
      <c r="H11" s="250"/>
      <c r="I11" s="250"/>
    </row>
    <row r="12" spans="1:9" ht="15.75" customHeight="1">
      <c r="A12" s="318"/>
      <c r="B12" s="248" t="s">
        <v>140</v>
      </c>
      <c r="F12" s="778" t="s">
        <v>43</v>
      </c>
      <c r="G12" s="779"/>
      <c r="H12" s="779"/>
      <c r="I12" s="780"/>
    </row>
    <row r="13" spans="1:9" ht="15.75" customHeight="1">
      <c r="A13" s="318"/>
      <c r="B13" s="335" t="s">
        <v>137</v>
      </c>
      <c r="F13" s="782" t="s">
        <v>132</v>
      </c>
      <c r="G13" s="782"/>
      <c r="H13" s="782"/>
      <c r="I13" s="782"/>
    </row>
    <row r="14" spans="1:9" ht="15.75" customHeight="1">
      <c r="A14" s="290"/>
      <c r="B14" s="335" t="s">
        <v>19</v>
      </c>
      <c r="F14" s="297"/>
      <c r="G14" s="297"/>
      <c r="H14" s="297"/>
      <c r="I14" s="297"/>
    </row>
    <row r="15" spans="1:9" ht="15.75" customHeight="1">
      <c r="A15" s="290"/>
      <c r="B15" s="335" t="s">
        <v>20</v>
      </c>
      <c r="F15" s="791" t="s">
        <v>121</v>
      </c>
      <c r="G15" s="790" t="s">
        <v>38</v>
      </c>
      <c r="H15" s="784" t="s">
        <v>39</v>
      </c>
      <c r="I15" s="785"/>
    </row>
    <row r="16" spans="1:9" ht="15.75" customHeight="1">
      <c r="A16" s="290"/>
      <c r="B16" s="249" t="s">
        <v>142</v>
      </c>
      <c r="F16" s="791"/>
      <c r="G16" s="790"/>
      <c r="H16" s="786"/>
      <c r="I16" s="787"/>
    </row>
    <row r="17" spans="1:9" ht="15.75" customHeight="1">
      <c r="A17" s="290"/>
      <c r="B17" s="537" t="s">
        <v>151</v>
      </c>
      <c r="F17" s="791"/>
      <c r="G17" s="790"/>
      <c r="H17" s="786"/>
      <c r="I17" s="787"/>
    </row>
    <row r="18" spans="2:9" ht="15.75" customHeight="1" thickBot="1">
      <c r="B18" s="538"/>
      <c r="F18" s="791"/>
      <c r="G18" s="790"/>
      <c r="H18" s="788"/>
      <c r="I18" s="789"/>
    </row>
    <row r="19" spans="6:9" ht="15.75" customHeight="1">
      <c r="F19" s="298" t="s">
        <v>36</v>
      </c>
      <c r="G19" s="420" t="s">
        <v>37</v>
      </c>
      <c r="H19" s="784" t="s">
        <v>41</v>
      </c>
      <c r="I19" s="794"/>
    </row>
    <row r="20" spans="6:9" ht="15.75" customHeight="1">
      <c r="F20" s="298"/>
      <c r="G20" s="298"/>
      <c r="H20" s="795"/>
      <c r="I20" s="796"/>
    </row>
    <row r="21" spans="6:9" ht="15.75" customHeight="1">
      <c r="F21" s="298"/>
      <c r="G21" s="298"/>
      <c r="H21" s="795"/>
      <c r="I21" s="796"/>
    </row>
    <row r="22" spans="6:9" ht="15.75" customHeight="1">
      <c r="F22" s="298" t="s">
        <v>161</v>
      </c>
      <c r="G22" s="419" t="s">
        <v>162</v>
      </c>
      <c r="H22" s="795"/>
      <c r="I22" s="796"/>
    </row>
    <row r="23" spans="6:9" ht="15.75" customHeight="1">
      <c r="F23" s="298"/>
      <c r="G23" s="298"/>
      <c r="H23" s="795"/>
      <c r="I23" s="796"/>
    </row>
    <row r="24" spans="6:9" ht="15.75" customHeight="1">
      <c r="F24" s="298"/>
      <c r="G24" s="298"/>
      <c r="H24" s="795"/>
      <c r="I24" s="796"/>
    </row>
    <row r="25" spans="6:9" ht="15.75" customHeight="1">
      <c r="F25" s="298"/>
      <c r="G25" s="298"/>
      <c r="H25" s="795"/>
      <c r="I25" s="796"/>
    </row>
    <row r="26" spans="6:9" ht="15.75" customHeight="1">
      <c r="F26" s="298"/>
      <c r="G26" s="298"/>
      <c r="H26" s="795"/>
      <c r="I26" s="796"/>
    </row>
    <row r="27" spans="6:9" ht="15.75" customHeight="1">
      <c r="F27" s="298"/>
      <c r="G27" s="298"/>
      <c r="H27" s="795"/>
      <c r="I27" s="796"/>
    </row>
    <row r="28" spans="6:9" ht="15.75" customHeight="1">
      <c r="F28" s="298"/>
      <c r="G28" s="298"/>
      <c r="H28" s="795"/>
      <c r="I28" s="796"/>
    </row>
    <row r="29" spans="6:9" ht="15.75" customHeight="1">
      <c r="F29" s="298"/>
      <c r="G29" s="328"/>
      <c r="H29" s="797"/>
      <c r="I29" s="798"/>
    </row>
    <row r="30" spans="6:9" ht="15.75" customHeight="1">
      <c r="F30" s="793" t="s">
        <v>123</v>
      </c>
      <c r="G30" s="793"/>
      <c r="H30" s="793"/>
      <c r="I30" s="793"/>
    </row>
    <row r="31" spans="6:9" ht="15.75" customHeight="1">
      <c r="F31" s="792"/>
      <c r="G31" s="792"/>
      <c r="H31" s="792"/>
      <c r="I31" s="792"/>
    </row>
    <row r="32" spans="6:9" ht="15.75" customHeight="1">
      <c r="F32" s="792"/>
      <c r="G32" s="792"/>
      <c r="H32" s="792"/>
      <c r="I32" s="792"/>
    </row>
    <row r="33" spans="6:9" ht="15.75" customHeight="1">
      <c r="F33" s="802" t="s">
        <v>124</v>
      </c>
      <c r="G33" s="802"/>
      <c r="H33" s="802"/>
      <c r="I33" s="802"/>
    </row>
    <row r="34" spans="6:9" ht="15.75" customHeight="1">
      <c r="F34" s="792" t="s">
        <v>125</v>
      </c>
      <c r="G34" s="792"/>
      <c r="H34" s="792"/>
      <c r="I34" s="792"/>
    </row>
    <row r="35" spans="6:9" ht="15.75" customHeight="1">
      <c r="F35" s="792"/>
      <c r="G35" s="792"/>
      <c r="H35" s="792"/>
      <c r="I35" s="792"/>
    </row>
    <row r="36" spans="6:9" ht="15.75" customHeight="1">
      <c r="F36" s="792" t="s">
        <v>42</v>
      </c>
      <c r="G36" s="792"/>
      <c r="H36" s="792"/>
      <c r="I36" s="792"/>
    </row>
    <row r="37" spans="6:9" ht="15.75" customHeight="1">
      <c r="F37" s="792"/>
      <c r="G37" s="792"/>
      <c r="H37" s="792"/>
      <c r="I37" s="792"/>
    </row>
    <row r="38" spans="6:9" ht="15.75" customHeight="1">
      <c r="F38" s="792"/>
      <c r="G38" s="792"/>
      <c r="H38" s="792"/>
      <c r="I38" s="792"/>
    </row>
    <row r="39" spans="6:9" ht="15.75" customHeight="1">
      <c r="F39" s="792" t="s">
        <v>133</v>
      </c>
      <c r="G39" s="792"/>
      <c r="H39" s="792"/>
      <c r="I39" s="792"/>
    </row>
    <row r="40" spans="6:9" ht="15.75" customHeight="1">
      <c r="F40" s="801" t="s">
        <v>126</v>
      </c>
      <c r="G40" s="801"/>
      <c r="H40" s="801"/>
      <c r="I40" s="801"/>
    </row>
    <row r="41" spans="6:9" ht="15.75" customHeight="1">
      <c r="F41" s="792" t="s">
        <v>130</v>
      </c>
      <c r="G41" s="792"/>
      <c r="H41" s="792"/>
      <c r="I41" s="792"/>
    </row>
    <row r="42" spans="6:9" ht="15.75" customHeight="1">
      <c r="F42" s="792"/>
      <c r="G42" s="792"/>
      <c r="H42" s="792"/>
      <c r="I42" s="792"/>
    </row>
    <row r="43" spans="6:9" ht="15.75" customHeight="1">
      <c r="F43" s="792"/>
      <c r="G43" s="792"/>
      <c r="H43" s="792"/>
      <c r="I43" s="792"/>
    </row>
    <row r="44" spans="6:9" ht="15.75" customHeight="1">
      <c r="F44" s="792" t="s">
        <v>127</v>
      </c>
      <c r="G44" s="792"/>
      <c r="H44" s="792"/>
      <c r="I44" s="792"/>
    </row>
    <row r="45" spans="6:9" ht="15.75" customHeight="1">
      <c r="F45" s="792"/>
      <c r="G45" s="792"/>
      <c r="H45" s="792"/>
      <c r="I45" s="792"/>
    </row>
    <row r="46" spans="6:9" ht="15.75" customHeight="1">
      <c r="F46" s="792"/>
      <c r="G46" s="792"/>
      <c r="H46" s="792"/>
      <c r="I46" s="792"/>
    </row>
    <row r="47" spans="6:9" ht="15.75" customHeight="1">
      <c r="F47" s="792" t="s">
        <v>128</v>
      </c>
      <c r="G47" s="792"/>
      <c r="H47" s="792"/>
      <c r="I47" s="792"/>
    </row>
    <row r="48" spans="6:9" ht="15.75" customHeight="1">
      <c r="F48" s="792"/>
      <c r="G48" s="792"/>
      <c r="H48" s="792"/>
      <c r="I48" s="792"/>
    </row>
    <row r="49" spans="6:9" ht="15.75" customHeight="1">
      <c r="F49" s="792" t="s">
        <v>131</v>
      </c>
      <c r="G49" s="792"/>
      <c r="H49" s="792"/>
      <c r="I49" s="792"/>
    </row>
    <row r="50" spans="6:9" ht="15.75" customHeight="1">
      <c r="F50" s="792"/>
      <c r="G50" s="792"/>
      <c r="H50" s="792"/>
      <c r="I50" s="792"/>
    </row>
    <row r="51" spans="6:9" ht="15.75" customHeight="1">
      <c r="F51" s="792"/>
      <c r="G51" s="792"/>
      <c r="H51" s="792"/>
      <c r="I51" s="792"/>
    </row>
    <row r="52" spans="6:9" ht="15.75" customHeight="1">
      <c r="F52" s="792"/>
      <c r="G52" s="792"/>
      <c r="H52" s="792"/>
      <c r="I52" s="792"/>
    </row>
    <row r="53" spans="6:9" ht="15.75" customHeight="1">
      <c r="F53" s="792" t="s">
        <v>129</v>
      </c>
      <c r="G53" s="792"/>
      <c r="H53" s="792"/>
      <c r="I53" s="792"/>
    </row>
    <row r="54" spans="6:9" ht="15.75" customHeight="1">
      <c r="F54" s="792"/>
      <c r="G54" s="792"/>
      <c r="H54" s="792"/>
      <c r="I54" s="792"/>
    </row>
    <row r="55" spans="6:9" ht="15.75" customHeight="1">
      <c r="F55" s="800"/>
      <c r="G55" s="800"/>
      <c r="H55" s="800"/>
      <c r="I55" s="800"/>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F3:I4"/>
    <mergeCell ref="I6:I7"/>
    <mergeCell ref="F6:G7"/>
    <mergeCell ref="F12:I12"/>
    <mergeCell ref="B17:B18"/>
    <mergeCell ref="F5:I5"/>
    <mergeCell ref="F13:I13"/>
    <mergeCell ref="F8:G8"/>
    <mergeCell ref="B3:B4"/>
    <mergeCell ref="F9:I9"/>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18" ht="15.75" customHeight="1" thickBot="1">
      <c r="A4" s="318"/>
      <c r="B4" s="534"/>
      <c r="E4" s="309" t="s">
        <v>149</v>
      </c>
      <c r="F4" s="310"/>
      <c r="G4" s="310"/>
      <c r="H4" s="310"/>
      <c r="I4" s="310"/>
      <c r="J4" s="310"/>
      <c r="K4" s="310"/>
      <c r="L4" s="310"/>
      <c r="M4" s="310"/>
      <c r="N4" s="310"/>
      <c r="O4" s="310"/>
      <c r="P4" s="310"/>
      <c r="Q4" s="310"/>
      <c r="R4" s="310"/>
    </row>
    <row r="5" spans="1:18" ht="15.75" customHeight="1" thickBot="1">
      <c r="A5" s="318"/>
      <c r="E5" s="309" t="s">
        <v>150</v>
      </c>
      <c r="F5" s="310"/>
      <c r="G5" s="310"/>
      <c r="H5" s="310"/>
      <c r="I5" s="310"/>
      <c r="J5" s="310"/>
      <c r="K5" s="310"/>
      <c r="L5" s="310"/>
      <c r="M5" s="310"/>
      <c r="N5" s="310"/>
      <c r="O5" s="310"/>
      <c r="P5" s="310"/>
      <c r="Q5" s="310"/>
      <c r="R5" s="310"/>
    </row>
    <row r="6" spans="1:2" ht="15.75" customHeight="1">
      <c r="A6" s="318"/>
      <c r="B6" s="247" t="s">
        <v>139</v>
      </c>
    </row>
    <row r="7" spans="1:4" ht="15.75" customHeight="1" thickBot="1">
      <c r="A7" s="318"/>
      <c r="B7" s="433" t="s">
        <v>152</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141</v>
      </c>
      <c r="E9" s="306"/>
    </row>
    <row r="10" spans="1:18" ht="15.75" customHeight="1">
      <c r="A10" s="318"/>
      <c r="B10" s="386" t="s">
        <v>138</v>
      </c>
      <c r="E10" s="803" t="s">
        <v>148</v>
      </c>
      <c r="F10" s="803"/>
      <c r="G10" s="803"/>
      <c r="H10" s="803"/>
      <c r="I10" s="803"/>
      <c r="J10" s="803"/>
      <c r="K10" s="803"/>
      <c r="L10" s="803"/>
      <c r="M10" s="803"/>
      <c r="N10" s="803"/>
      <c r="O10" s="803"/>
      <c r="P10" s="803"/>
      <c r="Q10" s="803"/>
      <c r="R10" s="803"/>
    </row>
    <row r="11" spans="1:18" ht="15.75" customHeight="1">
      <c r="A11" s="318"/>
      <c r="B11" s="387" t="s">
        <v>118</v>
      </c>
      <c r="E11" s="803"/>
      <c r="F11" s="803"/>
      <c r="G11" s="803"/>
      <c r="H11" s="803"/>
      <c r="I11" s="803"/>
      <c r="J11" s="803"/>
      <c r="K11" s="803"/>
      <c r="L11" s="803"/>
      <c r="M11" s="803"/>
      <c r="N11" s="803"/>
      <c r="O11" s="803"/>
      <c r="P11" s="803"/>
      <c r="Q11" s="803"/>
      <c r="R11" s="803"/>
    </row>
    <row r="12" spans="1:18" ht="15.75" customHeight="1">
      <c r="A12" s="318"/>
      <c r="B12" s="248" t="s">
        <v>140</v>
      </c>
      <c r="E12" s="803"/>
      <c r="F12" s="803"/>
      <c r="G12" s="803"/>
      <c r="H12" s="803"/>
      <c r="I12" s="803"/>
      <c r="J12" s="803"/>
      <c r="K12" s="803"/>
      <c r="L12" s="803"/>
      <c r="M12" s="803"/>
      <c r="N12" s="803"/>
      <c r="O12" s="803"/>
      <c r="P12" s="803"/>
      <c r="Q12" s="803"/>
      <c r="R12" s="803"/>
    </row>
    <row r="13" spans="1:18" ht="15.75" customHeight="1">
      <c r="A13" s="318"/>
      <c r="B13" s="335" t="s">
        <v>137</v>
      </c>
      <c r="E13" s="803"/>
      <c r="F13" s="803"/>
      <c r="G13" s="803"/>
      <c r="H13" s="803"/>
      <c r="I13" s="803"/>
      <c r="J13" s="803"/>
      <c r="K13" s="803"/>
      <c r="L13" s="803"/>
      <c r="M13" s="803"/>
      <c r="N13" s="803"/>
      <c r="O13" s="803"/>
      <c r="P13" s="803"/>
      <c r="Q13" s="803"/>
      <c r="R13" s="803"/>
    </row>
    <row r="14" spans="1:18" ht="15.75" customHeight="1">
      <c r="A14" s="290"/>
      <c r="B14" s="335" t="s">
        <v>19</v>
      </c>
      <c r="E14" s="803"/>
      <c r="F14" s="803"/>
      <c r="G14" s="803"/>
      <c r="H14" s="803"/>
      <c r="I14" s="803"/>
      <c r="J14" s="803"/>
      <c r="K14" s="803"/>
      <c r="L14" s="803"/>
      <c r="M14" s="803"/>
      <c r="N14" s="803"/>
      <c r="O14" s="803"/>
      <c r="P14" s="803"/>
      <c r="Q14" s="803"/>
      <c r="R14" s="803"/>
    </row>
    <row r="15" spans="1:18" ht="15.75" customHeight="1">
      <c r="A15" s="290"/>
      <c r="B15" s="335" t="s">
        <v>20</v>
      </c>
      <c r="E15" s="803"/>
      <c r="F15" s="803"/>
      <c r="G15" s="803"/>
      <c r="H15" s="803"/>
      <c r="I15" s="803"/>
      <c r="J15" s="803"/>
      <c r="K15" s="803"/>
      <c r="L15" s="803"/>
      <c r="M15" s="803"/>
      <c r="N15" s="803"/>
      <c r="O15" s="803"/>
      <c r="P15" s="803"/>
      <c r="Q15" s="803"/>
      <c r="R15" s="803"/>
    </row>
    <row r="16" spans="1:18" ht="15.75" customHeight="1">
      <c r="A16" s="290"/>
      <c r="B16" s="249" t="s">
        <v>142</v>
      </c>
      <c r="E16" s="803"/>
      <c r="F16" s="803"/>
      <c r="G16" s="803"/>
      <c r="H16" s="803"/>
      <c r="I16" s="803"/>
      <c r="J16" s="803"/>
      <c r="K16" s="803"/>
      <c r="L16" s="803"/>
      <c r="M16" s="803"/>
      <c r="N16" s="803"/>
      <c r="O16" s="803"/>
      <c r="P16" s="803"/>
      <c r="Q16" s="803"/>
      <c r="R16" s="803"/>
    </row>
    <row r="17" spans="1:18" ht="15.75" customHeight="1">
      <c r="A17" s="290"/>
      <c r="B17" s="537" t="s">
        <v>151</v>
      </c>
      <c r="E17" s="803"/>
      <c r="F17" s="803"/>
      <c r="G17" s="803"/>
      <c r="H17" s="803"/>
      <c r="I17" s="803"/>
      <c r="J17" s="803"/>
      <c r="K17" s="803"/>
      <c r="L17" s="803"/>
      <c r="M17" s="803"/>
      <c r="N17" s="803"/>
      <c r="O17" s="803"/>
      <c r="P17" s="803"/>
      <c r="Q17" s="803"/>
      <c r="R17" s="803"/>
    </row>
    <row r="18" spans="2:18" ht="15.75" customHeight="1" thickBot="1">
      <c r="B18" s="538"/>
      <c r="E18" s="803"/>
      <c r="F18" s="803"/>
      <c r="G18" s="803"/>
      <c r="H18" s="803"/>
      <c r="I18" s="803"/>
      <c r="J18" s="803"/>
      <c r="K18" s="803"/>
      <c r="L18" s="803"/>
      <c r="M18" s="803"/>
      <c r="N18" s="803"/>
      <c r="O18" s="803"/>
      <c r="P18" s="803"/>
      <c r="Q18" s="803"/>
      <c r="R18" s="803"/>
    </row>
    <row r="19" spans="5:18" ht="15.75" customHeight="1">
      <c r="E19" s="803"/>
      <c r="F19" s="803"/>
      <c r="G19" s="803"/>
      <c r="H19" s="803"/>
      <c r="I19" s="803"/>
      <c r="J19" s="803"/>
      <c r="K19" s="803"/>
      <c r="L19" s="803"/>
      <c r="M19" s="803"/>
      <c r="N19" s="803"/>
      <c r="O19" s="803"/>
      <c r="P19" s="803"/>
      <c r="Q19" s="803"/>
      <c r="R19" s="803"/>
    </row>
    <row r="20" spans="5:18" ht="15.75" customHeight="1">
      <c r="E20" s="803"/>
      <c r="F20" s="803"/>
      <c r="G20" s="803"/>
      <c r="H20" s="803"/>
      <c r="I20" s="803"/>
      <c r="J20" s="803"/>
      <c r="K20" s="803"/>
      <c r="L20" s="803"/>
      <c r="M20" s="803"/>
      <c r="N20" s="803"/>
      <c r="O20" s="803"/>
      <c r="P20" s="803"/>
      <c r="Q20" s="803"/>
      <c r="R20" s="803"/>
    </row>
    <row r="21" spans="2:18" ht="15.75" customHeight="1">
      <c r="B21" s="319"/>
      <c r="E21" s="803"/>
      <c r="F21" s="803"/>
      <c r="G21" s="803"/>
      <c r="H21" s="803"/>
      <c r="I21" s="803"/>
      <c r="J21" s="803"/>
      <c r="K21" s="803"/>
      <c r="L21" s="803"/>
      <c r="M21" s="803"/>
      <c r="N21" s="803"/>
      <c r="O21" s="803"/>
      <c r="P21" s="803"/>
      <c r="Q21" s="803"/>
      <c r="R21" s="803"/>
    </row>
    <row r="22" spans="5:18" ht="15.75" customHeight="1">
      <c r="E22" s="803"/>
      <c r="F22" s="803"/>
      <c r="G22" s="803"/>
      <c r="H22" s="803"/>
      <c r="I22" s="803"/>
      <c r="J22" s="803"/>
      <c r="K22" s="803"/>
      <c r="L22" s="803"/>
      <c r="M22" s="803"/>
      <c r="N22" s="803"/>
      <c r="O22" s="803"/>
      <c r="P22" s="803"/>
      <c r="Q22" s="803"/>
      <c r="R22" s="803"/>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804" t="s">
        <v>145</v>
      </c>
      <c r="F2" s="804"/>
      <c r="G2" s="804"/>
      <c r="H2" s="804"/>
      <c r="I2" s="804"/>
      <c r="J2" s="804"/>
      <c r="K2" s="804"/>
      <c r="L2" s="804"/>
      <c r="M2" s="804"/>
      <c r="N2" s="804"/>
      <c r="O2" s="804"/>
      <c r="P2" s="804"/>
      <c r="Q2" s="804"/>
      <c r="R2" s="804"/>
      <c r="S2" s="804"/>
    </row>
    <row r="3" spans="1:100" s="61" customFormat="1" ht="15.75" customHeight="1">
      <c r="A3" s="318"/>
      <c r="B3" s="533" t="str">
        <f>'802.22 Cover'!B3</f>
        <v>R3</v>
      </c>
      <c r="C3" s="222"/>
      <c r="D3" s="240"/>
      <c r="E3" s="805" t="s">
        <v>167</v>
      </c>
      <c r="F3" s="805"/>
      <c r="G3" s="805"/>
      <c r="H3" s="805"/>
      <c r="I3" s="805"/>
      <c r="J3" s="805"/>
      <c r="K3" s="805"/>
      <c r="L3" s="805"/>
      <c r="M3" s="805"/>
      <c r="N3" s="805"/>
      <c r="O3" s="805"/>
      <c r="P3" s="805"/>
      <c r="Q3" s="805"/>
      <c r="R3" s="805"/>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34"/>
      <c r="C4" s="222"/>
      <c r="D4" s="240"/>
      <c r="E4" s="805" t="s">
        <v>180</v>
      </c>
      <c r="F4" s="805"/>
      <c r="G4" s="805"/>
      <c r="H4" s="805"/>
      <c r="I4" s="805"/>
      <c r="J4" s="805"/>
      <c r="K4" s="805"/>
      <c r="L4" s="805"/>
      <c r="M4" s="805"/>
      <c r="N4" s="805"/>
      <c r="O4" s="805"/>
      <c r="P4" s="805"/>
      <c r="Q4" s="805"/>
      <c r="R4" s="805"/>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56</v>
      </c>
      <c r="F5" s="173" t="s">
        <v>181</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139</v>
      </c>
      <c r="C6" s="222"/>
      <c r="D6" s="240"/>
      <c r="E6" s="76" t="s">
        <v>56</v>
      </c>
      <c r="F6" s="173" t="s">
        <v>182</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152</v>
      </c>
      <c r="C7" s="224"/>
      <c r="D7" s="241"/>
      <c r="E7" s="76" t="s">
        <v>56</v>
      </c>
      <c r="F7" s="187" t="s">
        <v>183</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141</v>
      </c>
      <c r="C9" s="222"/>
      <c r="D9" s="240"/>
      <c r="E9" s="69"/>
      <c r="L9" s="68"/>
    </row>
    <row r="10" spans="1:19" s="69" customFormat="1" ht="15.75" customHeight="1">
      <c r="A10" s="318"/>
      <c r="B10" s="386" t="s">
        <v>138</v>
      </c>
      <c r="C10" s="222"/>
      <c r="D10" s="240"/>
      <c r="E10" s="807" t="s">
        <v>146</v>
      </c>
      <c r="F10" s="807"/>
      <c r="G10" s="807"/>
      <c r="H10" s="807"/>
      <c r="I10" s="807"/>
      <c r="J10" s="807"/>
      <c r="K10" s="807"/>
      <c r="L10" s="807"/>
      <c r="M10" s="807"/>
      <c r="N10" s="807"/>
      <c r="O10" s="807"/>
      <c r="P10" s="807"/>
      <c r="Q10" s="807"/>
      <c r="R10" s="807"/>
      <c r="S10" s="807"/>
    </row>
    <row r="11" spans="1:19" s="57" customFormat="1" ht="15.75" customHeight="1">
      <c r="A11" s="318"/>
      <c r="B11" s="387" t="s">
        <v>118</v>
      </c>
      <c r="C11" s="222"/>
      <c r="D11" s="240"/>
      <c r="E11" s="806" t="s">
        <v>147</v>
      </c>
      <c r="F11" s="806"/>
      <c r="G11" s="806"/>
      <c r="H11" s="806"/>
      <c r="I11" s="806"/>
      <c r="J11" s="806"/>
      <c r="K11" s="806"/>
      <c r="L11" s="806"/>
      <c r="M11" s="806"/>
      <c r="N11" s="806"/>
      <c r="O11" s="806"/>
      <c r="P11" s="806"/>
      <c r="Q11" s="806"/>
      <c r="R11" s="806"/>
      <c r="S11" s="806"/>
    </row>
    <row r="12" spans="1:100" s="63" customFormat="1" ht="15.75" customHeight="1">
      <c r="A12" s="318"/>
      <c r="B12" s="248" t="s">
        <v>140</v>
      </c>
      <c r="C12" s="222"/>
      <c r="D12" s="240"/>
      <c r="E12" s="805" t="s">
        <v>168</v>
      </c>
      <c r="F12" s="805"/>
      <c r="G12" s="805"/>
      <c r="H12" s="805"/>
      <c r="I12" s="805"/>
      <c r="J12" s="805"/>
      <c r="K12" s="805"/>
      <c r="L12" s="805"/>
      <c r="M12" s="805"/>
      <c r="N12" s="805"/>
      <c r="O12" s="805"/>
      <c r="P12" s="805"/>
      <c r="Q12" s="805"/>
      <c r="R12" s="805"/>
      <c r="S12" s="805"/>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137</v>
      </c>
      <c r="E13" s="76" t="s">
        <v>56</v>
      </c>
      <c r="F13" s="83" t="s">
        <v>184</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56</v>
      </c>
      <c r="F14" s="83" t="s">
        <v>185</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56</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142</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37" t="s">
        <v>151</v>
      </c>
      <c r="C17" s="222"/>
      <c r="D17" s="240"/>
      <c r="E17" s="807"/>
      <c r="F17" s="807"/>
      <c r="G17" s="807"/>
      <c r="H17" s="807"/>
      <c r="I17" s="807"/>
      <c r="J17" s="807"/>
      <c r="K17" s="807"/>
      <c r="L17" s="807"/>
      <c r="M17" s="807"/>
      <c r="N17" s="807"/>
      <c r="O17" s="807"/>
      <c r="P17" s="807"/>
      <c r="Q17" s="807"/>
      <c r="R17" s="807"/>
      <c r="S17" s="807"/>
    </row>
    <row r="18" spans="1:19" s="71" customFormat="1" ht="15.75" customHeight="1" thickBot="1">
      <c r="A18" s="221"/>
      <c r="B18" s="538"/>
      <c r="C18" s="222"/>
      <c r="D18" s="240"/>
      <c r="E18" s="807" t="s">
        <v>169</v>
      </c>
      <c r="F18" s="807"/>
      <c r="G18" s="807"/>
      <c r="H18" s="807"/>
      <c r="I18" s="807"/>
      <c r="J18" s="807"/>
      <c r="K18" s="807"/>
      <c r="L18" s="807"/>
      <c r="M18" s="807"/>
      <c r="N18" s="807"/>
      <c r="O18" s="807"/>
      <c r="P18" s="807"/>
      <c r="Q18" s="807"/>
      <c r="R18" s="807"/>
      <c r="S18" s="807"/>
    </row>
    <row r="19" spans="1:19" s="57" customFormat="1" ht="15.75" customHeight="1">
      <c r="A19" s="223"/>
      <c r="B19" s="223"/>
      <c r="C19" s="222"/>
      <c r="D19" s="240"/>
      <c r="E19" s="806" t="s">
        <v>170</v>
      </c>
      <c r="F19" s="806"/>
      <c r="G19" s="806"/>
      <c r="H19" s="806"/>
      <c r="I19" s="806"/>
      <c r="J19" s="806"/>
      <c r="K19" s="806"/>
      <c r="L19" s="806"/>
      <c r="M19" s="806"/>
      <c r="N19" s="806"/>
      <c r="O19" s="806"/>
      <c r="P19" s="806"/>
      <c r="Q19" s="806"/>
      <c r="R19" s="806"/>
      <c r="S19" s="806"/>
    </row>
    <row r="20" spans="1:100" s="65" customFormat="1" ht="15.75" customHeight="1">
      <c r="A20" s="223"/>
      <c r="B20" s="223"/>
      <c r="C20" s="222"/>
      <c r="D20" s="240"/>
      <c r="E20" s="805" t="s">
        <v>171</v>
      </c>
      <c r="F20" s="805"/>
      <c r="G20" s="805"/>
      <c r="H20" s="805"/>
      <c r="I20" s="805"/>
      <c r="J20" s="805"/>
      <c r="K20" s="805"/>
      <c r="L20" s="805"/>
      <c r="M20" s="805"/>
      <c r="N20" s="805"/>
      <c r="O20" s="805"/>
      <c r="P20" s="805"/>
      <c r="Q20" s="805"/>
      <c r="R20" s="805"/>
      <c r="S20" s="805"/>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56</v>
      </c>
      <c r="F21" s="119" t="s">
        <v>186</v>
      </c>
      <c r="G21" s="124"/>
      <c r="H21" s="124"/>
      <c r="I21" s="124"/>
      <c r="J21" s="124"/>
      <c r="K21" s="124"/>
      <c r="L21" s="275"/>
    </row>
    <row r="22" spans="1:12" s="37" customFormat="1" ht="15.75" customHeight="1">
      <c r="A22" s="223"/>
      <c r="B22" s="223"/>
      <c r="C22" s="222"/>
      <c r="D22" s="240"/>
      <c r="E22" s="76" t="s">
        <v>56</v>
      </c>
      <c r="F22" s="119" t="s">
        <v>187</v>
      </c>
      <c r="G22" s="124"/>
      <c r="H22" s="124"/>
      <c r="I22" s="124"/>
      <c r="J22" s="124"/>
      <c r="K22" s="124"/>
      <c r="L22" s="275"/>
    </row>
    <row r="23" spans="1:12" s="37" customFormat="1" ht="15.75" customHeight="1">
      <c r="A23" s="223"/>
      <c r="B23" s="223"/>
      <c r="C23" s="222"/>
      <c r="D23" s="240"/>
      <c r="E23" s="76" t="s">
        <v>56</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809"/>
      <c r="F26" s="809"/>
      <c r="G26" s="809"/>
      <c r="H26" s="809"/>
      <c r="I26" s="809"/>
      <c r="J26" s="809"/>
      <c r="K26" s="809"/>
      <c r="L26" s="809"/>
      <c r="M26" s="809"/>
      <c r="N26" s="809"/>
      <c r="O26" s="809"/>
      <c r="P26" s="809"/>
      <c r="Q26" s="809"/>
      <c r="R26" s="809"/>
      <c r="S26" s="809"/>
    </row>
    <row r="27" spans="1:19" s="57" customFormat="1" ht="15.75" customHeight="1">
      <c r="A27" s="223"/>
      <c r="B27" s="223"/>
      <c r="C27" s="222"/>
      <c r="D27" s="240"/>
      <c r="E27" s="806"/>
      <c r="F27" s="806"/>
      <c r="G27" s="806"/>
      <c r="H27" s="806"/>
      <c r="I27" s="806"/>
      <c r="J27" s="806"/>
      <c r="K27" s="806"/>
      <c r="L27" s="806"/>
      <c r="M27" s="806"/>
      <c r="N27" s="806"/>
      <c r="O27" s="806"/>
      <c r="P27" s="806"/>
      <c r="Q27" s="806"/>
      <c r="R27" s="806"/>
      <c r="S27" s="806"/>
    </row>
    <row r="28" spans="1:100" s="65" customFormat="1" ht="15.75" customHeight="1">
      <c r="A28" s="223"/>
      <c r="B28" s="223"/>
      <c r="C28" s="222"/>
      <c r="D28" s="240"/>
      <c r="E28" s="808"/>
      <c r="F28" s="808"/>
      <c r="G28" s="808"/>
      <c r="H28" s="808"/>
      <c r="I28" s="808"/>
      <c r="J28" s="808"/>
      <c r="K28" s="808"/>
      <c r="L28" s="808"/>
      <c r="M28" s="808"/>
      <c r="N28" s="808"/>
      <c r="O28" s="808"/>
      <c r="P28" s="808"/>
      <c r="Q28" s="808"/>
      <c r="R28" s="808"/>
      <c r="S28" s="808"/>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56</v>
      </c>
      <c r="F29" s="119"/>
      <c r="G29" s="120"/>
      <c r="H29" s="118"/>
      <c r="I29" s="118"/>
      <c r="J29" s="118"/>
      <c r="K29" s="118"/>
      <c r="L29" s="118"/>
    </row>
    <row r="30" spans="1:12" s="37" customFormat="1" ht="15.75" customHeight="1">
      <c r="A30" s="221"/>
      <c r="B30" s="223"/>
      <c r="C30" s="222"/>
      <c r="D30" s="240"/>
      <c r="E30" s="299" t="s">
        <v>56</v>
      </c>
      <c r="F30" s="119"/>
      <c r="G30" s="120"/>
      <c r="H30" s="118"/>
      <c r="I30" s="118"/>
      <c r="J30" s="118"/>
      <c r="K30" s="118"/>
      <c r="L30" s="118"/>
    </row>
    <row r="31" spans="1:12" s="37" customFormat="1" ht="15.75" customHeight="1">
      <c r="A31" s="221"/>
      <c r="B31" s="223"/>
      <c r="C31" s="222"/>
      <c r="D31" s="240"/>
      <c r="E31" s="299" t="s">
        <v>56</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F31" sqref="F3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65</v>
      </c>
      <c r="E2" s="542" t="s">
        <v>206</v>
      </c>
      <c r="F2" s="543"/>
      <c r="G2" s="543"/>
      <c r="H2" s="543"/>
      <c r="I2" s="543"/>
      <c r="J2" s="543"/>
      <c r="K2" s="543"/>
      <c r="L2" s="543"/>
      <c r="M2" s="543"/>
      <c r="N2" s="543"/>
      <c r="O2" s="543"/>
      <c r="P2" s="543"/>
      <c r="Q2" s="543"/>
      <c r="R2" s="543"/>
      <c r="S2" s="544"/>
      <c r="IV2" s="170" t="s">
        <v>21</v>
      </c>
    </row>
    <row r="3" spans="1:19" ht="15.75" customHeight="1">
      <c r="A3" s="318"/>
      <c r="B3" s="533" t="s">
        <v>165</v>
      </c>
      <c r="E3" s="545"/>
      <c r="F3" s="546"/>
      <c r="G3" s="546"/>
      <c r="H3" s="546"/>
      <c r="I3" s="546"/>
      <c r="J3" s="546"/>
      <c r="K3" s="546"/>
      <c r="L3" s="546"/>
      <c r="M3" s="546"/>
      <c r="N3" s="546"/>
      <c r="O3" s="546"/>
      <c r="P3" s="546"/>
      <c r="Q3" s="546"/>
      <c r="R3" s="546"/>
      <c r="S3" s="547"/>
    </row>
    <row r="4" spans="1:19" ht="15.75" customHeight="1" thickBot="1">
      <c r="A4" s="318"/>
      <c r="B4" s="534"/>
      <c r="E4" s="548"/>
      <c r="F4" s="549"/>
      <c r="G4" s="549"/>
      <c r="H4" s="549"/>
      <c r="I4" s="549"/>
      <c r="J4" s="549"/>
      <c r="K4" s="549"/>
      <c r="L4" s="549"/>
      <c r="M4" s="549"/>
      <c r="N4" s="549"/>
      <c r="O4" s="549"/>
      <c r="P4" s="549"/>
      <c r="Q4" s="549"/>
      <c r="R4" s="549"/>
      <c r="S4" s="550"/>
    </row>
    <row r="5" spans="1:19" ht="15.75" customHeight="1" thickBot="1">
      <c r="A5" s="318"/>
      <c r="E5" s="551" t="s">
        <v>279</v>
      </c>
      <c r="F5" s="551"/>
      <c r="G5" s="551"/>
      <c r="H5" s="551"/>
      <c r="I5" s="551"/>
      <c r="J5" s="551"/>
      <c r="K5" s="551"/>
      <c r="L5" s="551"/>
      <c r="M5" s="551"/>
      <c r="N5" s="551"/>
      <c r="O5" s="551"/>
      <c r="P5" s="551"/>
      <c r="Q5" s="551"/>
      <c r="R5" s="551"/>
      <c r="S5" s="551"/>
    </row>
    <row r="6" spans="1:19" ht="15.75" customHeight="1">
      <c r="A6" s="318"/>
      <c r="B6" s="247" t="s">
        <v>139</v>
      </c>
      <c r="E6" s="551"/>
      <c r="F6" s="551"/>
      <c r="G6" s="551"/>
      <c r="H6" s="551"/>
      <c r="I6" s="551"/>
      <c r="J6" s="551"/>
      <c r="K6" s="551"/>
      <c r="L6" s="551"/>
      <c r="M6" s="551"/>
      <c r="N6" s="551"/>
      <c r="O6" s="551"/>
      <c r="P6" s="551"/>
      <c r="Q6" s="551"/>
      <c r="R6" s="551"/>
      <c r="S6" s="551"/>
    </row>
    <row r="7" spans="1:19" ht="15.75" customHeight="1" thickBot="1">
      <c r="A7" s="318"/>
      <c r="B7" s="433" t="s">
        <v>152</v>
      </c>
      <c r="C7" s="224"/>
      <c r="D7" s="241"/>
      <c r="E7" s="554"/>
      <c r="F7" s="554"/>
      <c r="G7" s="554"/>
      <c r="H7" s="554"/>
      <c r="I7" s="554"/>
      <c r="J7" s="554"/>
      <c r="K7" s="554"/>
      <c r="L7" s="554"/>
      <c r="M7" s="554"/>
      <c r="N7" s="554"/>
      <c r="O7" s="554"/>
      <c r="P7" s="554"/>
      <c r="Q7" s="554"/>
      <c r="R7" s="554"/>
      <c r="S7" s="554"/>
    </row>
    <row r="8" spans="1:19" ht="15.75" customHeight="1" thickBot="1">
      <c r="A8" s="318"/>
      <c r="B8" s="319"/>
      <c r="E8" s="554"/>
      <c r="F8" s="554"/>
      <c r="G8" s="554"/>
      <c r="H8" s="554"/>
      <c r="I8" s="554"/>
      <c r="J8" s="554"/>
      <c r="K8" s="554"/>
      <c r="L8" s="554"/>
      <c r="M8" s="554"/>
      <c r="N8" s="554"/>
      <c r="O8" s="554"/>
      <c r="P8" s="554"/>
      <c r="Q8" s="554"/>
      <c r="R8" s="554"/>
      <c r="S8" s="554"/>
    </row>
    <row r="9" spans="1:8" ht="15.75" customHeight="1">
      <c r="A9" s="318"/>
      <c r="B9" s="385" t="s">
        <v>141</v>
      </c>
      <c r="G9" s="242"/>
      <c r="H9" s="242"/>
    </row>
    <row r="10" spans="1:2" ht="15.75" customHeight="1">
      <c r="A10" s="318"/>
      <c r="B10" s="386" t="s">
        <v>138</v>
      </c>
    </row>
    <row r="11" spans="1:2" ht="15.75" customHeight="1">
      <c r="A11" s="318"/>
      <c r="B11" s="387" t="s">
        <v>118</v>
      </c>
    </row>
    <row r="12" spans="1:10" ht="15.75" customHeight="1">
      <c r="A12" s="318"/>
      <c r="B12" s="248" t="s">
        <v>140</v>
      </c>
      <c r="H12" s="311"/>
      <c r="J12" s="412"/>
    </row>
    <row r="13" spans="1:2" ht="15.75" customHeight="1">
      <c r="A13" s="318"/>
      <c r="B13" s="335" t="s">
        <v>137</v>
      </c>
    </row>
    <row r="14" spans="1:2" ht="15.75" customHeight="1">
      <c r="A14" s="290"/>
      <c r="B14" s="335" t="s">
        <v>19</v>
      </c>
    </row>
    <row r="15" spans="1:7" ht="15.75" customHeight="1">
      <c r="A15" s="290"/>
      <c r="B15" s="335" t="s">
        <v>20</v>
      </c>
      <c r="G15" s="212"/>
    </row>
    <row r="16" spans="1:7" ht="15.75" customHeight="1">
      <c r="A16" s="290"/>
      <c r="B16" s="249" t="s">
        <v>142</v>
      </c>
      <c r="G16" s="213"/>
    </row>
    <row r="17" spans="1:7" ht="15.75" customHeight="1">
      <c r="A17" s="290"/>
      <c r="B17" s="537" t="s">
        <v>151</v>
      </c>
      <c r="G17" s="213"/>
    </row>
    <row r="18" spans="2:7" ht="15.75" customHeight="1" thickBot="1">
      <c r="B18" s="538"/>
      <c r="G18" s="213"/>
    </row>
    <row r="22" ht="15.75" customHeight="1">
      <c r="A22" s="223"/>
    </row>
    <row r="23" spans="1:15" ht="15.75" customHeight="1">
      <c r="A23" s="223"/>
      <c r="G23" s="213"/>
      <c r="O23" s="213"/>
    </row>
    <row r="24" spans="1:19" ht="15.75" customHeight="1">
      <c r="A24" s="223"/>
      <c r="E24" s="553" t="s">
        <v>40</v>
      </c>
      <c r="F24" s="553"/>
      <c r="G24" s="553"/>
      <c r="H24" s="553"/>
      <c r="I24" s="553"/>
      <c r="J24" s="553"/>
      <c r="K24" s="553"/>
      <c r="L24" s="553"/>
      <c r="M24" s="553"/>
      <c r="N24" s="553"/>
      <c r="O24" s="553"/>
      <c r="P24" s="553"/>
      <c r="Q24" s="553"/>
      <c r="R24" s="553"/>
      <c r="S24" s="553"/>
    </row>
    <row r="25" spans="1:19" ht="15.75" customHeight="1">
      <c r="A25" s="223"/>
      <c r="E25" s="553"/>
      <c r="F25" s="553"/>
      <c r="G25" s="553"/>
      <c r="H25" s="553"/>
      <c r="I25" s="553"/>
      <c r="J25" s="553"/>
      <c r="K25" s="553"/>
      <c r="L25" s="553"/>
      <c r="M25" s="553"/>
      <c r="N25" s="553"/>
      <c r="O25" s="553"/>
      <c r="P25" s="553"/>
      <c r="Q25" s="553"/>
      <c r="R25" s="553"/>
      <c r="S25" s="553"/>
    </row>
    <row r="26" spans="1:19" ht="15.75" customHeight="1">
      <c r="A26" s="223"/>
      <c r="E26" s="552" t="s">
        <v>208</v>
      </c>
      <c r="F26" s="552"/>
      <c r="G26" s="552"/>
      <c r="H26" s="552"/>
      <c r="I26" s="552"/>
      <c r="J26" s="552"/>
      <c r="K26" s="552"/>
      <c r="L26" s="552"/>
      <c r="M26" s="552"/>
      <c r="N26" s="552"/>
      <c r="O26" s="552"/>
      <c r="P26" s="552"/>
      <c r="Q26" s="552"/>
      <c r="R26" s="552"/>
      <c r="S26" s="552"/>
    </row>
    <row r="27" spans="1:19" ht="15.75" customHeight="1">
      <c r="A27" s="223"/>
      <c r="E27" s="552"/>
      <c r="F27" s="552"/>
      <c r="G27" s="552"/>
      <c r="H27" s="552"/>
      <c r="I27" s="552"/>
      <c r="J27" s="552"/>
      <c r="K27" s="552"/>
      <c r="L27" s="552"/>
      <c r="M27" s="552"/>
      <c r="N27" s="552"/>
      <c r="O27" s="552"/>
      <c r="P27" s="552"/>
      <c r="Q27" s="552"/>
      <c r="R27" s="552"/>
      <c r="S27" s="552"/>
    </row>
    <row r="28" spans="1:19" ht="15.75" customHeight="1">
      <c r="A28" s="223"/>
      <c r="E28" s="541"/>
      <c r="F28" s="541"/>
      <c r="G28" s="541"/>
      <c r="H28" s="541"/>
      <c r="I28" s="541"/>
      <c r="J28" s="541"/>
      <c r="K28" s="541"/>
      <c r="L28" s="541"/>
      <c r="M28" s="541"/>
      <c r="N28" s="541"/>
      <c r="O28" s="541"/>
      <c r="P28" s="541"/>
      <c r="Q28" s="541"/>
      <c r="R28" s="541"/>
      <c r="S28" s="541"/>
    </row>
    <row r="29" spans="1:19" ht="15.75" customHeight="1">
      <c r="A29" s="223"/>
      <c r="E29" s="286"/>
      <c r="F29" s="286"/>
      <c r="G29" s="539" t="s">
        <v>207</v>
      </c>
      <c r="H29" s="540"/>
      <c r="I29" s="540"/>
      <c r="J29" s="540"/>
      <c r="K29" s="540"/>
      <c r="L29" s="540"/>
      <c r="M29" s="540"/>
      <c r="N29" s="540"/>
      <c r="O29" s="540"/>
      <c r="P29" s="540"/>
      <c r="Q29" s="540"/>
      <c r="R29" s="286"/>
      <c r="S29" s="286"/>
    </row>
    <row r="30" spans="5:19" ht="15.75" customHeight="1">
      <c r="E30" s="286"/>
      <c r="F30" s="286"/>
      <c r="G30" s="540"/>
      <c r="H30" s="540"/>
      <c r="I30" s="540"/>
      <c r="J30" s="540"/>
      <c r="K30" s="540"/>
      <c r="L30" s="540"/>
      <c r="M30" s="540"/>
      <c r="N30" s="540"/>
      <c r="O30" s="540"/>
      <c r="P30" s="540"/>
      <c r="Q30" s="54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2" ht="15.75" customHeight="1" thickBot="1">
      <c r="A4" s="318"/>
      <c r="B4" s="534"/>
    </row>
    <row r="5" ht="15.75" customHeight="1" thickBot="1">
      <c r="A5" s="318"/>
    </row>
    <row r="6" spans="1:2" ht="15.75" customHeight="1">
      <c r="A6" s="318"/>
      <c r="B6" s="247" t="s">
        <v>139</v>
      </c>
    </row>
    <row r="7" spans="1:4" ht="15.75" customHeight="1" thickBot="1">
      <c r="A7" s="318"/>
      <c r="B7" s="433" t="s">
        <v>152</v>
      </c>
      <c r="C7" s="224"/>
      <c r="D7" s="241"/>
    </row>
    <row r="8" spans="1:2" ht="15.75" customHeight="1" thickBot="1">
      <c r="A8" s="318"/>
      <c r="B8" s="319"/>
    </row>
    <row r="9" spans="1:2" ht="15.75" customHeight="1">
      <c r="A9" s="318"/>
      <c r="B9" s="385" t="s">
        <v>141</v>
      </c>
    </row>
    <row r="10" spans="1:17" ht="15.75" customHeight="1">
      <c r="A10" s="318"/>
      <c r="B10" s="386" t="s">
        <v>138</v>
      </c>
      <c r="Q10" s="555"/>
    </row>
    <row r="11" spans="1:17" ht="15.75" customHeight="1">
      <c r="A11" s="318"/>
      <c r="B11" s="387" t="s">
        <v>118</v>
      </c>
      <c r="Q11" s="555"/>
    </row>
    <row r="12" spans="1:17" ht="15.75" customHeight="1">
      <c r="A12" s="318"/>
      <c r="B12" s="248" t="s">
        <v>140</v>
      </c>
      <c r="Q12" s="555"/>
    </row>
    <row r="13" spans="1:17" ht="15.75" customHeight="1">
      <c r="A13" s="318"/>
      <c r="B13" s="335" t="s">
        <v>137</v>
      </c>
      <c r="Q13" s="555"/>
    </row>
    <row r="14" spans="1:2" ht="15.75" customHeight="1">
      <c r="A14" s="290"/>
      <c r="B14" s="335" t="s">
        <v>19</v>
      </c>
    </row>
    <row r="15" spans="1:2" ht="15.75" customHeight="1">
      <c r="A15" s="290"/>
      <c r="B15" s="335" t="s">
        <v>20</v>
      </c>
    </row>
    <row r="16" spans="1:2" ht="15.75" customHeight="1">
      <c r="A16" s="290"/>
      <c r="B16" s="249" t="s">
        <v>142</v>
      </c>
    </row>
    <row r="17" spans="1:2" ht="15.75" customHeight="1">
      <c r="A17" s="290"/>
      <c r="B17" s="537" t="s">
        <v>151</v>
      </c>
    </row>
    <row r="18" ht="15.75" customHeight="1" thickBot="1">
      <c r="B18" s="53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134</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139</v>
      </c>
      <c r="F6" s="285"/>
      <c r="G6" s="285"/>
      <c r="H6" s="285"/>
      <c r="I6" s="285"/>
      <c r="J6" s="285"/>
      <c r="K6" s="285"/>
      <c r="L6" s="285"/>
      <c r="M6" s="285"/>
      <c r="N6" s="281"/>
    </row>
    <row r="7" spans="1:14" ht="15.75" customHeight="1" thickBot="1">
      <c r="A7" s="318"/>
      <c r="B7" s="433" t="s">
        <v>152</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141</v>
      </c>
      <c r="F9" s="285"/>
      <c r="G9" s="285"/>
      <c r="H9" s="285"/>
      <c r="I9" s="285"/>
      <c r="J9" s="285"/>
      <c r="K9" s="285"/>
      <c r="L9" s="285"/>
      <c r="M9" s="285"/>
      <c r="N9" s="281"/>
    </row>
    <row r="10" spans="1:14" ht="15.75" customHeight="1">
      <c r="A10" s="318"/>
      <c r="B10" s="386" t="s">
        <v>138</v>
      </c>
      <c r="F10" s="285"/>
      <c r="G10" s="285"/>
      <c r="H10" s="285"/>
      <c r="I10" s="285"/>
      <c r="J10" s="285"/>
      <c r="K10" s="285"/>
      <c r="L10" s="285"/>
      <c r="M10" s="285"/>
      <c r="N10" s="281"/>
    </row>
    <row r="11" spans="1:14" ht="15.75" customHeight="1">
      <c r="A11" s="318"/>
      <c r="B11" s="387" t="s">
        <v>118</v>
      </c>
      <c r="F11" s="285"/>
      <c r="G11" s="285"/>
      <c r="H11" s="285"/>
      <c r="I11" s="285"/>
      <c r="J11" s="285"/>
      <c r="K11" s="285"/>
      <c r="L11" s="285"/>
      <c r="M11" s="285"/>
      <c r="N11" s="281"/>
    </row>
    <row r="12" spans="1:14" ht="15.75" customHeight="1">
      <c r="A12" s="318"/>
      <c r="B12" s="248" t="s">
        <v>140</v>
      </c>
      <c r="F12" s="285"/>
      <c r="G12" s="285"/>
      <c r="H12" s="285"/>
      <c r="I12" s="285"/>
      <c r="J12" s="285"/>
      <c r="K12" s="285"/>
      <c r="L12" s="285"/>
      <c r="M12" s="285"/>
      <c r="N12" s="281"/>
    </row>
    <row r="13" spans="1:14" ht="15.75" customHeight="1">
      <c r="A13" s="318"/>
      <c r="B13" s="335" t="s">
        <v>137</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142</v>
      </c>
      <c r="F16" s="285"/>
      <c r="G16" s="285"/>
      <c r="H16" s="285"/>
      <c r="I16" s="285"/>
      <c r="J16" s="285"/>
      <c r="K16" s="285"/>
      <c r="L16" s="285"/>
      <c r="M16" s="285"/>
      <c r="N16" s="281"/>
    </row>
    <row r="17" spans="1:14" ht="15.75" customHeight="1">
      <c r="A17" s="290"/>
      <c r="B17" s="537" t="s">
        <v>151</v>
      </c>
      <c r="F17" s="285"/>
      <c r="G17" s="285"/>
      <c r="H17" s="285"/>
      <c r="I17" s="285"/>
      <c r="J17" s="285"/>
      <c r="K17" s="285"/>
      <c r="L17" s="285"/>
      <c r="M17" s="285"/>
      <c r="N17" s="281"/>
    </row>
    <row r="18" spans="2:14" ht="15.75" customHeight="1" thickBot="1">
      <c r="B18" s="53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A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2" t="s">
        <v>117</v>
      </c>
      <c r="G2" s="563"/>
      <c r="H2" s="563"/>
      <c r="I2" s="563"/>
      <c r="J2" s="563"/>
      <c r="K2" s="563"/>
      <c r="L2" s="563"/>
      <c r="M2" s="564"/>
      <c r="N2" s="283"/>
      <c r="O2" s="170"/>
      <c r="P2" s="170"/>
    </row>
    <row r="3" spans="1:14" ht="15.75" customHeight="1" thickBot="1">
      <c r="A3" s="318"/>
      <c r="B3" s="533" t="str">
        <f>'802.22 Cover'!B3</f>
        <v>R3</v>
      </c>
      <c r="F3" s="565"/>
      <c r="G3" s="566"/>
      <c r="H3" s="566"/>
      <c r="I3" s="566"/>
      <c r="J3" s="566"/>
      <c r="K3" s="566"/>
      <c r="L3" s="566"/>
      <c r="M3" s="567"/>
      <c r="N3" s="283"/>
    </row>
    <row r="4" spans="1:14" ht="15.75" customHeight="1" thickBot="1">
      <c r="A4" s="318"/>
      <c r="B4" s="53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139</v>
      </c>
      <c r="F6" s="347"/>
      <c r="G6" s="347"/>
      <c r="H6" s="347"/>
      <c r="I6" s="347"/>
      <c r="J6" s="347"/>
      <c r="K6" s="347"/>
      <c r="L6" s="347"/>
      <c r="M6" s="347"/>
      <c r="N6" s="281"/>
    </row>
    <row r="7" spans="1:14" ht="15.75" customHeight="1" thickBot="1">
      <c r="A7" s="318"/>
      <c r="B7" s="433" t="s">
        <v>152</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141</v>
      </c>
      <c r="F9" s="347"/>
      <c r="G9" s="347"/>
      <c r="H9" s="347"/>
      <c r="I9" s="347"/>
      <c r="J9" s="347"/>
      <c r="K9" s="347"/>
      <c r="L9" s="347"/>
      <c r="M9" s="347"/>
      <c r="N9" s="281"/>
    </row>
    <row r="10" spans="1:14" ht="15.75" customHeight="1">
      <c r="A10" s="318"/>
      <c r="B10" s="386" t="s">
        <v>138</v>
      </c>
      <c r="F10" s="347"/>
      <c r="G10" s="347"/>
      <c r="H10" s="347"/>
      <c r="I10" s="347"/>
      <c r="J10" s="347"/>
      <c r="K10" s="347"/>
      <c r="L10" s="347"/>
      <c r="M10" s="347"/>
      <c r="N10" s="281"/>
    </row>
    <row r="11" spans="1:14" ht="15.75" customHeight="1">
      <c r="A11" s="318"/>
      <c r="B11" s="387" t="s">
        <v>118</v>
      </c>
      <c r="F11" s="347"/>
      <c r="G11" s="347"/>
      <c r="H11" s="347"/>
      <c r="I11" s="347"/>
      <c r="J11" s="347"/>
      <c r="K11" s="347"/>
      <c r="L11" s="347"/>
      <c r="M11" s="347"/>
      <c r="N11" s="281"/>
    </row>
    <row r="12" spans="1:14" ht="15.75" customHeight="1">
      <c r="A12" s="318"/>
      <c r="B12" s="248" t="s">
        <v>140</v>
      </c>
      <c r="F12" s="347"/>
      <c r="G12" s="347"/>
      <c r="H12" s="347"/>
      <c r="I12" s="347"/>
      <c r="J12" s="347"/>
      <c r="K12" s="347"/>
      <c r="L12" s="347"/>
      <c r="M12" s="347"/>
      <c r="N12" s="281"/>
    </row>
    <row r="13" spans="1:14" ht="15.75" customHeight="1">
      <c r="A13" s="318"/>
      <c r="B13" s="335" t="s">
        <v>137</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142</v>
      </c>
      <c r="F16" s="348"/>
      <c r="G16" s="348"/>
      <c r="H16" s="348"/>
      <c r="I16" s="348"/>
      <c r="J16" s="348"/>
      <c r="K16" s="348"/>
      <c r="L16" s="348"/>
      <c r="M16" s="348"/>
      <c r="N16" s="281"/>
    </row>
    <row r="17" spans="1:14" ht="15.75" customHeight="1">
      <c r="A17" s="290"/>
      <c r="B17" s="537" t="s">
        <v>151</v>
      </c>
      <c r="F17" s="348"/>
      <c r="G17" s="348"/>
      <c r="H17" s="348"/>
      <c r="I17" s="348"/>
      <c r="J17" s="348"/>
      <c r="K17" s="348"/>
      <c r="L17" s="348"/>
      <c r="M17" s="348"/>
      <c r="N17" s="281"/>
    </row>
    <row r="18" spans="2:14" ht="15.75" customHeight="1" thickBot="1">
      <c r="B18" s="53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1">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135</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c r="N4" s="283"/>
    </row>
    <row r="5" spans="1:14" ht="15.75" customHeight="1" thickBot="1">
      <c r="A5" s="318"/>
      <c r="N5" s="280"/>
    </row>
    <row r="6" spans="1:14" ht="15.75" customHeight="1">
      <c r="A6" s="318"/>
      <c r="B6" s="247" t="s">
        <v>139</v>
      </c>
      <c r="N6" s="281"/>
    </row>
    <row r="7" spans="1:14" ht="15.75" customHeight="1" thickBot="1">
      <c r="A7" s="318"/>
      <c r="B7" s="433" t="s">
        <v>152</v>
      </c>
      <c r="C7" s="224"/>
      <c r="D7" s="241"/>
      <c r="N7" s="281"/>
    </row>
    <row r="8" spans="1:14" ht="15.75" customHeight="1" thickBot="1">
      <c r="A8" s="318"/>
      <c r="B8" s="319"/>
      <c r="N8" s="281"/>
    </row>
    <row r="9" spans="1:14" ht="15.75" customHeight="1">
      <c r="A9" s="318"/>
      <c r="B9" s="385" t="s">
        <v>141</v>
      </c>
      <c r="N9" s="281"/>
    </row>
    <row r="10" spans="1:14" ht="15.75" customHeight="1">
      <c r="A10" s="318"/>
      <c r="B10" s="386" t="s">
        <v>138</v>
      </c>
      <c r="N10" s="281"/>
    </row>
    <row r="11" spans="1:14" ht="15.75" customHeight="1">
      <c r="A11" s="318"/>
      <c r="B11" s="387" t="s">
        <v>118</v>
      </c>
      <c r="N11" s="281"/>
    </row>
    <row r="12" spans="1:14" ht="15.75" customHeight="1">
      <c r="A12" s="318"/>
      <c r="B12" s="248" t="s">
        <v>140</v>
      </c>
      <c r="N12" s="281"/>
    </row>
    <row r="13" spans="1:14" ht="15.75" customHeight="1">
      <c r="A13" s="318"/>
      <c r="B13" s="335" t="s">
        <v>137</v>
      </c>
      <c r="N13" s="281"/>
    </row>
    <row r="14" spans="1:14" ht="15.75" customHeight="1">
      <c r="A14" s="290"/>
      <c r="B14" s="335" t="s">
        <v>19</v>
      </c>
      <c r="N14" s="281"/>
    </row>
    <row r="15" spans="1:14" ht="15.75" customHeight="1">
      <c r="A15" s="290"/>
      <c r="B15" s="335" t="s">
        <v>20</v>
      </c>
      <c r="N15" s="281"/>
    </row>
    <row r="16" spans="1:14" ht="15.75" customHeight="1">
      <c r="A16" s="290"/>
      <c r="B16" s="249" t="s">
        <v>142</v>
      </c>
      <c r="N16" s="281"/>
    </row>
    <row r="17" spans="1:14" ht="15.75" customHeight="1">
      <c r="A17" s="290"/>
      <c r="B17" s="537" t="s">
        <v>151</v>
      </c>
      <c r="N17" s="281"/>
    </row>
    <row r="18" spans="2:14" ht="15.75" customHeight="1" thickBot="1">
      <c r="B18" s="53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0"/>
  <sheetViews>
    <sheetView showGridLines="0" zoomScale="90" zoomScaleNormal="90" zoomScalePageLayoutView="0" workbookViewId="0" topLeftCell="A1">
      <selection activeCell="H29" sqref="H29"/>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75" t="s">
        <v>44</v>
      </c>
      <c r="H2" s="576"/>
      <c r="I2" s="576"/>
      <c r="J2" s="577"/>
    </row>
    <row r="3" spans="1:10" s="129" customFormat="1" ht="15.75" customHeight="1" thickBot="1">
      <c r="A3" s="318"/>
      <c r="B3" s="533" t="str">
        <f>'802.22 Cover'!B3</f>
        <v>R3</v>
      </c>
      <c r="C3" s="222"/>
      <c r="D3" s="240"/>
      <c r="E3" s="75"/>
      <c r="F3" s="75"/>
      <c r="G3" s="578"/>
      <c r="H3" s="579"/>
      <c r="I3" s="579"/>
      <c r="J3" s="580"/>
    </row>
    <row r="4" spans="1:10" s="129" customFormat="1" ht="15.75" customHeight="1" thickBot="1">
      <c r="A4" s="318"/>
      <c r="B4" s="534"/>
      <c r="C4" s="222"/>
      <c r="D4" s="240"/>
      <c r="E4" s="75"/>
      <c r="F4" s="75"/>
      <c r="G4" s="305"/>
      <c r="H4" s="305"/>
      <c r="I4" s="305"/>
      <c r="J4" s="305"/>
    </row>
    <row r="5" spans="1:10" s="129" customFormat="1" ht="15.75" customHeight="1" thickBot="1">
      <c r="A5" s="318"/>
      <c r="B5" s="223"/>
      <c r="C5" s="222"/>
      <c r="D5" s="240"/>
      <c r="E5" s="75"/>
      <c r="F5" s="75"/>
      <c r="G5" s="355" t="s">
        <v>113</v>
      </c>
      <c r="H5" s="356" t="s">
        <v>114</v>
      </c>
      <c r="I5" s="356" t="s">
        <v>115</v>
      </c>
      <c r="J5" s="357" t="s">
        <v>116</v>
      </c>
    </row>
    <row r="6" spans="1:10" s="129" customFormat="1" ht="15.75" customHeight="1">
      <c r="A6" s="318"/>
      <c r="B6" s="247" t="s">
        <v>139</v>
      </c>
      <c r="C6" s="222"/>
      <c r="D6" s="240"/>
      <c r="E6" s="75"/>
      <c r="F6" s="75"/>
      <c r="G6" s="571" t="s">
        <v>209</v>
      </c>
      <c r="H6" s="358" t="s">
        <v>45</v>
      </c>
      <c r="I6" s="573" t="s">
        <v>211</v>
      </c>
      <c r="J6" s="581" t="s">
        <v>239</v>
      </c>
    </row>
    <row r="7" spans="1:10" s="129" customFormat="1" ht="15.75" customHeight="1" thickBot="1">
      <c r="A7" s="318"/>
      <c r="B7" s="433" t="s">
        <v>152</v>
      </c>
      <c r="C7" s="224"/>
      <c r="D7" s="241"/>
      <c r="E7" s="75"/>
      <c r="F7" s="75"/>
      <c r="G7" s="572"/>
      <c r="H7" s="568" t="s">
        <v>210</v>
      </c>
      <c r="I7" s="574"/>
      <c r="J7" s="582"/>
    </row>
    <row r="8" spans="1:10" s="129" customFormat="1" ht="15.75" customHeight="1" thickBot="1">
      <c r="A8" s="318"/>
      <c r="B8" s="319"/>
      <c r="C8" s="222"/>
      <c r="D8" s="240"/>
      <c r="E8" s="227"/>
      <c r="F8" s="227"/>
      <c r="G8" s="572"/>
      <c r="H8" s="569"/>
      <c r="I8" s="574"/>
      <c r="J8" s="582"/>
    </row>
    <row r="9" spans="1:10" s="129" customFormat="1" ht="15.75" customHeight="1">
      <c r="A9" s="318"/>
      <c r="B9" s="385" t="s">
        <v>141</v>
      </c>
      <c r="C9" s="222"/>
      <c r="D9" s="240"/>
      <c r="E9" s="75"/>
      <c r="F9" s="75"/>
      <c r="G9" s="572"/>
      <c r="H9" s="570"/>
      <c r="I9" s="574"/>
      <c r="J9" s="582"/>
    </row>
    <row r="10" spans="1:10" s="129" customFormat="1" ht="15.75" customHeight="1">
      <c r="A10" s="318"/>
      <c r="B10" s="386" t="s">
        <v>138</v>
      </c>
      <c r="C10" s="222"/>
      <c r="D10" s="240"/>
      <c r="E10" s="75"/>
      <c r="F10" s="75"/>
      <c r="G10" s="572"/>
      <c r="H10" s="229"/>
      <c r="I10" s="574"/>
      <c r="J10" s="582"/>
    </row>
    <row r="11" spans="1:10" s="129" customFormat="1" ht="15.75" customHeight="1">
      <c r="A11" s="318"/>
      <c r="B11" s="387" t="s">
        <v>118</v>
      </c>
      <c r="C11" s="222"/>
      <c r="D11" s="240"/>
      <c r="E11" s="75"/>
      <c r="F11" s="75"/>
      <c r="G11" s="588" t="s">
        <v>46</v>
      </c>
      <c r="H11" s="349" t="s">
        <v>120</v>
      </c>
      <c r="I11" s="592" t="s">
        <v>48</v>
      </c>
      <c r="J11" s="583" t="s">
        <v>159</v>
      </c>
    </row>
    <row r="12" spans="1:10" s="129" customFormat="1" ht="15.75" customHeight="1">
      <c r="A12" s="318"/>
      <c r="B12" s="248" t="s">
        <v>140</v>
      </c>
      <c r="C12" s="222"/>
      <c r="D12" s="240"/>
      <c r="E12" s="75"/>
      <c r="F12" s="75"/>
      <c r="G12" s="589"/>
      <c r="H12" s="350" t="s">
        <v>47</v>
      </c>
      <c r="I12" s="593"/>
      <c r="J12" s="584"/>
    </row>
    <row r="13" spans="1:10" s="129" customFormat="1" ht="15.75" customHeight="1">
      <c r="A13" s="318"/>
      <c r="B13" s="335" t="s">
        <v>137</v>
      </c>
      <c r="C13" s="222"/>
      <c r="D13" s="240"/>
      <c r="E13" s="75"/>
      <c r="F13" s="75"/>
      <c r="G13" s="590" t="s">
        <v>164</v>
      </c>
      <c r="H13" s="237" t="s">
        <v>49</v>
      </c>
      <c r="I13" s="585"/>
      <c r="J13" s="416"/>
    </row>
    <row r="14" spans="1:10" s="129" customFormat="1" ht="15.75" customHeight="1">
      <c r="A14" s="318"/>
      <c r="B14" s="335" t="s">
        <v>19</v>
      </c>
      <c r="C14" s="222"/>
      <c r="D14" s="240"/>
      <c r="E14" s="75"/>
      <c r="F14" s="75"/>
      <c r="G14" s="591"/>
      <c r="H14" s="238" t="s">
        <v>158</v>
      </c>
      <c r="I14" s="586"/>
      <c r="J14" s="417"/>
    </row>
    <row r="15" spans="1:10" s="129" customFormat="1" ht="15.75" customHeight="1">
      <c r="A15" s="290"/>
      <c r="B15" s="335" t="s">
        <v>20</v>
      </c>
      <c r="C15" s="222"/>
      <c r="D15" s="240"/>
      <c r="E15" s="75"/>
      <c r="F15" s="75"/>
      <c r="G15" s="413" t="s">
        <v>46</v>
      </c>
      <c r="H15" s="594" t="s">
        <v>179</v>
      </c>
      <c r="I15" s="414" t="s">
        <v>48</v>
      </c>
      <c r="J15" s="359" t="s">
        <v>159</v>
      </c>
    </row>
    <row r="16" spans="1:10" s="129" customFormat="1" ht="15.75" customHeight="1">
      <c r="A16" s="290"/>
      <c r="B16" s="249" t="s">
        <v>142</v>
      </c>
      <c r="C16" s="222"/>
      <c r="D16" s="240"/>
      <c r="E16" s="75"/>
      <c r="F16" s="75"/>
      <c r="G16" s="426"/>
      <c r="H16" s="595"/>
      <c r="I16" s="427"/>
      <c r="J16" s="428"/>
    </row>
    <row r="17" spans="1:10" s="129" customFormat="1" ht="15.75" customHeight="1">
      <c r="A17" s="290"/>
      <c r="B17" s="537" t="s">
        <v>151</v>
      </c>
      <c r="C17" s="222"/>
      <c r="D17" s="240"/>
      <c r="E17" s="75"/>
      <c r="F17" s="75"/>
      <c r="G17" s="418" t="s">
        <v>155</v>
      </c>
      <c r="H17" s="238" t="s">
        <v>101</v>
      </c>
      <c r="I17" s="415" t="s">
        <v>156</v>
      </c>
      <c r="J17" s="360" t="s">
        <v>157</v>
      </c>
    </row>
    <row r="18" spans="1:10" s="129" customFormat="1" ht="15.75" customHeight="1" thickBot="1">
      <c r="A18" s="290"/>
      <c r="B18" s="538"/>
      <c r="C18" s="222"/>
      <c r="D18" s="240"/>
      <c r="E18" s="75"/>
      <c r="F18" s="75"/>
      <c r="G18" s="367" t="s">
        <v>23</v>
      </c>
      <c r="H18" s="368" t="s">
        <v>22</v>
      </c>
      <c r="I18" s="369" t="s">
        <v>24</v>
      </c>
      <c r="J18" s="370" t="s">
        <v>25</v>
      </c>
    </row>
    <row r="19" spans="1:10" s="129" customFormat="1" ht="15.75" customHeight="1">
      <c r="A19" s="223"/>
      <c r="B19" s="223"/>
      <c r="C19" s="222"/>
      <c r="D19" s="240"/>
      <c r="E19" s="75"/>
      <c r="F19" s="75"/>
      <c r="G19" s="371" t="s">
        <v>26</v>
      </c>
      <c r="H19" s="372" t="s">
        <v>212</v>
      </c>
      <c r="I19" s="373" t="s">
        <v>27</v>
      </c>
      <c r="J19" s="374" t="s">
        <v>213</v>
      </c>
    </row>
    <row r="20" spans="1:10" s="129" customFormat="1" ht="15.75" customHeight="1">
      <c r="A20" s="223"/>
      <c r="B20" s="223"/>
      <c r="C20" s="222"/>
      <c r="D20" s="240"/>
      <c r="E20" s="75"/>
      <c r="F20" s="75"/>
      <c r="G20" s="375" t="s">
        <v>155</v>
      </c>
      <c r="H20" s="368" t="s">
        <v>214</v>
      </c>
      <c r="I20" s="376" t="s">
        <v>215</v>
      </c>
      <c r="J20" s="377" t="s">
        <v>157</v>
      </c>
    </row>
    <row r="21" spans="1:10" s="129" customFormat="1" ht="15.75" customHeight="1">
      <c r="A21" s="223"/>
      <c r="B21" s="223"/>
      <c r="C21" s="222"/>
      <c r="D21" s="240"/>
      <c r="E21" s="75"/>
      <c r="F21" s="75"/>
      <c r="G21" s="371" t="s">
        <v>217</v>
      </c>
      <c r="H21" s="378" t="s">
        <v>216</v>
      </c>
      <c r="I21" s="373"/>
      <c r="J21" s="374" t="s">
        <v>218</v>
      </c>
    </row>
    <row r="22" spans="1:10" s="129" customFormat="1" ht="15.75" customHeight="1">
      <c r="A22" s="223"/>
      <c r="B22" s="223"/>
      <c r="C22" s="222"/>
      <c r="D22" s="240"/>
      <c r="E22" s="75"/>
      <c r="F22" s="75"/>
      <c r="G22" s="375" t="s">
        <v>219</v>
      </c>
      <c r="H22" s="368" t="s">
        <v>220</v>
      </c>
      <c r="I22" s="373"/>
      <c r="J22" s="377" t="s">
        <v>221</v>
      </c>
    </row>
    <row r="23" spans="1:10" s="129" customFormat="1" ht="24.75" customHeight="1">
      <c r="A23" s="223"/>
      <c r="B23" s="223"/>
      <c r="C23" s="222"/>
      <c r="D23" s="240"/>
      <c r="E23" s="75"/>
      <c r="F23" s="75"/>
      <c r="G23" s="443" t="s">
        <v>222</v>
      </c>
      <c r="H23" s="421" t="s">
        <v>209</v>
      </c>
      <c r="I23" s="373" t="s">
        <v>211</v>
      </c>
      <c r="J23" s="379" t="s">
        <v>239</v>
      </c>
    </row>
    <row r="24" spans="1:10" s="129" customFormat="1" ht="15.75" customHeight="1">
      <c r="A24" s="223"/>
      <c r="B24" s="223"/>
      <c r="C24" s="222"/>
      <c r="D24" s="240"/>
      <c r="E24" s="75"/>
      <c r="F24" s="75"/>
      <c r="G24" s="375" t="s">
        <v>223</v>
      </c>
      <c r="H24" s="368" t="s">
        <v>46</v>
      </c>
      <c r="I24" s="376" t="s">
        <v>48</v>
      </c>
      <c r="J24" s="380" t="s">
        <v>159</v>
      </c>
    </row>
    <row r="25" spans="1:10" s="129" customFormat="1" ht="15.75" customHeight="1">
      <c r="A25" s="223"/>
      <c r="B25" s="223"/>
      <c r="C25" s="222"/>
      <c r="D25" s="240"/>
      <c r="E25" s="75"/>
      <c r="F25" s="75"/>
      <c r="G25" s="371"/>
      <c r="H25" s="378"/>
      <c r="I25" s="373"/>
      <c r="J25" s="374"/>
    </row>
    <row r="26" spans="1:10" s="129" customFormat="1" ht="15.75" customHeight="1">
      <c r="A26" s="223"/>
      <c r="B26" s="223"/>
      <c r="C26" s="222"/>
      <c r="D26" s="240"/>
      <c r="E26" s="75"/>
      <c r="F26" s="75"/>
      <c r="G26" s="352"/>
      <c r="H26" s="229"/>
      <c r="I26" s="230"/>
      <c r="J26" s="361"/>
    </row>
    <row r="27" spans="1:10" s="129" customFormat="1" ht="15.75" customHeight="1">
      <c r="A27" s="223"/>
      <c r="B27" s="223"/>
      <c r="C27" s="222"/>
      <c r="D27" s="240"/>
      <c r="E27" s="75"/>
      <c r="F27" s="75"/>
      <c r="G27" s="351"/>
      <c r="H27" s="231"/>
      <c r="I27" s="232"/>
      <c r="J27" s="304"/>
    </row>
    <row r="28" spans="1:10" s="129" customFormat="1" ht="15.75" customHeight="1" thickBot="1">
      <c r="A28" s="223"/>
      <c r="B28" s="223"/>
      <c r="C28" s="222"/>
      <c r="D28" s="240"/>
      <c r="E28" s="75"/>
      <c r="F28" s="75"/>
      <c r="G28" s="362"/>
      <c r="H28" s="363"/>
      <c r="I28" s="364"/>
      <c r="J28" s="365"/>
    </row>
    <row r="29" spans="1:10" s="129" customFormat="1" ht="15.75" customHeight="1">
      <c r="A29" s="223"/>
      <c r="B29" s="223"/>
      <c r="C29" s="222"/>
      <c r="D29" s="240"/>
      <c r="E29" s="75"/>
      <c r="F29" s="75"/>
      <c r="G29" s="228"/>
      <c r="H29" s="228"/>
      <c r="I29" s="228"/>
      <c r="J29" s="228"/>
    </row>
    <row r="30" spans="1:10" s="129" customFormat="1" ht="15.75" customHeight="1">
      <c r="A30" s="223"/>
      <c r="B30" s="223"/>
      <c r="C30" s="222"/>
      <c r="D30" s="240"/>
      <c r="E30" s="75"/>
      <c r="F30" s="75"/>
      <c r="G30" s="587"/>
      <c r="H30" s="587"/>
      <c r="I30" s="587"/>
      <c r="J30" s="587"/>
    </row>
    <row r="31" spans="1:10" s="129" customFormat="1" ht="15.75" customHeight="1">
      <c r="A31" s="221"/>
      <c r="B31" s="223"/>
      <c r="C31" s="222"/>
      <c r="D31" s="240"/>
      <c r="E31" s="75"/>
      <c r="F31" s="75"/>
      <c r="G31" s="587"/>
      <c r="H31" s="587"/>
      <c r="I31" s="587"/>
      <c r="J31" s="587"/>
    </row>
    <row r="32" spans="1:10" s="129" customFormat="1" ht="15.75" customHeight="1">
      <c r="A32" s="221"/>
      <c r="B32" s="223"/>
      <c r="C32" s="222"/>
      <c r="D32" s="240"/>
      <c r="E32" s="75"/>
      <c r="F32" s="75"/>
      <c r="G32" s="587"/>
      <c r="H32" s="587"/>
      <c r="I32" s="587"/>
      <c r="J32" s="587"/>
    </row>
    <row r="33" spans="1:10" s="129" customFormat="1" ht="15.75" customHeight="1">
      <c r="A33" s="221"/>
      <c r="B33" s="223"/>
      <c r="C33" s="222"/>
      <c r="D33" s="240"/>
      <c r="E33" s="75"/>
      <c r="F33" s="75"/>
      <c r="G33" s="228"/>
      <c r="H33" s="228"/>
      <c r="I33" s="228"/>
      <c r="J33" s="228"/>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sheetData>
  <sheetProtection/>
  <mergeCells count="14">
    <mergeCell ref="J11:J12"/>
    <mergeCell ref="I13:I14"/>
    <mergeCell ref="B17:B18"/>
    <mergeCell ref="G30:J32"/>
    <mergeCell ref="G11:G12"/>
    <mergeCell ref="G13:G14"/>
    <mergeCell ref="I11:I12"/>
    <mergeCell ref="H15:H16"/>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1" r:id="rId7" display="ranga.reddy@me.com"/>
    <hyperlink ref="J23"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dimension ref="A1:X74"/>
  <sheetViews>
    <sheetView tabSelected="1" zoomScale="65" zoomScaleNormal="65" zoomScalePageLayoutView="0" workbookViewId="0" topLeftCell="C3">
      <selection activeCell="L16" sqref="L16:M19"/>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650" t="str">
        <f>'802.22 Cover'!$B$2</f>
        <v>INTERIM</v>
      </c>
      <c r="B2" s="457"/>
      <c r="C2" s="458"/>
      <c r="D2" s="652"/>
      <c r="E2" s="654"/>
      <c r="F2" s="654"/>
      <c r="G2" s="654"/>
      <c r="H2" s="654"/>
      <c r="I2" s="654"/>
      <c r="J2" s="654"/>
      <c r="K2" s="654"/>
      <c r="L2" s="654"/>
      <c r="M2" s="654"/>
      <c r="N2" s="654"/>
      <c r="O2" s="654"/>
      <c r="P2" s="654"/>
      <c r="Q2" s="654"/>
      <c r="R2" s="654"/>
      <c r="S2" s="654"/>
      <c r="T2" s="654"/>
      <c r="U2" s="654"/>
      <c r="V2" s="654"/>
      <c r="W2" s="655"/>
      <c r="X2" s="456"/>
    </row>
    <row r="3" spans="1:24" ht="15.75" thickBot="1">
      <c r="A3" s="651"/>
      <c r="B3" s="457"/>
      <c r="C3" s="458"/>
      <c r="D3" s="653"/>
      <c r="E3" s="656"/>
      <c r="F3" s="656"/>
      <c r="G3" s="656"/>
      <c r="H3" s="656"/>
      <c r="I3" s="656"/>
      <c r="J3" s="656"/>
      <c r="K3" s="656"/>
      <c r="L3" s="656"/>
      <c r="M3" s="656"/>
      <c r="N3" s="656"/>
      <c r="O3" s="656"/>
      <c r="P3" s="656"/>
      <c r="Q3" s="656"/>
      <c r="R3" s="656"/>
      <c r="S3" s="656"/>
      <c r="T3" s="656"/>
      <c r="U3" s="656"/>
      <c r="V3" s="656"/>
      <c r="W3" s="657"/>
      <c r="X3" s="456"/>
    </row>
    <row r="4" spans="1:24" ht="15">
      <c r="A4" s="658" t="str">
        <f>'802.22 Cover'!B3</f>
        <v>R3</v>
      </c>
      <c r="B4" s="457"/>
      <c r="C4" s="458"/>
      <c r="D4" s="661" t="str">
        <f>'802.22 Cover'!$E$5</f>
        <v>IEEE 802 Interim, September 12th - 17th, 2010</v>
      </c>
      <c r="E4" s="662"/>
      <c r="F4" s="662"/>
      <c r="G4" s="662"/>
      <c r="H4" s="662"/>
      <c r="I4" s="662"/>
      <c r="J4" s="662"/>
      <c r="K4" s="662"/>
      <c r="L4" s="662"/>
      <c r="M4" s="662"/>
      <c r="N4" s="662"/>
      <c r="O4" s="662"/>
      <c r="P4" s="662"/>
      <c r="Q4" s="662"/>
      <c r="R4" s="662"/>
      <c r="S4" s="662"/>
      <c r="T4" s="662"/>
      <c r="U4" s="662"/>
      <c r="V4" s="662"/>
      <c r="W4" s="663"/>
      <c r="X4" s="456"/>
    </row>
    <row r="5" spans="1:24" ht="14.25">
      <c r="A5" s="659"/>
      <c r="B5" s="457"/>
      <c r="C5" s="458"/>
      <c r="D5" s="664"/>
      <c r="E5" s="665"/>
      <c r="F5" s="665"/>
      <c r="G5" s="665"/>
      <c r="H5" s="665"/>
      <c r="I5" s="665"/>
      <c r="J5" s="665"/>
      <c r="K5" s="665"/>
      <c r="L5" s="665"/>
      <c r="M5" s="665"/>
      <c r="N5" s="665"/>
      <c r="O5" s="665"/>
      <c r="P5" s="665"/>
      <c r="Q5" s="665"/>
      <c r="R5" s="665"/>
      <c r="S5" s="665"/>
      <c r="T5" s="665"/>
      <c r="U5" s="665"/>
      <c r="V5" s="665"/>
      <c r="W5" s="666"/>
      <c r="X5" s="629"/>
    </row>
    <row r="6" spans="1:24" ht="15">
      <c r="A6" s="659"/>
      <c r="B6" s="457"/>
      <c r="C6" s="458"/>
      <c r="D6" s="630"/>
      <c r="E6" s="631"/>
      <c r="F6" s="631"/>
      <c r="G6" s="631"/>
      <c r="H6" s="631"/>
      <c r="I6" s="631"/>
      <c r="J6" s="631"/>
      <c r="K6" s="631"/>
      <c r="L6" s="631"/>
      <c r="M6" s="631"/>
      <c r="N6" s="631"/>
      <c r="O6" s="631"/>
      <c r="P6" s="631"/>
      <c r="Q6" s="631"/>
      <c r="R6" s="631"/>
      <c r="S6" s="631"/>
      <c r="T6" s="631"/>
      <c r="U6" s="631"/>
      <c r="V6" s="631"/>
      <c r="W6" s="632"/>
      <c r="X6" s="629"/>
    </row>
    <row r="7" spans="1:24" ht="15.75" thickBot="1">
      <c r="A7" s="660"/>
      <c r="B7" s="457"/>
      <c r="C7" s="458"/>
      <c r="D7" s="459"/>
      <c r="E7" s="460" t="s">
        <v>163</v>
      </c>
      <c r="F7" s="461"/>
      <c r="G7" s="461"/>
      <c r="H7" s="461"/>
      <c r="I7" s="461"/>
      <c r="J7" s="461"/>
      <c r="K7" s="462"/>
      <c r="L7" s="462"/>
      <c r="M7" s="462"/>
      <c r="N7" s="461"/>
      <c r="O7" s="461"/>
      <c r="P7" s="461"/>
      <c r="Q7" s="461"/>
      <c r="R7" s="461"/>
      <c r="S7" s="461"/>
      <c r="T7" s="461"/>
      <c r="U7" s="461"/>
      <c r="V7" s="461"/>
      <c r="W7" s="463"/>
      <c r="X7" s="629"/>
    </row>
    <row r="8" spans="1:24" ht="15.75" thickBot="1">
      <c r="A8" s="464"/>
      <c r="B8" s="457"/>
      <c r="C8" s="465"/>
      <c r="D8" s="466" t="s">
        <v>119</v>
      </c>
      <c r="E8" s="467" t="s">
        <v>286</v>
      </c>
      <c r="F8" s="633" t="s">
        <v>287</v>
      </c>
      <c r="G8" s="634"/>
      <c r="H8" s="634"/>
      <c r="I8" s="634"/>
      <c r="J8" s="634"/>
      <c r="K8" s="667" t="s">
        <v>288</v>
      </c>
      <c r="L8" s="668"/>
      <c r="M8" s="668"/>
      <c r="N8" s="669" t="s">
        <v>289</v>
      </c>
      <c r="O8" s="670"/>
      <c r="P8" s="670"/>
      <c r="Q8" s="671" t="s">
        <v>290</v>
      </c>
      <c r="R8" s="669"/>
      <c r="S8" s="669"/>
      <c r="T8" s="671" t="s">
        <v>291</v>
      </c>
      <c r="U8" s="669"/>
      <c r="V8" s="672"/>
      <c r="W8" s="673"/>
      <c r="X8" s="629"/>
    </row>
    <row r="9" spans="1:24" ht="15">
      <c r="A9" s="674" t="s">
        <v>139</v>
      </c>
      <c r="B9" s="457"/>
      <c r="C9" s="458"/>
      <c r="D9" s="676" t="s">
        <v>28</v>
      </c>
      <c r="E9" s="468"/>
      <c r="F9" s="469"/>
      <c r="G9" s="470"/>
      <c r="H9" s="470"/>
      <c r="I9" s="470"/>
      <c r="J9" s="470"/>
      <c r="K9" s="678"/>
      <c r="L9" s="678"/>
      <c r="M9" s="644"/>
      <c r="N9" s="678"/>
      <c r="O9" s="678"/>
      <c r="P9" s="644"/>
      <c r="Q9" s="596"/>
      <c r="R9" s="597"/>
      <c r="S9" s="680"/>
      <c r="T9" s="642" t="s">
        <v>53</v>
      </c>
      <c r="U9" s="643"/>
      <c r="V9" s="644"/>
      <c r="W9" s="645"/>
      <c r="X9" s="471"/>
    </row>
    <row r="10" spans="1:24" ht="15.75" thickBot="1">
      <c r="A10" s="675"/>
      <c r="B10" s="457"/>
      <c r="C10" s="458"/>
      <c r="D10" s="677"/>
      <c r="E10" s="472"/>
      <c r="F10" s="473"/>
      <c r="G10" s="474"/>
      <c r="H10" s="474"/>
      <c r="I10" s="474"/>
      <c r="J10" s="474"/>
      <c r="K10" s="679"/>
      <c r="L10" s="679"/>
      <c r="M10" s="647"/>
      <c r="N10" s="679"/>
      <c r="O10" s="679"/>
      <c r="P10" s="647"/>
      <c r="Q10" s="599"/>
      <c r="R10" s="600"/>
      <c r="S10" s="649"/>
      <c r="T10" s="646"/>
      <c r="U10" s="647"/>
      <c r="V10" s="647"/>
      <c r="W10" s="648"/>
      <c r="X10" s="475"/>
    </row>
    <row r="11" spans="1:24" ht="15.75" customHeight="1" thickBot="1">
      <c r="A11" s="692" t="s">
        <v>152</v>
      </c>
      <c r="B11" s="457"/>
      <c r="C11" s="458"/>
      <c r="D11" s="509" t="s">
        <v>105</v>
      </c>
      <c r="E11" s="472"/>
      <c r="F11" s="476"/>
      <c r="G11" s="694"/>
      <c r="H11" s="694"/>
      <c r="I11" s="694"/>
      <c r="J11" s="694"/>
      <c r="K11" s="684" t="s">
        <v>251</v>
      </c>
      <c r="L11" s="621" t="s">
        <v>256</v>
      </c>
      <c r="M11" s="607"/>
      <c r="N11" s="611" t="s">
        <v>272</v>
      </c>
      <c r="O11" s="612"/>
      <c r="P11" s="616" t="s">
        <v>282</v>
      </c>
      <c r="Q11" s="611" t="s">
        <v>273</v>
      </c>
      <c r="R11" s="624"/>
      <c r="S11" s="616" t="s">
        <v>270</v>
      </c>
      <c r="T11" s="736" t="s">
        <v>255</v>
      </c>
      <c r="U11" s="603"/>
      <c r="V11" s="603"/>
      <c r="W11" s="604"/>
      <c r="X11" s="629"/>
    </row>
    <row r="12" spans="1:24" ht="30.75" customHeight="1" thickBot="1">
      <c r="A12" s="693"/>
      <c r="B12" s="457"/>
      <c r="C12" s="458"/>
      <c r="D12" s="509" t="s">
        <v>104</v>
      </c>
      <c r="E12" s="472"/>
      <c r="F12" s="477"/>
      <c r="G12" s="694"/>
      <c r="H12" s="694"/>
      <c r="I12" s="694"/>
      <c r="J12" s="694"/>
      <c r="K12" s="684"/>
      <c r="L12" s="606"/>
      <c r="M12" s="607"/>
      <c r="N12" s="613"/>
      <c r="O12" s="555"/>
      <c r="P12" s="617"/>
      <c r="Q12" s="625"/>
      <c r="R12" s="626"/>
      <c r="S12" s="617"/>
      <c r="T12" s="608"/>
      <c r="U12" s="609"/>
      <c r="V12" s="609"/>
      <c r="W12" s="610"/>
      <c r="X12" s="629"/>
    </row>
    <row r="13" spans="1:24" ht="30.75" customHeight="1" thickBot="1">
      <c r="A13" s="696"/>
      <c r="B13" s="457"/>
      <c r="C13" s="458"/>
      <c r="D13" s="509" t="s">
        <v>102</v>
      </c>
      <c r="E13" s="479"/>
      <c r="F13" s="477"/>
      <c r="G13" s="694"/>
      <c r="H13" s="694"/>
      <c r="I13" s="694"/>
      <c r="J13" s="694"/>
      <c r="K13" s="684"/>
      <c r="L13" s="606"/>
      <c r="M13" s="607"/>
      <c r="N13" s="613"/>
      <c r="O13" s="555"/>
      <c r="P13" s="617"/>
      <c r="Q13" s="625"/>
      <c r="R13" s="626"/>
      <c r="S13" s="617"/>
      <c r="T13" s="681" t="s">
        <v>260</v>
      </c>
      <c r="U13" s="682"/>
      <c r="V13" s="682"/>
      <c r="W13" s="682"/>
      <c r="X13" s="629"/>
    </row>
    <row r="14" spans="1:24" ht="30.75" customHeight="1" thickBot="1">
      <c r="A14" s="697"/>
      <c r="B14" s="457"/>
      <c r="C14" s="458"/>
      <c r="D14" s="509" t="s">
        <v>103</v>
      </c>
      <c r="E14" s="479"/>
      <c r="F14" s="477"/>
      <c r="G14" s="694"/>
      <c r="H14" s="694"/>
      <c r="I14" s="694"/>
      <c r="J14" s="694"/>
      <c r="K14" s="685"/>
      <c r="L14" s="609"/>
      <c r="M14" s="610"/>
      <c r="N14" s="614"/>
      <c r="O14" s="615"/>
      <c r="P14" s="618"/>
      <c r="Q14" s="627"/>
      <c r="R14" s="628"/>
      <c r="S14" s="618"/>
      <c r="T14" s="682"/>
      <c r="U14" s="682"/>
      <c r="V14" s="682"/>
      <c r="W14" s="682"/>
      <c r="X14" s="629"/>
    </row>
    <row r="15" spans="1:24" ht="15.75" thickBot="1">
      <c r="A15" s="711" t="s">
        <v>141</v>
      </c>
      <c r="B15" s="457"/>
      <c r="C15" s="458"/>
      <c r="D15" s="509" t="s">
        <v>88</v>
      </c>
      <c r="E15" s="479"/>
      <c r="F15" s="477"/>
      <c r="G15" s="695"/>
      <c r="H15" s="695"/>
      <c r="I15" s="695"/>
      <c r="J15" s="695"/>
      <c r="K15" s="623" t="s">
        <v>51</v>
      </c>
      <c r="L15" s="623"/>
      <c r="M15" s="623"/>
      <c r="N15" s="623" t="s">
        <v>51</v>
      </c>
      <c r="O15" s="623"/>
      <c r="P15" s="623"/>
      <c r="Q15" s="623" t="s">
        <v>51</v>
      </c>
      <c r="R15" s="623"/>
      <c r="S15" s="623"/>
      <c r="T15" s="737" t="s">
        <v>51</v>
      </c>
      <c r="U15" s="737"/>
      <c r="V15" s="737"/>
      <c r="W15" s="737"/>
      <c r="X15" s="475"/>
    </row>
    <row r="16" spans="1:24" ht="15.75" customHeight="1" thickBot="1">
      <c r="A16" s="712"/>
      <c r="B16" s="457"/>
      <c r="C16" s="458"/>
      <c r="D16" s="510" t="s">
        <v>87</v>
      </c>
      <c r="E16" s="479"/>
      <c r="F16" s="473"/>
      <c r="G16" s="681" t="s">
        <v>253</v>
      </c>
      <c r="H16" s="682"/>
      <c r="I16" s="682"/>
      <c r="J16" s="682"/>
      <c r="K16" s="683" t="s">
        <v>251</v>
      </c>
      <c r="L16" s="619" t="s">
        <v>255</v>
      </c>
      <c r="M16" s="620"/>
      <c r="N16" s="619" t="s">
        <v>292</v>
      </c>
      <c r="O16" s="620"/>
      <c r="P16" s="616" t="s">
        <v>282</v>
      </c>
      <c r="Q16" s="611" t="s">
        <v>273</v>
      </c>
      <c r="R16" s="624"/>
      <c r="S16" s="616" t="s">
        <v>270</v>
      </c>
      <c r="T16" s="686" t="s">
        <v>247</v>
      </c>
      <c r="U16" s="687"/>
      <c r="V16" s="687"/>
      <c r="W16" s="688"/>
      <c r="X16" s="629"/>
    </row>
    <row r="17" spans="1:24" ht="30.75" customHeight="1" thickBot="1">
      <c r="A17" s="698" t="s">
        <v>138</v>
      </c>
      <c r="B17" s="457"/>
      <c r="C17" s="458"/>
      <c r="D17" s="510" t="s">
        <v>89</v>
      </c>
      <c r="E17" s="479"/>
      <c r="F17" s="481"/>
      <c r="G17" s="682"/>
      <c r="H17" s="682"/>
      <c r="I17" s="682"/>
      <c r="J17" s="682"/>
      <c r="K17" s="684"/>
      <c r="L17" s="620"/>
      <c r="M17" s="620"/>
      <c r="N17" s="620"/>
      <c r="O17" s="620"/>
      <c r="P17" s="617"/>
      <c r="Q17" s="625"/>
      <c r="R17" s="626"/>
      <c r="S17" s="617"/>
      <c r="T17" s="689"/>
      <c r="U17" s="690"/>
      <c r="V17" s="690"/>
      <c r="W17" s="691"/>
      <c r="X17" s="629"/>
    </row>
    <row r="18" spans="1:24" ht="30.75" customHeight="1" thickBot="1">
      <c r="A18" s="699"/>
      <c r="B18" s="457"/>
      <c r="C18" s="458"/>
      <c r="D18" s="510" t="s">
        <v>90</v>
      </c>
      <c r="E18" s="479"/>
      <c r="F18" s="481"/>
      <c r="G18" s="682"/>
      <c r="H18" s="682"/>
      <c r="I18" s="682"/>
      <c r="J18" s="682"/>
      <c r="K18" s="684"/>
      <c r="L18" s="620"/>
      <c r="M18" s="620"/>
      <c r="N18" s="620"/>
      <c r="O18" s="620"/>
      <c r="P18" s="617"/>
      <c r="Q18" s="625"/>
      <c r="R18" s="626"/>
      <c r="S18" s="617"/>
      <c r="T18" s="605"/>
      <c r="U18" s="606"/>
      <c r="V18" s="606"/>
      <c r="W18" s="607"/>
      <c r="X18" s="629"/>
    </row>
    <row r="19" spans="1:24" ht="30.75" customHeight="1" thickBot="1">
      <c r="A19" s="700" t="s">
        <v>118</v>
      </c>
      <c r="B19" s="457"/>
      <c r="C19" s="458"/>
      <c r="D19" s="510" t="s">
        <v>91</v>
      </c>
      <c r="E19" s="479"/>
      <c r="F19" s="482"/>
      <c r="G19" s="682"/>
      <c r="H19" s="682"/>
      <c r="I19" s="682"/>
      <c r="J19" s="682"/>
      <c r="K19" s="685"/>
      <c r="L19" s="620"/>
      <c r="M19" s="620"/>
      <c r="N19" s="620"/>
      <c r="O19" s="620"/>
      <c r="P19" s="618"/>
      <c r="Q19" s="627"/>
      <c r="R19" s="628"/>
      <c r="S19" s="618"/>
      <c r="T19" s="608"/>
      <c r="U19" s="609"/>
      <c r="V19" s="609"/>
      <c r="W19" s="610"/>
      <c r="X19" s="629"/>
    </row>
    <row r="20" spans="1:24" ht="15.75" thickBot="1">
      <c r="A20" s="675"/>
      <c r="B20" s="457"/>
      <c r="C20" s="458"/>
      <c r="D20" s="511" t="s">
        <v>109</v>
      </c>
      <c r="E20" s="479"/>
      <c r="F20" s="476"/>
      <c r="G20" s="701" t="s">
        <v>100</v>
      </c>
      <c r="H20" s="702"/>
      <c r="I20" s="702"/>
      <c r="J20" s="703"/>
      <c r="K20" s="707" t="s">
        <v>100</v>
      </c>
      <c r="L20" s="707"/>
      <c r="M20" s="707"/>
      <c r="N20" s="707" t="s">
        <v>100</v>
      </c>
      <c r="O20" s="707"/>
      <c r="P20" s="707"/>
      <c r="Q20" s="707" t="s">
        <v>100</v>
      </c>
      <c r="R20" s="707"/>
      <c r="S20" s="707"/>
      <c r="T20" s="708" t="s">
        <v>248</v>
      </c>
      <c r="U20" s="708"/>
      <c r="V20" s="708"/>
      <c r="W20" s="708"/>
      <c r="X20" s="475"/>
    </row>
    <row r="21" spans="1:24" ht="15.75" customHeight="1" thickBot="1">
      <c r="A21" s="709" t="s">
        <v>140</v>
      </c>
      <c r="B21" s="457"/>
      <c r="C21" s="458"/>
      <c r="D21" s="511" t="s">
        <v>110</v>
      </c>
      <c r="E21" s="479"/>
      <c r="F21" s="476"/>
      <c r="G21" s="704"/>
      <c r="H21" s="705"/>
      <c r="I21" s="705"/>
      <c r="J21" s="706"/>
      <c r="K21" s="707"/>
      <c r="L21" s="707"/>
      <c r="M21" s="707"/>
      <c r="N21" s="707"/>
      <c r="O21" s="707"/>
      <c r="P21" s="707"/>
      <c r="Q21" s="707"/>
      <c r="R21" s="707"/>
      <c r="S21" s="707"/>
      <c r="T21" s="596"/>
      <c r="U21" s="597"/>
      <c r="V21" s="597"/>
      <c r="W21" s="598"/>
      <c r="X21" s="475"/>
    </row>
    <row r="22" spans="1:24" ht="15.75" customHeight="1" thickBot="1">
      <c r="A22" s="710"/>
      <c r="B22" s="457"/>
      <c r="C22" s="458"/>
      <c r="D22" s="510" t="s">
        <v>172</v>
      </c>
      <c r="E22" s="481"/>
      <c r="F22" s="476"/>
      <c r="G22" s="619" t="s">
        <v>280</v>
      </c>
      <c r="H22" s="620"/>
      <c r="I22" s="620"/>
      <c r="J22" s="620"/>
      <c r="K22" s="717" t="s">
        <v>268</v>
      </c>
      <c r="L22" s="603"/>
      <c r="M22" s="603"/>
      <c r="N22" s="602" t="s">
        <v>269</v>
      </c>
      <c r="O22" s="603"/>
      <c r="P22" s="604"/>
      <c r="Q22" s="727" t="s">
        <v>271</v>
      </c>
      <c r="R22" s="728"/>
      <c r="S22" s="729"/>
      <c r="T22" s="599"/>
      <c r="U22" s="600"/>
      <c r="V22" s="600"/>
      <c r="W22" s="601"/>
      <c r="X22" s="475"/>
    </row>
    <row r="23" spans="1:24" ht="15.75" thickBot="1">
      <c r="A23" s="713" t="s">
        <v>137</v>
      </c>
      <c r="B23" s="457"/>
      <c r="C23" s="458"/>
      <c r="D23" s="510" t="s">
        <v>173</v>
      </c>
      <c r="E23" s="481"/>
      <c r="F23" s="476"/>
      <c r="G23" s="620"/>
      <c r="H23" s="620"/>
      <c r="I23" s="620"/>
      <c r="J23" s="620"/>
      <c r="K23" s="605"/>
      <c r="L23" s="718"/>
      <c r="M23" s="606"/>
      <c r="N23" s="605"/>
      <c r="O23" s="606"/>
      <c r="P23" s="607"/>
      <c r="Q23" s="730"/>
      <c r="R23" s="731"/>
      <c r="S23" s="732"/>
      <c r="T23" s="599"/>
      <c r="U23" s="600"/>
      <c r="V23" s="600"/>
      <c r="W23" s="601"/>
      <c r="X23" s="475"/>
    </row>
    <row r="24" spans="1:24" ht="15.75" thickBot="1">
      <c r="A24" s="714"/>
      <c r="B24" s="457"/>
      <c r="C24" s="458"/>
      <c r="D24" s="510" t="s">
        <v>174</v>
      </c>
      <c r="E24" s="715" t="s">
        <v>29</v>
      </c>
      <c r="F24" s="476"/>
      <c r="G24" s="620"/>
      <c r="H24" s="620"/>
      <c r="I24" s="620"/>
      <c r="J24" s="620"/>
      <c r="K24" s="605"/>
      <c r="L24" s="718"/>
      <c r="M24" s="606"/>
      <c r="N24" s="605"/>
      <c r="O24" s="606"/>
      <c r="P24" s="607"/>
      <c r="Q24" s="730"/>
      <c r="R24" s="731"/>
      <c r="S24" s="732"/>
      <c r="T24" s="599"/>
      <c r="U24" s="600"/>
      <c r="V24" s="600"/>
      <c r="W24" s="601"/>
      <c r="X24" s="475"/>
    </row>
    <row r="25" spans="1:24" ht="56.25" customHeight="1" thickBot="1">
      <c r="A25" s="713" t="s">
        <v>19</v>
      </c>
      <c r="B25" s="457"/>
      <c r="C25" s="458"/>
      <c r="D25" s="510" t="s">
        <v>249</v>
      </c>
      <c r="E25" s="716"/>
      <c r="F25" s="476"/>
      <c r="G25" s="620"/>
      <c r="H25" s="620"/>
      <c r="I25" s="620"/>
      <c r="J25" s="620"/>
      <c r="K25" s="608"/>
      <c r="L25" s="609"/>
      <c r="M25" s="609"/>
      <c r="N25" s="608"/>
      <c r="O25" s="609"/>
      <c r="P25" s="610"/>
      <c r="Q25" s="733"/>
      <c r="R25" s="734"/>
      <c r="S25" s="735"/>
      <c r="T25" s="599"/>
      <c r="U25" s="600"/>
      <c r="V25" s="600"/>
      <c r="W25" s="601"/>
      <c r="X25" s="475"/>
    </row>
    <row r="26" spans="1:24" ht="15.75" thickBot="1">
      <c r="A26" s="714"/>
      <c r="B26" s="457"/>
      <c r="C26" s="458"/>
      <c r="D26" s="512" t="s">
        <v>92</v>
      </c>
      <c r="E26" s="483"/>
      <c r="F26" s="476"/>
      <c r="G26" s="623" t="s">
        <v>51</v>
      </c>
      <c r="H26" s="623"/>
      <c r="I26" s="623"/>
      <c r="J26" s="623"/>
      <c r="K26" s="623" t="s">
        <v>51</v>
      </c>
      <c r="L26" s="623"/>
      <c r="M26" s="623"/>
      <c r="N26" s="623" t="s">
        <v>51</v>
      </c>
      <c r="O26" s="623"/>
      <c r="P26" s="623"/>
      <c r="Q26" s="623" t="s">
        <v>51</v>
      </c>
      <c r="R26" s="623"/>
      <c r="S26" s="623"/>
      <c r="T26" s="599"/>
      <c r="U26" s="600"/>
      <c r="V26" s="600"/>
      <c r="W26" s="601"/>
      <c r="X26" s="475"/>
    </row>
    <row r="27" spans="1:24" ht="15.75" customHeight="1">
      <c r="A27" s="713" t="s">
        <v>20</v>
      </c>
      <c r="B27" s="457"/>
      <c r="C27" s="458"/>
      <c r="D27" s="510" t="s">
        <v>74</v>
      </c>
      <c r="E27" s="720" t="s">
        <v>1</v>
      </c>
      <c r="F27" s="476"/>
      <c r="G27" s="622" t="s">
        <v>281</v>
      </c>
      <c r="H27" s="603"/>
      <c r="I27" s="603"/>
      <c r="J27" s="604"/>
      <c r="K27" s="717" t="s">
        <v>268</v>
      </c>
      <c r="L27" s="603"/>
      <c r="M27" s="603"/>
      <c r="N27" s="717" t="s">
        <v>268</v>
      </c>
      <c r="O27" s="603"/>
      <c r="P27" s="604"/>
      <c r="Q27" s="727" t="s">
        <v>271</v>
      </c>
      <c r="R27" s="728"/>
      <c r="S27" s="729"/>
      <c r="T27" s="599"/>
      <c r="U27" s="600"/>
      <c r="V27" s="600"/>
      <c r="W27" s="601"/>
      <c r="X27" s="475"/>
    </row>
    <row r="28" spans="1:24" ht="15">
      <c r="A28" s="714"/>
      <c r="B28" s="457"/>
      <c r="C28" s="458"/>
      <c r="D28" s="510" t="s">
        <v>75</v>
      </c>
      <c r="E28" s="810"/>
      <c r="F28" s="476"/>
      <c r="G28" s="606"/>
      <c r="H28" s="718"/>
      <c r="I28" s="606"/>
      <c r="J28" s="607"/>
      <c r="K28" s="605"/>
      <c r="L28" s="718"/>
      <c r="M28" s="606"/>
      <c r="N28" s="605"/>
      <c r="O28" s="718"/>
      <c r="P28" s="607"/>
      <c r="Q28" s="730"/>
      <c r="R28" s="731"/>
      <c r="S28" s="732"/>
      <c r="T28" s="599"/>
      <c r="U28" s="600"/>
      <c r="V28" s="600"/>
      <c r="W28" s="601"/>
      <c r="X28" s="475"/>
    </row>
    <row r="29" spans="1:24" ht="15" customHeight="1" thickBot="1">
      <c r="A29" s="698" t="s">
        <v>142</v>
      </c>
      <c r="B29" s="457"/>
      <c r="C29" s="458"/>
      <c r="D29" s="510" t="s">
        <v>106</v>
      </c>
      <c r="E29" s="811"/>
      <c r="F29" s="476"/>
      <c r="G29" s="606"/>
      <c r="H29" s="718"/>
      <c r="I29" s="606"/>
      <c r="J29" s="607"/>
      <c r="K29" s="605"/>
      <c r="L29" s="718"/>
      <c r="M29" s="606"/>
      <c r="N29" s="605"/>
      <c r="O29" s="718"/>
      <c r="P29" s="607"/>
      <c r="Q29" s="730"/>
      <c r="R29" s="731"/>
      <c r="S29" s="732"/>
      <c r="T29" s="599"/>
      <c r="U29" s="600"/>
      <c r="V29" s="600"/>
      <c r="W29" s="601"/>
      <c r="X29" s="475"/>
    </row>
    <row r="30" spans="1:24" ht="15.75" thickBot="1">
      <c r="A30" s="719"/>
      <c r="B30" s="457"/>
      <c r="C30" s="458"/>
      <c r="D30" s="510" t="s">
        <v>107</v>
      </c>
      <c r="E30" s="486"/>
      <c r="F30" s="476"/>
      <c r="G30" s="609"/>
      <c r="H30" s="609"/>
      <c r="I30" s="609"/>
      <c r="J30" s="610"/>
      <c r="K30" s="608"/>
      <c r="L30" s="609"/>
      <c r="M30" s="609"/>
      <c r="N30" s="608"/>
      <c r="O30" s="609"/>
      <c r="P30" s="610"/>
      <c r="Q30" s="733"/>
      <c r="R30" s="734"/>
      <c r="S30" s="735"/>
      <c r="T30" s="599"/>
      <c r="U30" s="600"/>
      <c r="V30" s="600"/>
      <c r="W30" s="601"/>
      <c r="X30" s="475"/>
    </row>
    <row r="31" spans="1:24" ht="15.75" customHeight="1">
      <c r="A31" s="721" t="s">
        <v>151</v>
      </c>
      <c r="B31" s="457"/>
      <c r="C31" s="458"/>
      <c r="D31" s="510" t="s">
        <v>93</v>
      </c>
      <c r="E31" s="486"/>
      <c r="F31" s="635"/>
      <c r="G31" s="636" t="s">
        <v>252</v>
      </c>
      <c r="H31" s="637"/>
      <c r="I31" s="637"/>
      <c r="J31" s="604"/>
      <c r="K31" s="636" t="s">
        <v>51</v>
      </c>
      <c r="L31" s="637"/>
      <c r="M31" s="637"/>
      <c r="N31" s="740" t="s">
        <v>51</v>
      </c>
      <c r="O31" s="741"/>
      <c r="P31" s="741"/>
      <c r="Q31" s="636" t="s">
        <v>51</v>
      </c>
      <c r="R31" s="637"/>
      <c r="S31" s="742"/>
      <c r="T31" s="484"/>
      <c r="U31" s="484"/>
      <c r="V31" s="484"/>
      <c r="W31" s="485"/>
      <c r="X31" s="475"/>
    </row>
    <row r="32" spans="1:24" ht="15">
      <c r="A32" s="722"/>
      <c r="B32" s="457"/>
      <c r="C32" s="458"/>
      <c r="D32" s="510" t="s">
        <v>94</v>
      </c>
      <c r="E32" s="486"/>
      <c r="F32" s="635"/>
      <c r="G32" s="638"/>
      <c r="H32" s="639"/>
      <c r="I32" s="639"/>
      <c r="J32" s="607"/>
      <c r="K32" s="638"/>
      <c r="L32" s="639"/>
      <c r="M32" s="639"/>
      <c r="N32" s="746" t="s">
        <v>250</v>
      </c>
      <c r="O32" s="747"/>
      <c r="P32" s="747"/>
      <c r="Q32" s="638"/>
      <c r="R32" s="743"/>
      <c r="S32" s="744"/>
      <c r="T32" s="484"/>
      <c r="U32" s="484"/>
      <c r="V32" s="484"/>
      <c r="W32" s="485"/>
      <c r="X32" s="475"/>
    </row>
    <row r="33" spans="1:24" ht="15.75" thickBot="1">
      <c r="A33" s="723"/>
      <c r="B33" s="457"/>
      <c r="C33" s="458"/>
      <c r="D33" s="510" t="s">
        <v>95</v>
      </c>
      <c r="E33" s="486"/>
      <c r="F33" s="635"/>
      <c r="G33" s="640"/>
      <c r="H33" s="641"/>
      <c r="I33" s="641"/>
      <c r="J33" s="610"/>
      <c r="K33" s="640"/>
      <c r="L33" s="641"/>
      <c r="M33" s="641"/>
      <c r="N33" s="748"/>
      <c r="O33" s="749"/>
      <c r="P33" s="749"/>
      <c r="Q33" s="640"/>
      <c r="R33" s="641"/>
      <c r="S33" s="745"/>
      <c r="T33" s="484"/>
      <c r="U33" s="484"/>
      <c r="V33" s="484"/>
      <c r="W33" s="485"/>
      <c r="X33" s="475"/>
    </row>
    <row r="34" spans="1:24" ht="15.75" customHeight="1" thickBot="1">
      <c r="A34" s="478"/>
      <c r="B34" s="457"/>
      <c r="C34" s="458"/>
      <c r="D34" s="510" t="s">
        <v>96</v>
      </c>
      <c r="E34" s="738"/>
      <c r="F34" s="635"/>
      <c r="G34" s="622" t="s">
        <v>281</v>
      </c>
      <c r="H34" s="603"/>
      <c r="I34" s="603"/>
      <c r="J34" s="604"/>
      <c r="K34" s="753" t="s">
        <v>254</v>
      </c>
      <c r="L34" s="754"/>
      <c r="M34" s="755"/>
      <c r="N34" s="748"/>
      <c r="O34" s="749"/>
      <c r="P34" s="749"/>
      <c r="Q34" s="619" t="s">
        <v>257</v>
      </c>
      <c r="R34" s="620"/>
      <c r="S34" s="620"/>
      <c r="T34" s="484"/>
      <c r="U34" s="484"/>
      <c r="V34" s="484"/>
      <c r="W34" s="485"/>
      <c r="X34" s="475"/>
    </row>
    <row r="35" spans="1:24" ht="15.75" thickBot="1">
      <c r="A35" s="487"/>
      <c r="B35" s="457"/>
      <c r="C35" s="458"/>
      <c r="D35" s="510" t="s">
        <v>97</v>
      </c>
      <c r="E35" s="739"/>
      <c r="F35" s="635"/>
      <c r="G35" s="606"/>
      <c r="H35" s="718"/>
      <c r="I35" s="606"/>
      <c r="J35" s="607"/>
      <c r="K35" s="753"/>
      <c r="L35" s="754"/>
      <c r="M35" s="755"/>
      <c r="N35" s="748"/>
      <c r="O35" s="749"/>
      <c r="P35" s="749"/>
      <c r="Q35" s="620"/>
      <c r="R35" s="620"/>
      <c r="S35" s="620"/>
      <c r="T35" s="488"/>
      <c r="U35" s="484"/>
      <c r="V35" s="484"/>
      <c r="W35" s="485"/>
      <c r="X35" s="475"/>
    </row>
    <row r="36" spans="1:24" ht="15.75" thickBot="1">
      <c r="A36" s="696"/>
      <c r="B36" s="457"/>
      <c r="C36" s="458"/>
      <c r="D36" s="510" t="s">
        <v>98</v>
      </c>
      <c r="E36" s="486"/>
      <c r="F36" s="635"/>
      <c r="G36" s="606"/>
      <c r="H36" s="718"/>
      <c r="I36" s="606"/>
      <c r="J36" s="607"/>
      <c r="K36" s="753"/>
      <c r="L36" s="754"/>
      <c r="M36" s="755"/>
      <c r="N36" s="748"/>
      <c r="O36" s="749"/>
      <c r="P36" s="749"/>
      <c r="Q36" s="620"/>
      <c r="R36" s="620"/>
      <c r="S36" s="620"/>
      <c r="T36" s="488"/>
      <c r="U36" s="484"/>
      <c r="V36" s="484"/>
      <c r="W36" s="485"/>
      <c r="X36" s="475"/>
    </row>
    <row r="37" spans="1:24" ht="15.75" thickBot="1">
      <c r="A37" s="696"/>
      <c r="B37" s="457"/>
      <c r="C37" s="458"/>
      <c r="D37" s="513" t="s">
        <v>99</v>
      </c>
      <c r="E37" s="486"/>
      <c r="F37" s="635"/>
      <c r="G37" s="609"/>
      <c r="H37" s="609"/>
      <c r="I37" s="609"/>
      <c r="J37" s="610"/>
      <c r="K37" s="756"/>
      <c r="L37" s="757"/>
      <c r="M37" s="758"/>
      <c r="N37" s="750"/>
      <c r="O37" s="751"/>
      <c r="P37" s="751"/>
      <c r="Q37" s="620"/>
      <c r="R37" s="620"/>
      <c r="S37" s="620"/>
      <c r="T37" s="488"/>
      <c r="U37" s="484"/>
      <c r="V37" s="484"/>
      <c r="W37" s="485"/>
      <c r="X37" s="475"/>
    </row>
    <row r="38" spans="1:24" ht="15">
      <c r="A38" s="480"/>
      <c r="B38" s="457"/>
      <c r="C38" s="458"/>
      <c r="D38" s="514" t="s">
        <v>111</v>
      </c>
      <c r="E38" s="486"/>
      <c r="F38" s="635"/>
      <c r="G38" s="489"/>
      <c r="H38" s="489"/>
      <c r="I38" s="489"/>
      <c r="J38" s="489"/>
      <c r="K38" s="489"/>
      <c r="L38" s="489"/>
      <c r="M38" s="489"/>
      <c r="N38" s="490"/>
      <c r="O38" s="491"/>
      <c r="P38" s="491"/>
      <c r="Q38" s="492"/>
      <c r="R38" s="492"/>
      <c r="S38" s="492"/>
      <c r="T38" s="488"/>
      <c r="U38" s="484"/>
      <c r="V38" s="484"/>
      <c r="W38" s="485"/>
      <c r="X38" s="475"/>
    </row>
    <row r="39" spans="1:24" ht="15.75" thickBot="1">
      <c r="A39" s="480"/>
      <c r="B39" s="457"/>
      <c r="C39" s="458"/>
      <c r="D39" s="513" t="s">
        <v>112</v>
      </c>
      <c r="E39" s="486"/>
      <c r="F39" s="752"/>
      <c r="G39" s="493"/>
      <c r="H39" s="493"/>
      <c r="I39" s="493"/>
      <c r="J39" s="493"/>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724" t="s">
        <v>160</v>
      </c>
      <c r="F44" s="725"/>
      <c r="G44" s="725"/>
      <c r="H44" s="725"/>
      <c r="I44" s="725"/>
      <c r="J44" s="725"/>
      <c r="K44" s="725"/>
      <c r="L44" s="725"/>
      <c r="M44" s="725"/>
      <c r="N44" s="725"/>
      <c r="O44" s="725"/>
      <c r="P44" s="725"/>
      <c r="Q44" s="725"/>
      <c r="R44" s="725"/>
      <c r="S44" s="725"/>
      <c r="T44" s="725"/>
      <c r="U44" s="725"/>
      <c r="V44" s="725"/>
      <c r="W44" s="726"/>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8">
    <mergeCell ref="E27:E29"/>
    <mergeCell ref="S16:S19"/>
    <mergeCell ref="E34:E35"/>
    <mergeCell ref="N31:P31"/>
    <mergeCell ref="Q31:S33"/>
    <mergeCell ref="N32:P37"/>
    <mergeCell ref="Q34:S37"/>
    <mergeCell ref="F37:F39"/>
    <mergeCell ref="F34:F36"/>
    <mergeCell ref="G34:J37"/>
    <mergeCell ref="K34:M37"/>
    <mergeCell ref="A31:A33"/>
    <mergeCell ref="E44:W44"/>
    <mergeCell ref="K27:M30"/>
    <mergeCell ref="Q27:S30"/>
    <mergeCell ref="K22:M25"/>
    <mergeCell ref="Q22:S25"/>
    <mergeCell ref="K31:M33"/>
    <mergeCell ref="Q26:S26"/>
    <mergeCell ref="A21:A22"/>
    <mergeCell ref="A15:A16"/>
    <mergeCell ref="A36:A37"/>
    <mergeCell ref="A23:A24"/>
    <mergeCell ref="A25:A26"/>
    <mergeCell ref="G26:J26"/>
    <mergeCell ref="A27:A28"/>
    <mergeCell ref="E24:E25"/>
    <mergeCell ref="G27:J30"/>
    <mergeCell ref="A29:A30"/>
    <mergeCell ref="A13:A14"/>
    <mergeCell ref="S11:S14"/>
    <mergeCell ref="X16:X19"/>
    <mergeCell ref="A17:A18"/>
    <mergeCell ref="A19:A20"/>
    <mergeCell ref="G20:J21"/>
    <mergeCell ref="K20:M21"/>
    <mergeCell ref="N20:P21"/>
    <mergeCell ref="Q20:S21"/>
    <mergeCell ref="T20:W20"/>
    <mergeCell ref="A9:A10"/>
    <mergeCell ref="D9:D10"/>
    <mergeCell ref="K9:M10"/>
    <mergeCell ref="N9:P10"/>
    <mergeCell ref="Q9:S9"/>
    <mergeCell ref="G16:J19"/>
    <mergeCell ref="K16:K19"/>
    <mergeCell ref="A11:A12"/>
    <mergeCell ref="G11:J14"/>
    <mergeCell ref="K11:K14"/>
    <mergeCell ref="A2:A3"/>
    <mergeCell ref="D2:D3"/>
    <mergeCell ref="E2:W3"/>
    <mergeCell ref="A4:A7"/>
    <mergeCell ref="D4:W5"/>
    <mergeCell ref="K8:M8"/>
    <mergeCell ref="N8:P8"/>
    <mergeCell ref="Q8:S8"/>
    <mergeCell ref="T8:W8"/>
    <mergeCell ref="F31:F33"/>
    <mergeCell ref="G31:J33"/>
    <mergeCell ref="G22:J25"/>
    <mergeCell ref="T9:W10"/>
    <mergeCell ref="Q10:S10"/>
    <mergeCell ref="X11:X14"/>
    <mergeCell ref="T16:W19"/>
    <mergeCell ref="G15:J15"/>
    <mergeCell ref="K15:M15"/>
    <mergeCell ref="K26:M26"/>
    <mergeCell ref="L11:M14"/>
    <mergeCell ref="L16:M19"/>
    <mergeCell ref="N15:P15"/>
    <mergeCell ref="Q11:R14"/>
    <mergeCell ref="Q16:R19"/>
    <mergeCell ref="X5:X8"/>
    <mergeCell ref="D6:W6"/>
    <mergeCell ref="F8:J8"/>
    <mergeCell ref="T11:W12"/>
    <mergeCell ref="T13:W14"/>
    <mergeCell ref="T21:W30"/>
    <mergeCell ref="N22:P25"/>
    <mergeCell ref="N11:O14"/>
    <mergeCell ref="P11:P14"/>
    <mergeCell ref="P16:P19"/>
    <mergeCell ref="N16:O19"/>
    <mergeCell ref="N26:P26"/>
    <mergeCell ref="N27:P30"/>
    <mergeCell ref="Q15:S15"/>
    <mergeCell ref="T15:W15"/>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36">
      <selection activeCell="H65" sqref="H65"/>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59" t="str">
        <f>'802.22 Cover'!$B$3</f>
        <v>R3</v>
      </c>
      <c r="C3" s="222"/>
      <c r="E3" s="764" t="s">
        <v>261</v>
      </c>
      <c r="F3" s="765"/>
      <c r="G3" s="765"/>
      <c r="H3" s="765"/>
      <c r="I3" s="765"/>
      <c r="J3" s="765"/>
      <c r="K3" s="765"/>
      <c r="L3" s="766"/>
      <c r="M3" s="337"/>
    </row>
    <row r="4" spans="1:34" s="40" customFormat="1" ht="15.75" customHeight="1" thickBot="1">
      <c r="A4" s="221"/>
      <c r="B4" s="760"/>
      <c r="C4" s="222"/>
      <c r="D4" s="214"/>
      <c r="E4" s="761" t="s">
        <v>258</v>
      </c>
      <c r="F4" s="762"/>
      <c r="G4" s="762"/>
      <c r="H4" s="762"/>
      <c r="I4" s="762"/>
      <c r="J4" s="762"/>
      <c r="K4" s="762"/>
      <c r="L4" s="763"/>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69" t="s">
        <v>191</v>
      </c>
      <c r="F5" s="770"/>
      <c r="G5" s="770"/>
      <c r="H5" s="770"/>
      <c r="I5" s="770"/>
      <c r="J5" s="770"/>
      <c r="K5" s="770"/>
      <c r="L5" s="771"/>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139</v>
      </c>
      <c r="C6" s="222"/>
      <c r="D6" s="214"/>
      <c r="E6" s="429"/>
      <c r="F6" s="430"/>
      <c r="G6" s="431"/>
      <c r="H6" s="431"/>
      <c r="I6" s="431"/>
      <c r="J6" s="431"/>
      <c r="K6" s="431"/>
      <c r="L6" s="432"/>
      <c r="M6" s="337"/>
    </row>
    <row r="7" spans="1:13" s="40" customFormat="1" ht="15.75" customHeight="1" thickBot="1">
      <c r="A7" s="221"/>
      <c r="B7" s="433" t="s">
        <v>152</v>
      </c>
      <c r="C7" s="222"/>
      <c r="E7" s="14"/>
      <c r="F7" s="100"/>
      <c r="G7" s="101"/>
      <c r="H7" s="101"/>
      <c r="I7" s="101"/>
      <c r="J7" s="101"/>
      <c r="K7" s="767" t="s">
        <v>4</v>
      </c>
      <c r="L7" s="768"/>
      <c r="M7" s="339"/>
    </row>
    <row r="8" spans="1:12" s="40" customFormat="1" ht="15.75" customHeight="1" thickBot="1">
      <c r="A8" s="221"/>
      <c r="B8" s="319"/>
      <c r="C8" s="222"/>
      <c r="E8" s="104"/>
      <c r="F8" s="113">
        <v>1</v>
      </c>
      <c r="G8" s="91"/>
      <c r="H8" s="102" t="s">
        <v>6</v>
      </c>
      <c r="I8" s="92" t="s">
        <v>55</v>
      </c>
      <c r="J8" s="4" t="s">
        <v>166</v>
      </c>
      <c r="K8" s="93">
        <v>5</v>
      </c>
      <c r="L8" s="253">
        <f>TIME(10,30,0)</f>
        <v>0.4375</v>
      </c>
    </row>
    <row r="9" spans="1:12" s="14" customFormat="1" ht="15.75" customHeight="1">
      <c r="A9" s="221"/>
      <c r="B9" s="385" t="s">
        <v>141</v>
      </c>
      <c r="C9" s="222"/>
      <c r="D9" s="40"/>
      <c r="E9" s="94"/>
      <c r="F9" s="18">
        <v>1.1</v>
      </c>
      <c r="G9" s="9" t="s">
        <v>57</v>
      </c>
      <c r="H9" s="134" t="s">
        <v>188</v>
      </c>
      <c r="I9" s="8" t="s">
        <v>55</v>
      </c>
      <c r="J9" s="4" t="s">
        <v>166</v>
      </c>
      <c r="K9" s="28">
        <v>5</v>
      </c>
      <c r="L9" s="254">
        <f aca="true" t="shared" si="0" ref="L9:L14">L8+TIME(0,K8,0)</f>
        <v>0.4409722222222222</v>
      </c>
    </row>
    <row r="10" spans="1:178" s="44" customFormat="1" ht="15.75" customHeight="1">
      <c r="A10" s="221"/>
      <c r="B10" s="386" t="s">
        <v>138</v>
      </c>
      <c r="C10" s="222"/>
      <c r="D10" s="295"/>
      <c r="E10" s="94"/>
      <c r="F10" s="18">
        <v>1.2</v>
      </c>
      <c r="G10" s="9" t="s">
        <v>57</v>
      </c>
      <c r="H10" s="134" t="s">
        <v>7</v>
      </c>
      <c r="I10" s="8" t="s">
        <v>55</v>
      </c>
      <c r="J10" s="4" t="s">
        <v>166</v>
      </c>
      <c r="K10" s="28">
        <v>5</v>
      </c>
      <c r="L10" s="254">
        <f t="shared" si="0"/>
        <v>0.4444444444444444</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118</v>
      </c>
      <c r="C11" s="222"/>
      <c r="D11" s="295"/>
      <c r="E11" s="381"/>
      <c r="F11" s="382">
        <v>1.3</v>
      </c>
      <c r="G11" s="2" t="s">
        <v>57</v>
      </c>
      <c r="H11" s="206" t="s">
        <v>283</v>
      </c>
      <c r="I11" s="4" t="s">
        <v>56</v>
      </c>
      <c r="J11" s="4" t="s">
        <v>166</v>
      </c>
      <c r="K11" s="32">
        <v>5</v>
      </c>
      <c r="L11" s="254">
        <f t="shared" si="0"/>
        <v>0.44791666666666663</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140</v>
      </c>
      <c r="C12" s="222"/>
      <c r="D12" s="295"/>
      <c r="E12" s="94"/>
      <c r="F12" s="18" t="s">
        <v>86</v>
      </c>
      <c r="G12" s="9" t="s">
        <v>57</v>
      </c>
      <c r="H12" s="134" t="s">
        <v>284</v>
      </c>
      <c r="I12" s="8" t="s">
        <v>56</v>
      </c>
      <c r="J12" s="4" t="s">
        <v>166</v>
      </c>
      <c r="K12" s="28">
        <v>10</v>
      </c>
      <c r="L12" s="254">
        <f t="shared" si="0"/>
        <v>0.45138888888888884</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137</v>
      </c>
      <c r="C13" s="222"/>
      <c r="D13" s="295"/>
      <c r="E13" s="520"/>
      <c r="F13" s="521" t="s">
        <v>194</v>
      </c>
      <c r="G13" s="21" t="s">
        <v>59</v>
      </c>
      <c r="H13" s="522" t="s">
        <v>238</v>
      </c>
      <c r="I13" s="10" t="s">
        <v>56</v>
      </c>
      <c r="J13" s="4" t="s">
        <v>166</v>
      </c>
      <c r="K13" s="28"/>
      <c r="L13" s="254">
        <f t="shared" si="0"/>
        <v>0.45833333333333326</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195</v>
      </c>
      <c r="G14" s="525" t="s">
        <v>58</v>
      </c>
      <c r="H14" s="526" t="s">
        <v>189</v>
      </c>
      <c r="I14" s="527" t="s">
        <v>56</v>
      </c>
      <c r="J14" s="96" t="s">
        <v>166</v>
      </c>
      <c r="K14" s="131">
        <v>10</v>
      </c>
      <c r="L14" s="254">
        <f t="shared" si="0"/>
        <v>0.45833333333333326</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63</v>
      </c>
      <c r="I16" s="142" t="s">
        <v>55</v>
      </c>
      <c r="J16" s="142" t="s">
        <v>64</v>
      </c>
      <c r="K16" s="144">
        <v>20</v>
      </c>
      <c r="L16" s="262">
        <f>L14+TIME(0,K14,0)</f>
        <v>0.4652777777777777</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59</v>
      </c>
      <c r="H17" s="134" t="s">
        <v>274</v>
      </c>
      <c r="I17" s="142" t="s">
        <v>55</v>
      </c>
      <c r="J17" s="15" t="s">
        <v>166</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59</v>
      </c>
      <c r="H18" s="134" t="s">
        <v>143</v>
      </c>
      <c r="I18" s="8" t="s">
        <v>55</v>
      </c>
      <c r="J18" s="8" t="s">
        <v>166</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59</v>
      </c>
      <c r="H19" s="134" t="s">
        <v>30</v>
      </c>
      <c r="I19" s="8" t="s">
        <v>55</v>
      </c>
      <c r="J19" s="8" t="s">
        <v>166</v>
      </c>
      <c r="K19" s="27"/>
      <c r="L19" s="256"/>
      <c r="M19" s="339"/>
    </row>
    <row r="20" spans="1:13" s="14" customFormat="1" ht="15.75" customHeight="1">
      <c r="A20" s="223"/>
      <c r="B20" s="223"/>
      <c r="C20" s="222"/>
      <c r="D20" s="20"/>
      <c r="E20" s="159"/>
      <c r="F20" s="18">
        <v>2.3</v>
      </c>
      <c r="G20" s="21" t="s">
        <v>59</v>
      </c>
      <c r="H20" s="134" t="s">
        <v>9</v>
      </c>
      <c r="I20" s="8" t="s">
        <v>56</v>
      </c>
      <c r="J20" s="8" t="s">
        <v>166</v>
      </c>
      <c r="K20" s="27"/>
      <c r="L20" s="256"/>
      <c r="M20" s="339"/>
    </row>
    <row r="21" spans="1:13" s="50" customFormat="1" ht="15.75" customHeight="1">
      <c r="A21" s="223"/>
      <c r="B21" s="223"/>
      <c r="C21" s="222"/>
      <c r="D21" s="214"/>
      <c r="E21" s="162"/>
      <c r="F21" s="22">
        <v>2.4</v>
      </c>
      <c r="G21" s="21" t="s">
        <v>59</v>
      </c>
      <c r="H21" s="422" t="s">
        <v>31</v>
      </c>
      <c r="I21" s="8" t="s">
        <v>55</v>
      </c>
      <c r="J21" s="8" t="s">
        <v>166</v>
      </c>
      <c r="K21" s="423"/>
      <c r="L21" s="424"/>
      <c r="M21" s="345"/>
    </row>
    <row r="22" spans="1:13" s="50" customFormat="1" ht="15.75" customHeight="1">
      <c r="A22" s="221"/>
      <c r="B22" s="223"/>
      <c r="C22" s="222"/>
      <c r="D22" s="214"/>
      <c r="E22" s="162"/>
      <c r="F22" s="528" t="s">
        <v>192</v>
      </c>
      <c r="G22" s="21" t="s">
        <v>59</v>
      </c>
      <c r="H22" s="529" t="s">
        <v>190</v>
      </c>
      <c r="I22" s="8" t="s">
        <v>55</v>
      </c>
      <c r="J22" s="8" t="s">
        <v>166</v>
      </c>
      <c r="K22" s="423"/>
      <c r="L22" s="424"/>
      <c r="M22" s="345"/>
    </row>
    <row r="23" spans="1:13" s="50" customFormat="1" ht="15.75" customHeight="1">
      <c r="A23" s="221"/>
      <c r="B23" s="288"/>
      <c r="C23" s="222"/>
      <c r="D23" s="214"/>
      <c r="E23" s="163"/>
      <c r="F23" s="530" t="s">
        <v>193</v>
      </c>
      <c r="G23" s="531" t="s">
        <v>59</v>
      </c>
      <c r="H23" s="532" t="s">
        <v>240</v>
      </c>
      <c r="I23" s="95" t="s">
        <v>55</v>
      </c>
      <c r="J23" s="8" t="s">
        <v>166</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59</v>
      </c>
      <c r="H25" s="102" t="s">
        <v>264</v>
      </c>
      <c r="I25" s="102"/>
      <c r="J25" s="102"/>
      <c r="K25" s="99"/>
      <c r="L25" s="253"/>
      <c r="M25" s="345"/>
    </row>
    <row r="26" spans="1:13" s="50" customFormat="1" ht="15.75" customHeight="1">
      <c r="A26" s="221"/>
      <c r="B26" s="288"/>
      <c r="C26" s="222"/>
      <c r="D26" s="214"/>
      <c r="E26" s="177"/>
      <c r="F26" s="23"/>
      <c r="G26" s="21"/>
      <c r="H26" s="515" t="s">
        <v>241</v>
      </c>
      <c r="I26" s="515"/>
      <c r="J26" s="515"/>
      <c r="K26" s="28"/>
      <c r="L26" s="254"/>
      <c r="M26" s="345"/>
    </row>
    <row r="27" spans="1:13" s="50" customFormat="1" ht="15.75" customHeight="1">
      <c r="A27" s="221"/>
      <c r="B27" s="288"/>
      <c r="C27" s="222"/>
      <c r="D27" s="214"/>
      <c r="E27" s="177"/>
      <c r="F27" s="23"/>
      <c r="G27" s="21" t="s">
        <v>57</v>
      </c>
      <c r="H27" s="10"/>
      <c r="I27" s="8"/>
      <c r="J27" s="8" t="s">
        <v>166</v>
      </c>
      <c r="K27" s="28">
        <v>10</v>
      </c>
      <c r="L27" s="254">
        <f>L16+TIME(0,K27,0)</f>
        <v>0.4722222222222221</v>
      </c>
      <c r="M27" s="345"/>
    </row>
    <row r="28" spans="1:13" s="50" customFormat="1" ht="15.75" customHeight="1">
      <c r="A28" s="221"/>
      <c r="B28" s="288"/>
      <c r="C28" s="222"/>
      <c r="D28" s="214"/>
      <c r="E28" s="177"/>
      <c r="F28" s="23"/>
      <c r="G28" s="21" t="s">
        <v>57</v>
      </c>
      <c r="H28" s="10"/>
      <c r="I28" s="8"/>
      <c r="J28" s="8" t="s">
        <v>166</v>
      </c>
      <c r="K28" s="28">
        <v>7</v>
      </c>
      <c r="L28" s="254">
        <f>L27+TIME(0,K28,0)</f>
        <v>0.4770833333333332</v>
      </c>
      <c r="M28" s="345"/>
    </row>
    <row r="29" spans="1:13" s="50" customFormat="1" ht="15.75" customHeight="1">
      <c r="A29" s="221"/>
      <c r="B29" s="288"/>
      <c r="C29" s="222"/>
      <c r="D29" s="214"/>
      <c r="E29" s="177"/>
      <c r="F29" s="23"/>
      <c r="G29" s="21" t="s">
        <v>57</v>
      </c>
      <c r="H29" s="10"/>
      <c r="I29" s="8"/>
      <c r="J29" s="8" t="s">
        <v>166</v>
      </c>
      <c r="K29" s="28">
        <v>7</v>
      </c>
      <c r="L29" s="254">
        <f>L28+TIME(0,K29,0)</f>
        <v>0.4819444444444443</v>
      </c>
      <c r="M29" s="345"/>
    </row>
    <row r="30" spans="1:13" s="14" customFormat="1" ht="15.75" customHeight="1">
      <c r="A30" s="221"/>
      <c r="B30" s="223"/>
      <c r="C30" s="222"/>
      <c r="D30" s="214"/>
      <c r="E30" s="177"/>
      <c r="F30" s="23"/>
      <c r="G30" s="21" t="s">
        <v>57</v>
      </c>
      <c r="H30" s="10"/>
      <c r="I30" s="8"/>
      <c r="J30" s="8" t="s">
        <v>166</v>
      </c>
      <c r="K30" s="28">
        <v>7</v>
      </c>
      <c r="L30" s="254">
        <f>L29+TIME(0,K30,0)</f>
        <v>0.4868055555555554</v>
      </c>
      <c r="M30" s="337"/>
    </row>
    <row r="31" spans="1:13" s="14" customFormat="1" ht="15.75" customHeight="1">
      <c r="A31" s="221"/>
      <c r="B31" s="223"/>
      <c r="C31" s="222"/>
      <c r="D31" s="214"/>
      <c r="E31" s="177"/>
      <c r="F31" s="23">
        <v>3.1</v>
      </c>
      <c r="G31" s="21" t="s">
        <v>59</v>
      </c>
      <c r="H31" s="185"/>
      <c r="I31" s="8"/>
      <c r="J31" s="39"/>
      <c r="K31" s="28"/>
      <c r="L31" s="258"/>
      <c r="M31" s="337"/>
    </row>
    <row r="32" spans="1:13" s="14" customFormat="1" ht="15.75" customHeight="1" thickBot="1">
      <c r="A32" s="221"/>
      <c r="B32" s="223"/>
      <c r="C32" s="222"/>
      <c r="D32" s="214"/>
      <c r="E32" s="178"/>
      <c r="F32" s="12" t="s">
        <v>5</v>
      </c>
      <c r="G32" s="2" t="s">
        <v>59</v>
      </c>
      <c r="H32" s="179"/>
      <c r="I32" s="43" t="s">
        <v>56</v>
      </c>
      <c r="J32" s="180" t="s">
        <v>166</v>
      </c>
      <c r="K32" s="27">
        <v>10</v>
      </c>
      <c r="L32" s="258">
        <f>L30+TIME(0,K32,0)</f>
        <v>0.4937499999999998</v>
      </c>
      <c r="M32" s="337"/>
    </row>
    <row r="33" spans="1:13" s="111" customFormat="1" ht="15.75" customHeight="1">
      <c r="A33" s="221"/>
      <c r="B33" s="759" t="str">
        <f>'802.22 Cover'!$B$3</f>
        <v>R3</v>
      </c>
      <c r="C33" s="222"/>
      <c r="D33" s="225"/>
      <c r="E33" s="50"/>
      <c r="F33" s="19"/>
      <c r="G33" s="51"/>
      <c r="H33" s="42"/>
      <c r="I33" s="13"/>
      <c r="J33" s="13"/>
      <c r="K33" s="52"/>
      <c r="L33" s="264"/>
      <c r="M33" s="339"/>
    </row>
    <row r="34" spans="1:13" s="111" customFormat="1" ht="15.75" customHeight="1" thickBot="1">
      <c r="A34" s="221"/>
      <c r="B34" s="760"/>
      <c r="C34" s="222"/>
      <c r="D34" s="225"/>
      <c r="E34" s="175"/>
      <c r="F34" s="174">
        <v>4</v>
      </c>
      <c r="G34" s="176" t="s">
        <v>59</v>
      </c>
      <c r="H34" s="102" t="s">
        <v>265</v>
      </c>
      <c r="I34" s="102"/>
      <c r="J34" s="102"/>
      <c r="K34" s="99"/>
      <c r="L34" s="253"/>
      <c r="M34" s="339"/>
    </row>
    <row r="35" spans="1:13" s="111" customFormat="1" ht="15.75" customHeight="1">
      <c r="A35" s="221"/>
      <c r="B35" s="223"/>
      <c r="C35" s="222"/>
      <c r="D35" s="225"/>
      <c r="E35" s="177"/>
      <c r="F35" s="23"/>
      <c r="G35" s="21"/>
      <c r="H35" s="515" t="s">
        <v>266</v>
      </c>
      <c r="I35" s="515"/>
      <c r="J35" s="515"/>
      <c r="K35" s="28"/>
      <c r="L35" s="254"/>
      <c r="M35" s="339"/>
    </row>
    <row r="36" spans="1:13" s="111" customFormat="1" ht="15.75" customHeight="1">
      <c r="A36" s="221"/>
      <c r="B36" s="223"/>
      <c r="C36" s="222"/>
      <c r="D36" s="225"/>
      <c r="E36" s="177"/>
      <c r="F36" s="23">
        <v>4.1</v>
      </c>
      <c r="G36" s="21"/>
      <c r="H36" s="179" t="s">
        <v>10</v>
      </c>
      <c r="I36" s="43" t="s">
        <v>56</v>
      </c>
      <c r="J36" s="180" t="s">
        <v>153</v>
      </c>
      <c r="K36" s="27">
        <v>3</v>
      </c>
      <c r="L36" s="258">
        <f>L32+TIME(0,K36,0)</f>
        <v>0.4958333333333331</v>
      </c>
      <c r="M36" s="339"/>
    </row>
    <row r="37" spans="1:13" s="111" customFormat="1" ht="15.75" customHeight="1">
      <c r="A37" s="221"/>
      <c r="B37" s="223"/>
      <c r="C37" s="222"/>
      <c r="D37" s="225"/>
      <c r="E37" s="177"/>
      <c r="F37" s="23"/>
      <c r="G37" s="21"/>
      <c r="H37" s="522" t="s">
        <v>237</v>
      </c>
      <c r="I37" s="43"/>
      <c r="J37" s="180"/>
      <c r="K37" s="27"/>
      <c r="L37" s="258"/>
      <c r="M37" s="339"/>
    </row>
    <row r="38" spans="1:13" s="111" customFormat="1" ht="15.75" customHeight="1">
      <c r="A38" s="221"/>
      <c r="B38" s="223"/>
      <c r="C38" s="222"/>
      <c r="D38" s="225"/>
      <c r="E38" s="177"/>
      <c r="F38" s="23">
        <v>4.2</v>
      </c>
      <c r="G38" s="21"/>
      <c r="H38" s="179" t="s">
        <v>11</v>
      </c>
      <c r="I38" s="43" t="s">
        <v>56</v>
      </c>
      <c r="J38" s="180" t="s">
        <v>32</v>
      </c>
      <c r="K38" s="27">
        <v>3</v>
      </c>
      <c r="L38" s="258">
        <f>L36+TIME(0,K36,0)</f>
        <v>0.49791666666666645</v>
      </c>
      <c r="M38" s="339"/>
    </row>
    <row r="39" spans="1:13" s="111" customFormat="1" ht="15.75" customHeight="1" thickBot="1">
      <c r="A39" s="221"/>
      <c r="B39" s="223"/>
      <c r="C39" s="222"/>
      <c r="D39" s="225"/>
      <c r="E39" s="177"/>
      <c r="F39" s="23"/>
      <c r="G39" s="21"/>
      <c r="H39" s="529" t="s">
        <v>236</v>
      </c>
      <c r="I39" s="43"/>
      <c r="J39" s="180"/>
      <c r="K39" s="27"/>
      <c r="L39" s="258"/>
      <c r="M39" s="339"/>
    </row>
    <row r="40" spans="1:13" s="111" customFormat="1" ht="15.75" customHeight="1">
      <c r="A40" s="221"/>
      <c r="B40" s="247" t="s">
        <v>139</v>
      </c>
      <c r="C40" s="222"/>
      <c r="D40" s="214"/>
      <c r="E40" s="178"/>
      <c r="F40" s="12">
        <v>4.3</v>
      </c>
      <c r="G40" s="48" t="s">
        <v>59</v>
      </c>
      <c r="H40" s="185" t="s">
        <v>50</v>
      </c>
      <c r="I40" s="8"/>
      <c r="J40" s="39"/>
      <c r="K40" s="28"/>
      <c r="L40" s="254"/>
      <c r="M40" s="339"/>
    </row>
    <row r="41" spans="1:13" s="111" customFormat="1" ht="15.75" customHeight="1" thickBot="1">
      <c r="A41" s="221"/>
      <c r="B41" s="388" t="s">
        <v>152</v>
      </c>
      <c r="C41" s="222"/>
      <c r="D41" s="214"/>
      <c r="E41" s="178"/>
      <c r="F41" s="12"/>
      <c r="G41" s="48" t="s">
        <v>59</v>
      </c>
      <c r="H41" s="303" t="s">
        <v>12</v>
      </c>
      <c r="I41" s="294" t="s">
        <v>56</v>
      </c>
      <c r="J41" s="279" t="s">
        <v>13</v>
      </c>
      <c r="K41" s="383">
        <v>2</v>
      </c>
      <c r="L41" s="258">
        <f>L38+TIME(0,K38,0)</f>
        <v>0.4999999999999998</v>
      </c>
      <c r="M41" s="339"/>
    </row>
    <row r="42" spans="1:13" s="111" customFormat="1" ht="15.75" customHeight="1">
      <c r="A42" s="221"/>
      <c r="B42" s="517"/>
      <c r="C42" s="222"/>
      <c r="D42" s="214"/>
      <c r="E42" s="178"/>
      <c r="F42" s="12"/>
      <c r="G42" s="48"/>
      <c r="H42" s="185" t="s">
        <v>267</v>
      </c>
      <c r="I42" s="294"/>
      <c r="J42" s="279"/>
      <c r="K42" s="383"/>
      <c r="L42" s="258"/>
      <c r="M42" s="339"/>
    </row>
    <row r="43" spans="1:13" s="111" customFormat="1" ht="15.75" customHeight="1">
      <c r="A43" s="221"/>
      <c r="B43" s="335" t="s">
        <v>20</v>
      </c>
      <c r="C43" s="222"/>
      <c r="D43" s="214"/>
      <c r="E43" s="178"/>
      <c r="F43" s="12">
        <v>4.4</v>
      </c>
      <c r="G43" s="48" t="s">
        <v>59</v>
      </c>
      <c r="H43" s="5" t="s">
        <v>227</v>
      </c>
      <c r="I43" s="4" t="s">
        <v>55</v>
      </c>
      <c r="J43" s="16" t="s">
        <v>8</v>
      </c>
      <c r="K43" s="27">
        <v>3</v>
      </c>
      <c r="L43" s="258">
        <f>L41+TIME(0,K43,0)</f>
        <v>0.5020833333333331</v>
      </c>
      <c r="M43" s="339"/>
    </row>
    <row r="44" spans="1:13" s="111" customFormat="1" ht="15.75" customHeight="1">
      <c r="A44" s="287"/>
      <c r="B44" s="249" t="s">
        <v>142</v>
      </c>
      <c r="C44" s="222"/>
      <c r="D44" s="214"/>
      <c r="E44" s="159"/>
      <c r="F44" s="7">
        <v>4.5</v>
      </c>
      <c r="G44" s="15" t="s">
        <v>59</v>
      </c>
      <c r="H44" s="5" t="s">
        <v>228</v>
      </c>
      <c r="I44" s="4" t="s">
        <v>55</v>
      </c>
      <c r="J44" s="2" t="s">
        <v>232</v>
      </c>
      <c r="K44" s="27">
        <v>5</v>
      </c>
      <c r="L44" s="258">
        <f>L43+TIME(0,K43,0)</f>
        <v>0.5041666666666664</v>
      </c>
      <c r="M44" s="339"/>
    </row>
    <row r="45" spans="1:13" s="111" customFormat="1" ht="15.75" customHeight="1">
      <c r="A45" s="221"/>
      <c r="B45" s="537" t="s">
        <v>151</v>
      </c>
      <c r="C45" s="222"/>
      <c r="D45" s="214"/>
      <c r="E45" s="518"/>
      <c r="F45" s="519">
        <v>4.6</v>
      </c>
      <c r="G45" s="21" t="s">
        <v>59</v>
      </c>
      <c r="H45" s="5" t="s">
        <v>229</v>
      </c>
      <c r="I45" s="4" t="s">
        <v>55</v>
      </c>
      <c r="J45" s="2" t="s">
        <v>231</v>
      </c>
      <c r="K45" s="27">
        <v>3</v>
      </c>
      <c r="L45" s="258">
        <f>L44+TIME(0,K44,0)</f>
        <v>0.5076388888888886</v>
      </c>
      <c r="M45" s="339"/>
    </row>
    <row r="46" spans="1:13" s="111" customFormat="1" ht="15.75" customHeight="1" thickBot="1">
      <c r="A46" s="287"/>
      <c r="B46" s="538"/>
      <c r="C46" s="222"/>
      <c r="D46" s="214"/>
      <c r="E46" s="178"/>
      <c r="F46" s="12">
        <v>4.7</v>
      </c>
      <c r="G46" s="48" t="s">
        <v>59</v>
      </c>
      <c r="H46" s="5" t="s">
        <v>230</v>
      </c>
      <c r="I46" s="4" t="s">
        <v>55</v>
      </c>
      <c r="J46" s="2" t="s">
        <v>166</v>
      </c>
      <c r="K46" s="27">
        <v>3</v>
      </c>
      <c r="L46" s="258">
        <f>L45+TIME(0,K45,0)</f>
        <v>0.509722222222222</v>
      </c>
      <c r="M46" s="339"/>
    </row>
    <row r="47" spans="1:13" s="111" customFormat="1" ht="15.75" customHeight="1">
      <c r="A47" s="223"/>
      <c r="B47" s="223"/>
      <c r="C47" s="222"/>
      <c r="D47" s="214"/>
      <c r="E47" s="147" t="s">
        <v>52</v>
      </c>
      <c r="F47" s="12">
        <v>4.8</v>
      </c>
      <c r="G47" s="15" t="s">
        <v>59</v>
      </c>
      <c r="H47" s="5" t="s">
        <v>223</v>
      </c>
      <c r="I47" s="4" t="s">
        <v>55</v>
      </c>
      <c r="J47" s="2" t="s">
        <v>8</v>
      </c>
      <c r="K47" s="27">
        <v>3</v>
      </c>
      <c r="L47" s="258">
        <f>L46+TIME(0,K46,0)</f>
        <v>0.5118055555555553</v>
      </c>
      <c r="M47" s="339"/>
    </row>
    <row r="48" spans="1:13" s="111" customFormat="1" ht="15.75" customHeight="1">
      <c r="A48" s="223"/>
      <c r="B48" s="223"/>
      <c r="C48" s="222"/>
      <c r="D48" s="214"/>
      <c r="E48" s="178"/>
      <c r="F48" s="12">
        <v>4.9</v>
      </c>
      <c r="G48" s="48" t="s">
        <v>59</v>
      </c>
      <c r="H48" s="5" t="s">
        <v>263</v>
      </c>
      <c r="I48" s="4" t="s">
        <v>56</v>
      </c>
      <c r="J48" s="2" t="s">
        <v>166</v>
      </c>
      <c r="K48" s="27">
        <v>3</v>
      </c>
      <c r="L48" s="258">
        <f>L47+TIME(0,K48,0)</f>
        <v>0.5138888888888886</v>
      </c>
      <c r="M48" s="339"/>
    </row>
    <row r="49" spans="1:13" s="111" customFormat="1" ht="15.75" customHeight="1">
      <c r="A49" s="223"/>
      <c r="B49" s="223"/>
      <c r="C49" s="222"/>
      <c r="D49" s="214"/>
      <c r="E49" s="161"/>
      <c r="F49" s="12">
        <v>4.1</v>
      </c>
      <c r="G49" s="2" t="s">
        <v>59</v>
      </c>
      <c r="H49" s="384" t="s">
        <v>262</v>
      </c>
      <c r="I49" s="43" t="s">
        <v>56</v>
      </c>
      <c r="J49" s="180" t="s">
        <v>16</v>
      </c>
      <c r="K49" s="27">
        <v>5</v>
      </c>
      <c r="L49" s="258">
        <f>L48+TIME(0,K49,0)</f>
        <v>0.5173611111111108</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61</v>
      </c>
      <c r="I51" s="102"/>
      <c r="J51" s="102"/>
      <c r="K51" s="144">
        <v>0</v>
      </c>
      <c r="L51" s="262">
        <f>L49+TIME(0,K49,0)</f>
        <v>0.520833333333333</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62</v>
      </c>
      <c r="I54" s="439"/>
      <c r="J54" s="440"/>
      <c r="K54" s="441">
        <v>5</v>
      </c>
      <c r="L54" s="436">
        <f>L51+TIME(0,K51,0)</f>
        <v>0.520833333333333</v>
      </c>
      <c r="M54" s="339"/>
    </row>
    <row r="55" spans="1:13" s="44" customFormat="1" ht="15.75" customHeight="1">
      <c r="A55" s="223"/>
      <c r="B55" s="223"/>
      <c r="C55" s="222"/>
      <c r="D55" s="214"/>
      <c r="E55" s="448" t="s">
        <v>83</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0.5243055555555552</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60</v>
      </c>
      <c r="I58" s="193"/>
      <c r="J58" s="193"/>
      <c r="K58" s="194">
        <v>90</v>
      </c>
      <c r="L58" s="267">
        <f>L56+TIME(0,K56,0)</f>
        <v>0.5243055555555552</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0.5868055555555552</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2010-09-09T23:52:35Z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