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31" windowWidth="15480" windowHeight="11640" activeTab="0"/>
  </bookViews>
  <sheets>
    <sheet name="Title" sheetId="1" r:id="rId1"/>
    <sheet name="Comparison" sheetId="2" r:id="rId2"/>
    <sheet name="References" sheetId="3" r:id="rId3"/>
  </sheets>
  <definedNames>
    <definedName name="Doc_title" localSheetId="2">'References'!#REF!</definedName>
    <definedName name="_xlnm.Print_Area" localSheetId="2">'References'!$A$1:$B$1</definedName>
    <definedName name="_xlnm.Print_Area" localSheetId="0">'Title'!$A$1:$I$6</definedName>
  </definedNames>
  <calcPr fullCalcOnLoad="1"/>
</workbook>
</file>

<file path=xl/sharedStrings.xml><?xml version="1.0" encoding="utf-8"?>
<sst xmlns="http://schemas.openxmlformats.org/spreadsheetml/2006/main" count="79" uniqueCount="42">
  <si>
    <t>IEEE P802.22 Wireless RANs</t>
  </si>
  <si>
    <t>Submission</t>
  </si>
  <si>
    <t>Designator:</t>
  </si>
  <si>
    <t>Venue Date:</t>
  </si>
  <si>
    <t>First Author:</t>
  </si>
  <si>
    <t>Gerald Chouinard, Communications Research Centre, Canada (CRC)</t>
  </si>
  <si>
    <t>Subject:</t>
  </si>
  <si>
    <t>Full Date:</t>
  </si>
  <si>
    <t>Author(s):</t>
  </si>
  <si>
    <t>Name(s)</t>
  </si>
  <si>
    <t>Gerald Chouinard</t>
  </si>
  <si>
    <t>Company</t>
  </si>
  <si>
    <t>Communications Research Center</t>
  </si>
  <si>
    <t>Address</t>
  </si>
  <si>
    <t>3701 Carling Avenue, Ottawa, Canada K2H-8S2</t>
  </si>
  <si>
    <t xml:space="preserve">Phone: </t>
  </si>
  <si>
    <t>613-998-2500</t>
  </si>
  <si>
    <t xml:space="preserve">Fax: </t>
  </si>
  <si>
    <t>613-990-6339</t>
  </si>
  <si>
    <t xml:space="preserve">email: </t>
  </si>
  <si>
    <t>gerald.chouinard@crc.ca</t>
  </si>
  <si>
    <t>Abstract:</t>
  </si>
  <si>
    <t>References:</t>
  </si>
  <si>
    <t>March 2007</t>
  </si>
  <si>
    <t>802.22 Draft 1.0</t>
  </si>
  <si>
    <t>#8-02355r0</t>
  </si>
  <si>
    <t>Draft v1.0</t>
  </si>
  <si>
    <t>Comment #198 (Ivan)</t>
  </si>
  <si>
    <t>010</t>
  </si>
  <si>
    <t>000</t>
  </si>
  <si>
    <t>001</t>
  </si>
  <si>
    <t>011</t>
  </si>
  <si>
    <t>Difference</t>
  </si>
  <si>
    <t>Hamming distance</t>
  </si>
  <si>
    <t>(dB)</t>
  </si>
  <si>
    <t>Doc. #8-255 (Gwangzeen)</t>
  </si>
  <si>
    <t>Ideal case but not possible</t>
  </si>
  <si>
    <t>Difference Weighing exponent:</t>
  </si>
  <si>
    <t>Hamming Weighing exponent:</t>
  </si>
  <si>
    <t>Optimum Octal Coding for Power Boost</t>
  </si>
  <si>
    <t>2008-10-03</t>
  </si>
  <si>
    <t>doc.: IEEE 802.22-08/0280r0</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</si>
</sst>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
    <numFmt numFmtId="179" formatCode="\$#,##0_);[Red]\(\$#,##0\)"/>
    <numFmt numFmtId="180" formatCode="\$#,##0.00_);\(\$#,##0.00\)"/>
    <numFmt numFmtId="181" formatCode="\$#,##0.00_);[Red]\(\$#,##0.00\)"/>
    <numFmt numFmtId="182" formatCode="0.000"/>
    <numFmt numFmtId="183" formatCode="0.0%"/>
    <numFmt numFmtId="184" formatCode="0.0"/>
    <numFmt numFmtId="185" formatCode="mm&quot;월&quot;\ dd&quot;일&quot;"/>
    <numFmt numFmtId="186" formatCode="0.000%"/>
    <numFmt numFmtId="187" formatCode="0.###"/>
    <numFmt numFmtId="188" formatCode="0.##%"/>
    <numFmt numFmtId="189" formatCode="0.0000000"/>
    <numFmt numFmtId="190" formatCode="0.0_)"/>
    <numFmt numFmtId="191" formatCode="0_)"/>
    <numFmt numFmtId="192" formatCode="&quot;Yes&quot;;&quot;Yes&quot;;&quot;No&quot;"/>
    <numFmt numFmtId="193" formatCode="&quot;True&quot;;&quot;True&quot;;&quot;False&quot;"/>
    <numFmt numFmtId="194" formatCode="&quot;On&quot;;&quot;On&quot;;&quot;Off&quot;"/>
    <numFmt numFmtId="195" formatCode="0.0000000000000"/>
    <numFmt numFmtId="196" formatCode="0.0000"/>
    <numFmt numFmtId="197" formatCode="0.00000"/>
    <numFmt numFmtId="198" formatCode="0.000000"/>
    <numFmt numFmtId="199" formatCode="&quot;$&quot;#,##0"/>
    <numFmt numFmtId="200" formatCode="#,##0.0"/>
    <numFmt numFmtId="201" formatCode="##&quot; symbols&quot;"/>
    <numFmt numFmtId="202" formatCode="0.0000%"/>
    <numFmt numFmtId="203" formatCode="0.##&quot; dB&quot;"/>
    <numFmt numFmtId="204" formatCode="0.#%"/>
    <numFmt numFmtId="205" formatCode="0&quot; ms&quot;"/>
    <numFmt numFmtId="206" formatCode="0.##&quot; ms&quot;"/>
    <numFmt numFmtId="207" formatCode="#.##&quot; ms&quot;"/>
  </numFmts>
  <fonts count="10">
    <font>
      <sz val="10"/>
      <name val="Arial"/>
      <family val="2"/>
    </font>
    <font>
      <b/>
      <sz val="12"/>
      <name val="Arial"/>
      <family val="2"/>
    </font>
    <font>
      <u val="single"/>
      <sz val="10"/>
      <color indexed="12"/>
      <name val="Arial"/>
      <family val="2"/>
    </font>
    <font>
      <u val="single"/>
      <sz val="10"/>
      <color indexed="36"/>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0"/>
      <name val="Arial"/>
      <family val="2"/>
    </font>
  </fonts>
  <fills count="6">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indexed="15"/>
        <bgColor indexed="64"/>
      </patternFill>
    </fill>
  </fills>
  <borders count="2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74">
    <xf numFmtId="0" fontId="0" fillId="0" borderId="0" xfId="0" applyAlignment="1">
      <alignment/>
    </xf>
    <xf numFmtId="0" fontId="4" fillId="0" borderId="0" xfId="26" applyFont="1">
      <alignment/>
      <protection/>
    </xf>
    <xf numFmtId="0" fontId="5" fillId="0" borderId="0" xfId="26" applyFont="1">
      <alignment/>
      <protection/>
    </xf>
    <xf numFmtId="49" fontId="5" fillId="0" borderId="0" xfId="26" applyNumberFormat="1" applyFont="1">
      <alignment/>
      <protection/>
    </xf>
    <xf numFmtId="49" fontId="5" fillId="0" borderId="0" xfId="26" applyNumberFormat="1" applyFont="1" quotePrefix="1">
      <alignment/>
      <protection/>
    </xf>
    <xf numFmtId="49" fontId="4" fillId="0" borderId="0" xfId="26" applyNumberFormat="1" applyFont="1">
      <alignment/>
      <protection/>
    </xf>
    <xf numFmtId="0" fontId="4" fillId="0" borderId="1" xfId="26" applyFont="1" applyBorder="1">
      <alignment/>
      <protection/>
    </xf>
    <xf numFmtId="0" fontId="4" fillId="0" borderId="0" xfId="26" applyFont="1" applyBorder="1">
      <alignment/>
      <protection/>
    </xf>
    <xf numFmtId="49" fontId="5" fillId="0" borderId="0" xfId="26" applyNumberFormat="1" applyFont="1" applyBorder="1">
      <alignment/>
      <protection/>
    </xf>
    <xf numFmtId="49" fontId="2" fillId="0" borderId="0" xfId="24" applyNumberFormat="1" applyAlignment="1">
      <alignment/>
    </xf>
    <xf numFmtId="0" fontId="4" fillId="0" borderId="0" xfId="26" applyFont="1" applyBorder="1" applyAlignment="1">
      <alignment vertical="top"/>
      <protection/>
    </xf>
    <xf numFmtId="0" fontId="6" fillId="0" borderId="0" xfId="26" applyFont="1" applyBorder="1">
      <alignment/>
      <protection/>
    </xf>
    <xf numFmtId="0" fontId="1" fillId="0" borderId="0" xfId="25" applyFont="1">
      <alignment/>
      <protection/>
    </xf>
    <xf numFmtId="0" fontId="0" fillId="0" borderId="0" xfId="25">
      <alignment/>
      <protection/>
    </xf>
    <xf numFmtId="49" fontId="0" fillId="0" borderId="0" xfId="25" applyNumberFormat="1">
      <alignment/>
      <protection/>
    </xf>
    <xf numFmtId="0" fontId="0" fillId="0" borderId="0" xfId="25" applyAlignment="1">
      <alignment horizontal="center"/>
      <protection/>
    </xf>
    <xf numFmtId="0" fontId="0" fillId="0" borderId="0" xfId="0" applyBorder="1" applyAlignment="1">
      <alignment horizontal="center" vertical="center"/>
    </xf>
    <xf numFmtId="0" fontId="0" fillId="0" borderId="0" xfId="0" applyBorder="1" applyAlignment="1">
      <alignment horizontal="left" vertical="center"/>
    </xf>
    <xf numFmtId="0" fontId="6" fillId="0" borderId="0" xfId="26" applyFont="1" applyBorder="1" applyAlignment="1">
      <alignment horizontal="left" vertical="top" wrapText="1"/>
      <protection/>
    </xf>
    <xf numFmtId="0" fontId="6" fillId="0" borderId="0" xfId="26" applyFont="1" applyBorder="1" applyAlignment="1">
      <alignment horizontal="justify" vertical="top" wrapText="1"/>
      <protection/>
    </xf>
    <xf numFmtId="0" fontId="0" fillId="0" borderId="0" xfId="27">
      <alignment/>
      <protection/>
    </xf>
    <xf numFmtId="0" fontId="0" fillId="0" borderId="2" xfId="27" applyBorder="1" applyAlignment="1">
      <alignment horizontal="center"/>
      <protection/>
    </xf>
    <xf numFmtId="0" fontId="0" fillId="0" borderId="3" xfId="27" applyBorder="1" applyAlignment="1">
      <alignment horizontal="center"/>
      <protection/>
    </xf>
    <xf numFmtId="0" fontId="0" fillId="0" borderId="4" xfId="27" applyBorder="1" applyAlignment="1">
      <alignment horizontal="center"/>
      <protection/>
    </xf>
    <xf numFmtId="0" fontId="0" fillId="0" borderId="5" xfId="27" applyBorder="1" applyAlignment="1">
      <alignment horizontal="center"/>
      <protection/>
    </xf>
    <xf numFmtId="0" fontId="0" fillId="0" borderId="1" xfId="27" applyBorder="1" applyAlignment="1">
      <alignment horizontal="center"/>
      <protection/>
    </xf>
    <xf numFmtId="0" fontId="0" fillId="0" borderId="1" xfId="27" applyBorder="1" applyAlignment="1" quotePrefix="1">
      <alignment horizontal="center"/>
      <protection/>
    </xf>
    <xf numFmtId="0" fontId="0" fillId="0" borderId="6" xfId="27" applyBorder="1" applyAlignment="1" quotePrefix="1">
      <alignment horizontal="center"/>
      <protection/>
    </xf>
    <xf numFmtId="0" fontId="0" fillId="2" borderId="2" xfId="27" applyFill="1" applyBorder="1" applyAlignment="1">
      <alignment horizontal="center"/>
      <protection/>
    </xf>
    <xf numFmtId="0" fontId="0" fillId="3" borderId="3" xfId="27" applyFill="1" applyBorder="1" applyAlignment="1">
      <alignment horizontal="center"/>
      <protection/>
    </xf>
    <xf numFmtId="0" fontId="0" fillId="4" borderId="3" xfId="27" applyFill="1" applyBorder="1" applyAlignment="1">
      <alignment horizontal="center"/>
      <protection/>
    </xf>
    <xf numFmtId="0" fontId="0" fillId="5" borderId="3" xfId="27" applyFill="1" applyBorder="1" applyAlignment="1">
      <alignment horizontal="center"/>
      <protection/>
    </xf>
    <xf numFmtId="0" fontId="0" fillId="3" borderId="4" xfId="27" applyFill="1" applyBorder="1" applyAlignment="1">
      <alignment horizontal="center"/>
      <protection/>
    </xf>
    <xf numFmtId="0" fontId="0" fillId="5" borderId="4" xfId="27" applyFill="1" applyBorder="1" applyAlignment="1">
      <alignment horizontal="center"/>
      <protection/>
    </xf>
    <xf numFmtId="0" fontId="0" fillId="0" borderId="7" xfId="27" applyBorder="1" applyAlignment="1">
      <alignment horizontal="center"/>
      <protection/>
    </xf>
    <xf numFmtId="0" fontId="0" fillId="0" borderId="8" xfId="27" applyBorder="1" applyAlignment="1">
      <alignment horizontal="center"/>
      <protection/>
    </xf>
    <xf numFmtId="0" fontId="0" fillId="3" borderId="7" xfId="27" applyFill="1" applyBorder="1" applyAlignment="1">
      <alignment horizontal="center"/>
      <protection/>
    </xf>
    <xf numFmtId="0" fontId="0" fillId="2" borderId="0" xfId="27" applyFill="1" applyBorder="1" applyAlignment="1">
      <alignment horizontal="center"/>
      <protection/>
    </xf>
    <xf numFmtId="0" fontId="0" fillId="3" borderId="0" xfId="27" applyFill="1" applyBorder="1" applyAlignment="1">
      <alignment horizontal="center"/>
      <protection/>
    </xf>
    <xf numFmtId="0" fontId="0" fillId="4" borderId="0" xfId="27" applyFill="1" applyBorder="1" applyAlignment="1">
      <alignment horizontal="center"/>
      <protection/>
    </xf>
    <xf numFmtId="0" fontId="0" fillId="5" borderId="0" xfId="27" applyFill="1" applyBorder="1" applyAlignment="1">
      <alignment horizontal="center"/>
      <protection/>
    </xf>
    <xf numFmtId="0" fontId="0" fillId="4" borderId="8" xfId="27" applyFill="1" applyBorder="1" applyAlignment="1">
      <alignment horizontal="center"/>
      <protection/>
    </xf>
    <xf numFmtId="0" fontId="0" fillId="0" borderId="8" xfId="27" applyBorder="1" applyAlignment="1" quotePrefix="1">
      <alignment horizontal="center"/>
      <protection/>
    </xf>
    <xf numFmtId="0" fontId="0" fillId="4" borderId="7" xfId="27" applyFill="1" applyBorder="1" applyAlignment="1">
      <alignment horizontal="center"/>
      <protection/>
    </xf>
    <xf numFmtId="0" fontId="0" fillId="3" borderId="8" xfId="27" applyFill="1" applyBorder="1" applyAlignment="1">
      <alignment horizontal="center"/>
      <protection/>
    </xf>
    <xf numFmtId="0" fontId="0" fillId="5" borderId="7" xfId="27" applyFill="1" applyBorder="1" applyAlignment="1">
      <alignment horizontal="center"/>
      <protection/>
    </xf>
    <xf numFmtId="0" fontId="0" fillId="5" borderId="8" xfId="27" applyFill="1" applyBorder="1" applyAlignment="1">
      <alignment horizontal="center"/>
      <protection/>
    </xf>
    <xf numFmtId="0" fontId="0" fillId="3" borderId="5" xfId="27" applyFill="1" applyBorder="1" applyAlignment="1">
      <alignment horizontal="center"/>
      <protection/>
    </xf>
    <xf numFmtId="0" fontId="0" fillId="4" borderId="1" xfId="27" applyFill="1" applyBorder="1" applyAlignment="1">
      <alignment horizontal="center"/>
      <protection/>
    </xf>
    <xf numFmtId="0" fontId="0" fillId="3" borderId="1" xfId="27" applyFill="1" applyBorder="1" applyAlignment="1">
      <alignment horizontal="center"/>
      <protection/>
    </xf>
    <xf numFmtId="0" fontId="0" fillId="5" borderId="1" xfId="27" applyFill="1" applyBorder="1" applyAlignment="1">
      <alignment horizontal="center"/>
      <protection/>
    </xf>
    <xf numFmtId="0" fontId="0" fillId="2" borderId="6" xfId="27" applyFill="1" applyBorder="1" applyAlignment="1">
      <alignment horizontal="center"/>
      <protection/>
    </xf>
    <xf numFmtId="0" fontId="0" fillId="5" borderId="5" xfId="27" applyFill="1" applyBorder="1" applyAlignment="1">
      <alignment horizontal="center"/>
      <protection/>
    </xf>
    <xf numFmtId="0" fontId="0" fillId="0" borderId="9" xfId="27" applyBorder="1" applyAlignment="1">
      <alignment horizontal="left"/>
      <protection/>
    </xf>
    <xf numFmtId="0" fontId="0" fillId="0" borderId="10" xfId="27" applyBorder="1" applyAlignment="1">
      <alignment horizontal="center"/>
      <protection/>
    </xf>
    <xf numFmtId="0" fontId="0" fillId="0" borderId="11" xfId="27" applyBorder="1" applyAlignment="1">
      <alignment horizontal="center"/>
      <protection/>
    </xf>
    <xf numFmtId="0" fontId="0" fillId="0" borderId="10" xfId="27" applyBorder="1" applyAlignment="1">
      <alignment horizontal="left"/>
      <protection/>
    </xf>
    <xf numFmtId="0" fontId="0" fillId="0" borderId="12" xfId="27" applyBorder="1" applyAlignment="1">
      <alignment horizontal="center"/>
      <protection/>
    </xf>
    <xf numFmtId="0" fontId="0" fillId="0" borderId="13" xfId="27" applyBorder="1" applyAlignment="1">
      <alignment horizontal="center"/>
      <protection/>
    </xf>
    <xf numFmtId="0" fontId="0" fillId="0" borderId="14" xfId="27" applyBorder="1" applyAlignment="1">
      <alignment horizontal="center"/>
      <protection/>
    </xf>
    <xf numFmtId="0" fontId="0" fillId="0" borderId="15" xfId="27" applyBorder="1" applyAlignment="1">
      <alignment horizontal="center"/>
      <protection/>
    </xf>
    <xf numFmtId="0" fontId="0" fillId="0" borderId="0" xfId="27" applyBorder="1" applyAlignment="1">
      <alignment horizontal="center"/>
      <protection/>
    </xf>
    <xf numFmtId="0" fontId="0" fillId="0" borderId="16" xfId="27" applyBorder="1" applyAlignment="1">
      <alignment horizontal="center"/>
      <protection/>
    </xf>
    <xf numFmtId="0" fontId="0" fillId="0" borderId="1" xfId="27" applyBorder="1">
      <alignment/>
      <protection/>
    </xf>
    <xf numFmtId="0" fontId="0" fillId="0" borderId="17" xfId="27" applyBorder="1" applyAlignment="1">
      <alignment horizontal="center"/>
      <protection/>
    </xf>
    <xf numFmtId="0" fontId="0" fillId="0" borderId="18" xfId="27" applyBorder="1" applyAlignment="1">
      <alignment horizontal="center"/>
      <protection/>
    </xf>
    <xf numFmtId="0" fontId="0" fillId="0" borderId="19" xfId="27" applyBorder="1" applyAlignment="1">
      <alignment horizontal="center"/>
      <protection/>
    </xf>
    <xf numFmtId="0" fontId="9" fillId="0" borderId="2" xfId="27" applyFont="1" applyBorder="1">
      <alignment/>
      <protection/>
    </xf>
    <xf numFmtId="0" fontId="0" fillId="0" borderId="3" xfId="27" applyBorder="1">
      <alignment/>
      <protection/>
    </xf>
    <xf numFmtId="0" fontId="9" fillId="0" borderId="3" xfId="27" applyFont="1" applyBorder="1">
      <alignment/>
      <protection/>
    </xf>
    <xf numFmtId="0" fontId="9" fillId="0" borderId="4" xfId="27" applyFont="1" applyBorder="1" applyAlignment="1">
      <alignment horizontal="center"/>
      <protection/>
    </xf>
    <xf numFmtId="0" fontId="9" fillId="0" borderId="5" xfId="27" applyFont="1" applyBorder="1">
      <alignment/>
      <protection/>
    </xf>
    <xf numFmtId="0" fontId="9" fillId="0" borderId="1" xfId="27" applyFont="1" applyBorder="1">
      <alignment/>
      <protection/>
    </xf>
    <xf numFmtId="0" fontId="9" fillId="0" borderId="6" xfId="27" applyFont="1" applyBorder="1" applyAlignment="1">
      <alignment horizontal="center"/>
      <protection/>
    </xf>
  </cellXfs>
  <cellStyles count="15">
    <cellStyle name="Normal" xfId="0"/>
    <cellStyle name="_x0000__x0001__x0001_ _x0000_§_x0000_Ð_x0002__x0000__x0000__x0000__x0000_g_x0017__x0000__x0000_f_x0006__x0010__x0000__x0000__x0000__x0000__x0000_ÿÿÿÿÿÿÿÿÿÿÿÿÿÿÿ" xfId="15"/>
    <cellStyle name="_x0000__x0001__x0001_ _x0000_§_x0000_Ð_x0002__x0000__x0000__x0000__x0000_g_x0017__x0000__x0000_f_x0006__x0010__x0000__x0000__x0000__x0000__x0000_ÿÿÿÿÿÿÿÿÿÿÿÿÿÿÿ_22-06-0xxx-01-0000_OFDMA_Parameters" xfId="16"/>
    <cellStyle name="_x0000__x0001__x0001_ _x0000_§_x0000_Ð_x0002__x0000__x0000__x0000__x0000_g_x0017__x0000__x0000_f_x0006__x0010__x0000__x0000__x0000__x0000__x0000_ÿÿÿÿÿÿÿÿÿÿÿÿÿÿÿ_22-06-0xxx-03-0000_OFDMA_Parameters_802.16e" xfId="17"/>
    <cellStyle name="Comma" xfId="18"/>
    <cellStyle name="Comma [0]" xfId="19"/>
    <cellStyle name="Currency" xfId="20"/>
    <cellStyle name="Currency [0]" xfId="21"/>
    <cellStyle name="Followed Hyperlink" xfId="22"/>
    <cellStyle name="Hyperlink" xfId="23"/>
    <cellStyle name="Hyperlink_22-06-0052-05-0000_WRAN_Keep-out_Region" xfId="24"/>
    <cellStyle name="Normal_22-04-0002-13-0000_WRAN_Reference_Model" xfId="25"/>
    <cellStyle name="Normal_22-06-00xx-01-0000_Sensing_Thresholds" xfId="26"/>
    <cellStyle name="Normal_Book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19050</xdr:rowOff>
    </xdr:from>
    <xdr:to>
      <xdr:col>8</xdr:col>
      <xdr:colOff>571500</xdr:colOff>
      <xdr:row>30</xdr:row>
      <xdr:rowOff>57150</xdr:rowOff>
    </xdr:to>
    <xdr:sp>
      <xdr:nvSpPr>
        <xdr:cNvPr id="1" name="TextBox 1"/>
        <xdr:cNvSpPr txBox="1">
          <a:spLocks noChangeArrowheads="1"/>
        </xdr:cNvSpPr>
      </xdr:nvSpPr>
      <xdr:spPr>
        <a:xfrm>
          <a:off x="876300" y="3219450"/>
          <a:ext cx="4924425" cy="2514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compares the perfromance of the octal coding for the Power Boosting parametercontained in Table 50 describing the DS-MAP Information Element.  The octal coding should be such that the Hamming distance is the largest for the largest Boosting levels to minimize the error if one-bit, two-bit or three-bit error was to happen.
The 802.16 octal coding which was originally used in the 802.22 Draft is compared to a coding proposed by Ivan Reede in Comment #198 and the the octal coding proposed by Gwangzeen Ko in Doc. #8-255.
The weighing coeficients used for the comparison is 1 for the power difference (power ratio) and 2 for the Hamming distance (power ratio).  These coefficient can be changed to explore variations.
It is found that the octal coding proposed by Ivan Reede is slightly superiod to the one proposed by Gwangzeen Ko and both are clearly superior to the 802.16 coding.
More extensive search for the best octal coding would be needed to find the best one.
</a:t>
          </a:r>
        </a:p>
      </xdr:txBody>
    </xdr:sp>
    <xdr:clientData/>
  </xdr:twoCellAnchor>
  <xdr:twoCellAnchor>
    <xdr:from>
      <xdr:col>1</xdr:col>
      <xdr:colOff>0</xdr:colOff>
      <xdr:row>31</xdr:row>
      <xdr:rowOff>19050</xdr:rowOff>
    </xdr:from>
    <xdr:to>
      <xdr:col>8</xdr:col>
      <xdr:colOff>571500</xdr:colOff>
      <xdr:row>65</xdr:row>
      <xdr:rowOff>19050</xdr:rowOff>
    </xdr:to>
    <xdr:sp>
      <xdr:nvSpPr>
        <xdr:cNvPr id="2" name="TextBox 2"/>
        <xdr:cNvSpPr txBox="1">
          <a:spLocks noChangeArrowheads="1"/>
        </xdr:cNvSpPr>
      </xdr:nvSpPr>
      <xdr:spPr>
        <a:xfrm>
          <a:off x="876300" y="5886450"/>
          <a:ext cx="492442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7"/>
  <sheetViews>
    <sheetView tabSelected="1" zoomScale="75" zoomScaleNormal="75" workbookViewId="0" topLeftCell="A1">
      <selection activeCell="I6" sqref="I6"/>
    </sheetView>
  </sheetViews>
  <sheetFormatPr defaultColWidth="9.140625" defaultRowHeight="12.75"/>
  <cols>
    <col min="1" max="1" width="13.140625" style="1" customWidth="1"/>
    <col min="2" max="2" width="10.421875" style="1" customWidth="1"/>
    <col min="3" max="16384" width="9.140625" style="1" customWidth="1"/>
  </cols>
  <sheetData>
    <row r="1" ht="18.75">
      <c r="B1" s="2" t="s">
        <v>0</v>
      </c>
    </row>
    <row r="2" ht="18.75">
      <c r="B2" s="2" t="s">
        <v>1</v>
      </c>
    </row>
    <row r="3" spans="1:2" ht="18.75">
      <c r="A3" s="1" t="s">
        <v>2</v>
      </c>
      <c r="B3" s="2" t="s">
        <v>41</v>
      </c>
    </row>
    <row r="4" spans="1:6" ht="18.75">
      <c r="A4" s="1" t="s">
        <v>3</v>
      </c>
      <c r="B4" s="3" t="s">
        <v>23</v>
      </c>
      <c r="F4" s="4"/>
    </row>
    <row r="5" spans="1:2" ht="15.75">
      <c r="A5" s="1" t="s">
        <v>4</v>
      </c>
      <c r="B5" s="5" t="s">
        <v>5</v>
      </c>
    </row>
    <row r="6" s="6" customFormat="1" ht="16.5" thickBot="1"/>
    <row r="7" spans="1:2" s="7" customFormat="1" ht="18.75">
      <c r="A7" s="7" t="s">
        <v>6</v>
      </c>
      <c r="B7" s="8" t="s">
        <v>39</v>
      </c>
    </row>
    <row r="8" spans="1:2" ht="15.75">
      <c r="A8" s="1" t="s">
        <v>7</v>
      </c>
      <c r="B8" s="5" t="s">
        <v>40</v>
      </c>
    </row>
    <row r="9" spans="1:9" ht="15.75">
      <c r="A9" s="1" t="s">
        <v>8</v>
      </c>
      <c r="B9" s="5" t="s">
        <v>9</v>
      </c>
      <c r="C9" s="5" t="s">
        <v>10</v>
      </c>
      <c r="D9" s="5"/>
      <c r="E9" s="5"/>
      <c r="F9" s="5"/>
      <c r="G9" s="5"/>
      <c r="H9" s="5"/>
      <c r="I9" s="5"/>
    </row>
    <row r="10" spans="2:9" ht="15.75">
      <c r="B10" s="5" t="s">
        <v>11</v>
      </c>
      <c r="C10" s="5" t="s">
        <v>12</v>
      </c>
      <c r="D10" s="5"/>
      <c r="E10" s="5"/>
      <c r="F10" s="5"/>
      <c r="G10" s="5"/>
      <c r="H10" s="5"/>
      <c r="I10" s="5"/>
    </row>
    <row r="11" spans="2:9" ht="15.75">
      <c r="B11" s="5" t="s">
        <v>13</v>
      </c>
      <c r="C11" s="5" t="s">
        <v>14</v>
      </c>
      <c r="D11" s="5"/>
      <c r="E11" s="5"/>
      <c r="F11" s="5"/>
      <c r="G11" s="5"/>
      <c r="H11" s="5"/>
      <c r="I11" s="5"/>
    </row>
    <row r="12" spans="2:9" ht="15.75">
      <c r="B12" s="5" t="s">
        <v>15</v>
      </c>
      <c r="C12" s="5" t="s">
        <v>16</v>
      </c>
      <c r="D12" s="5"/>
      <c r="E12" s="5"/>
      <c r="F12" s="5"/>
      <c r="G12" s="5"/>
      <c r="H12" s="5"/>
      <c r="I12" s="5"/>
    </row>
    <row r="13" spans="2:9" ht="15.75">
      <c r="B13" s="5" t="s">
        <v>17</v>
      </c>
      <c r="C13" s="5" t="s">
        <v>18</v>
      </c>
      <c r="D13" s="5"/>
      <c r="E13" s="5"/>
      <c r="F13" s="5"/>
      <c r="G13" s="5"/>
      <c r="H13" s="5"/>
      <c r="I13" s="5"/>
    </row>
    <row r="14" spans="2:9" ht="15.75">
      <c r="B14" s="5" t="s">
        <v>19</v>
      </c>
      <c r="C14" s="9" t="s">
        <v>20</v>
      </c>
      <c r="D14" s="5"/>
      <c r="E14" s="5"/>
      <c r="F14" s="5"/>
      <c r="G14" s="5"/>
      <c r="H14" s="5"/>
      <c r="I14" s="5"/>
    </row>
    <row r="15" spans="2:9" ht="15.75">
      <c r="B15" s="5"/>
      <c r="C15" s="9"/>
      <c r="D15" s="5"/>
      <c r="E15" s="5"/>
      <c r="F15" s="5"/>
      <c r="G15" s="5"/>
      <c r="H15" s="5"/>
      <c r="I15" s="5"/>
    </row>
    <row r="16" ht="15.75">
      <c r="A16" s="1" t="s">
        <v>21</v>
      </c>
    </row>
    <row r="32" spans="1:5" ht="15.75" customHeight="1">
      <c r="A32" s="10"/>
      <c r="B32" s="19"/>
      <c r="C32" s="19"/>
      <c r="D32" s="19"/>
      <c r="E32" s="19"/>
    </row>
    <row r="33" spans="1:5" ht="15.75" customHeight="1">
      <c r="A33" s="7"/>
      <c r="B33" s="11"/>
      <c r="C33" s="11"/>
      <c r="D33" s="11"/>
      <c r="E33" s="11"/>
    </row>
    <row r="34" spans="1:5" ht="15.75" customHeight="1">
      <c r="A34" s="7"/>
      <c r="B34" s="18"/>
      <c r="C34" s="18"/>
      <c r="D34" s="18"/>
      <c r="E34" s="18"/>
    </row>
    <row r="35" spans="1:5" ht="15.75" customHeight="1">
      <c r="A35" s="7"/>
      <c r="B35" s="11"/>
      <c r="C35" s="11"/>
      <c r="D35" s="11"/>
      <c r="E35" s="11"/>
    </row>
    <row r="36" spans="1:5" ht="15.75" customHeight="1">
      <c r="A36" s="7"/>
      <c r="B36" s="18"/>
      <c r="C36" s="18"/>
      <c r="D36" s="18"/>
      <c r="E36" s="18"/>
    </row>
    <row r="37" spans="2:5" ht="15.75" customHeight="1">
      <c r="B37" s="18"/>
      <c r="C37" s="18"/>
      <c r="D37" s="18"/>
      <c r="E37" s="18"/>
    </row>
    <row r="38" ht="15.75" customHeight="1"/>
    <row r="39" ht="15.75" customHeight="1"/>
    <row r="40" ht="15.75" customHeight="1"/>
  </sheetData>
  <mergeCells count="3">
    <mergeCell ref="B34:E34"/>
    <mergeCell ref="B32:E32"/>
    <mergeCell ref="B36:E37"/>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Roman,Bold"&amp;14October 2008&amp;R&amp;"Times New Roman,Bold"&amp;14doc.: IEEE 802.22-08/0280r0</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U49"/>
  <sheetViews>
    <sheetView zoomScale="75" zoomScaleNormal="75" workbookViewId="0" topLeftCell="A1">
      <selection activeCell="V1" sqref="V1"/>
    </sheetView>
  </sheetViews>
  <sheetFormatPr defaultColWidth="9.140625" defaultRowHeight="12.75"/>
  <cols>
    <col min="1" max="1" width="3.8515625" style="20" customWidth="1"/>
    <col min="2" max="2" width="6.57421875" style="20" customWidth="1"/>
    <col min="3" max="9" width="3.8515625" style="20" customWidth="1"/>
    <col min="10" max="10" width="4.28125" style="20" customWidth="1"/>
    <col min="11" max="12" width="3.8515625" style="20" customWidth="1"/>
    <col min="13" max="13" width="6.7109375" style="20" customWidth="1"/>
    <col min="14" max="20" width="3.8515625" style="20" customWidth="1"/>
    <col min="21" max="21" width="4.28125" style="20" customWidth="1"/>
    <col min="22" max="16384" width="9.140625" style="20" customWidth="1"/>
  </cols>
  <sheetData>
    <row r="1" spans="1:12" ht="13.5" thickBot="1">
      <c r="A1" s="20" t="s">
        <v>26</v>
      </c>
      <c r="L1" s="20" t="s">
        <v>27</v>
      </c>
    </row>
    <row r="2" spans="3:21" ht="12.75">
      <c r="C2" s="21">
        <v>-12</v>
      </c>
      <c r="D2" s="22">
        <v>-9</v>
      </c>
      <c r="E2" s="22">
        <v>-6</v>
      </c>
      <c r="F2" s="22">
        <v>-3</v>
      </c>
      <c r="G2" s="22">
        <v>0</v>
      </c>
      <c r="H2" s="22">
        <v>3</v>
      </c>
      <c r="I2" s="22">
        <v>6</v>
      </c>
      <c r="J2" s="23">
        <v>9</v>
      </c>
      <c r="N2" s="21">
        <v>-12</v>
      </c>
      <c r="O2" s="22">
        <v>-9</v>
      </c>
      <c r="P2" s="22">
        <v>-6</v>
      </c>
      <c r="Q2" s="22">
        <v>-3</v>
      </c>
      <c r="R2" s="22">
        <v>0</v>
      </c>
      <c r="S2" s="22">
        <v>3</v>
      </c>
      <c r="T2" s="22">
        <v>6</v>
      </c>
      <c r="U2" s="23">
        <v>9</v>
      </c>
    </row>
    <row r="3" spans="3:21" ht="13.5" thickBot="1">
      <c r="C3" s="24">
        <v>111</v>
      </c>
      <c r="D3" s="25">
        <v>110</v>
      </c>
      <c r="E3" s="26" t="s">
        <v>28</v>
      </c>
      <c r="F3" s="25">
        <v>101</v>
      </c>
      <c r="G3" s="26" t="s">
        <v>29</v>
      </c>
      <c r="H3" s="25">
        <v>100</v>
      </c>
      <c r="I3" s="26" t="s">
        <v>30</v>
      </c>
      <c r="J3" s="27" t="s">
        <v>31</v>
      </c>
      <c r="N3" s="24">
        <v>111</v>
      </c>
      <c r="O3" s="25">
        <v>110</v>
      </c>
      <c r="P3" s="25">
        <v>101</v>
      </c>
      <c r="Q3" s="25">
        <v>100</v>
      </c>
      <c r="R3" s="26" t="s">
        <v>31</v>
      </c>
      <c r="S3" s="26" t="s">
        <v>28</v>
      </c>
      <c r="T3" s="26" t="s">
        <v>30</v>
      </c>
      <c r="U3" s="27" t="s">
        <v>29</v>
      </c>
    </row>
    <row r="4" spans="1:21" ht="12.75">
      <c r="A4" s="21">
        <v>-12</v>
      </c>
      <c r="B4" s="23">
        <v>111</v>
      </c>
      <c r="C4" s="28">
        <v>0</v>
      </c>
      <c r="D4" s="29">
        <v>1</v>
      </c>
      <c r="E4" s="30">
        <v>2</v>
      </c>
      <c r="F4" s="29">
        <v>1</v>
      </c>
      <c r="G4" s="31">
        <v>3</v>
      </c>
      <c r="H4" s="30">
        <v>2</v>
      </c>
      <c r="I4" s="30">
        <v>2</v>
      </c>
      <c r="J4" s="32">
        <v>1</v>
      </c>
      <c r="L4" s="21">
        <v>-12</v>
      </c>
      <c r="M4" s="23">
        <v>111</v>
      </c>
      <c r="N4" s="28">
        <v>0</v>
      </c>
      <c r="O4" s="29">
        <v>1</v>
      </c>
      <c r="P4" s="29">
        <v>1</v>
      </c>
      <c r="Q4" s="30">
        <v>2</v>
      </c>
      <c r="R4" s="29">
        <v>1</v>
      </c>
      <c r="S4" s="30">
        <v>2</v>
      </c>
      <c r="T4" s="30">
        <v>2</v>
      </c>
      <c r="U4" s="33">
        <v>3</v>
      </c>
    </row>
    <row r="5" spans="1:21" ht="12.75">
      <c r="A5" s="34">
        <v>-9</v>
      </c>
      <c r="B5" s="35">
        <v>110</v>
      </c>
      <c r="C5" s="36">
        <v>1</v>
      </c>
      <c r="D5" s="37">
        <v>0</v>
      </c>
      <c r="E5" s="38">
        <v>1</v>
      </c>
      <c r="F5" s="39">
        <v>2</v>
      </c>
      <c r="G5" s="39">
        <v>2</v>
      </c>
      <c r="H5" s="38">
        <v>1</v>
      </c>
      <c r="I5" s="40">
        <v>3</v>
      </c>
      <c r="J5" s="41">
        <v>2</v>
      </c>
      <c r="L5" s="34">
        <v>-9</v>
      </c>
      <c r="M5" s="35">
        <v>110</v>
      </c>
      <c r="N5" s="36">
        <v>1</v>
      </c>
      <c r="O5" s="37">
        <v>0</v>
      </c>
      <c r="P5" s="39">
        <v>2</v>
      </c>
      <c r="Q5" s="38">
        <v>1</v>
      </c>
      <c r="R5" s="39">
        <v>2</v>
      </c>
      <c r="S5" s="38">
        <v>1</v>
      </c>
      <c r="T5" s="40">
        <v>3</v>
      </c>
      <c r="U5" s="41">
        <v>2</v>
      </c>
    </row>
    <row r="6" spans="1:21" ht="12.75">
      <c r="A6" s="34">
        <v>-6</v>
      </c>
      <c r="B6" s="42" t="s">
        <v>28</v>
      </c>
      <c r="C6" s="43">
        <v>2</v>
      </c>
      <c r="D6" s="38">
        <v>1</v>
      </c>
      <c r="E6" s="37">
        <v>0</v>
      </c>
      <c r="F6" s="40">
        <v>3</v>
      </c>
      <c r="G6" s="38">
        <v>1</v>
      </c>
      <c r="H6" s="39">
        <v>2</v>
      </c>
      <c r="I6" s="39">
        <v>2</v>
      </c>
      <c r="J6" s="44">
        <v>1</v>
      </c>
      <c r="L6" s="34">
        <v>-6</v>
      </c>
      <c r="M6" s="35">
        <v>101</v>
      </c>
      <c r="N6" s="36">
        <v>1</v>
      </c>
      <c r="O6" s="39">
        <v>2</v>
      </c>
      <c r="P6" s="37">
        <v>0</v>
      </c>
      <c r="Q6" s="38">
        <v>1</v>
      </c>
      <c r="R6" s="39">
        <v>2</v>
      </c>
      <c r="S6" s="40">
        <v>3</v>
      </c>
      <c r="T6" s="38">
        <v>1</v>
      </c>
      <c r="U6" s="41">
        <v>2</v>
      </c>
    </row>
    <row r="7" spans="1:21" ht="12.75">
      <c r="A7" s="34">
        <v>-3</v>
      </c>
      <c r="B7" s="35">
        <v>101</v>
      </c>
      <c r="C7" s="36">
        <v>1</v>
      </c>
      <c r="D7" s="39">
        <v>2</v>
      </c>
      <c r="E7" s="40">
        <v>3</v>
      </c>
      <c r="F7" s="37">
        <v>0</v>
      </c>
      <c r="G7" s="39">
        <v>2</v>
      </c>
      <c r="H7" s="38">
        <v>1</v>
      </c>
      <c r="I7" s="38">
        <v>1</v>
      </c>
      <c r="J7" s="41">
        <v>2</v>
      </c>
      <c r="L7" s="34">
        <v>-3</v>
      </c>
      <c r="M7" s="35">
        <v>100</v>
      </c>
      <c r="N7" s="43">
        <v>2</v>
      </c>
      <c r="O7" s="38">
        <v>1</v>
      </c>
      <c r="P7" s="38">
        <v>1</v>
      </c>
      <c r="Q7" s="37">
        <v>0</v>
      </c>
      <c r="R7" s="40">
        <v>3</v>
      </c>
      <c r="S7" s="39">
        <v>2</v>
      </c>
      <c r="T7" s="39">
        <v>2</v>
      </c>
      <c r="U7" s="44">
        <v>1</v>
      </c>
    </row>
    <row r="8" spans="1:21" ht="12.75">
      <c r="A8" s="34">
        <v>0</v>
      </c>
      <c r="B8" s="42" t="s">
        <v>29</v>
      </c>
      <c r="C8" s="45">
        <v>3</v>
      </c>
      <c r="D8" s="39">
        <v>2</v>
      </c>
      <c r="E8" s="38">
        <v>1</v>
      </c>
      <c r="F8" s="39">
        <v>2</v>
      </c>
      <c r="G8" s="37">
        <v>0</v>
      </c>
      <c r="H8" s="38">
        <v>1</v>
      </c>
      <c r="I8" s="38">
        <v>1</v>
      </c>
      <c r="J8" s="41">
        <v>2</v>
      </c>
      <c r="L8" s="34">
        <v>0</v>
      </c>
      <c r="M8" s="42" t="s">
        <v>31</v>
      </c>
      <c r="N8" s="36">
        <v>1</v>
      </c>
      <c r="O8" s="39">
        <v>2</v>
      </c>
      <c r="P8" s="39">
        <v>2</v>
      </c>
      <c r="Q8" s="40">
        <v>3</v>
      </c>
      <c r="R8" s="37">
        <v>0</v>
      </c>
      <c r="S8" s="38">
        <v>1</v>
      </c>
      <c r="T8" s="38">
        <v>1</v>
      </c>
      <c r="U8" s="41">
        <v>2</v>
      </c>
    </row>
    <row r="9" spans="1:21" ht="12.75">
      <c r="A9" s="34">
        <v>3</v>
      </c>
      <c r="B9" s="35">
        <v>100</v>
      </c>
      <c r="C9" s="43">
        <v>2</v>
      </c>
      <c r="D9" s="38">
        <v>1</v>
      </c>
      <c r="E9" s="39">
        <v>2</v>
      </c>
      <c r="F9" s="38">
        <v>1</v>
      </c>
      <c r="G9" s="38">
        <v>1</v>
      </c>
      <c r="H9" s="37">
        <v>0</v>
      </c>
      <c r="I9" s="39">
        <v>2</v>
      </c>
      <c r="J9" s="46">
        <v>3</v>
      </c>
      <c r="L9" s="34">
        <v>3</v>
      </c>
      <c r="M9" s="42" t="s">
        <v>28</v>
      </c>
      <c r="N9" s="43">
        <v>2</v>
      </c>
      <c r="O9" s="38">
        <v>1</v>
      </c>
      <c r="P9" s="40">
        <v>3</v>
      </c>
      <c r="Q9" s="39">
        <v>2</v>
      </c>
      <c r="R9" s="38">
        <v>1</v>
      </c>
      <c r="S9" s="37">
        <v>0</v>
      </c>
      <c r="T9" s="39">
        <v>2</v>
      </c>
      <c r="U9" s="44">
        <v>1</v>
      </c>
    </row>
    <row r="10" spans="1:21" ht="12.75">
      <c r="A10" s="34">
        <v>6</v>
      </c>
      <c r="B10" s="42" t="s">
        <v>30</v>
      </c>
      <c r="C10" s="43">
        <v>2</v>
      </c>
      <c r="D10" s="40">
        <v>3</v>
      </c>
      <c r="E10" s="39">
        <v>2</v>
      </c>
      <c r="F10" s="38">
        <v>1</v>
      </c>
      <c r="G10" s="38">
        <v>1</v>
      </c>
      <c r="H10" s="39">
        <v>2</v>
      </c>
      <c r="I10" s="37">
        <v>0</v>
      </c>
      <c r="J10" s="44">
        <v>1</v>
      </c>
      <c r="L10" s="34">
        <v>6</v>
      </c>
      <c r="M10" s="42" t="s">
        <v>30</v>
      </c>
      <c r="N10" s="43">
        <v>2</v>
      </c>
      <c r="O10" s="40">
        <v>3</v>
      </c>
      <c r="P10" s="38">
        <v>1</v>
      </c>
      <c r="Q10" s="39">
        <v>2</v>
      </c>
      <c r="R10" s="38">
        <v>1</v>
      </c>
      <c r="S10" s="39">
        <v>2</v>
      </c>
      <c r="T10" s="37">
        <v>0</v>
      </c>
      <c r="U10" s="44">
        <v>1</v>
      </c>
    </row>
    <row r="11" spans="1:21" ht="13.5" thickBot="1">
      <c r="A11" s="24">
        <v>9</v>
      </c>
      <c r="B11" s="27" t="s">
        <v>31</v>
      </c>
      <c r="C11" s="47">
        <v>1</v>
      </c>
      <c r="D11" s="48">
        <v>2</v>
      </c>
      <c r="E11" s="49">
        <v>1</v>
      </c>
      <c r="F11" s="48">
        <v>2</v>
      </c>
      <c r="G11" s="48">
        <v>2</v>
      </c>
      <c r="H11" s="50">
        <v>3</v>
      </c>
      <c r="I11" s="49">
        <v>1</v>
      </c>
      <c r="J11" s="51">
        <v>0</v>
      </c>
      <c r="L11" s="24">
        <v>9</v>
      </c>
      <c r="M11" s="27" t="s">
        <v>29</v>
      </c>
      <c r="N11" s="52">
        <v>3</v>
      </c>
      <c r="O11" s="48">
        <v>2</v>
      </c>
      <c r="P11" s="48">
        <v>2</v>
      </c>
      <c r="Q11" s="49">
        <v>1</v>
      </c>
      <c r="R11" s="48">
        <v>2</v>
      </c>
      <c r="S11" s="49">
        <v>1</v>
      </c>
      <c r="T11" s="49">
        <v>1</v>
      </c>
      <c r="U11" s="51">
        <v>0</v>
      </c>
    </row>
    <row r="13" spans="4:21" ht="12.75">
      <c r="D13" s="53" t="s">
        <v>32</v>
      </c>
      <c r="E13" s="54"/>
      <c r="F13" s="55"/>
      <c r="G13" s="56" t="s">
        <v>33</v>
      </c>
      <c r="H13" s="54"/>
      <c r="I13" s="54"/>
      <c r="J13" s="55"/>
      <c r="O13" s="53" t="s">
        <v>32</v>
      </c>
      <c r="P13" s="54"/>
      <c r="Q13" s="55"/>
      <c r="R13" s="56" t="s">
        <v>33</v>
      </c>
      <c r="S13" s="54"/>
      <c r="T13" s="54"/>
      <c r="U13" s="55"/>
    </row>
    <row r="14" spans="4:21" ht="13.5" thickBot="1">
      <c r="D14" s="57"/>
      <c r="E14" s="58" t="s">
        <v>34</v>
      </c>
      <c r="F14" s="59"/>
      <c r="G14" s="58">
        <v>1</v>
      </c>
      <c r="H14" s="58">
        <v>2</v>
      </c>
      <c r="I14" s="58">
        <v>3</v>
      </c>
      <c r="J14" s="59"/>
      <c r="O14" s="57"/>
      <c r="P14" s="58" t="s">
        <v>34</v>
      </c>
      <c r="Q14" s="59"/>
      <c r="R14" s="58">
        <v>1</v>
      </c>
      <c r="S14" s="58">
        <v>2</v>
      </c>
      <c r="T14" s="58">
        <v>3</v>
      </c>
      <c r="U14" s="59"/>
    </row>
    <row r="15" spans="2:21" ht="13.5" thickTop="1">
      <c r="B15" s="20">
        <f>10^(E15/10*$M$48)*(G15*$G$14^$M$49+H15*$H$14^$M$49+I15*$I$14^$M$49)</f>
        <v>125.89254117941677</v>
      </c>
      <c r="D15" s="60"/>
      <c r="E15" s="61">
        <v>21</v>
      </c>
      <c r="F15" s="62"/>
      <c r="G15" s="61">
        <v>1</v>
      </c>
      <c r="H15" s="61"/>
      <c r="I15" s="61"/>
      <c r="J15" s="62"/>
      <c r="M15" s="20">
        <f>10^(P15/10*$M$48)*(R15*$R$14^$M$49+S15*$S$14^$M$49+T15*$T$14^$M$49)</f>
        <v>1133.032870614751</v>
      </c>
      <c r="O15" s="60"/>
      <c r="P15" s="61">
        <v>21</v>
      </c>
      <c r="Q15" s="62"/>
      <c r="R15" s="61"/>
      <c r="S15" s="61"/>
      <c r="T15" s="61">
        <v>1</v>
      </c>
      <c r="U15" s="62"/>
    </row>
    <row r="16" spans="2:21" ht="12.75">
      <c r="B16" s="20">
        <f>10^(E16/10*$M$48)*(G16*$G$14^$M$49+H16*$H$14^$M$49+I16*$I$14^$M$49)</f>
        <v>504.7658755841549</v>
      </c>
      <c r="D16" s="60"/>
      <c r="E16" s="61">
        <v>18</v>
      </c>
      <c r="F16" s="62"/>
      <c r="G16" s="61"/>
      <c r="H16" s="61">
        <v>2</v>
      </c>
      <c r="I16" s="61"/>
      <c r="J16" s="62"/>
      <c r="M16" s="20">
        <f>10^(P16/10*$M$48)*(R16*$R$14^$M$49+S16*$S$14^$M$49+T16*$T$14^$M$49)</f>
        <v>504.7658755841549</v>
      </c>
      <c r="O16" s="60"/>
      <c r="P16" s="61">
        <v>18</v>
      </c>
      <c r="Q16" s="62"/>
      <c r="R16" s="61"/>
      <c r="S16" s="61">
        <v>2</v>
      </c>
      <c r="T16" s="61"/>
      <c r="U16" s="62"/>
    </row>
    <row r="17" spans="2:21" ht="12.75">
      <c r="B17" s="20">
        <f>10^(E17/10*$M$48)*(G17*$G$14^$M$49+H17*$H$14^$M$49+I17*$I$14^$M$49)</f>
        <v>442.71887242357326</v>
      </c>
      <c r="D17" s="60"/>
      <c r="E17" s="61">
        <v>15</v>
      </c>
      <c r="F17" s="62"/>
      <c r="G17" s="61">
        <v>1</v>
      </c>
      <c r="H17" s="61">
        <v>1</v>
      </c>
      <c r="I17" s="61">
        <v>1</v>
      </c>
      <c r="J17" s="62"/>
      <c r="M17" s="20">
        <f>10^(P17/10*$M$48)*(R17*$R$14^$M$49+S17*$S$14^$M$49+T17*$T$14^$M$49)</f>
        <v>537.5872022286246</v>
      </c>
      <c r="O17" s="60"/>
      <c r="P17" s="61">
        <v>15</v>
      </c>
      <c r="Q17" s="62"/>
      <c r="R17" s="61"/>
      <c r="S17" s="61">
        <v>2</v>
      </c>
      <c r="T17" s="61">
        <v>1</v>
      </c>
      <c r="U17" s="62"/>
    </row>
    <row r="18" spans="2:21" ht="12.75">
      <c r="B18" s="20">
        <f>10^(E18/10*$M$48)*(G18*$G$14^$M$49+H18*$H$14^$M$49+I18*$I$14^$M$49)</f>
        <v>285.2807746430004</v>
      </c>
      <c r="D18" s="60"/>
      <c r="E18" s="61">
        <v>12</v>
      </c>
      <c r="F18" s="62"/>
      <c r="G18" s="61">
        <v>1</v>
      </c>
      <c r="H18" s="61">
        <v>2</v>
      </c>
      <c r="I18" s="61">
        <v>1</v>
      </c>
      <c r="J18" s="62"/>
      <c r="M18" s="20">
        <f>10^(P18/10*$M$48)*(R18*$R$14^$M$49+S18*$S$14^$M$49+T18*$T$14^$M$49)</f>
        <v>63.395727698444546</v>
      </c>
      <c r="O18" s="60"/>
      <c r="P18" s="61">
        <v>12</v>
      </c>
      <c r="Q18" s="62"/>
      <c r="R18" s="61">
        <v>4</v>
      </c>
      <c r="S18" s="61"/>
      <c r="T18" s="61"/>
      <c r="U18" s="62"/>
    </row>
    <row r="19" spans="2:21" ht="12.75">
      <c r="B19" s="20">
        <f>10^(E19/10*$M$48)*(G19*$G$14^$M$49+H19*$H$14^$M$49+I19*$I$14^$M$49)</f>
        <v>111.20595286139945</v>
      </c>
      <c r="D19" s="60"/>
      <c r="E19" s="61">
        <v>9</v>
      </c>
      <c r="F19" s="62"/>
      <c r="G19" s="61">
        <v>2</v>
      </c>
      <c r="H19" s="61">
        <v>3</v>
      </c>
      <c r="I19" s="61"/>
      <c r="J19" s="62"/>
      <c r="M19" s="20">
        <f>10^(P19/10*$M$48)*(R19*$R$14^$M$49+S19*$S$14^$M$49+T19*$T$14^$M$49)</f>
        <v>198.58205868107044</v>
      </c>
      <c r="O19" s="60"/>
      <c r="P19" s="61">
        <v>9</v>
      </c>
      <c r="Q19" s="62"/>
      <c r="R19" s="61"/>
      <c r="S19" s="61">
        <v>4</v>
      </c>
      <c r="T19" s="61">
        <v>1</v>
      </c>
      <c r="U19" s="62"/>
    </row>
    <row r="20" spans="2:21" ht="12.75">
      <c r="B20" s="20">
        <f>10^(E20/10*$M$48)*(G20*$G$14^$M$49+H20*$H$14^$M$49+I20*$I$14^$M$49)</f>
        <v>79.62143411069945</v>
      </c>
      <c r="D20" s="60"/>
      <c r="E20" s="61">
        <v>6</v>
      </c>
      <c r="F20" s="62"/>
      <c r="G20" s="61">
        <v>3</v>
      </c>
      <c r="H20" s="61">
        <v>2</v>
      </c>
      <c r="I20" s="61">
        <v>1</v>
      </c>
      <c r="J20" s="62"/>
      <c r="M20" s="20">
        <f>10^(P20/10*$M$48)*(R20*$R$14^$M$49+S20*$S$14^$M$49+T20*$T$14^$M$49)</f>
        <v>47.77286046641967</v>
      </c>
      <c r="O20" s="60"/>
      <c r="P20" s="61">
        <v>6</v>
      </c>
      <c r="Q20" s="62"/>
      <c r="R20" s="61">
        <v>4</v>
      </c>
      <c r="S20" s="61">
        <v>2</v>
      </c>
      <c r="T20" s="61"/>
      <c r="U20" s="62"/>
    </row>
    <row r="21" spans="2:21" ht="13.5" thickBot="1">
      <c r="B21" s="63">
        <f>10^(E21/10*$M$48)*(G21*$G$14^$M$49+H21*$H$14^$M$49+I21*$I$14^$M$49)</f>
        <v>41.90050861434648</v>
      </c>
      <c r="D21" s="64"/>
      <c r="E21" s="65">
        <v>3</v>
      </c>
      <c r="F21" s="66"/>
      <c r="G21" s="65">
        <v>4</v>
      </c>
      <c r="H21" s="65">
        <v>2</v>
      </c>
      <c r="I21" s="65">
        <v>1</v>
      </c>
      <c r="J21" s="66"/>
      <c r="M21" s="63">
        <f>10^(P21/10*$M$48)*(R21*$R$14^$M$49+S21*$S$14^$M$49+T21*$T$14^$M$49)</f>
        <v>41.90050861434648</v>
      </c>
      <c r="O21" s="64"/>
      <c r="P21" s="65">
        <v>3</v>
      </c>
      <c r="Q21" s="66"/>
      <c r="R21" s="65">
        <v>4</v>
      </c>
      <c r="S21" s="65">
        <v>2</v>
      </c>
      <c r="T21" s="65">
        <v>1</v>
      </c>
      <c r="U21" s="66"/>
    </row>
    <row r="22" spans="2:21" ht="12.75">
      <c r="B22" s="20">
        <f>SUM(B15:B21)</f>
        <v>1591.3859594165908</v>
      </c>
      <c r="D22" s="61"/>
      <c r="E22" s="61"/>
      <c r="F22" s="61"/>
      <c r="G22" s="61"/>
      <c r="H22" s="61"/>
      <c r="I22" s="61"/>
      <c r="J22" s="61"/>
      <c r="M22" s="20">
        <f>SUM(M15:M21)</f>
        <v>2527.037103887812</v>
      </c>
      <c r="O22" s="61"/>
      <c r="P22" s="61"/>
      <c r="Q22" s="61"/>
      <c r="R22" s="61"/>
      <c r="S22" s="61"/>
      <c r="T22" s="61"/>
      <c r="U22" s="61"/>
    </row>
    <row r="23" spans="4:21" ht="12.75">
      <c r="D23" s="61"/>
      <c r="E23" s="61"/>
      <c r="F23" s="61"/>
      <c r="G23" s="61"/>
      <c r="H23" s="61"/>
      <c r="I23" s="61"/>
      <c r="J23" s="61"/>
      <c r="O23" s="61"/>
      <c r="P23" s="61"/>
      <c r="Q23" s="61"/>
      <c r="R23" s="61"/>
      <c r="S23" s="61"/>
      <c r="T23" s="61"/>
      <c r="U23" s="61"/>
    </row>
    <row r="25" spans="1:12" ht="13.5" thickBot="1">
      <c r="A25" s="20" t="s">
        <v>35</v>
      </c>
      <c r="L25" s="20" t="s">
        <v>36</v>
      </c>
    </row>
    <row r="26" spans="3:21" ht="12.75">
      <c r="C26" s="21">
        <v>-12</v>
      </c>
      <c r="D26" s="22">
        <v>-9</v>
      </c>
      <c r="E26" s="22">
        <v>-6</v>
      </c>
      <c r="F26" s="22">
        <v>-3</v>
      </c>
      <c r="G26" s="22">
        <v>0</v>
      </c>
      <c r="H26" s="22">
        <v>3</v>
      </c>
      <c r="I26" s="22">
        <v>6</v>
      </c>
      <c r="J26" s="23">
        <v>9</v>
      </c>
      <c r="N26" s="21">
        <v>-12</v>
      </c>
      <c r="O26" s="22">
        <v>-9</v>
      </c>
      <c r="P26" s="22">
        <v>-6</v>
      </c>
      <c r="Q26" s="22">
        <v>-3</v>
      </c>
      <c r="R26" s="22">
        <v>0</v>
      </c>
      <c r="S26" s="22">
        <v>3</v>
      </c>
      <c r="T26" s="22">
        <v>6</v>
      </c>
      <c r="U26" s="23">
        <v>9</v>
      </c>
    </row>
    <row r="27" spans="3:21" ht="13.5" thickBot="1">
      <c r="C27" s="24">
        <v>111</v>
      </c>
      <c r="D27" s="25">
        <v>110</v>
      </c>
      <c r="E27" s="26" t="s">
        <v>28</v>
      </c>
      <c r="F27" s="26" t="s">
        <v>31</v>
      </c>
      <c r="G27" s="26" t="s">
        <v>30</v>
      </c>
      <c r="H27" s="25">
        <v>101</v>
      </c>
      <c r="I27" s="25">
        <v>100</v>
      </c>
      <c r="J27" s="27" t="s">
        <v>29</v>
      </c>
      <c r="N27" s="24">
        <v>111</v>
      </c>
      <c r="O27" s="25">
        <v>110</v>
      </c>
      <c r="P27" s="26" t="s">
        <v>28</v>
      </c>
      <c r="Q27" s="26" t="s">
        <v>31</v>
      </c>
      <c r="R27" s="26" t="s">
        <v>30</v>
      </c>
      <c r="S27" s="25">
        <v>101</v>
      </c>
      <c r="T27" s="25">
        <v>100</v>
      </c>
      <c r="U27" s="27" t="s">
        <v>29</v>
      </c>
    </row>
    <row r="28" spans="1:21" ht="12.75">
      <c r="A28" s="21">
        <v>-12</v>
      </c>
      <c r="B28" s="23">
        <v>111</v>
      </c>
      <c r="C28" s="28">
        <v>0</v>
      </c>
      <c r="D28" s="29">
        <v>1</v>
      </c>
      <c r="E28" s="30">
        <v>2</v>
      </c>
      <c r="F28" s="29">
        <v>1</v>
      </c>
      <c r="G28" s="30">
        <v>2</v>
      </c>
      <c r="H28" s="29">
        <v>1</v>
      </c>
      <c r="I28" s="30">
        <v>2</v>
      </c>
      <c r="J28" s="33">
        <v>3</v>
      </c>
      <c r="L28" s="21">
        <v>-12</v>
      </c>
      <c r="M28" s="23">
        <v>111</v>
      </c>
      <c r="N28" s="28">
        <v>0</v>
      </c>
      <c r="O28" s="29">
        <v>1</v>
      </c>
      <c r="P28" s="30">
        <v>2</v>
      </c>
      <c r="Q28" s="30">
        <v>2</v>
      </c>
      <c r="R28" s="30">
        <v>2</v>
      </c>
      <c r="S28" s="31">
        <v>3</v>
      </c>
      <c r="T28" s="31">
        <v>3</v>
      </c>
      <c r="U28" s="33">
        <v>3</v>
      </c>
    </row>
    <row r="29" spans="1:21" ht="12.75">
      <c r="A29" s="34">
        <v>-9</v>
      </c>
      <c r="B29" s="35">
        <v>110</v>
      </c>
      <c r="C29" s="36">
        <v>1</v>
      </c>
      <c r="D29" s="37">
        <v>0</v>
      </c>
      <c r="E29" s="38">
        <v>1</v>
      </c>
      <c r="F29" s="39">
        <v>2</v>
      </c>
      <c r="G29" s="40">
        <v>3</v>
      </c>
      <c r="H29" s="39">
        <v>2</v>
      </c>
      <c r="I29" s="38">
        <v>1</v>
      </c>
      <c r="J29" s="41">
        <v>2</v>
      </c>
      <c r="L29" s="34">
        <v>-9</v>
      </c>
      <c r="M29" s="35">
        <v>110</v>
      </c>
      <c r="N29" s="36">
        <v>1</v>
      </c>
      <c r="O29" s="37">
        <v>0</v>
      </c>
      <c r="P29" s="38">
        <v>1</v>
      </c>
      <c r="Q29" s="39">
        <v>2</v>
      </c>
      <c r="R29" s="39">
        <v>2</v>
      </c>
      <c r="S29" s="39">
        <v>2</v>
      </c>
      <c r="T29" s="40">
        <v>3</v>
      </c>
      <c r="U29" s="46">
        <v>3</v>
      </c>
    </row>
    <row r="30" spans="1:21" ht="12.75">
      <c r="A30" s="34">
        <v>-6</v>
      </c>
      <c r="B30" s="42" t="s">
        <v>28</v>
      </c>
      <c r="C30" s="43">
        <v>2</v>
      </c>
      <c r="D30" s="38">
        <v>1</v>
      </c>
      <c r="E30" s="37">
        <v>0</v>
      </c>
      <c r="F30" s="38">
        <v>1</v>
      </c>
      <c r="G30" s="39">
        <v>2</v>
      </c>
      <c r="H30" s="40">
        <v>3</v>
      </c>
      <c r="I30" s="39">
        <v>2</v>
      </c>
      <c r="J30" s="44">
        <v>1</v>
      </c>
      <c r="L30" s="34">
        <v>-6</v>
      </c>
      <c r="M30" s="42" t="s">
        <v>28</v>
      </c>
      <c r="N30" s="43">
        <v>2</v>
      </c>
      <c r="O30" s="38">
        <v>1</v>
      </c>
      <c r="P30" s="37">
        <v>0</v>
      </c>
      <c r="Q30" s="38">
        <v>1</v>
      </c>
      <c r="R30" s="39">
        <v>2</v>
      </c>
      <c r="S30" s="39">
        <v>2</v>
      </c>
      <c r="T30" s="39">
        <v>2</v>
      </c>
      <c r="U30" s="46">
        <v>3</v>
      </c>
    </row>
    <row r="31" spans="1:21" ht="12.75">
      <c r="A31" s="34">
        <v>-3</v>
      </c>
      <c r="B31" s="42" t="s">
        <v>31</v>
      </c>
      <c r="C31" s="36">
        <v>1</v>
      </c>
      <c r="D31" s="39">
        <v>2</v>
      </c>
      <c r="E31" s="38">
        <v>1</v>
      </c>
      <c r="F31" s="37">
        <v>0</v>
      </c>
      <c r="G31" s="38">
        <v>1</v>
      </c>
      <c r="H31" s="39">
        <v>2</v>
      </c>
      <c r="I31" s="40">
        <v>3</v>
      </c>
      <c r="J31" s="41">
        <v>2</v>
      </c>
      <c r="L31" s="34">
        <v>-3</v>
      </c>
      <c r="M31" s="42" t="s">
        <v>31</v>
      </c>
      <c r="N31" s="43">
        <v>2</v>
      </c>
      <c r="O31" s="39">
        <v>2</v>
      </c>
      <c r="P31" s="38">
        <v>1</v>
      </c>
      <c r="Q31" s="37">
        <v>0</v>
      </c>
      <c r="R31" s="38">
        <v>1</v>
      </c>
      <c r="S31" s="39">
        <v>2</v>
      </c>
      <c r="T31" s="39">
        <v>2</v>
      </c>
      <c r="U31" s="41">
        <v>2</v>
      </c>
    </row>
    <row r="32" spans="1:21" ht="12.75">
      <c r="A32" s="34">
        <v>0</v>
      </c>
      <c r="B32" s="42" t="s">
        <v>30</v>
      </c>
      <c r="C32" s="43">
        <v>2</v>
      </c>
      <c r="D32" s="40">
        <v>3</v>
      </c>
      <c r="E32" s="39">
        <v>2</v>
      </c>
      <c r="F32" s="38">
        <v>1</v>
      </c>
      <c r="G32" s="37">
        <v>0</v>
      </c>
      <c r="H32" s="38">
        <v>1</v>
      </c>
      <c r="I32" s="39">
        <v>2</v>
      </c>
      <c r="J32" s="44">
        <v>1</v>
      </c>
      <c r="L32" s="34">
        <v>0</v>
      </c>
      <c r="M32" s="42" t="s">
        <v>30</v>
      </c>
      <c r="N32" s="43">
        <v>2</v>
      </c>
      <c r="O32" s="39">
        <v>2</v>
      </c>
      <c r="P32" s="39">
        <v>2</v>
      </c>
      <c r="Q32" s="38">
        <v>1</v>
      </c>
      <c r="R32" s="37">
        <v>0</v>
      </c>
      <c r="S32" s="38">
        <v>1</v>
      </c>
      <c r="T32" s="39">
        <v>2</v>
      </c>
      <c r="U32" s="41">
        <v>2</v>
      </c>
    </row>
    <row r="33" spans="1:21" ht="12.75">
      <c r="A33" s="34">
        <v>3</v>
      </c>
      <c r="B33" s="35">
        <v>101</v>
      </c>
      <c r="C33" s="36">
        <v>1</v>
      </c>
      <c r="D33" s="39">
        <v>2</v>
      </c>
      <c r="E33" s="40">
        <v>3</v>
      </c>
      <c r="F33" s="39">
        <v>2</v>
      </c>
      <c r="G33" s="38">
        <v>1</v>
      </c>
      <c r="H33" s="37">
        <v>0</v>
      </c>
      <c r="I33" s="38">
        <v>1</v>
      </c>
      <c r="J33" s="41">
        <v>2</v>
      </c>
      <c r="L33" s="34">
        <v>3</v>
      </c>
      <c r="M33" s="35">
        <v>101</v>
      </c>
      <c r="N33" s="45">
        <v>3</v>
      </c>
      <c r="O33" s="39">
        <v>2</v>
      </c>
      <c r="P33" s="39">
        <v>2</v>
      </c>
      <c r="Q33" s="39">
        <v>2</v>
      </c>
      <c r="R33" s="38">
        <v>1</v>
      </c>
      <c r="S33" s="37">
        <v>0</v>
      </c>
      <c r="T33" s="38">
        <v>1</v>
      </c>
      <c r="U33" s="41">
        <v>2</v>
      </c>
    </row>
    <row r="34" spans="1:21" ht="12.75">
      <c r="A34" s="34">
        <v>6</v>
      </c>
      <c r="B34" s="35">
        <v>100</v>
      </c>
      <c r="C34" s="43">
        <v>2</v>
      </c>
      <c r="D34" s="38">
        <v>1</v>
      </c>
      <c r="E34" s="39">
        <v>2</v>
      </c>
      <c r="F34" s="40">
        <v>3</v>
      </c>
      <c r="G34" s="39">
        <v>2</v>
      </c>
      <c r="H34" s="38">
        <v>1</v>
      </c>
      <c r="I34" s="37">
        <v>0</v>
      </c>
      <c r="J34" s="44">
        <v>1</v>
      </c>
      <c r="L34" s="34">
        <v>6</v>
      </c>
      <c r="M34" s="35">
        <v>100</v>
      </c>
      <c r="N34" s="45">
        <v>3</v>
      </c>
      <c r="O34" s="40">
        <v>3</v>
      </c>
      <c r="P34" s="39">
        <v>2</v>
      </c>
      <c r="Q34" s="39">
        <v>2</v>
      </c>
      <c r="R34" s="39">
        <v>2</v>
      </c>
      <c r="S34" s="38">
        <v>1</v>
      </c>
      <c r="T34" s="37">
        <v>0</v>
      </c>
      <c r="U34" s="44">
        <v>1</v>
      </c>
    </row>
    <row r="35" spans="1:21" ht="13.5" thickBot="1">
      <c r="A35" s="24">
        <v>9</v>
      </c>
      <c r="B35" s="27" t="s">
        <v>29</v>
      </c>
      <c r="C35" s="52">
        <v>3</v>
      </c>
      <c r="D35" s="48">
        <v>2</v>
      </c>
      <c r="E35" s="49">
        <v>1</v>
      </c>
      <c r="F35" s="48">
        <v>2</v>
      </c>
      <c r="G35" s="49">
        <v>1</v>
      </c>
      <c r="H35" s="48">
        <v>2</v>
      </c>
      <c r="I35" s="49">
        <v>1</v>
      </c>
      <c r="J35" s="51">
        <v>0</v>
      </c>
      <c r="L35" s="24">
        <v>9</v>
      </c>
      <c r="M35" s="27" t="s">
        <v>29</v>
      </c>
      <c r="N35" s="52">
        <v>3</v>
      </c>
      <c r="O35" s="50">
        <v>3</v>
      </c>
      <c r="P35" s="50">
        <v>3</v>
      </c>
      <c r="Q35" s="48">
        <v>2</v>
      </c>
      <c r="R35" s="48">
        <v>2</v>
      </c>
      <c r="S35" s="48">
        <v>2</v>
      </c>
      <c r="T35" s="49">
        <v>1</v>
      </c>
      <c r="U35" s="51">
        <v>0</v>
      </c>
    </row>
    <row r="37" spans="4:21" ht="12.75">
      <c r="D37" s="53" t="s">
        <v>32</v>
      </c>
      <c r="E37" s="54"/>
      <c r="F37" s="55"/>
      <c r="G37" s="56" t="s">
        <v>33</v>
      </c>
      <c r="H37" s="54"/>
      <c r="I37" s="54"/>
      <c r="J37" s="55"/>
      <c r="O37" s="53" t="s">
        <v>32</v>
      </c>
      <c r="P37" s="54"/>
      <c r="Q37" s="55"/>
      <c r="R37" s="56" t="s">
        <v>33</v>
      </c>
      <c r="S37" s="54"/>
      <c r="T37" s="54"/>
      <c r="U37" s="55"/>
    </row>
    <row r="38" spans="4:21" ht="13.5" thickBot="1">
      <c r="D38" s="57"/>
      <c r="E38" s="58" t="s">
        <v>34</v>
      </c>
      <c r="F38" s="59"/>
      <c r="G38" s="58">
        <v>1</v>
      </c>
      <c r="H38" s="58">
        <v>2</v>
      </c>
      <c r="I38" s="58">
        <v>3</v>
      </c>
      <c r="J38" s="59"/>
      <c r="O38" s="57"/>
      <c r="P38" s="58" t="s">
        <v>34</v>
      </c>
      <c r="Q38" s="59"/>
      <c r="R38" s="58">
        <v>1</v>
      </c>
      <c r="S38" s="58">
        <v>2</v>
      </c>
      <c r="T38" s="58">
        <v>3</v>
      </c>
      <c r="U38" s="59"/>
    </row>
    <row r="39" spans="2:21" ht="13.5" thickTop="1">
      <c r="B39" s="20">
        <f>10^(E39/10*$M$48)*(G39*$G$38^$M$49+H39*$H$38^$M$49+I39*$I$38^$M$49)</f>
        <v>1133.032870614751</v>
      </c>
      <c r="D39" s="60"/>
      <c r="E39" s="61">
        <v>21</v>
      </c>
      <c r="F39" s="62"/>
      <c r="G39" s="61"/>
      <c r="H39" s="61"/>
      <c r="I39" s="61">
        <v>1</v>
      </c>
      <c r="J39" s="62"/>
      <c r="M39" s="20">
        <f>10^(P39/10*$M$48)*(R39*$R$38^$M$49+S39*$S$38^$M$49+T39*$T$38^$M$49)</f>
        <v>1133.032870614751</v>
      </c>
      <c r="O39" s="60"/>
      <c r="P39" s="61">
        <v>21</v>
      </c>
      <c r="Q39" s="62"/>
      <c r="R39" s="61"/>
      <c r="S39" s="61"/>
      <c r="T39" s="61">
        <v>1</v>
      </c>
      <c r="U39" s="62"/>
    </row>
    <row r="40" spans="2:21" ht="12.75">
      <c r="B40" s="20">
        <f>10^(E40/10*$M$48)*(G40*$G$38^$M$49+H40*$H$38^$M$49+I40*$I$38^$M$49)</f>
        <v>504.7658755841549</v>
      </c>
      <c r="D40" s="60"/>
      <c r="E40" s="61">
        <v>18</v>
      </c>
      <c r="F40" s="62"/>
      <c r="G40" s="61"/>
      <c r="H40" s="61">
        <v>2</v>
      </c>
      <c r="I40" s="61"/>
      <c r="J40" s="62"/>
      <c r="M40" s="20">
        <f>10^(P40/10*$M$48)*(R40*$R$38^$M$49+S40*$S$38^$M$49+T40*$T$38^$M$49)</f>
        <v>1135.7232200643487</v>
      </c>
      <c r="O40" s="60"/>
      <c r="P40" s="61">
        <v>18</v>
      </c>
      <c r="Q40" s="62"/>
      <c r="R40" s="61"/>
      <c r="S40" s="61"/>
      <c r="T40" s="61">
        <v>2</v>
      </c>
      <c r="U40" s="62"/>
    </row>
    <row r="41" spans="2:21" ht="12.75">
      <c r="B41" s="20">
        <f>10^(E41/10*$M$48)*(G41*$G$38^$M$49+H41*$H$38^$M$49+I41*$I$38^$M$49)</f>
        <v>94.86832980505142</v>
      </c>
      <c r="D41" s="60"/>
      <c r="E41" s="61">
        <v>15</v>
      </c>
      <c r="F41" s="62"/>
      <c r="G41" s="61">
        <v>3</v>
      </c>
      <c r="H41" s="61"/>
      <c r="I41" s="61"/>
      <c r="J41" s="62"/>
      <c r="M41" s="20">
        <f>10^(P41/10*$M$48)*(R41*$R$38^$M$49+S41*$S$38^$M$49+T41*$T$38^$M$49)</f>
        <v>853.8149682454626</v>
      </c>
      <c r="O41" s="60"/>
      <c r="P41" s="61">
        <v>15</v>
      </c>
      <c r="Q41" s="62"/>
      <c r="R41" s="61"/>
      <c r="S41" s="61"/>
      <c r="T41" s="61">
        <v>3</v>
      </c>
      <c r="U41" s="62"/>
    </row>
    <row r="42" spans="2:21" ht="12.75">
      <c r="B42" s="20">
        <f>10^(E42/10*$M$48)*(G42*$G$38^$M$49+H42*$H$38^$M$49+I42*$I$38^$M$49)</f>
        <v>253.58291079377818</v>
      </c>
      <c r="D42" s="60"/>
      <c r="E42" s="61">
        <v>12</v>
      </c>
      <c r="F42" s="62"/>
      <c r="G42" s="61"/>
      <c r="H42" s="61">
        <v>4</v>
      </c>
      <c r="I42" s="61"/>
      <c r="J42" s="62"/>
      <c r="M42" s="20">
        <f>10^(P42/10*$M$48)*(R42*$R$38^$M$49+S42*$S$38^$M$49+T42*$T$38^$M$49)</f>
        <v>253.58291079377818</v>
      </c>
      <c r="O42" s="60"/>
      <c r="P42" s="61">
        <v>12</v>
      </c>
      <c r="Q42" s="62"/>
      <c r="R42" s="61"/>
      <c r="S42" s="61">
        <v>4</v>
      </c>
      <c r="T42" s="61"/>
      <c r="U42" s="62"/>
    </row>
    <row r="43" spans="2:21" ht="12.75">
      <c r="B43" s="20">
        <f>10^(E43/10*$M$48)*(G43*$G$38^$M$49+H43*$H$38^$M$49+I43*$I$38^$M$49)</f>
        <v>230.35518807004172</v>
      </c>
      <c r="D43" s="60"/>
      <c r="E43" s="61">
        <v>9</v>
      </c>
      <c r="F43" s="62"/>
      <c r="G43" s="61">
        <v>2</v>
      </c>
      <c r="H43" s="61"/>
      <c r="I43" s="61">
        <v>3</v>
      </c>
      <c r="J43" s="62"/>
      <c r="M43" s="20">
        <f>10^(P43/10*$M$48)*(R43*$R$38^$M$49+S43*$S$38^$M$49+T43*$T$38^$M$49)</f>
        <v>158.86564694485634</v>
      </c>
      <c r="O43" s="60"/>
      <c r="P43" s="61">
        <v>9</v>
      </c>
      <c r="Q43" s="62"/>
      <c r="R43" s="61"/>
      <c r="S43" s="61">
        <v>5</v>
      </c>
      <c r="T43" s="61"/>
      <c r="U43" s="62"/>
    </row>
    <row r="44" spans="2:21" ht="12.75">
      <c r="B44" s="20">
        <f>10^(E44/10*$M$48)*(G44*$G$38^$M$49+H44*$H$38^$M$49+I44*$I$38^$M$49)</f>
        <v>95.54572093283934</v>
      </c>
      <c r="D44" s="60"/>
      <c r="E44" s="61">
        <v>6</v>
      </c>
      <c r="F44" s="62"/>
      <c r="G44" s="61"/>
      <c r="H44" s="61">
        <v>6</v>
      </c>
      <c r="I44" s="61"/>
      <c r="J44" s="62"/>
      <c r="M44" s="20">
        <f>10^(P44/10*$M$48)*(R44*$R$38^$M$49+S44*$S$38^$M$49+T44*$T$38^$M$49)</f>
        <v>95.54572093283934</v>
      </c>
      <c r="O44" s="60"/>
      <c r="P44" s="61">
        <v>6</v>
      </c>
      <c r="Q44" s="62"/>
      <c r="R44" s="61"/>
      <c r="S44" s="61">
        <v>6</v>
      </c>
      <c r="T44" s="61"/>
      <c r="U44" s="62"/>
    </row>
    <row r="45" spans="2:21" ht="13.5" thickBot="1">
      <c r="B45" s="63">
        <f>10^(E45/10*$M$48)*(G45*$G$38^$M$49+H45*$H$38^$M$49+I45*$I$38^$M$49)</f>
        <v>13.966836204782158</v>
      </c>
      <c r="D45" s="64"/>
      <c r="E45" s="65">
        <v>3</v>
      </c>
      <c r="F45" s="66"/>
      <c r="G45" s="65">
        <v>7</v>
      </c>
      <c r="H45" s="65"/>
      <c r="I45" s="65"/>
      <c r="J45" s="66"/>
      <c r="M45" s="63">
        <f>10^(P45/10*$M$48)*(R45*$R$38^$M$49+S45*$S$38^$M$49+T45*$T$38^$M$49)</f>
        <v>13.966836204782158</v>
      </c>
      <c r="O45" s="64"/>
      <c r="P45" s="65">
        <v>3</v>
      </c>
      <c r="Q45" s="66"/>
      <c r="R45" s="65">
        <v>7</v>
      </c>
      <c r="S45" s="65"/>
      <c r="T45" s="65"/>
      <c r="U45" s="66"/>
    </row>
    <row r="46" spans="2:13" ht="12.75">
      <c r="B46" s="20">
        <f>SUM(B39:B45)</f>
        <v>2326.1177320053985</v>
      </c>
      <c r="M46" s="20">
        <f>SUM(M39:M45)</f>
        <v>3644.532173800819</v>
      </c>
    </row>
    <row r="47" ht="13.5" thickBot="1"/>
    <row r="48" spans="5:13" ht="12.75">
      <c r="E48" s="67" t="s">
        <v>37</v>
      </c>
      <c r="F48" s="68"/>
      <c r="G48" s="68"/>
      <c r="H48" s="68"/>
      <c r="I48" s="69"/>
      <c r="J48" s="69"/>
      <c r="K48" s="69"/>
      <c r="L48" s="69"/>
      <c r="M48" s="70">
        <v>1</v>
      </c>
    </row>
    <row r="49" spans="5:13" ht="13.5" thickBot="1">
      <c r="E49" s="71" t="s">
        <v>38</v>
      </c>
      <c r="F49" s="63"/>
      <c r="G49" s="63"/>
      <c r="H49" s="72"/>
      <c r="I49" s="72"/>
      <c r="J49" s="72"/>
      <c r="K49" s="72"/>
      <c r="L49" s="72"/>
      <c r="M49" s="73">
        <v>2</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51"/>
  <dimension ref="A1:C3"/>
  <sheetViews>
    <sheetView workbookViewId="0" topLeftCell="A1">
      <selection activeCell="C1" sqref="C1"/>
    </sheetView>
  </sheetViews>
  <sheetFormatPr defaultColWidth="9.140625" defaultRowHeight="12.75"/>
  <cols>
    <col min="1" max="1" width="9.140625" style="13" customWidth="1"/>
    <col min="2" max="2" width="5.57421875" style="13" customWidth="1"/>
    <col min="3" max="16384" width="9.140625" style="13" customWidth="1"/>
  </cols>
  <sheetData>
    <row r="1" ht="15.75">
      <c r="A1" s="12" t="s">
        <v>22</v>
      </c>
    </row>
    <row r="2" spans="1:3" ht="12.75">
      <c r="A2" s="14"/>
      <c r="B2" s="15">
        <v>1</v>
      </c>
      <c r="C2" s="17" t="s">
        <v>24</v>
      </c>
    </row>
    <row r="3" spans="1:3" ht="12.75">
      <c r="A3" s="14"/>
      <c r="B3" s="15">
        <v>2</v>
      </c>
      <c r="C3" s="16" t="s">
        <v>25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Chouinard</dc:creator>
  <cp:keywords/>
  <dc:description/>
  <cp:lastModifiedBy>Lead-Editor</cp:lastModifiedBy>
  <cp:lastPrinted>2006-11-16T20:03:10Z</cp:lastPrinted>
  <dcterms:created xsi:type="dcterms:W3CDTF">2006-11-15T05:30:30Z</dcterms:created>
  <dcterms:modified xsi:type="dcterms:W3CDTF">2008-10-03T20:00:20Z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