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6"/>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Agendas'!$C$13:$C$52</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Agendas'!$B$2:$I$91</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Agendas'!$C$2:$I$52</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Agendas'!$C$2:$I$52</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Agendas'!$13:$44,'802.22 WG Agendas'!$51:$52,'802.22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Agendas'!$C$2:$I$52</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Agendas'!$13:$44</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Agendas'!$C$2:$I$52</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Agendas'!$C$2:$I$52</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Agendas'!$C$2:$I$52</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Agendas'!$13:$44,'802.22 WG Agendas'!$51:$52,'802.22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Agendas'!$C$2:$I$52</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Agendas'!$51:$52,'802.22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Agendas'!$C$2:$I$52</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<sst xmlns="http://schemas.openxmlformats.org/spreadsheetml/2006/main" count="301" uniqueCount="206">
  <si>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</si>
  <si>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</si>
  <si>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</si>
  <si>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</si>
  <si>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</si>
  <si>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</si>
  <si>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</si>
  <si>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</si>
  <si>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</si>
  <si>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</si>
  <si>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IEEE-SA PATENT POLICY AND INAPPROPRIATE TOPICS FOR DISCUSSION</t>
  </si>
  <si>
    <t>STEVENSON/ALL</t>
  </si>
  <si>
    <t>NEED LIAISION 802.22 TO/FROM 802 ARCHITECTURE GROUP</t>
  </si>
  <si>
    <t>BEGIN GENERAL WORKING MEETINGS OF 802.22 WG (SEE SLOT TIMES ON 802.22 WRAN GRAPHIC)</t>
  </si>
  <si>
    <t>DISCUSSION AND MOTIONS AS REQUIRED</t>
  </si>
  <si>
    <t>STEVENSON / WG</t>
  </si>
  <si>
    <t>ANY OTHER BUSINESS</t>
  </si>
  <si>
    <t>4.1.1</t>
  </si>
  <si>
    <t>4.1.2</t>
  </si>
  <si>
    <t>WORKING GROUP REPORTS:</t>
  </si>
  <si>
    <t>WORKING GROUP MOTIONS:</t>
  </si>
  <si>
    <t>ME - Motion, External        MI - Motion, Internal         DT - Discussion Topic         II - Information Item</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</si>
  <si>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</si>
  <si>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</si>
  <si>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</si>
  <si>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</si>
  <si>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</si>
  <si>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</si>
  <si>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</si>
  <si>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</si>
  <si>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</si>
  <si>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</si>
  <si>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</si>
  <si>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</si>
  <si>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</si>
  <si>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</si>
  <si>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</si>
  <si>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</si>
  <si>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</si>
  <si>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</si>
  <si>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</si>
  <si>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</si>
  <si>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</si>
  <si>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</si>
  <si>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</si>
  <si>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</si>
  <si>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</si>
  <si>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</si>
  <si>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</si>
  <si>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</si>
  <si>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</si>
  <si>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</si>
  <si>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</si>
  <si>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</si>
  <si>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</si>
  <si>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</si>
  <si>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</si>
  <si>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</si>
  <si>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</si>
  <si>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</si>
  <si>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</si>
  <si>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</si>
  <si>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</si>
  <si>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</si>
  <si>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</si>
  <si>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</si>
  <si>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</si>
  <si>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</si>
  <si>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</si>
  <si>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</si>
  <si>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</si>
  <si>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</si>
  <si>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</si>
  <si>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</si>
  <si>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</si>
  <si>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</si>
  <si>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</si>
  <si>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</si>
  <si>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</si>
  <si>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</si>
  <si>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</si>
  <si>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</si>
  <si>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</si>
  <si>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</si>
  <si>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</si>
  <si>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</si>
  <si>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</si>
  <si>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</si>
  <si>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</si>
  <si>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</si>
  <si>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</si>
  <si>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</si>
  <si>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</si>
  <si>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</si>
  <si>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</si>
  <si>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</si>
  <si>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</si>
  <si>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</si>
  <si>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</si>
  <si>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</si>
  <si>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</si>
  <si>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</si>
  <si>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</si>
  <si>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</si>
  <si>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</si>
  <si>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</si>
  <si>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</si>
  <si>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</si>
  <si>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</si>
  <si>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</si>
  <si>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</si>
  <si>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</si>
  <si>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</si>
  <si>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</si>
  <si>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</si>
  <si>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</si>
  <si>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</si>
  <si>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</si>
  <si>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</si>
  <si>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</si>
  <si>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</si>
  <si>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</si>
  <si>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</si>
  <si>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</si>
  <si>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</si>
  <si>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</si>
  <si>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</si>
  <si>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</si>
  <si>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</si>
  <si>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</si>
  <si>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</si>
  <si>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</si>
  <si>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</si>
  <si>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</si>
  <si>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</si>
  <si>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</si>
  <si>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</si>
  <si>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</si>
  <si>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</si>
  <si>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</si>
  <si>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</si>
  <si>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</si>
  <si>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</si>
  <si>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IEEE P802.22 WORKING GROUP OFFICERS</t>
  </si>
  <si>
    <t>IEEE P802.22 WG Chair</t>
  </si>
  <si>
    <t>WG STATUS REPORT</t>
  </si>
  <si>
    <t>SESSION COURTESY NOTICE REMINDER</t>
  </si>
  <si>
    <t>1.3.1</t>
  </si>
  <si>
    <t>APPROVE OR MODIFY 802.22 WORKING GROUP AGENDA</t>
  </si>
  <si>
    <t>2.1.2</t>
  </si>
  <si>
    <t>2.1.3</t>
  </si>
  <si>
    <t>REVIEW OBJECTIVES, ACTIVITIES, &amp; PLANS GOING FORWARD FROM THIS SESSION</t>
  </si>
  <si>
    <t>TBD - WORKING GROUP GENERAL (As Required)</t>
  </si>
  <si>
    <t>Motions to Authorize Ad Hocs to Conduct Conference Calls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</si>
  <si>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</si>
  <si>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</si>
  <si>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 xml:space="preserve">+1 (613) 998-2500 </t>
  </si>
  <si>
    <t>CHAIR - CARL. R. STEVENSON  /  VICE-CHAIR - GERALD CHOUINARD</t>
  </si>
  <si>
    <t>Other WG Business As Required</t>
  </si>
  <si>
    <t>MURRAY</t>
  </si>
  <si>
    <t>March 5-10, 2006</t>
  </si>
  <si>
    <t>Denver, CO, USA</t>
  </si>
  <si>
    <t>Accordingly, each individual Member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</si>
  <si>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May 14-19, 2006</t>
  </si>
  <si>
    <t>July 16-21, 2006</t>
  </si>
  <si>
    <t>September 17-22, 2006</t>
  </si>
  <si>
    <t>Melbourne, Victoria, Australia</t>
  </si>
  <si>
    <t>November 12-17, 2006</t>
  </si>
  <si>
    <t>Jacksonville, FL, USA</t>
  </si>
  <si>
    <t>San Diego, CA, USA</t>
  </si>
  <si>
    <t>Dallas, TX, USA</t>
  </si>
  <si>
    <t>ANY OLD BUSINESS?</t>
  </si>
  <si>
    <t xml:space="preserve">LIAISION 802.22 TO/FROM 802.18  </t>
  </si>
  <si>
    <t>LIAISION 802.22 TO/FROM 802.19</t>
  </si>
  <si>
    <t>SHELLHAMMER</t>
  </si>
  <si>
    <t>NEED VOLUNTEER</t>
  </si>
  <si>
    <t>DT/II</t>
  </si>
  <si>
    <t>Hyatt Regency Jacksonville Riverfront, 225 East Coast Line Drive, Jacksonville, FL, USA</t>
  </si>
  <si>
    <t>May 14th-19th, 2006</t>
  </si>
  <si>
    <t>David Mazzarese</t>
  </si>
  <si>
    <r>
      <t>Minutes &amp; Reports</t>
    </r>
    <r>
      <rPr>
        <sz val="10"/>
        <color indexed="8"/>
        <rFont val="Arial"/>
        <family val="2"/>
      </rPr>
      <t xml:space="preserve">                                                  Samsung Electronics                                                       Dong Suwon P.O. Box 105, 416, Maetan-3dong, Yeongtong-gu, Suwon,                      South-Korea, 442-600                      </t>
    </r>
  </si>
  <si>
    <t>+82 10 3279 5210</t>
  </si>
  <si>
    <t>d.mazzarese@samsung.com</t>
  </si>
  <si>
    <t>10th Session of the IEEE P802.22 WG</t>
  </si>
  <si>
    <t>SUNDAY (14th)</t>
  </si>
  <si>
    <t>MONDAY (15th)</t>
  </si>
  <si>
    <t>TUESDAY (16th)</t>
  </si>
  <si>
    <t>WEDNESDAY (17th)</t>
  </si>
  <si>
    <t>THURSDAY (18th)</t>
  </si>
  <si>
    <t>FRIDAY (19th)</t>
  </si>
  <si>
    <t>WIRELESS GROUPS JOINT OPENING PLENARY</t>
  </si>
  <si>
    <t>802.22 WG</t>
  </si>
  <si>
    <t>802.22 TG1</t>
  </si>
  <si>
    <r>
      <t xml:space="preserve">802.22 WG Ad Hoc Group(s) </t>
    </r>
    <r>
      <rPr>
        <b/>
        <sz val="26"/>
        <color indexed="10"/>
        <rFont val="Arial"/>
        <family val="2"/>
      </rPr>
      <t>If Needed</t>
    </r>
  </si>
  <si>
    <r>
      <t>802.22 WG Ad Hoc Group(s)</t>
    </r>
    <r>
      <rPr>
        <b/>
        <sz val="26"/>
        <color indexed="10"/>
        <rFont val="Arial"/>
        <family val="2"/>
      </rPr>
      <t xml:space="preserve"> If Needed</t>
    </r>
  </si>
  <si>
    <t>Dinner Break</t>
  </si>
  <si>
    <t>802.22 OPENING PLENARY AGENDA - Monday, May 15th, 2006 - 10:30 AM TO 12:30 PM</t>
  </si>
  <si>
    <t>Review Working Document Towards a Draft (from the merged proposal team)</t>
  </si>
  <si>
    <t>Start the work of "TG1" (P802.22.1), including election of TG officers (Chair and Vice-chair)</t>
  </si>
  <si>
    <t>REVIEW AND APPROVE THE 802.22 MINUTES OF THE DENVER, COLORADO March 2006) SESSION</t>
  </si>
  <si>
    <t>DISCUSS/PLAN WORK FOR THE REMAINDER OF THE WEEK</t>
  </si>
  <si>
    <t>802.22 CLOSING PLENARY AGENDA - Friday, May 19, 2006 - 10:30 AM TO 12:00 PM</t>
  </si>
  <si>
    <t>Volunteers/Assignments for work between now and July</t>
  </si>
  <si>
    <t>802.22 Spectrum Sensing Tiger Team</t>
  </si>
  <si>
    <t>R1</t>
  </si>
  <si>
    <t>NEXT SESSION  July 16-21, 2006,  San Diego, USA - 11th Session - Plenary</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</si>
</sst>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 numFmtId="226" formatCode="[$-409]mmmm\ d\,\ yyyy;@"/>
  </numFmts>
  <fonts count="79">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
      <b/>
      <sz val="26"/>
      <color indexed="10"/>
      <name val="Arial"/>
      <family val="2"/>
    </font>
  </fonts>
  <fills count="2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57"/>
        <bgColor indexed="64"/>
      </patternFill>
    </fill>
    <fill>
      <patternFill patternType="solid">
        <fgColor indexed="42"/>
        <bgColor indexed="64"/>
      </patternFill>
    </fill>
  </fills>
  <borders count="60">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86">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0" fontId="17" fillId="25" borderId="7"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0" fontId="0" fillId="0" borderId="1" xfId="0" applyFont="1" applyBorder="1" applyAlignment="1">
      <alignment horizontal="center" vertical="center" wrapText="1"/>
    </xf>
    <xf numFmtId="16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226" fontId="12" fillId="0" borderId="1" xfId="0" applyNumberFormat="1" applyFont="1" applyFill="1" applyBorder="1" applyAlignment="1">
      <alignment horizontal="center" vertical="center" wrapText="1"/>
    </xf>
    <xf numFmtId="164" fontId="22" fillId="2" borderId="0" xfId="22" applyNumberFormat="1" applyFont="1" applyFill="1" applyBorder="1" applyAlignment="1" applyProtection="1" quotePrefix="1">
      <alignment horizontal="left" vertical="center"/>
      <protection/>
    </xf>
    <xf numFmtId="0" fontId="12" fillId="2" borderId="1" xfId="0" applyFont="1" applyFill="1" applyBorder="1" applyAlignment="1">
      <alignment horizontal="center" vertical="center"/>
    </xf>
    <xf numFmtId="169" fontId="12" fillId="2" borderId="1" xfId="0" applyNumberFormat="1" applyFont="1" applyFill="1" applyBorder="1" applyAlignment="1">
      <alignment horizontal="center" vertical="center"/>
    </xf>
    <xf numFmtId="0" fontId="29" fillId="3" borderId="23" xfId="0" applyFont="1" applyFill="1" applyBorder="1" applyAlignment="1">
      <alignment horizontal="left" vertical="top" wrapText="1"/>
    </xf>
    <xf numFmtId="164" fontId="22" fillId="2" borderId="0" xfId="21" applyNumberFormat="1" applyFont="1" applyFill="1" applyBorder="1" applyAlignment="1" applyProtection="1">
      <alignment horizontal="left" vertical="center" indent="2"/>
      <protection/>
    </xf>
    <xf numFmtId="0" fontId="73" fillId="2" borderId="51" xfId="21" applyFont="1" applyFill="1" applyBorder="1" applyAlignment="1">
      <alignment horizontal="left" vertical="top" wrapText="1"/>
    </xf>
    <xf numFmtId="0" fontId="23" fillId="2" borderId="52" xfId="0" applyFont="1" applyFill="1" applyBorder="1" applyAlignment="1">
      <alignment horizontal="left" vertical="top" wrapText="1"/>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wrapText="1"/>
    </xf>
    <xf numFmtId="0" fontId="75" fillId="0" borderId="0" xfId="0" applyFont="1" applyAlignment="1">
      <alignment horizontal="center"/>
    </xf>
    <xf numFmtId="0" fontId="0" fillId="0" borderId="0" xfId="0"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73"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3" fillId="2" borderId="52" xfId="2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3"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3"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6" fillId="7" borderId="43"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37" fillId="6" borderId="1" xfId="0" applyFont="1" applyFill="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6" fillId="24" borderId="42" xfId="0" applyFont="1" applyFill="1" applyBorder="1" applyAlignment="1">
      <alignment horizontal="center" vertical="center" wrapText="1"/>
    </xf>
    <xf numFmtId="0" fontId="34" fillId="2" borderId="54" xfId="0" applyFont="1" applyFill="1" applyBorder="1" applyAlignment="1">
      <alignment horizontal="center" vertical="center"/>
    </xf>
    <xf numFmtId="0" fontId="34" fillId="2" borderId="43" xfId="0" applyFont="1" applyFill="1" applyBorder="1" applyAlignment="1">
      <alignment horizontal="center" vertical="center"/>
    </xf>
    <xf numFmtId="0" fontId="56" fillId="12" borderId="16" xfId="0" applyFont="1" applyFill="1" applyBorder="1" applyAlignment="1">
      <alignment horizontal="center" vertical="center" wrapText="1"/>
    </xf>
    <xf numFmtId="0" fontId="56" fillId="12" borderId="46" xfId="0" applyFont="1" applyFill="1" applyBorder="1" applyAlignment="1">
      <alignment horizontal="center" vertical="center" wrapText="1"/>
    </xf>
    <xf numFmtId="0" fontId="56" fillId="12" borderId="53" xfId="0" applyFont="1" applyFill="1" applyBorder="1" applyAlignment="1">
      <alignment horizontal="center" vertical="center" wrapText="1"/>
    </xf>
    <xf numFmtId="0" fontId="56" fillId="12" borderId="42" xfId="0" applyFont="1" applyFill="1" applyBorder="1" applyAlignment="1">
      <alignment horizontal="center" vertical="center" wrapText="1"/>
    </xf>
    <xf numFmtId="0" fontId="56" fillId="12" borderId="0" xfId="0" applyFont="1" applyFill="1" applyBorder="1" applyAlignment="1">
      <alignment horizontal="center" vertical="center" wrapText="1"/>
    </xf>
    <xf numFmtId="0" fontId="56" fillId="12" borderId="39" xfId="0" applyFont="1" applyFill="1" applyBorder="1" applyAlignment="1">
      <alignment horizontal="center" vertical="center" wrapText="1"/>
    </xf>
    <xf numFmtId="0" fontId="56" fillId="12" borderId="32" xfId="0" applyFont="1" applyFill="1" applyBorder="1" applyAlignment="1">
      <alignment horizontal="center" vertical="center" wrapText="1"/>
    </xf>
    <xf numFmtId="0" fontId="56" fillId="12" borderId="33" xfId="0" applyFont="1" applyFill="1" applyBorder="1" applyAlignment="1">
      <alignment horizontal="center" vertical="center" wrapText="1"/>
    </xf>
    <xf numFmtId="0" fontId="56" fillId="12" borderId="34"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 borderId="55" xfId="0" applyFont="1" applyFill="1" applyBorder="1" applyAlignment="1">
      <alignment horizontal="center" vertical="center" wrapText="1"/>
    </xf>
    <xf numFmtId="0" fontId="34" fillId="26" borderId="43" xfId="0" applyFont="1" applyFill="1" applyBorder="1" applyAlignment="1" quotePrefix="1">
      <alignment horizontal="center" vertical="center" wrapText="1"/>
    </xf>
    <xf numFmtId="0" fontId="34" fillId="26" borderId="55" xfId="0" applyFont="1" applyFill="1" applyBorder="1" applyAlignment="1" quotePrefix="1">
      <alignment horizontal="center" vertical="center" wrapText="1"/>
    </xf>
    <xf numFmtId="0" fontId="37" fillId="26" borderId="1" xfId="0" applyFont="1" applyFill="1" applyBorder="1" applyAlignment="1">
      <alignment horizontal="center" vertical="center" wrapText="1"/>
    </xf>
    <xf numFmtId="0" fontId="33" fillId="26" borderId="43" xfId="0" applyFont="1" applyFill="1" applyBorder="1" applyAlignment="1">
      <alignment horizontal="center" vertical="center" wrapText="1"/>
    </xf>
    <xf numFmtId="0" fontId="33" fillId="26" borderId="55" xfId="0" applyFont="1" applyFill="1" applyBorder="1" applyAlignment="1">
      <alignment horizontal="center" vertical="center" wrapText="1"/>
    </xf>
    <xf numFmtId="0" fontId="12" fillId="0" borderId="1" xfId="0" applyFont="1" applyBorder="1" applyAlignment="1">
      <alignment horizontal="center" vertical="center" wrapText="1"/>
    </xf>
    <xf numFmtId="0" fontId="56" fillId="26" borderId="16" xfId="0" applyFont="1" applyFill="1" applyBorder="1" applyAlignment="1">
      <alignment horizontal="center" vertical="center" wrapText="1"/>
    </xf>
    <xf numFmtId="0" fontId="56" fillId="26" borderId="46" xfId="0" applyFont="1" applyFill="1" applyBorder="1" applyAlignment="1">
      <alignment horizontal="center" vertical="center" wrapText="1"/>
    </xf>
    <xf numFmtId="0" fontId="56" fillId="26" borderId="53" xfId="0" applyFont="1" applyFill="1" applyBorder="1" applyAlignment="1">
      <alignment horizontal="center" vertical="center" wrapText="1"/>
    </xf>
    <xf numFmtId="0" fontId="56" fillId="26" borderId="32" xfId="0" applyFont="1" applyFill="1" applyBorder="1" applyAlignment="1">
      <alignment horizontal="center" vertical="center" wrapText="1"/>
    </xf>
    <xf numFmtId="0" fontId="56" fillId="26" borderId="33" xfId="0" applyFont="1" applyFill="1" applyBorder="1" applyAlignment="1">
      <alignment horizontal="center" vertical="center" wrapText="1"/>
    </xf>
    <xf numFmtId="0" fontId="56" fillId="26" borderId="34"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3"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3" fillId="7" borderId="16"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37" fillId="7" borderId="56" xfId="0" applyFont="1" applyFill="1" applyBorder="1" applyAlignment="1">
      <alignment horizontal="center" vertical="center" wrapText="1"/>
    </xf>
    <xf numFmtId="0" fontId="0" fillId="0" borderId="57"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170" fontId="10" fillId="24" borderId="56" xfId="0" applyNumberFormat="1" applyFont="1" applyFill="1" applyBorder="1" applyAlignment="1">
      <alignment horizontal="center" vertical="center"/>
    </xf>
    <xf numFmtId="170" fontId="10" fillId="24" borderId="57"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6" fillId="15" borderId="2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9"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56" fillId="26" borderId="42" xfId="0" applyFont="1" applyFill="1" applyBorder="1" applyAlignment="1">
      <alignment horizontal="center" vertical="center" wrapText="1"/>
    </xf>
    <xf numFmtId="0" fontId="56" fillId="26" borderId="0" xfId="0" applyFont="1" applyFill="1" applyBorder="1" applyAlignment="1">
      <alignment horizontal="center" vertical="center" wrapText="1"/>
    </xf>
    <xf numFmtId="0" fontId="33" fillId="0" borderId="0" xfId="0" applyFont="1" applyBorder="1" applyAlignment="1">
      <alignment horizontal="center" vertical="center" wrapText="1"/>
    </xf>
    <xf numFmtId="0" fontId="56" fillId="26" borderId="39"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3"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5" xfId="0" applyFont="1" applyFill="1" applyBorder="1" applyAlignment="1">
      <alignment/>
    </xf>
    <xf numFmtId="0" fontId="19" fillId="24" borderId="24" xfId="0" applyFont="1" applyFill="1" applyBorder="1" applyAlignment="1">
      <alignment/>
    </xf>
    <xf numFmtId="0" fontId="19" fillId="24" borderId="25"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24" borderId="42" xfId="0" applyFont="1" applyFill="1" applyBorder="1" applyAlignment="1">
      <alignment horizontal="center" vertical="center" wrapText="1"/>
    </xf>
    <xf numFmtId="0" fontId="58" fillId="24" borderId="0" xfId="0" applyFont="1" applyFill="1" applyBorder="1" applyAlignment="1">
      <alignment horizontal="center" vertical="center" wrapText="1"/>
    </xf>
    <xf numFmtId="0" fontId="58" fillId="24" borderId="39" xfId="0" applyFont="1" applyFill="1" applyBorder="1" applyAlignment="1">
      <alignment horizontal="center" vertical="center" wrapText="1"/>
    </xf>
    <xf numFmtId="0" fontId="58" fillId="24" borderId="42"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3" xfId="0" applyFont="1" applyFill="1" applyBorder="1" applyAlignment="1">
      <alignment vertical="center"/>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56" fillId="24" borderId="43" xfId="0" applyFont="1" applyFill="1" applyBorder="1" applyAlignment="1">
      <alignment horizontal="center" vertical="center"/>
    </xf>
    <xf numFmtId="0" fontId="0" fillId="24" borderId="42" xfId="0" applyFill="1" applyBorder="1" applyAlignment="1">
      <alignment/>
    </xf>
    <xf numFmtId="0" fontId="33" fillId="0" borderId="0" xfId="0" applyFont="1" applyAlignment="1">
      <alignment horizontal="center" vertical="center" wrapText="1"/>
    </xf>
    <xf numFmtId="0" fontId="56" fillId="7" borderId="12" xfId="0" applyFont="1" applyFill="1" applyBorder="1" applyAlignment="1">
      <alignment horizontal="center" vertical="center" wrapText="1"/>
    </xf>
    <xf numFmtId="0" fontId="0" fillId="0" borderId="12" xfId="0" applyBorder="1" applyAlignment="1">
      <alignment horizontal="center" vertical="center" wrapText="1"/>
    </xf>
    <xf numFmtId="0" fontId="56" fillId="26" borderId="56" xfId="0" applyFont="1" applyFill="1"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59"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9"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15494513"/>
        <c:axId val="5232890"/>
      </c:barChart>
      <c:catAx>
        <c:axId val="15494513"/>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232890"/>
        <c:crosses val="autoZero"/>
        <c:auto val="1"/>
        <c:lblOffset val="100"/>
        <c:noMultiLvlLbl val="0"/>
      </c:catAx>
      <c:valAx>
        <c:axId val="5232890"/>
        <c:scaling>
          <c:orientation val="minMax"/>
        </c:scaling>
        <c:axPos val="t"/>
        <c:majorGridlines/>
        <c:delete val="0"/>
        <c:numFmt formatCode="General" sourceLinked="1"/>
        <c:majorTickMark val="out"/>
        <c:minorTickMark val="none"/>
        <c:tickLblPos val="nextTo"/>
        <c:crossAx val="1549451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jacksonville.hyatt.com/hyatt/hotels/index.jsp" TargetMode="External" /><Relationship Id="rId3" Type="http://schemas.openxmlformats.org/officeDocument/2006/relationships/hyperlink" Target="http://www.jacksonville.hyatt.com/hyatt/hotels/index.jsp"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10th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2</xdr:col>
      <xdr:colOff>400050</xdr:colOff>
      <xdr:row>32</xdr:row>
      <xdr:rowOff>38100</xdr:rowOff>
    </xdr:from>
    <xdr:to>
      <xdr:col>13</xdr:col>
      <xdr:colOff>533400</xdr:colOff>
      <xdr:row>37</xdr:row>
      <xdr:rowOff>95250</xdr:rowOff>
    </xdr:to>
    <xdr:sp>
      <xdr:nvSpPr>
        <xdr:cNvPr id="6" name="AutoShape 106"/>
        <xdr:cNvSpPr>
          <a:spLocks/>
        </xdr:cNvSpPr>
      </xdr:nvSpPr>
      <xdr:spPr>
        <a:xfrm>
          <a:off x="113347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4</xdr:col>
      <xdr:colOff>504825</xdr:colOff>
      <xdr:row>13</xdr:row>
      <xdr:rowOff>85725</xdr:rowOff>
    </xdr:from>
    <xdr:to>
      <xdr:col>11</xdr:col>
      <xdr:colOff>476250</xdr:colOff>
      <xdr:row>30</xdr:row>
      <xdr:rowOff>9525</xdr:rowOff>
    </xdr:to>
    <xdr:pic>
      <xdr:nvPicPr>
        <xdr:cNvPr id="7" name="Picture 111">
          <a:hlinkClick r:id="rId3"/>
        </xdr:cNvPr>
        <xdr:cNvPicPr preferRelativeResize="1">
          <a:picLocks noChangeAspect="1"/>
        </xdr:cNvPicPr>
      </xdr:nvPicPr>
      <xdr:blipFill>
        <a:blip r:embed="rId1"/>
        <a:stretch>
          <a:fillRect/>
        </a:stretch>
      </xdr:blipFill>
      <xdr:spPr>
        <a:xfrm>
          <a:off x="2276475" y="2276475"/>
          <a:ext cx="4200525" cy="2743200"/>
        </a:xfrm>
        <a:prstGeom prst="rect">
          <a:avLst/>
        </a:prstGeom>
        <a:noFill/>
        <a:ln w="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4"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5"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952500</xdr:colOff>
      <xdr:row>30</xdr:row>
      <xdr:rowOff>38100</xdr:rowOff>
    </xdr:from>
    <xdr:to>
      <xdr:col>27</xdr:col>
      <xdr:colOff>447675</xdr:colOff>
      <xdr:row>34</xdr:row>
      <xdr:rowOff>152400</xdr:rowOff>
    </xdr:to>
    <xdr:sp>
      <xdr:nvSpPr>
        <xdr:cNvPr id="6" name="AutoShape 9"/>
        <xdr:cNvSpPr>
          <a:spLocks/>
        </xdr:cNvSpPr>
      </xdr:nvSpPr>
      <xdr:spPr>
        <a:xfrm rot="5400000">
          <a:off x="31242000" y="13782675"/>
          <a:ext cx="2838450" cy="1943100"/>
        </a:xfrm>
        <a:prstGeom prst="wedgeRoundRectCallout">
          <a:avLst>
            <a:gd name="adj1" fmla="val -128435"/>
            <a:gd name="adj2" fmla="val 122972"/>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7"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39</xdr:row>
      <xdr:rowOff>0</xdr:rowOff>
    </xdr:to>
    <xdr:sp>
      <xdr:nvSpPr>
        <xdr:cNvPr id="8" name="Line 13"/>
        <xdr:cNvSpPr>
          <a:spLocks/>
        </xdr:cNvSpPr>
      </xdr:nvSpPr>
      <xdr:spPr>
        <a:xfrm flipV="1">
          <a:off x="6886575" y="9972675"/>
          <a:ext cx="0" cy="78867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9"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0"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39</xdr:row>
      <xdr:rowOff>0</xdr:rowOff>
    </xdr:from>
    <xdr:to>
      <xdr:col>23</xdr:col>
      <xdr:colOff>0</xdr:colOff>
      <xdr:row>39</xdr:row>
      <xdr:rowOff>0</xdr:rowOff>
    </xdr:to>
    <xdr:sp>
      <xdr:nvSpPr>
        <xdr:cNvPr id="11"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2"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31</xdr:row>
      <xdr:rowOff>381000</xdr:rowOff>
    </xdr:from>
    <xdr:to>
      <xdr:col>17</xdr:col>
      <xdr:colOff>1028700</xdr:colOff>
      <xdr:row>31</xdr:row>
      <xdr:rowOff>400050</xdr:rowOff>
    </xdr:to>
    <xdr:sp>
      <xdr:nvSpPr>
        <xdr:cNvPr id="13" name="Line 20"/>
        <xdr:cNvSpPr>
          <a:spLocks/>
        </xdr:cNvSpPr>
      </xdr:nvSpPr>
      <xdr:spPr>
        <a:xfrm flipV="1">
          <a:off x="17983200" y="14582775"/>
          <a:ext cx="5534025" cy="190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1104900</xdr:colOff>
      <xdr:row>32</xdr:row>
      <xdr:rowOff>0</xdr:rowOff>
    </xdr:from>
    <xdr:to>
      <xdr:col>13</xdr:col>
      <xdr:colOff>38100</xdr:colOff>
      <xdr:row>39</xdr:row>
      <xdr:rowOff>0</xdr:rowOff>
    </xdr:to>
    <xdr:sp>
      <xdr:nvSpPr>
        <xdr:cNvPr id="14" name="Line 21"/>
        <xdr:cNvSpPr>
          <a:spLocks/>
        </xdr:cNvSpPr>
      </xdr:nvSpPr>
      <xdr:spPr>
        <a:xfrm>
          <a:off x="18021300" y="146589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38</xdr:row>
      <xdr:rowOff>438150</xdr:rowOff>
    </xdr:from>
    <xdr:to>
      <xdr:col>13</xdr:col>
      <xdr:colOff>0</xdr:colOff>
      <xdr:row>39</xdr:row>
      <xdr:rowOff>0</xdr:rowOff>
    </xdr:to>
    <xdr:sp>
      <xdr:nvSpPr>
        <xdr:cNvPr id="15" name="Line 22"/>
        <xdr:cNvSpPr>
          <a:spLocks/>
        </xdr:cNvSpPr>
      </xdr:nvSpPr>
      <xdr:spPr>
        <a:xfrm flipV="1">
          <a:off x="6905625" y="17840325"/>
          <a:ext cx="11125200" cy="190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d.mazzarese@samsung.com"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P18" sqref="P18"/>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79</v>
      </c>
    </row>
    <row r="3" spans="1:16" ht="17.25" customHeight="1" thickBot="1">
      <c r="A3"/>
      <c r="C3" s="40" t="s">
        <v>69</v>
      </c>
      <c r="O3" s="125" t="str">
        <f>$C$3</f>
        <v>PLENARY</v>
      </c>
      <c r="P3" s="268"/>
    </row>
    <row r="4" spans="1:16" ht="12.75" customHeight="1">
      <c r="A4"/>
      <c r="C4" s="553" t="s">
        <v>204</v>
      </c>
      <c r="O4" s="553" t="str">
        <f>$C$4</f>
        <v>R1</v>
      </c>
      <c r="P4" s="269"/>
    </row>
    <row r="5" spans="1:15" ht="12.75" customHeight="1">
      <c r="A5"/>
      <c r="C5" s="554"/>
      <c r="O5" s="554"/>
    </row>
    <row r="6" spans="1:15" ht="12.75" customHeight="1">
      <c r="A6"/>
      <c r="C6" s="554"/>
      <c r="O6" s="554"/>
    </row>
    <row r="7" spans="1:15" ht="12.75" customHeight="1" thickBot="1">
      <c r="A7"/>
      <c r="C7" s="555"/>
      <c r="O7" s="555"/>
    </row>
    <row r="8" ht="18" customHeight="1">
      <c r="A8"/>
    </row>
    <row r="9" ht="12.75">
      <c r="A9"/>
    </row>
    <row r="10" spans="1:15" ht="12.75">
      <c r="A10" s="556" t="s">
        <v>178</v>
      </c>
      <c r="B10" s="556"/>
      <c r="C10" s="556"/>
      <c r="D10" s="556"/>
      <c r="E10" s="556"/>
      <c r="F10" s="556"/>
      <c r="G10" s="556"/>
      <c r="H10" s="556"/>
      <c r="I10" s="556"/>
      <c r="J10" s="556"/>
      <c r="K10" s="556"/>
      <c r="L10" s="556"/>
      <c r="M10" s="556"/>
      <c r="N10" s="556"/>
      <c r="O10" s="556"/>
    </row>
    <row r="11" spans="1:15" ht="12.75">
      <c r="A11" s="556"/>
      <c r="B11" s="556"/>
      <c r="C11" s="556"/>
      <c r="D11" s="556"/>
      <c r="E11" s="556"/>
      <c r="F11" s="556"/>
      <c r="G11" s="556"/>
      <c r="H11" s="556"/>
      <c r="I11" s="556"/>
      <c r="J11" s="556"/>
      <c r="K11" s="556"/>
      <c r="L11" s="556"/>
      <c r="M11" s="556"/>
      <c r="N11" s="556"/>
      <c r="O11" s="556"/>
    </row>
    <row r="12" spans="2:16" ht="18">
      <c r="B12" s="557" t="s">
        <v>177</v>
      </c>
      <c r="C12" s="558"/>
      <c r="D12" s="558"/>
      <c r="E12" s="558"/>
      <c r="F12" s="558"/>
      <c r="G12" s="558"/>
      <c r="H12" s="558"/>
      <c r="I12" s="558"/>
      <c r="J12" s="558"/>
      <c r="K12" s="558"/>
      <c r="L12" s="558"/>
      <c r="M12" s="558"/>
      <c r="N12" s="558"/>
      <c r="O12" s="558"/>
      <c r="P12" s="528"/>
    </row>
    <row r="13" spans="2:16" ht="12.75">
      <c r="B13" s="522"/>
      <c r="C13" s="528"/>
      <c r="D13" s="528"/>
      <c r="E13" s="528"/>
      <c r="F13" s="530"/>
      <c r="G13" s="528"/>
      <c r="H13" s="528"/>
      <c r="I13" s="528"/>
      <c r="J13" s="528"/>
      <c r="K13" s="528"/>
      <c r="L13" s="528"/>
      <c r="M13" s="528"/>
      <c r="N13" s="528"/>
      <c r="O13" s="528"/>
      <c r="P13" s="528"/>
    </row>
    <row r="14" spans="2:16" ht="12.75">
      <c r="B14" s="522"/>
      <c r="C14" s="528"/>
      <c r="D14" s="528"/>
      <c r="E14" s="528"/>
      <c r="F14" s="523"/>
      <c r="G14" s="528"/>
      <c r="H14" s="528"/>
      <c r="I14" s="528"/>
      <c r="J14" s="528"/>
      <c r="K14" s="528"/>
      <c r="L14" s="528"/>
      <c r="M14" s="528"/>
      <c r="N14" s="528"/>
      <c r="O14" s="529"/>
      <c r="P14" s="528"/>
    </row>
    <row r="15" spans="2:16" ht="12.75">
      <c r="B15" s="522"/>
      <c r="C15" s="528"/>
      <c r="D15" s="528"/>
      <c r="E15" s="528"/>
      <c r="F15" s="523"/>
      <c r="G15" s="528"/>
      <c r="H15" s="528"/>
      <c r="I15" s="528"/>
      <c r="J15" s="528"/>
      <c r="K15" s="528"/>
      <c r="L15" s="528"/>
      <c r="M15" s="528"/>
      <c r="N15" s="530"/>
      <c r="O15" s="529"/>
      <c r="P15" s="528"/>
    </row>
    <row r="16" spans="2:16" ht="12.75">
      <c r="B16" s="522"/>
      <c r="C16" s="528"/>
      <c r="D16" s="528"/>
      <c r="E16" s="528"/>
      <c r="F16" s="523"/>
      <c r="G16" s="528"/>
      <c r="H16" s="528"/>
      <c r="I16" s="528"/>
      <c r="J16" s="528"/>
      <c r="K16" s="528"/>
      <c r="L16" s="528"/>
      <c r="M16" s="528"/>
      <c r="N16" s="523"/>
      <c r="O16" s="528"/>
      <c r="P16" s="528"/>
    </row>
    <row r="17" spans="2:16" ht="12.75">
      <c r="B17" s="522"/>
      <c r="C17" s="528"/>
      <c r="D17" s="528"/>
      <c r="E17" s="528"/>
      <c r="F17" s="523"/>
      <c r="G17" s="528"/>
      <c r="H17" s="528"/>
      <c r="I17" s="528"/>
      <c r="J17" s="528"/>
      <c r="K17" s="528"/>
      <c r="L17" s="528"/>
      <c r="M17" s="528"/>
      <c r="N17" s="523"/>
      <c r="O17" s="528"/>
      <c r="P17" s="528"/>
    </row>
    <row r="18" spans="2:16" ht="12.75">
      <c r="B18" s="522"/>
      <c r="C18" s="528"/>
      <c r="D18" s="528"/>
      <c r="E18" s="528"/>
      <c r="F18" s="523"/>
      <c r="G18" s="528"/>
      <c r="H18" s="528"/>
      <c r="I18" s="528"/>
      <c r="J18" s="528"/>
      <c r="K18" s="528"/>
      <c r="L18" s="528"/>
      <c r="M18" s="528"/>
      <c r="N18" s="523"/>
      <c r="O18" s="528"/>
      <c r="P18" s="528"/>
    </row>
    <row r="19" spans="2:16" ht="12.75">
      <c r="B19" s="522"/>
      <c r="C19" s="528"/>
      <c r="D19" s="528"/>
      <c r="E19" s="528"/>
      <c r="F19" s="523"/>
      <c r="G19" s="528"/>
      <c r="H19" s="528"/>
      <c r="I19" s="528"/>
      <c r="J19" s="528"/>
      <c r="K19" s="528"/>
      <c r="L19" s="528"/>
      <c r="M19" s="528"/>
      <c r="N19" s="523"/>
      <c r="O19" s="528"/>
      <c r="P19" s="528"/>
    </row>
    <row r="20" spans="6:14" ht="12.75">
      <c r="F20"/>
      <c r="N20"/>
    </row>
    <row r="21" spans="6:14" ht="12.75">
      <c r="F21"/>
      <c r="N21"/>
    </row>
    <row r="22" ht="12.75">
      <c r="N22"/>
    </row>
    <row r="23" ht="12.75">
      <c r="N23"/>
    </row>
    <row r="24" ht="18" customHeight="1">
      <c r="N24"/>
    </row>
    <row r="25" spans="6:14" ht="12.75" customHeight="1">
      <c r="F25" s="476"/>
      <c r="G25" s="477"/>
      <c r="H25" s="477"/>
      <c r="I25" s="477"/>
      <c r="J25" s="477"/>
      <c r="K25" s="477"/>
      <c r="L25" s="477"/>
      <c r="M25" s="476"/>
      <c r="N25" s="476"/>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59"/>
    </row>
    <row r="11" ht="12.75">
      <c r="P11" s="559"/>
    </row>
    <row r="12" ht="12.75">
      <c r="P12" s="559"/>
    </row>
    <row r="13" ht="12.75">
      <c r="P13" s="559"/>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C18" sqref="C18"/>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64</v>
      </c>
    </row>
    <row r="3" ht="15" hidden="1"/>
    <row r="4" ht="165" customHeight="1">
      <c r="C4" s="524" t="s">
        <v>155</v>
      </c>
    </row>
    <row r="5" ht="15" customHeight="1" hidden="1">
      <c r="C5" s="524"/>
    </row>
    <row r="6" ht="15" customHeight="1" hidden="1">
      <c r="C6" s="524"/>
    </row>
    <row r="7" ht="15" customHeight="1" hidden="1">
      <c r="C7" s="524"/>
    </row>
    <row r="8" spans="2:3" ht="195" customHeight="1">
      <c r="B8" s="524"/>
      <c r="C8" s="525" t="s">
        <v>154</v>
      </c>
    </row>
    <row r="9" ht="165" customHeight="1">
      <c r="C9" s="524" t="s">
        <v>162</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E25" sqref="E25"/>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66" t="s">
        <v>143</v>
      </c>
      <c r="C4" s="567"/>
      <c r="D4" s="567"/>
      <c r="E4" s="568"/>
    </row>
    <row r="5" spans="2:5" s="370" customFormat="1" ht="15">
      <c r="B5" s="368" t="s">
        <v>53</v>
      </c>
      <c r="C5" s="368" t="s">
        <v>54</v>
      </c>
      <c r="D5" s="368" t="s">
        <v>55</v>
      </c>
      <c r="E5" s="368" t="s">
        <v>56</v>
      </c>
    </row>
    <row r="6" spans="2:5" s="370" customFormat="1" ht="15">
      <c r="B6" s="569" t="s">
        <v>133</v>
      </c>
      <c r="C6" s="409" t="s">
        <v>144</v>
      </c>
      <c r="D6" s="571" t="s">
        <v>134</v>
      </c>
      <c r="E6" s="573" t="s">
        <v>138</v>
      </c>
    </row>
    <row r="7" spans="2:5" s="370" customFormat="1" ht="53.25" customHeight="1">
      <c r="B7" s="570"/>
      <c r="C7" s="413" t="s">
        <v>139</v>
      </c>
      <c r="D7" s="572"/>
      <c r="E7" s="551"/>
    </row>
    <row r="8" spans="2:5" s="370" customFormat="1" ht="15" customHeight="1">
      <c r="B8" s="570"/>
      <c r="C8" s="410" t="s">
        <v>137</v>
      </c>
      <c r="D8" s="572"/>
      <c r="E8" s="551"/>
    </row>
    <row r="9" spans="2:5" s="370" customFormat="1" ht="15" customHeight="1">
      <c r="B9" s="560" t="s">
        <v>136</v>
      </c>
      <c r="C9" s="411" t="s">
        <v>135</v>
      </c>
      <c r="D9" s="562" t="s">
        <v>156</v>
      </c>
      <c r="E9" s="564" t="s">
        <v>0</v>
      </c>
    </row>
    <row r="10" spans="2:5" s="370" customFormat="1" ht="62.25" customHeight="1">
      <c r="B10" s="561"/>
      <c r="C10" s="412" t="s">
        <v>4</v>
      </c>
      <c r="D10" s="563"/>
      <c r="E10" s="565"/>
    </row>
    <row r="11" spans="2:5" s="370" customFormat="1" ht="15" customHeight="1">
      <c r="B11" s="569" t="s">
        <v>179</v>
      </c>
      <c r="C11" s="409" t="s">
        <v>24</v>
      </c>
      <c r="D11" s="571" t="s">
        <v>181</v>
      </c>
      <c r="E11" s="573" t="s">
        <v>182</v>
      </c>
    </row>
    <row r="12" spans="2:5" s="370" customFormat="1" ht="69.75" customHeight="1">
      <c r="B12" s="552"/>
      <c r="C12" s="498" t="s">
        <v>180</v>
      </c>
      <c r="D12" s="574"/>
      <c r="E12" s="575"/>
    </row>
    <row r="13" spans="2:5" s="370" customFormat="1" ht="15" customHeight="1">
      <c r="B13" s="549" t="s">
        <v>175</v>
      </c>
      <c r="C13" s="409" t="s">
        <v>25</v>
      </c>
      <c r="D13" s="526"/>
      <c r="E13" s="532"/>
    </row>
    <row r="14" spans="2:5" s="370" customFormat="1" ht="15" customHeight="1">
      <c r="B14" s="528"/>
      <c r="C14" s="533" t="s">
        <v>42</v>
      </c>
      <c r="D14" s="534"/>
      <c r="E14" s="537"/>
    </row>
    <row r="15" spans="2:5" s="370" customFormat="1" ht="15" customHeight="1">
      <c r="B15" s="528"/>
      <c r="C15" s="576"/>
      <c r="D15" s="535"/>
      <c r="E15" s="535"/>
    </row>
    <row r="16" spans="2:5" ht="15" customHeight="1">
      <c r="B16" s="528"/>
      <c r="C16" s="577"/>
      <c r="D16" s="535"/>
      <c r="E16" s="535"/>
    </row>
    <row r="17" spans="2:5" ht="15" customHeight="1">
      <c r="B17" s="528"/>
      <c r="C17" s="578"/>
      <c r="D17" s="536"/>
      <c r="E17" s="536"/>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11:B12"/>
    <mergeCell ref="D11:D12"/>
    <mergeCell ref="E11:E12"/>
    <mergeCell ref="C15:C17"/>
    <mergeCell ref="B9:B10"/>
    <mergeCell ref="D9:D10"/>
    <mergeCell ref="E9:E10"/>
    <mergeCell ref="B4:E4"/>
    <mergeCell ref="B6:B8"/>
    <mergeCell ref="D6:D8"/>
    <mergeCell ref="E6:E8"/>
  </mergeCells>
  <hyperlinks>
    <hyperlink ref="E6" r:id="rId1" display="wk3c@wk3c.com"/>
    <hyperlink ref="E9" r:id="rId2" display="gerald.chouinard@crc.ca"/>
    <hyperlink ref="E11" r:id="rId3" display="d.mazzarese@samsung.com"/>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E28" sqref="E28"/>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78"/>
      <c r="C2" s="478"/>
      <c r="D2" s="478"/>
      <c r="E2" s="478"/>
      <c r="F2" s="478"/>
      <c r="G2" s="478"/>
      <c r="H2" s="156"/>
    </row>
    <row r="3" spans="2:8" ht="16.5">
      <c r="B3" s="580" t="s">
        <v>1</v>
      </c>
      <c r="C3" s="581"/>
      <c r="D3" s="581"/>
      <c r="E3" s="581"/>
      <c r="F3" s="581"/>
      <c r="G3" s="582"/>
      <c r="H3" s="499"/>
    </row>
    <row r="4" spans="2:22" ht="18.75" thickBot="1">
      <c r="B4" s="583"/>
      <c r="C4" s="584"/>
      <c r="D4" s="584"/>
      <c r="E4" s="584"/>
      <c r="F4" s="584"/>
      <c r="G4" s="585"/>
      <c r="H4" s="499"/>
      <c r="I4" s="161"/>
      <c r="J4" s="161"/>
      <c r="K4" s="161"/>
      <c r="L4" s="161"/>
      <c r="M4" s="156"/>
      <c r="N4" s="156"/>
      <c r="O4" s="157"/>
      <c r="P4" s="155"/>
      <c r="Q4" s="155"/>
      <c r="R4" s="155"/>
      <c r="S4" s="155"/>
      <c r="T4" s="155"/>
      <c r="U4" s="155"/>
      <c r="V4" s="155"/>
    </row>
    <row r="5" ht="13.5" thickBot="1"/>
    <row r="6" spans="2:9" ht="38.25" customHeight="1" thickBot="1">
      <c r="B6" s="470" t="s">
        <v>3</v>
      </c>
      <c r="C6" s="547">
        <v>9</v>
      </c>
      <c r="D6" s="541">
        <v>10</v>
      </c>
      <c r="E6" s="540">
        <v>11</v>
      </c>
      <c r="F6" s="540">
        <v>12</v>
      </c>
      <c r="G6" s="544">
        <v>13</v>
      </c>
      <c r="I6" s="196">
        <v>83</v>
      </c>
    </row>
    <row r="7" spans="2:9" ht="38.25" customHeight="1" thickBot="1">
      <c r="B7" s="159" t="s">
        <v>108</v>
      </c>
      <c r="C7" s="547" t="s">
        <v>69</v>
      </c>
      <c r="D7" s="541" t="s">
        <v>131</v>
      </c>
      <c r="E7" s="541" t="s">
        <v>69</v>
      </c>
      <c r="F7" s="541" t="s">
        <v>131</v>
      </c>
      <c r="G7" s="544" t="s">
        <v>69</v>
      </c>
      <c r="I7" s="197" t="s">
        <v>131</v>
      </c>
    </row>
    <row r="8" spans="2:9" ht="38.25" customHeight="1" thickBot="1">
      <c r="B8" s="539" t="s">
        <v>109</v>
      </c>
      <c r="C8" s="548" t="s">
        <v>160</v>
      </c>
      <c r="D8" s="542" t="s">
        <v>163</v>
      </c>
      <c r="E8" s="542" t="s">
        <v>164</v>
      </c>
      <c r="F8" s="542" t="s">
        <v>165</v>
      </c>
      <c r="G8" s="542" t="s">
        <v>167</v>
      </c>
      <c r="I8" s="198" t="s">
        <v>74</v>
      </c>
    </row>
    <row r="9" spans="2:9" ht="38.25" customHeight="1" thickBot="1">
      <c r="B9" s="160" t="s">
        <v>22</v>
      </c>
      <c r="C9" s="548" t="s">
        <v>161</v>
      </c>
      <c r="D9" s="542" t="s">
        <v>168</v>
      </c>
      <c r="E9" s="542" t="s">
        <v>169</v>
      </c>
      <c r="F9" s="542" t="s">
        <v>166</v>
      </c>
      <c r="G9" s="542" t="s">
        <v>170</v>
      </c>
      <c r="I9" s="198" t="s">
        <v>73</v>
      </c>
    </row>
    <row r="10" spans="2:9" ht="38.25" customHeight="1" thickBot="1">
      <c r="B10" s="469" t="s">
        <v>2</v>
      </c>
      <c r="C10" s="548">
        <v>38793</v>
      </c>
      <c r="D10" s="543">
        <v>38498</v>
      </c>
      <c r="E10" s="543">
        <v>38926</v>
      </c>
      <c r="F10" s="543">
        <v>38989</v>
      </c>
      <c r="G10" s="545">
        <v>39045</v>
      </c>
      <c r="I10" s="198">
        <v>38005</v>
      </c>
    </row>
    <row r="11" spans="2:9" ht="38.25" customHeight="1" thickBot="1">
      <c r="B11" s="158" t="s">
        <v>105</v>
      </c>
      <c r="C11" s="548">
        <v>38821</v>
      </c>
      <c r="D11" s="543">
        <v>38884</v>
      </c>
      <c r="E11" s="543">
        <v>38946</v>
      </c>
      <c r="F11" s="543">
        <v>39002</v>
      </c>
      <c r="G11" s="545">
        <v>39065</v>
      </c>
      <c r="I11" s="198" t="s">
        <v>106</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79"/>
      <c r="C19" s="579"/>
      <c r="D19" s="579"/>
      <c r="E19" s="579"/>
      <c r="F19" s="579"/>
      <c r="G19" s="579"/>
      <c r="H19" s="579"/>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85</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86</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80</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83</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84</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81</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82</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B1">
      <selection activeCell="X22" sqref="X22:AB32"/>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80"/>
      <c r="C2" s="686" t="s">
        <v>183</v>
      </c>
      <c r="D2" s="687"/>
      <c r="E2" s="687"/>
      <c r="F2" s="687"/>
      <c r="G2" s="687"/>
      <c r="H2" s="687"/>
      <c r="I2" s="687"/>
      <c r="J2" s="687"/>
      <c r="K2" s="687"/>
      <c r="L2" s="687"/>
      <c r="M2" s="687"/>
      <c r="N2" s="687"/>
      <c r="O2" s="687"/>
      <c r="P2" s="687"/>
      <c r="Q2" s="687"/>
      <c r="R2" s="687"/>
      <c r="S2" s="687"/>
      <c r="T2" s="687"/>
      <c r="U2" s="687"/>
      <c r="V2" s="687"/>
      <c r="W2" s="687"/>
      <c r="X2" s="687"/>
      <c r="Y2" s="687"/>
      <c r="Z2" s="687"/>
      <c r="AA2" s="687"/>
      <c r="AB2" s="688"/>
      <c r="AC2" s="48"/>
      <c r="AD2" s="57"/>
    </row>
    <row r="3" spans="2:30" s="27" customFormat="1" ht="29.25" customHeight="1">
      <c r="B3" s="681"/>
      <c r="C3" s="689"/>
      <c r="D3" s="690"/>
      <c r="E3" s="690"/>
      <c r="F3" s="690"/>
      <c r="G3" s="690"/>
      <c r="H3" s="690"/>
      <c r="I3" s="690"/>
      <c r="J3" s="690"/>
      <c r="K3" s="690"/>
      <c r="L3" s="690"/>
      <c r="M3" s="690"/>
      <c r="N3" s="690"/>
      <c r="O3" s="690"/>
      <c r="P3" s="690"/>
      <c r="Q3" s="690"/>
      <c r="R3" s="690"/>
      <c r="S3" s="690"/>
      <c r="T3" s="690"/>
      <c r="U3" s="690"/>
      <c r="V3" s="690"/>
      <c r="W3" s="690"/>
      <c r="X3" s="690"/>
      <c r="Y3" s="690"/>
      <c r="Z3" s="690"/>
      <c r="AA3" s="690"/>
      <c r="AB3" s="691"/>
      <c r="AC3" s="48"/>
      <c r="AD3" s="57"/>
    </row>
    <row r="4" spans="2:30" s="27" customFormat="1" ht="63" customHeight="1" thickBot="1">
      <c r="B4" s="682"/>
      <c r="C4" s="692" t="s">
        <v>177</v>
      </c>
      <c r="D4" s="693"/>
      <c r="E4" s="693"/>
      <c r="F4" s="693"/>
      <c r="G4" s="693"/>
      <c r="H4" s="693"/>
      <c r="I4" s="693"/>
      <c r="J4" s="693"/>
      <c r="K4" s="693"/>
      <c r="L4" s="693"/>
      <c r="M4" s="693"/>
      <c r="N4" s="693"/>
      <c r="O4" s="693"/>
      <c r="P4" s="693"/>
      <c r="Q4" s="693"/>
      <c r="R4" s="693"/>
      <c r="S4" s="693"/>
      <c r="T4" s="693"/>
      <c r="U4" s="693"/>
      <c r="V4" s="693"/>
      <c r="W4" s="693"/>
      <c r="X4" s="693"/>
      <c r="Y4" s="693"/>
      <c r="Z4" s="693"/>
      <c r="AA4" s="693"/>
      <c r="AB4" s="694"/>
      <c r="AC4" s="48"/>
      <c r="AD4" s="57"/>
    </row>
    <row r="5" spans="2:30" s="27" customFormat="1" ht="38.25" customHeight="1" thickBot="1">
      <c r="B5" s="382" t="str">
        <f>'802.22 Cover'!$C$3</f>
        <v>PLENARY</v>
      </c>
      <c r="C5" s="646" t="s">
        <v>178</v>
      </c>
      <c r="D5" s="647"/>
      <c r="E5" s="647"/>
      <c r="F5" s="647"/>
      <c r="G5" s="647"/>
      <c r="H5" s="647"/>
      <c r="I5" s="647"/>
      <c r="J5" s="647"/>
      <c r="K5" s="647"/>
      <c r="L5" s="647"/>
      <c r="M5" s="647"/>
      <c r="N5" s="647"/>
      <c r="O5" s="647"/>
      <c r="P5" s="647"/>
      <c r="Q5" s="647"/>
      <c r="R5" s="647"/>
      <c r="S5" s="647"/>
      <c r="T5" s="647"/>
      <c r="U5" s="647"/>
      <c r="V5" s="647"/>
      <c r="W5" s="647"/>
      <c r="X5" s="647"/>
      <c r="Y5" s="647"/>
      <c r="Z5" s="647"/>
      <c r="AA5" s="647"/>
      <c r="AB5" s="648"/>
      <c r="AC5" s="48"/>
      <c r="AD5" s="57"/>
    </row>
    <row r="6" spans="2:30" s="27" customFormat="1" ht="27.75" customHeight="1">
      <c r="B6" s="683" t="str">
        <f>'802.22 Cover'!$C$4</f>
        <v>R1</v>
      </c>
      <c r="C6" s="646"/>
      <c r="D6" s="647"/>
      <c r="E6" s="647"/>
      <c r="F6" s="647"/>
      <c r="G6" s="647"/>
      <c r="H6" s="647"/>
      <c r="I6" s="647"/>
      <c r="J6" s="647"/>
      <c r="K6" s="647"/>
      <c r="L6" s="647"/>
      <c r="M6" s="647"/>
      <c r="N6" s="647"/>
      <c r="O6" s="647"/>
      <c r="P6" s="647"/>
      <c r="Q6" s="647"/>
      <c r="R6" s="647"/>
      <c r="S6" s="647"/>
      <c r="T6" s="647"/>
      <c r="U6" s="647"/>
      <c r="V6" s="647"/>
      <c r="W6" s="647"/>
      <c r="X6" s="647"/>
      <c r="Y6" s="647"/>
      <c r="Z6" s="647"/>
      <c r="AA6" s="647"/>
      <c r="AB6" s="648"/>
      <c r="AC6" s="48"/>
      <c r="AD6" s="57"/>
    </row>
    <row r="7" spans="2:30" s="27" customFormat="1" ht="38.25" customHeight="1" thickBot="1">
      <c r="B7" s="684"/>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85"/>
      <c r="C8" s="383" t="s">
        <v>184</v>
      </c>
      <c r="D8" s="695" t="s">
        <v>185</v>
      </c>
      <c r="E8" s="695"/>
      <c r="F8" s="695"/>
      <c r="G8" s="695"/>
      <c r="H8" s="696"/>
      <c r="I8" s="695" t="s">
        <v>186</v>
      </c>
      <c r="J8" s="695"/>
      <c r="K8" s="695"/>
      <c r="L8" s="695"/>
      <c r="M8" s="696"/>
      <c r="N8" s="643" t="s">
        <v>187</v>
      </c>
      <c r="O8" s="644"/>
      <c r="P8" s="644"/>
      <c r="Q8" s="644"/>
      <c r="R8" s="645"/>
      <c r="S8" s="697" t="s">
        <v>188</v>
      </c>
      <c r="T8" s="698"/>
      <c r="U8" s="698"/>
      <c r="V8" s="698"/>
      <c r="W8" s="698"/>
      <c r="X8" s="699" t="s">
        <v>189</v>
      </c>
      <c r="Y8" s="700"/>
      <c r="Z8" s="701"/>
      <c r="AA8" s="701"/>
      <c r="AB8" s="702"/>
      <c r="AC8" s="50"/>
    </row>
    <row r="9" spans="1:30" s="46" customFormat="1" ht="36" customHeight="1">
      <c r="A9" s="45"/>
      <c r="B9" s="607" t="s">
        <v>90</v>
      </c>
      <c r="C9" s="604"/>
      <c r="D9" s="380"/>
      <c r="E9" s="380"/>
      <c r="F9" s="380"/>
      <c r="G9" s="380"/>
      <c r="H9" s="380"/>
      <c r="I9" s="666"/>
      <c r="J9" s="667"/>
      <c r="K9" s="667"/>
      <c r="L9" s="667"/>
      <c r="M9" s="668"/>
      <c r="N9" s="672"/>
      <c r="O9" s="673"/>
      <c r="P9" s="674"/>
      <c r="Q9" s="674"/>
      <c r="R9" s="675"/>
      <c r="S9" s="718"/>
      <c r="T9" s="719"/>
      <c r="U9" s="720"/>
      <c r="V9" s="720"/>
      <c r="W9" s="721"/>
      <c r="X9" s="714" t="s">
        <v>117</v>
      </c>
      <c r="Y9" s="715"/>
      <c r="Z9" s="674"/>
      <c r="AA9" s="674"/>
      <c r="AB9" s="716"/>
      <c r="AC9" s="51"/>
      <c r="AD9" s="58"/>
    </row>
    <row r="10" spans="1:30" s="46" customFormat="1" ht="36" customHeight="1" thickBot="1">
      <c r="A10" s="45"/>
      <c r="B10" s="608"/>
      <c r="C10" s="605"/>
      <c r="D10" s="381"/>
      <c r="E10" s="381"/>
      <c r="F10" s="381"/>
      <c r="G10" s="381"/>
      <c r="H10" s="381"/>
      <c r="I10" s="669"/>
      <c r="J10" s="670"/>
      <c r="K10" s="670"/>
      <c r="L10" s="670"/>
      <c r="M10" s="671"/>
      <c r="N10" s="676"/>
      <c r="O10" s="677"/>
      <c r="P10" s="678"/>
      <c r="Q10" s="678"/>
      <c r="R10" s="679"/>
      <c r="S10" s="606"/>
      <c r="T10" s="711"/>
      <c r="U10" s="712"/>
      <c r="V10" s="712"/>
      <c r="W10" s="713"/>
      <c r="X10" s="677"/>
      <c r="Y10" s="678"/>
      <c r="Z10" s="678"/>
      <c r="AA10" s="678"/>
      <c r="AB10" s="717"/>
      <c r="AC10" s="51"/>
      <c r="AD10" s="58"/>
    </row>
    <row r="11" spans="1:30" s="46" customFormat="1" ht="36" customHeight="1" thickBot="1">
      <c r="A11" s="45"/>
      <c r="B11" s="371" t="s">
        <v>46</v>
      </c>
      <c r="C11" s="605"/>
      <c r="D11" s="609" t="s">
        <v>190</v>
      </c>
      <c r="E11" s="610"/>
      <c r="F11" s="610"/>
      <c r="G11" s="610"/>
      <c r="H11" s="611"/>
      <c r="I11" s="595" t="s">
        <v>191</v>
      </c>
      <c r="J11" s="596"/>
      <c r="K11" s="596"/>
      <c r="L11" s="596"/>
      <c r="M11" s="596"/>
      <c r="N11" s="595" t="s">
        <v>191</v>
      </c>
      <c r="O11" s="596"/>
      <c r="P11" s="596"/>
      <c r="Q11" s="596"/>
      <c r="R11" s="596"/>
      <c r="S11" s="595" t="s">
        <v>203</v>
      </c>
      <c r="T11" s="596"/>
      <c r="U11" s="596"/>
      <c r="V11" s="596"/>
      <c r="W11" s="596"/>
      <c r="X11" s="597" t="s">
        <v>191</v>
      </c>
      <c r="Y11" s="598"/>
      <c r="Z11" s="598"/>
      <c r="AA11" s="598"/>
      <c r="AB11" s="599"/>
      <c r="AC11" s="52"/>
      <c r="AD11" s="58"/>
    </row>
    <row r="12" spans="1:30" s="46" customFormat="1" ht="36" customHeight="1" thickBot="1">
      <c r="A12" s="45"/>
      <c r="B12" s="372" t="s">
        <v>45</v>
      </c>
      <c r="C12" s="605"/>
      <c r="D12" s="612"/>
      <c r="E12" s="613"/>
      <c r="F12" s="613"/>
      <c r="G12" s="613"/>
      <c r="H12" s="614"/>
      <c r="I12" s="596"/>
      <c r="J12" s="596"/>
      <c r="K12" s="596"/>
      <c r="L12" s="596"/>
      <c r="M12" s="596"/>
      <c r="N12" s="596"/>
      <c r="O12" s="596"/>
      <c r="P12" s="596"/>
      <c r="Q12" s="596"/>
      <c r="R12" s="596"/>
      <c r="S12" s="596"/>
      <c r="T12" s="596"/>
      <c r="U12" s="596"/>
      <c r="V12" s="596"/>
      <c r="W12" s="596"/>
      <c r="X12" s="600"/>
      <c r="Y12" s="601"/>
      <c r="Z12" s="601"/>
      <c r="AA12" s="601"/>
      <c r="AB12" s="602"/>
      <c r="AC12" s="52"/>
      <c r="AD12" s="58"/>
    </row>
    <row r="13" spans="1:30" s="46" customFormat="1" ht="36" customHeight="1" thickBot="1">
      <c r="A13" s="45"/>
      <c r="B13" s="372" t="s">
        <v>43</v>
      </c>
      <c r="C13" s="387"/>
      <c r="D13" s="612"/>
      <c r="E13" s="613"/>
      <c r="F13" s="613"/>
      <c r="G13" s="613"/>
      <c r="H13" s="614"/>
      <c r="I13" s="596"/>
      <c r="J13" s="596"/>
      <c r="K13" s="596"/>
      <c r="L13" s="596"/>
      <c r="M13" s="596"/>
      <c r="N13" s="596"/>
      <c r="O13" s="596"/>
      <c r="P13" s="596"/>
      <c r="Q13" s="596"/>
      <c r="R13" s="596"/>
      <c r="S13" s="596"/>
      <c r="T13" s="596"/>
      <c r="U13" s="596"/>
      <c r="V13" s="596"/>
      <c r="W13" s="596"/>
      <c r="X13" s="600"/>
      <c r="Y13" s="601"/>
      <c r="Z13" s="601"/>
      <c r="AA13" s="601"/>
      <c r="AB13" s="602"/>
      <c r="AC13" s="52"/>
      <c r="AD13" s="58"/>
    </row>
    <row r="14" spans="1:30" s="46" customFormat="1" ht="36" customHeight="1" thickBot="1">
      <c r="A14" s="45"/>
      <c r="B14" s="372" t="s">
        <v>44</v>
      </c>
      <c r="C14" s="387"/>
      <c r="D14" s="615"/>
      <c r="E14" s="616"/>
      <c r="F14" s="616"/>
      <c r="G14" s="616"/>
      <c r="H14" s="617"/>
      <c r="I14" s="596"/>
      <c r="J14" s="596"/>
      <c r="K14" s="596"/>
      <c r="L14" s="596"/>
      <c r="M14" s="596"/>
      <c r="N14" s="596"/>
      <c r="O14" s="596"/>
      <c r="P14" s="596"/>
      <c r="Q14" s="596"/>
      <c r="R14" s="596"/>
      <c r="S14" s="596"/>
      <c r="T14" s="596"/>
      <c r="U14" s="596"/>
      <c r="V14" s="596"/>
      <c r="W14" s="596"/>
      <c r="X14" s="600"/>
      <c r="Y14" s="601"/>
      <c r="Z14" s="601"/>
      <c r="AA14" s="601"/>
      <c r="AB14" s="602"/>
      <c r="AC14" s="52"/>
      <c r="AD14" s="58"/>
    </row>
    <row r="15" spans="1:30" s="46" customFormat="1" ht="36" customHeight="1" thickBot="1">
      <c r="A15" s="45"/>
      <c r="B15" s="621" t="s">
        <v>27</v>
      </c>
      <c r="C15" s="606"/>
      <c r="D15" s="627" t="s">
        <v>115</v>
      </c>
      <c r="E15" s="628"/>
      <c r="F15" s="628"/>
      <c r="G15" s="628"/>
      <c r="H15" s="629"/>
      <c r="I15" s="623" t="s">
        <v>115</v>
      </c>
      <c r="J15" s="623"/>
      <c r="K15" s="623"/>
      <c r="L15" s="623"/>
      <c r="M15" s="623"/>
      <c r="N15" s="623" t="s">
        <v>115</v>
      </c>
      <c r="O15" s="623"/>
      <c r="P15" s="623"/>
      <c r="Q15" s="623"/>
      <c r="R15" s="623"/>
      <c r="S15" s="623" t="s">
        <v>115</v>
      </c>
      <c r="T15" s="623"/>
      <c r="U15" s="623"/>
      <c r="V15" s="623"/>
      <c r="W15" s="623"/>
      <c r="X15" s="623" t="s">
        <v>115</v>
      </c>
      <c r="Y15" s="623"/>
      <c r="Z15" s="623"/>
      <c r="AA15" s="623"/>
      <c r="AB15" s="623"/>
      <c r="AC15" s="50"/>
      <c r="AD15" s="58"/>
    </row>
    <row r="16" spans="1:30" s="46" customFormat="1" ht="36" customHeight="1" thickBot="1">
      <c r="A16" s="45"/>
      <c r="B16" s="622"/>
      <c r="C16" s="606"/>
      <c r="D16" s="630"/>
      <c r="E16" s="631"/>
      <c r="F16" s="631"/>
      <c r="G16" s="631"/>
      <c r="H16" s="632"/>
      <c r="I16" s="623"/>
      <c r="J16" s="623"/>
      <c r="K16" s="623"/>
      <c r="L16" s="623"/>
      <c r="M16" s="623"/>
      <c r="N16" s="623"/>
      <c r="O16" s="623"/>
      <c r="P16" s="623"/>
      <c r="Q16" s="623"/>
      <c r="R16" s="623"/>
      <c r="S16" s="623"/>
      <c r="T16" s="623"/>
      <c r="U16" s="623"/>
      <c r="V16" s="623"/>
      <c r="W16" s="623"/>
      <c r="X16" s="623"/>
      <c r="Y16" s="623"/>
      <c r="Z16" s="623"/>
      <c r="AA16" s="623"/>
      <c r="AB16" s="623"/>
      <c r="AC16" s="50"/>
      <c r="AD16" s="58"/>
    </row>
    <row r="17" spans="1:30" s="46" customFormat="1" ht="36" customHeight="1" thickBot="1">
      <c r="A17" s="45"/>
      <c r="B17" s="373" t="s">
        <v>26</v>
      </c>
      <c r="C17" s="606"/>
      <c r="D17" s="639" t="s">
        <v>141</v>
      </c>
      <c r="E17" s="634"/>
      <c r="F17" s="634"/>
      <c r="G17" s="634"/>
      <c r="H17" s="635"/>
      <c r="I17" s="595" t="s">
        <v>191</v>
      </c>
      <c r="J17" s="596"/>
      <c r="K17" s="596"/>
      <c r="L17" s="596"/>
      <c r="M17" s="596"/>
      <c r="N17" s="595" t="s">
        <v>191</v>
      </c>
      <c r="O17" s="596"/>
      <c r="P17" s="596"/>
      <c r="Q17" s="596"/>
      <c r="R17" s="596"/>
      <c r="S17" s="595" t="s">
        <v>203</v>
      </c>
      <c r="T17" s="596"/>
      <c r="U17" s="596"/>
      <c r="V17" s="596"/>
      <c r="W17" s="596"/>
      <c r="X17" s="597" t="s">
        <v>142</v>
      </c>
      <c r="Y17" s="730"/>
      <c r="Z17" s="730"/>
      <c r="AA17" s="730"/>
      <c r="AB17" s="731"/>
      <c r="AC17" s="53"/>
      <c r="AD17" s="58"/>
    </row>
    <row r="18" spans="1:30" s="46" customFormat="1" ht="36" customHeight="1" thickBot="1">
      <c r="A18" s="45"/>
      <c r="B18" s="373" t="s">
        <v>28</v>
      </c>
      <c r="C18" s="606"/>
      <c r="D18" s="640"/>
      <c r="E18" s="641"/>
      <c r="F18" s="641"/>
      <c r="G18" s="641"/>
      <c r="H18" s="642"/>
      <c r="I18" s="596"/>
      <c r="J18" s="596"/>
      <c r="K18" s="596"/>
      <c r="L18" s="596"/>
      <c r="M18" s="596"/>
      <c r="N18" s="596"/>
      <c r="O18" s="596"/>
      <c r="P18" s="596"/>
      <c r="Q18" s="596"/>
      <c r="R18" s="596"/>
      <c r="S18" s="596"/>
      <c r="T18" s="596"/>
      <c r="U18" s="596"/>
      <c r="V18" s="596"/>
      <c r="W18" s="596"/>
      <c r="X18" s="732"/>
      <c r="Y18" s="733"/>
      <c r="Z18" s="733"/>
      <c r="AA18" s="733"/>
      <c r="AB18" s="734"/>
      <c r="AC18" s="53"/>
      <c r="AD18" s="58"/>
    </row>
    <row r="19" spans="1:30" s="46" customFormat="1" ht="36" customHeight="1" thickBot="1">
      <c r="A19" s="45"/>
      <c r="B19" s="373" t="s">
        <v>29</v>
      </c>
      <c r="C19" s="606"/>
      <c r="D19" s="640"/>
      <c r="E19" s="641"/>
      <c r="F19" s="641"/>
      <c r="G19" s="641"/>
      <c r="H19" s="642"/>
      <c r="I19" s="596"/>
      <c r="J19" s="596"/>
      <c r="K19" s="596"/>
      <c r="L19" s="596"/>
      <c r="M19" s="596"/>
      <c r="N19" s="596"/>
      <c r="O19" s="596"/>
      <c r="P19" s="596"/>
      <c r="Q19" s="596"/>
      <c r="R19" s="596"/>
      <c r="S19" s="596"/>
      <c r="T19" s="596"/>
      <c r="U19" s="596"/>
      <c r="V19" s="596"/>
      <c r="W19" s="596"/>
      <c r="X19" s="732"/>
      <c r="Y19" s="733"/>
      <c r="Z19" s="733"/>
      <c r="AA19" s="733"/>
      <c r="AB19" s="734"/>
      <c r="AC19" s="53"/>
      <c r="AD19" s="58"/>
    </row>
    <row r="20" spans="1:30" s="46" customFormat="1" ht="36" customHeight="1" thickBot="1">
      <c r="A20" s="45"/>
      <c r="B20" s="373" t="s">
        <v>30</v>
      </c>
      <c r="C20" s="606"/>
      <c r="D20" s="636"/>
      <c r="E20" s="637"/>
      <c r="F20" s="637"/>
      <c r="G20" s="637"/>
      <c r="H20" s="638"/>
      <c r="I20" s="596"/>
      <c r="J20" s="596"/>
      <c r="K20" s="596"/>
      <c r="L20" s="596"/>
      <c r="M20" s="596"/>
      <c r="N20" s="596"/>
      <c r="O20" s="596"/>
      <c r="P20" s="596"/>
      <c r="Q20" s="596"/>
      <c r="R20" s="596"/>
      <c r="S20" s="596"/>
      <c r="T20" s="596"/>
      <c r="U20" s="596"/>
      <c r="V20" s="596"/>
      <c r="W20" s="596"/>
      <c r="X20" s="735" t="s">
        <v>59</v>
      </c>
      <c r="Y20" s="736"/>
      <c r="Z20" s="736"/>
      <c r="AA20" s="736"/>
      <c r="AB20" s="737"/>
      <c r="AC20" s="53"/>
      <c r="AD20" s="58"/>
    </row>
    <row r="21" spans="1:30" s="46" customFormat="1" ht="36" customHeight="1" thickBot="1">
      <c r="A21" s="45"/>
      <c r="B21" s="374" t="s">
        <v>49</v>
      </c>
      <c r="C21" s="606"/>
      <c r="D21" s="633" t="s">
        <v>41</v>
      </c>
      <c r="E21" s="634"/>
      <c r="F21" s="634"/>
      <c r="G21" s="634"/>
      <c r="H21" s="635"/>
      <c r="I21" s="603" t="s">
        <v>41</v>
      </c>
      <c r="J21" s="603"/>
      <c r="K21" s="603"/>
      <c r="L21" s="603"/>
      <c r="M21" s="603"/>
      <c r="N21" s="603" t="s">
        <v>41</v>
      </c>
      <c r="O21" s="603"/>
      <c r="P21" s="603"/>
      <c r="Q21" s="603"/>
      <c r="R21" s="603"/>
      <c r="S21" s="603" t="s">
        <v>41</v>
      </c>
      <c r="T21" s="603"/>
      <c r="U21" s="603"/>
      <c r="V21" s="603"/>
      <c r="W21" s="603"/>
      <c r="X21" s="735"/>
      <c r="Y21" s="736"/>
      <c r="Z21" s="736"/>
      <c r="AA21" s="736"/>
      <c r="AB21" s="737"/>
      <c r="AC21" s="54"/>
      <c r="AD21" s="58"/>
    </row>
    <row r="22" spans="1:30" s="46" customFormat="1" ht="36" customHeight="1" thickBot="1">
      <c r="A22" s="45"/>
      <c r="B22" s="374" t="s">
        <v>50</v>
      </c>
      <c r="C22" s="606"/>
      <c r="D22" s="636"/>
      <c r="E22" s="637"/>
      <c r="F22" s="637"/>
      <c r="G22" s="637"/>
      <c r="H22" s="638"/>
      <c r="I22" s="603"/>
      <c r="J22" s="603"/>
      <c r="K22" s="603"/>
      <c r="L22" s="603"/>
      <c r="M22" s="603"/>
      <c r="N22" s="603"/>
      <c r="O22" s="603"/>
      <c r="P22" s="603"/>
      <c r="Q22" s="603"/>
      <c r="R22" s="603"/>
      <c r="S22" s="603"/>
      <c r="T22" s="603"/>
      <c r="U22" s="603"/>
      <c r="V22" s="603"/>
      <c r="W22" s="603"/>
      <c r="X22" s="707"/>
      <c r="Y22" s="708"/>
      <c r="Z22" s="708"/>
      <c r="AA22" s="708"/>
      <c r="AB22" s="709"/>
      <c r="AC22" s="54"/>
      <c r="AD22" s="58"/>
    </row>
    <row r="23" spans="1:30" s="46" customFormat="1" ht="36" customHeight="1" thickBot="1">
      <c r="A23" s="45"/>
      <c r="B23" s="618" t="s">
        <v>31</v>
      </c>
      <c r="C23" s="388"/>
      <c r="D23" s="595" t="s">
        <v>192</v>
      </c>
      <c r="E23" s="626"/>
      <c r="F23" s="626"/>
      <c r="G23" s="626"/>
      <c r="H23" s="626"/>
      <c r="I23" s="595" t="s">
        <v>192</v>
      </c>
      <c r="J23" s="596"/>
      <c r="K23" s="596"/>
      <c r="L23" s="596"/>
      <c r="M23" s="596"/>
      <c r="N23" s="595" t="s">
        <v>192</v>
      </c>
      <c r="O23" s="596"/>
      <c r="P23" s="596"/>
      <c r="Q23" s="596"/>
      <c r="R23" s="596"/>
      <c r="S23" s="595" t="s">
        <v>191</v>
      </c>
      <c r="T23" s="596"/>
      <c r="U23" s="596"/>
      <c r="V23" s="596"/>
      <c r="W23" s="596"/>
      <c r="X23" s="710"/>
      <c r="Y23" s="708"/>
      <c r="Z23" s="708"/>
      <c r="AA23" s="708"/>
      <c r="AB23" s="709"/>
      <c r="AC23" s="54"/>
      <c r="AD23" s="58"/>
    </row>
    <row r="24" spans="1:30" s="46" customFormat="1" ht="36" customHeight="1" thickBot="1">
      <c r="A24" s="45"/>
      <c r="B24" s="619"/>
      <c r="C24" s="388"/>
      <c r="D24" s="626"/>
      <c r="E24" s="626"/>
      <c r="F24" s="626"/>
      <c r="G24" s="626"/>
      <c r="H24" s="626"/>
      <c r="I24" s="596"/>
      <c r="J24" s="596"/>
      <c r="K24" s="596"/>
      <c r="L24" s="596"/>
      <c r="M24" s="596"/>
      <c r="N24" s="596"/>
      <c r="O24" s="596"/>
      <c r="P24" s="596"/>
      <c r="Q24" s="596"/>
      <c r="R24" s="596"/>
      <c r="S24" s="596"/>
      <c r="T24" s="596"/>
      <c r="U24" s="596"/>
      <c r="V24" s="596"/>
      <c r="W24" s="596"/>
      <c r="X24" s="710"/>
      <c r="Y24" s="708"/>
      <c r="Z24" s="708"/>
      <c r="AA24" s="708"/>
      <c r="AB24" s="709"/>
      <c r="AC24" s="54"/>
      <c r="AD24" s="58"/>
    </row>
    <row r="25" spans="1:30" s="46" customFormat="1" ht="36" customHeight="1" thickBot="1">
      <c r="A25" s="45"/>
      <c r="B25" s="619"/>
      <c r="C25" s="388"/>
      <c r="D25" s="626"/>
      <c r="E25" s="626"/>
      <c r="F25" s="626"/>
      <c r="G25" s="626"/>
      <c r="H25" s="626"/>
      <c r="I25" s="596"/>
      <c r="J25" s="596"/>
      <c r="K25" s="596"/>
      <c r="L25" s="596"/>
      <c r="M25" s="596"/>
      <c r="N25" s="596"/>
      <c r="O25" s="596"/>
      <c r="P25" s="596"/>
      <c r="Q25" s="596"/>
      <c r="R25" s="596"/>
      <c r="S25" s="596"/>
      <c r="T25" s="596"/>
      <c r="U25" s="596"/>
      <c r="V25" s="596"/>
      <c r="W25" s="596"/>
      <c r="X25" s="710"/>
      <c r="Y25" s="708"/>
      <c r="Z25" s="708"/>
      <c r="AA25" s="708"/>
      <c r="AB25" s="709"/>
      <c r="AC25" s="54"/>
      <c r="AD25" s="58"/>
    </row>
    <row r="26" spans="1:30" s="46" customFormat="1" ht="36" customHeight="1" thickBot="1">
      <c r="A26" s="45"/>
      <c r="B26" s="620"/>
      <c r="C26" s="388"/>
      <c r="D26" s="626"/>
      <c r="E26" s="626"/>
      <c r="F26" s="626"/>
      <c r="G26" s="626"/>
      <c r="H26" s="626"/>
      <c r="I26" s="596"/>
      <c r="J26" s="596"/>
      <c r="K26" s="596"/>
      <c r="L26" s="596"/>
      <c r="M26" s="596"/>
      <c r="N26" s="596"/>
      <c r="O26" s="596"/>
      <c r="P26" s="596"/>
      <c r="Q26" s="596"/>
      <c r="R26" s="596"/>
      <c r="S26" s="596"/>
      <c r="T26" s="596"/>
      <c r="U26" s="596"/>
      <c r="V26" s="596"/>
      <c r="W26" s="596"/>
      <c r="X26" s="710"/>
      <c r="Y26" s="708"/>
      <c r="Z26" s="708"/>
      <c r="AA26" s="708"/>
      <c r="AB26" s="709"/>
      <c r="AC26" s="54"/>
      <c r="AD26" s="58"/>
    </row>
    <row r="27" spans="1:30" s="46" customFormat="1" ht="36" customHeight="1" thickBot="1">
      <c r="A27" s="45"/>
      <c r="B27" s="624" t="s">
        <v>32</v>
      </c>
      <c r="C27" s="659" t="s">
        <v>6</v>
      </c>
      <c r="D27" s="623" t="s">
        <v>115</v>
      </c>
      <c r="E27" s="623"/>
      <c r="F27" s="623"/>
      <c r="G27" s="623"/>
      <c r="H27" s="623"/>
      <c r="I27" s="623" t="s">
        <v>115</v>
      </c>
      <c r="J27" s="623"/>
      <c r="K27" s="623"/>
      <c r="L27" s="623"/>
      <c r="M27" s="623"/>
      <c r="N27" s="623" t="s">
        <v>115</v>
      </c>
      <c r="O27" s="623"/>
      <c r="P27" s="623"/>
      <c r="Q27" s="623"/>
      <c r="R27" s="623"/>
      <c r="S27" s="623" t="s">
        <v>115</v>
      </c>
      <c r="T27" s="623"/>
      <c r="U27" s="623"/>
      <c r="V27" s="623"/>
      <c r="W27" s="623"/>
      <c r="X27" s="710"/>
      <c r="Y27" s="708"/>
      <c r="Z27" s="708"/>
      <c r="AA27" s="708"/>
      <c r="AB27" s="709"/>
      <c r="AC27" s="54"/>
      <c r="AD27" s="58"/>
    </row>
    <row r="28" spans="1:30" s="46" customFormat="1" ht="36" customHeight="1" thickBot="1">
      <c r="A28" s="45"/>
      <c r="B28" s="625"/>
      <c r="C28" s="660"/>
      <c r="D28" s="623"/>
      <c r="E28" s="623"/>
      <c r="F28" s="623"/>
      <c r="G28" s="623"/>
      <c r="H28" s="623"/>
      <c r="I28" s="623"/>
      <c r="J28" s="623"/>
      <c r="K28" s="623"/>
      <c r="L28" s="623"/>
      <c r="M28" s="623"/>
      <c r="N28" s="623"/>
      <c r="O28" s="623"/>
      <c r="P28" s="623"/>
      <c r="Q28" s="623"/>
      <c r="R28" s="623"/>
      <c r="S28" s="623"/>
      <c r="T28" s="623"/>
      <c r="U28" s="623"/>
      <c r="V28" s="623"/>
      <c r="W28" s="623"/>
      <c r="X28" s="710"/>
      <c r="Y28" s="708"/>
      <c r="Z28" s="708"/>
      <c r="AA28" s="708"/>
      <c r="AB28" s="709"/>
      <c r="AC28" s="54"/>
      <c r="AD28" s="58"/>
    </row>
    <row r="29" spans="1:30" s="46" customFormat="1" ht="36" customHeight="1" thickBot="1">
      <c r="A29" s="45"/>
      <c r="B29" s="618" t="s">
        <v>33</v>
      </c>
      <c r="C29" s="660"/>
      <c r="D29" s="595" t="s">
        <v>191</v>
      </c>
      <c r="E29" s="596"/>
      <c r="F29" s="596"/>
      <c r="G29" s="596"/>
      <c r="H29" s="596"/>
      <c r="I29" s="595" t="s">
        <v>191</v>
      </c>
      <c r="J29" s="596"/>
      <c r="K29" s="596"/>
      <c r="L29" s="596"/>
      <c r="M29" s="596"/>
      <c r="N29" s="595" t="s">
        <v>203</v>
      </c>
      <c r="O29" s="596"/>
      <c r="P29" s="596"/>
      <c r="Q29" s="596"/>
      <c r="R29" s="596"/>
      <c r="S29" s="595" t="s">
        <v>191</v>
      </c>
      <c r="T29" s="596"/>
      <c r="U29" s="596"/>
      <c r="V29" s="596"/>
      <c r="W29" s="596"/>
      <c r="X29" s="710"/>
      <c r="Y29" s="708"/>
      <c r="Z29" s="708"/>
      <c r="AA29" s="708"/>
      <c r="AB29" s="709"/>
      <c r="AC29" s="54"/>
      <c r="AD29" s="58"/>
    </row>
    <row r="30" spans="1:30" s="46" customFormat="1" ht="36" customHeight="1" thickBot="1">
      <c r="A30" s="45"/>
      <c r="B30" s="620"/>
      <c r="C30" s="660"/>
      <c r="D30" s="596"/>
      <c r="E30" s="596"/>
      <c r="F30" s="596"/>
      <c r="G30" s="596"/>
      <c r="H30" s="596"/>
      <c r="I30" s="596"/>
      <c r="J30" s="596"/>
      <c r="K30" s="596"/>
      <c r="L30" s="596"/>
      <c r="M30" s="596"/>
      <c r="N30" s="596"/>
      <c r="O30" s="596"/>
      <c r="P30" s="596"/>
      <c r="Q30" s="596"/>
      <c r="R30" s="596"/>
      <c r="S30" s="596"/>
      <c r="T30" s="596"/>
      <c r="U30" s="596"/>
      <c r="V30" s="596"/>
      <c r="W30" s="596"/>
      <c r="X30" s="710"/>
      <c r="Y30" s="708"/>
      <c r="Z30" s="708"/>
      <c r="AA30" s="708"/>
      <c r="AB30" s="709"/>
      <c r="AC30" s="54"/>
      <c r="AD30" s="58"/>
    </row>
    <row r="31" spans="1:30" s="46" customFormat="1" ht="36" customHeight="1" thickBot="1">
      <c r="A31" s="45"/>
      <c r="B31" s="373" t="s">
        <v>47</v>
      </c>
      <c r="C31" s="661" t="s">
        <v>91</v>
      </c>
      <c r="D31" s="596"/>
      <c r="E31" s="596"/>
      <c r="F31" s="596"/>
      <c r="G31" s="596"/>
      <c r="H31" s="596"/>
      <c r="I31" s="596"/>
      <c r="J31" s="596"/>
      <c r="K31" s="596"/>
      <c r="L31" s="596"/>
      <c r="M31" s="596"/>
      <c r="N31" s="596"/>
      <c r="O31" s="596"/>
      <c r="P31" s="596"/>
      <c r="Q31" s="596"/>
      <c r="R31" s="596"/>
      <c r="S31" s="596"/>
      <c r="T31" s="596"/>
      <c r="U31" s="596"/>
      <c r="V31" s="596"/>
      <c r="W31" s="596"/>
      <c r="X31" s="710"/>
      <c r="Y31" s="708"/>
      <c r="Z31" s="708"/>
      <c r="AA31" s="708"/>
      <c r="AB31" s="709"/>
      <c r="AC31" s="54"/>
      <c r="AD31" s="58"/>
    </row>
    <row r="32" spans="1:30" s="46" customFormat="1" ht="36" customHeight="1" thickBot="1">
      <c r="A32" s="45"/>
      <c r="B32" s="373" t="s">
        <v>48</v>
      </c>
      <c r="C32" s="661"/>
      <c r="D32" s="596"/>
      <c r="E32" s="596"/>
      <c r="F32" s="596"/>
      <c r="G32" s="596"/>
      <c r="H32" s="596"/>
      <c r="I32" s="596"/>
      <c r="J32" s="596"/>
      <c r="K32" s="596"/>
      <c r="L32" s="596"/>
      <c r="M32" s="596"/>
      <c r="N32" s="596"/>
      <c r="O32" s="596"/>
      <c r="P32" s="596"/>
      <c r="Q32" s="596"/>
      <c r="R32" s="596"/>
      <c r="S32" s="596"/>
      <c r="T32" s="596"/>
      <c r="U32" s="596"/>
      <c r="V32" s="596"/>
      <c r="W32" s="596"/>
      <c r="X32" s="710"/>
      <c r="Y32" s="708"/>
      <c r="Z32" s="708"/>
      <c r="AA32" s="708"/>
      <c r="AB32" s="709"/>
      <c r="AC32" s="54"/>
      <c r="AD32" s="58"/>
    </row>
    <row r="33" spans="1:30" s="46" customFormat="1" ht="36" customHeight="1" thickBot="1">
      <c r="A33" s="45"/>
      <c r="B33" s="373" t="s">
        <v>34</v>
      </c>
      <c r="C33" s="724"/>
      <c r="D33" s="627" t="s">
        <v>195</v>
      </c>
      <c r="E33" s="628"/>
      <c r="F33" s="628"/>
      <c r="G33" s="628"/>
      <c r="H33" s="629"/>
      <c r="I33" s="627" t="s">
        <v>195</v>
      </c>
      <c r="J33" s="628"/>
      <c r="K33" s="628"/>
      <c r="L33" s="628"/>
      <c r="M33" s="629"/>
      <c r="N33" s="729" t="s">
        <v>115</v>
      </c>
      <c r="O33" s="644"/>
      <c r="P33" s="644"/>
      <c r="Q33" s="644"/>
      <c r="R33" s="645"/>
      <c r="S33" s="627" t="s">
        <v>195</v>
      </c>
      <c r="T33" s="628"/>
      <c r="U33" s="628"/>
      <c r="V33" s="628"/>
      <c r="W33" s="629"/>
      <c r="X33" s="376"/>
      <c r="Y33" s="376"/>
      <c r="Z33" s="376"/>
      <c r="AA33" s="376"/>
      <c r="AB33" s="377"/>
      <c r="AC33" s="54"/>
      <c r="AD33" s="58"/>
    </row>
    <row r="34" spans="1:30" s="46" customFormat="1" ht="36" customHeight="1">
      <c r="A34" s="45"/>
      <c r="B34" s="373" t="s">
        <v>35</v>
      </c>
      <c r="C34" s="725"/>
      <c r="D34" s="662"/>
      <c r="E34" s="663"/>
      <c r="F34" s="664"/>
      <c r="G34" s="663"/>
      <c r="H34" s="665"/>
      <c r="I34" s="663"/>
      <c r="J34" s="663"/>
      <c r="K34" s="726"/>
      <c r="L34" s="663"/>
      <c r="M34" s="665"/>
      <c r="N34" s="652" t="s">
        <v>107</v>
      </c>
      <c r="O34" s="653"/>
      <c r="P34" s="653"/>
      <c r="Q34" s="653"/>
      <c r="R34" s="654"/>
      <c r="S34" s="663"/>
      <c r="T34" s="663"/>
      <c r="U34" s="726"/>
      <c r="V34" s="663"/>
      <c r="W34" s="665"/>
      <c r="X34" s="376"/>
      <c r="Y34" s="376"/>
      <c r="Z34" s="376"/>
      <c r="AA34" s="376"/>
      <c r="AB34" s="377"/>
      <c r="AC34" s="54"/>
      <c r="AD34" s="58"/>
    </row>
    <row r="35" spans="1:30" s="46" customFormat="1" ht="36" customHeight="1" thickBot="1">
      <c r="A35" s="45"/>
      <c r="B35" s="373" t="s">
        <v>36</v>
      </c>
      <c r="C35" s="527"/>
      <c r="D35" s="630"/>
      <c r="E35" s="631"/>
      <c r="F35" s="631"/>
      <c r="G35" s="631"/>
      <c r="H35" s="632"/>
      <c r="I35" s="631"/>
      <c r="J35" s="631"/>
      <c r="K35" s="631"/>
      <c r="L35" s="631"/>
      <c r="M35" s="632"/>
      <c r="N35" s="655"/>
      <c r="O35" s="653"/>
      <c r="P35" s="653"/>
      <c r="Q35" s="653"/>
      <c r="R35" s="654"/>
      <c r="S35" s="631"/>
      <c r="T35" s="631"/>
      <c r="U35" s="631"/>
      <c r="V35" s="631"/>
      <c r="W35" s="632"/>
      <c r="X35" s="376"/>
      <c r="Y35" s="376"/>
      <c r="Z35" s="376"/>
      <c r="AA35" s="376"/>
      <c r="AB35" s="377"/>
      <c r="AC35" s="54"/>
      <c r="AD35" s="58"/>
    </row>
    <row r="36" spans="1:33" s="46" customFormat="1" ht="36" customHeight="1" thickBot="1">
      <c r="A36" s="45"/>
      <c r="B36" s="373" t="s">
        <v>37</v>
      </c>
      <c r="C36" s="531"/>
      <c r="D36" s="595" t="s">
        <v>193</v>
      </c>
      <c r="E36" s="596"/>
      <c r="F36" s="596"/>
      <c r="G36" s="596"/>
      <c r="H36" s="596"/>
      <c r="I36" s="727" t="s">
        <v>194</v>
      </c>
      <c r="J36" s="596"/>
      <c r="K36" s="596"/>
      <c r="L36" s="596"/>
      <c r="M36" s="596"/>
      <c r="N36" s="655"/>
      <c r="O36" s="653"/>
      <c r="P36" s="653"/>
      <c r="Q36" s="653"/>
      <c r="R36" s="654"/>
      <c r="S36" s="727" t="s">
        <v>193</v>
      </c>
      <c r="T36" s="596"/>
      <c r="U36" s="596"/>
      <c r="V36" s="596"/>
      <c r="W36" s="596"/>
      <c r="X36" s="376"/>
      <c r="Y36" s="376"/>
      <c r="Z36" s="376"/>
      <c r="AA36" s="376"/>
      <c r="AB36" s="377"/>
      <c r="AC36" s="54"/>
      <c r="AD36" s="58"/>
      <c r="AG36" s="47"/>
    </row>
    <row r="37" spans="1:31" s="46" customFormat="1" ht="36" customHeight="1" thickBot="1">
      <c r="A37" s="45"/>
      <c r="B37" s="373" t="s">
        <v>38</v>
      </c>
      <c r="C37" s="531"/>
      <c r="D37" s="596"/>
      <c r="E37" s="596"/>
      <c r="F37" s="596"/>
      <c r="G37" s="596"/>
      <c r="H37" s="596"/>
      <c r="I37" s="728"/>
      <c r="J37" s="596"/>
      <c r="K37" s="596"/>
      <c r="L37" s="596"/>
      <c r="M37" s="596"/>
      <c r="N37" s="655"/>
      <c r="O37" s="653"/>
      <c r="P37" s="653"/>
      <c r="Q37" s="653"/>
      <c r="R37" s="654"/>
      <c r="S37" s="728"/>
      <c r="T37" s="596"/>
      <c r="U37" s="596"/>
      <c r="V37" s="596"/>
      <c r="W37" s="596"/>
      <c r="X37" s="376"/>
      <c r="Y37" s="376"/>
      <c r="Z37" s="376"/>
      <c r="AA37" s="376"/>
      <c r="AB37" s="377"/>
      <c r="AC37" s="54"/>
      <c r="AD37" s="58"/>
      <c r="AE37" s="61"/>
    </row>
    <row r="38" spans="1:30" s="46" customFormat="1" ht="36" customHeight="1" thickBot="1">
      <c r="A38" s="45"/>
      <c r="B38" s="373" t="s">
        <v>39</v>
      </c>
      <c r="C38" s="531"/>
      <c r="D38" s="596"/>
      <c r="E38" s="596"/>
      <c r="F38" s="596"/>
      <c r="G38" s="596"/>
      <c r="H38" s="596"/>
      <c r="I38" s="728"/>
      <c r="J38" s="596"/>
      <c r="K38" s="596"/>
      <c r="L38" s="596"/>
      <c r="M38" s="596"/>
      <c r="N38" s="655"/>
      <c r="O38" s="653"/>
      <c r="P38" s="653"/>
      <c r="Q38" s="653"/>
      <c r="R38" s="654"/>
      <c r="S38" s="728"/>
      <c r="T38" s="596"/>
      <c r="U38" s="596"/>
      <c r="V38" s="596"/>
      <c r="W38" s="596"/>
      <c r="X38" s="376"/>
      <c r="Y38" s="376"/>
      <c r="Z38" s="376"/>
      <c r="AA38" s="376"/>
      <c r="AB38" s="377"/>
      <c r="AC38" s="54"/>
      <c r="AD38" s="58"/>
    </row>
    <row r="39" spans="1:30" s="46" customFormat="1" ht="36" customHeight="1" thickBot="1">
      <c r="A39" s="45"/>
      <c r="B39" s="375" t="s">
        <v>40</v>
      </c>
      <c r="C39" s="531"/>
      <c r="D39" s="596"/>
      <c r="E39" s="596"/>
      <c r="F39" s="596"/>
      <c r="G39" s="596"/>
      <c r="H39" s="596"/>
      <c r="I39" s="728"/>
      <c r="J39" s="596"/>
      <c r="K39" s="596"/>
      <c r="L39" s="596"/>
      <c r="M39" s="596"/>
      <c r="N39" s="656"/>
      <c r="O39" s="657"/>
      <c r="P39" s="657"/>
      <c r="Q39" s="657"/>
      <c r="R39" s="658"/>
      <c r="S39" s="728"/>
      <c r="T39" s="596"/>
      <c r="U39" s="596"/>
      <c r="V39" s="596"/>
      <c r="W39" s="596"/>
      <c r="X39" s="376"/>
      <c r="Y39" s="376"/>
      <c r="Z39" s="376"/>
      <c r="AA39" s="376"/>
      <c r="AB39" s="377"/>
      <c r="AC39" s="54"/>
      <c r="AD39" s="58"/>
    </row>
    <row r="40" spans="1:30" s="46" customFormat="1" ht="36" customHeight="1">
      <c r="A40" s="45"/>
      <c r="B40" s="338" t="s">
        <v>51</v>
      </c>
      <c r="C40" s="351"/>
      <c r="D40" s="353"/>
      <c r="E40" s="353"/>
      <c r="F40" s="353"/>
      <c r="G40" s="353"/>
      <c r="H40" s="353"/>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52</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87</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704" t="s">
        <v>98</v>
      </c>
      <c r="AD43" s="73">
        <f aca="true" t="shared" si="0" ref="AD43:AD62">SUM(C43:AB43)</f>
        <v>16</v>
      </c>
      <c r="AE43" s="703"/>
    </row>
    <row r="44" spans="1:31" s="74" customFormat="1" ht="36" customHeight="1" hidden="1">
      <c r="A44" s="67"/>
      <c r="B44" s="136" t="s">
        <v>77</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705"/>
      <c r="AD44" s="138">
        <f t="shared" si="0"/>
        <v>16</v>
      </c>
      <c r="AE44" s="703"/>
    </row>
    <row r="45" spans="1:31" s="74" customFormat="1" ht="36" customHeight="1" hidden="1">
      <c r="A45" s="67"/>
      <c r="B45" s="174" t="s">
        <v>78</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705"/>
      <c r="AD45" s="175">
        <f t="shared" si="0"/>
        <v>14</v>
      </c>
      <c r="AE45" s="703"/>
    </row>
    <row r="46" spans="1:31" s="74" customFormat="1" ht="36" customHeight="1" hidden="1">
      <c r="A46" s="67"/>
      <c r="B46" s="145" t="s">
        <v>121</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705"/>
      <c r="AD46" s="150">
        <f t="shared" si="0"/>
        <v>20</v>
      </c>
      <c r="AE46" s="703"/>
    </row>
    <row r="47" spans="1:31" s="74" customFormat="1" ht="36" customHeight="1" hidden="1">
      <c r="A47" s="67"/>
      <c r="B47" s="75" t="s">
        <v>62</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705"/>
      <c r="AD47" s="77">
        <f>SUM(C47:AB47)</f>
        <v>16</v>
      </c>
      <c r="AE47" s="703"/>
    </row>
    <row r="48" spans="1:31" s="74" customFormat="1" ht="36" customHeight="1" hidden="1">
      <c r="A48" s="67"/>
      <c r="B48" s="299" t="s">
        <v>57</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705"/>
      <c r="AD48" s="309">
        <f t="shared" si="0"/>
        <v>20</v>
      </c>
      <c r="AE48" s="703"/>
    </row>
    <row r="49" spans="1:31" s="74" customFormat="1" ht="36" customHeight="1" hidden="1">
      <c r="A49" s="67"/>
      <c r="B49" s="318" t="s">
        <v>58</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705"/>
      <c r="AD49" s="328">
        <f t="shared" si="0"/>
        <v>16</v>
      </c>
      <c r="AE49" s="703"/>
    </row>
    <row r="50" spans="1:31" s="74" customFormat="1" ht="36" customHeight="1" hidden="1">
      <c r="A50" s="67"/>
      <c r="B50" s="78" t="s">
        <v>60</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705"/>
      <c r="AD50" s="83">
        <f t="shared" si="0"/>
        <v>14</v>
      </c>
      <c r="AE50" s="703"/>
    </row>
    <row r="51" spans="1:31" s="74" customFormat="1" ht="36" customHeight="1" hidden="1">
      <c r="A51" s="67"/>
      <c r="B51" s="182" t="s">
        <v>112</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705"/>
      <c r="AD51" s="129">
        <f t="shared" si="0"/>
        <v>2</v>
      </c>
      <c r="AE51" s="703"/>
    </row>
    <row r="52" spans="1:31" s="74" customFormat="1" ht="36" customHeight="1" hidden="1">
      <c r="A52" s="67"/>
      <c r="B52" s="84" t="s">
        <v>93</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705"/>
      <c r="AD52" s="89">
        <f t="shared" si="0"/>
        <v>2</v>
      </c>
      <c r="AE52" s="703"/>
    </row>
    <row r="53" spans="1:31" s="74" customFormat="1" ht="36" customHeight="1" hidden="1">
      <c r="A53" s="67"/>
      <c r="B53" s="390" t="s">
        <v>61</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705"/>
      <c r="AD53" s="400">
        <f t="shared" si="0"/>
        <v>4</v>
      </c>
      <c r="AE53" s="703"/>
    </row>
    <row r="54" spans="1:31" s="74" customFormat="1" ht="36" customHeight="1" hidden="1">
      <c r="A54" s="67"/>
      <c r="B54" s="184" t="s">
        <v>65</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705"/>
      <c r="AD54" s="189">
        <f t="shared" si="0"/>
        <v>8</v>
      </c>
      <c r="AE54" s="703"/>
    </row>
    <row r="55" spans="1:31" s="74" customFormat="1" ht="36" customHeight="1" hidden="1">
      <c r="A55" s="67"/>
      <c r="B55" s="341" t="s">
        <v>66</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705"/>
      <c r="AD55" s="340">
        <f t="shared" si="0"/>
        <v>8</v>
      </c>
      <c r="AE55" s="703"/>
    </row>
    <row r="56" spans="1:31" s="74" customFormat="1" ht="36" customHeight="1" hidden="1">
      <c r="A56" s="67"/>
      <c r="B56" s="357" t="s">
        <v>63</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705"/>
      <c r="AD56" s="367">
        <f>SUM(C56:AB56)</f>
        <v>4</v>
      </c>
      <c r="AE56" s="703"/>
    </row>
    <row r="57" spans="1:31" s="74" customFormat="1" ht="36" customHeight="1" hidden="1">
      <c r="A57" s="67"/>
      <c r="B57" s="174" t="s">
        <v>110</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705"/>
      <c r="AD57" s="175">
        <f t="shared" si="0"/>
        <v>1</v>
      </c>
      <c r="AE57" s="703"/>
    </row>
    <row r="58" spans="1:31" s="74" customFormat="1" ht="36" customHeight="1" hidden="1">
      <c r="A58" s="67"/>
      <c r="B58" s="90" t="s">
        <v>76</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705"/>
      <c r="AD58" s="95">
        <f t="shared" si="0"/>
        <v>1</v>
      </c>
      <c r="AE58" s="703"/>
    </row>
    <row r="59" spans="1:31" s="74" customFormat="1" ht="36" customHeight="1" hidden="1">
      <c r="A59" s="67"/>
      <c r="B59" s="102" t="s">
        <v>120</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705"/>
      <c r="AD59" s="105">
        <f t="shared" si="0"/>
        <v>5.999999999999999</v>
      </c>
      <c r="AE59" s="703"/>
    </row>
    <row r="60" spans="1:31" s="74" customFormat="1" ht="36" customHeight="1" hidden="1">
      <c r="A60" s="67"/>
      <c r="B60" s="184" t="s">
        <v>95</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705"/>
      <c r="AD60" s="189">
        <f t="shared" si="0"/>
        <v>2</v>
      </c>
      <c r="AE60" s="703"/>
    </row>
    <row r="61" spans="1:32" s="74" customFormat="1" ht="36" customHeight="1" hidden="1">
      <c r="A61" s="67"/>
      <c r="B61" s="96" t="s">
        <v>94</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705"/>
      <c r="AD61" s="101">
        <f t="shared" si="0"/>
        <v>5</v>
      </c>
      <c r="AE61" s="703"/>
      <c r="AF61" s="67"/>
    </row>
    <row r="62" spans="1:32" s="74" customFormat="1" ht="36" customHeight="1" hidden="1" thickBot="1">
      <c r="A62" s="67"/>
      <c r="B62" s="193" t="s">
        <v>72</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706"/>
      <c r="AD62" s="195">
        <f t="shared" si="0"/>
        <v>1.5</v>
      </c>
      <c r="AE62" s="703"/>
      <c r="AF62" s="67"/>
    </row>
    <row r="63" spans="1:32" s="74" customFormat="1" ht="36" customHeight="1" hidden="1" thickBot="1">
      <c r="A63" s="67"/>
      <c r="B63" s="649"/>
      <c r="C63" s="650"/>
      <c r="D63" s="650"/>
      <c r="E63" s="650"/>
      <c r="F63" s="650"/>
      <c r="G63" s="650"/>
      <c r="H63" s="650"/>
      <c r="I63" s="650"/>
      <c r="J63" s="650"/>
      <c r="K63" s="650"/>
      <c r="L63" s="650"/>
      <c r="M63" s="650"/>
      <c r="N63" s="650"/>
      <c r="O63" s="650"/>
      <c r="P63" s="650"/>
      <c r="Q63" s="650"/>
      <c r="R63" s="650"/>
      <c r="S63" s="650"/>
      <c r="T63" s="650"/>
      <c r="U63" s="650"/>
      <c r="V63" s="650"/>
      <c r="W63" s="650"/>
      <c r="X63" s="650"/>
      <c r="Y63" s="650"/>
      <c r="Z63" s="650"/>
      <c r="AA63" s="650"/>
      <c r="AB63" s="651"/>
      <c r="AC63" s="106" t="s">
        <v>97</v>
      </c>
      <c r="AD63" s="107">
        <f>SUM(AD43:AD62)</f>
        <v>176.5</v>
      </c>
      <c r="AE63" s="703"/>
      <c r="AF63" s="108"/>
    </row>
    <row r="64" spans="1:32" s="74" customFormat="1" ht="36" customHeight="1" hidden="1">
      <c r="A64" s="67"/>
      <c r="B64" s="109" t="s">
        <v>96</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704" t="s">
        <v>99</v>
      </c>
      <c r="AD64" s="114">
        <f>SUM(C64:AB64)</f>
        <v>3</v>
      </c>
      <c r="AE64" s="67"/>
      <c r="AF64" s="67"/>
    </row>
    <row r="65" spans="1:32" s="74" customFormat="1" ht="36" customHeight="1" hidden="1">
      <c r="A65" s="67"/>
      <c r="B65" s="115" t="s">
        <v>92</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722"/>
      <c r="AD65" s="118">
        <f>SUM(C65:AB65)</f>
        <v>0</v>
      </c>
      <c r="AE65" s="67"/>
      <c r="AF65" s="67"/>
    </row>
    <row r="66" spans="1:32" s="74" customFormat="1" ht="36" customHeight="1" hidden="1" thickBot="1">
      <c r="A66" s="139"/>
      <c r="B66" s="130" t="s">
        <v>113</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723"/>
      <c r="AD66" s="129">
        <f>SUM(C66:AB66)</f>
        <v>0</v>
      </c>
      <c r="AE66" s="67"/>
      <c r="AF66" s="67"/>
    </row>
    <row r="67" spans="1:32" s="74" customFormat="1" ht="36" customHeight="1" hidden="1" thickBot="1">
      <c r="A67" s="67"/>
      <c r="B67" s="119"/>
      <c r="C67" s="649" t="s">
        <v>100</v>
      </c>
      <c r="D67" s="650"/>
      <c r="E67" s="650"/>
      <c r="F67" s="650"/>
      <c r="G67" s="650"/>
      <c r="H67" s="650"/>
      <c r="I67" s="650"/>
      <c r="J67" s="650"/>
      <c r="K67" s="650"/>
      <c r="L67" s="650"/>
      <c r="M67" s="650"/>
      <c r="N67" s="650"/>
      <c r="O67" s="650"/>
      <c r="P67" s="650"/>
      <c r="Q67" s="650"/>
      <c r="R67" s="650"/>
      <c r="S67" s="650"/>
      <c r="T67" s="650"/>
      <c r="U67" s="650"/>
      <c r="V67" s="650"/>
      <c r="W67" s="650"/>
      <c r="X67" s="650"/>
      <c r="Y67" s="650"/>
      <c r="Z67" s="650"/>
      <c r="AA67" s="650"/>
      <c r="AB67" s="651"/>
      <c r="AC67" s="106" t="s">
        <v>97</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97</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586" t="s">
        <v>140</v>
      </c>
      <c r="C70" s="587"/>
      <c r="D70" s="587"/>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8"/>
      <c r="AC70" s="59"/>
    </row>
    <row r="71" spans="2:30" s="27" customFormat="1" ht="37.5" customHeight="1">
      <c r="B71" s="589"/>
      <c r="C71" s="590"/>
      <c r="D71" s="590"/>
      <c r="E71" s="590"/>
      <c r="F71" s="590"/>
      <c r="G71" s="590"/>
      <c r="H71" s="590"/>
      <c r="I71" s="590"/>
      <c r="J71" s="590"/>
      <c r="K71" s="590"/>
      <c r="L71" s="590"/>
      <c r="M71" s="590"/>
      <c r="N71" s="590"/>
      <c r="O71" s="590"/>
      <c r="P71" s="590"/>
      <c r="Q71" s="590"/>
      <c r="R71" s="590"/>
      <c r="S71" s="590"/>
      <c r="T71" s="590"/>
      <c r="U71" s="590"/>
      <c r="V71" s="590"/>
      <c r="W71" s="590"/>
      <c r="X71" s="590"/>
      <c r="Y71" s="590"/>
      <c r="Z71" s="590"/>
      <c r="AA71" s="590"/>
      <c r="AB71" s="591"/>
      <c r="AC71" s="48"/>
      <c r="AD71" s="57"/>
    </row>
    <row r="72" spans="2:30" s="27" customFormat="1" ht="37.5" customHeight="1" thickBot="1">
      <c r="B72" s="592"/>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4"/>
      <c r="AC72" s="49"/>
      <c r="AD72" s="57"/>
    </row>
  </sheetData>
  <sheetProtection/>
  <mergeCells count="72">
    <mergeCell ref="S33:W35"/>
    <mergeCell ref="S36:W39"/>
    <mergeCell ref="N21:R22"/>
    <mergeCell ref="X17:AB19"/>
    <mergeCell ref="X20:AB21"/>
    <mergeCell ref="N15:R16"/>
    <mergeCell ref="AC64:AC66"/>
    <mergeCell ref="B63:AB63"/>
    <mergeCell ref="C33:C34"/>
    <mergeCell ref="I33:M35"/>
    <mergeCell ref="I36:M39"/>
    <mergeCell ref="N33:R33"/>
    <mergeCell ref="D36:H39"/>
    <mergeCell ref="B29:B30"/>
    <mergeCell ref="I15:M16"/>
    <mergeCell ref="AE43:AE63"/>
    <mergeCell ref="AC43:AC62"/>
    <mergeCell ref="X22:AB32"/>
    <mergeCell ref="S10:W10"/>
    <mergeCell ref="X9:AB10"/>
    <mergeCell ref="S9:W9"/>
    <mergeCell ref="S29:W32"/>
    <mergeCell ref="X15:AB16"/>
    <mergeCell ref="S15:W16"/>
    <mergeCell ref="S21:W22"/>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33:H35"/>
    <mergeCell ref="B23:B26"/>
    <mergeCell ref="B15:B16"/>
    <mergeCell ref="I27:M28"/>
    <mergeCell ref="B27:B28"/>
    <mergeCell ref="D23:H26"/>
    <mergeCell ref="D15:H16"/>
    <mergeCell ref="D21:H22"/>
    <mergeCell ref="D17:H20"/>
    <mergeCell ref="C9:C12"/>
    <mergeCell ref="C15:C22"/>
    <mergeCell ref="B9:B10"/>
    <mergeCell ref="D11:H14"/>
    <mergeCell ref="D29:H32"/>
    <mergeCell ref="I17:M20"/>
    <mergeCell ref="I23:M26"/>
    <mergeCell ref="I29:M32"/>
    <mergeCell ref="I21:M22"/>
    <mergeCell ref="B70:AB72"/>
    <mergeCell ref="N17:R20"/>
    <mergeCell ref="X11:AB14"/>
    <mergeCell ref="N11:R14"/>
    <mergeCell ref="N23:R26"/>
    <mergeCell ref="N29:R32"/>
    <mergeCell ref="S11:W14"/>
    <mergeCell ref="S17:W20"/>
    <mergeCell ref="S23:W26"/>
    <mergeCell ref="I11:M14"/>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1"/>
  <sheetViews>
    <sheetView showGridLines="0" tabSelected="1" zoomScale="86" zoomScaleNormal="86" workbookViewId="0" topLeftCell="A52">
      <selection activeCell="E79" sqref="E79"/>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63" t="s">
        <v>116</v>
      </c>
      <c r="C2" s="764"/>
      <c r="D2" s="764"/>
      <c r="E2" s="764"/>
      <c r="F2" s="764"/>
      <c r="G2" s="764"/>
      <c r="H2" s="764"/>
      <c r="I2" s="765"/>
    </row>
    <row r="3" spans="1:9" s="126" customFormat="1" ht="16.5" customHeight="1">
      <c r="A3" s="438"/>
      <c r="B3" s="770" t="str">
        <f>'802.22 Cover'!$C$3</f>
        <v>PLENARY</v>
      </c>
      <c r="C3" s="771"/>
      <c r="D3" s="743" t="str">
        <f>'802.22 WRAN Graphic'!$C$2</f>
        <v>10th Session of the IEEE P802.22 WG</v>
      </c>
      <c r="E3" s="744"/>
      <c r="F3" s="744"/>
      <c r="G3" s="744"/>
      <c r="H3" s="744"/>
      <c r="I3" s="745"/>
    </row>
    <row r="4" spans="1:9" s="126" customFormat="1" ht="16.5" customHeight="1">
      <c r="A4" s="438"/>
      <c r="B4" s="772" t="str">
        <f>'802.22 Cover'!$C$4</f>
        <v>R1</v>
      </c>
      <c r="C4" s="773"/>
      <c r="D4" s="746" t="str">
        <f>'802.22 WRAN Graphic'!$C$4</f>
        <v>Hyatt Regency Jacksonville Riverfront, 225 East Coast Line Drive, Jacksonville, FL, USA</v>
      </c>
      <c r="E4" s="747"/>
      <c r="F4" s="747"/>
      <c r="G4" s="747"/>
      <c r="H4" s="747"/>
      <c r="I4" s="748"/>
    </row>
    <row r="5" spans="1:31" s="126" customFormat="1" ht="16.5" customHeight="1">
      <c r="A5" s="438"/>
      <c r="B5" s="774"/>
      <c r="C5" s="775"/>
      <c r="D5" s="740" t="str">
        <f>'802.22 WRAN Graphic'!$C$5</f>
        <v>May 14th-19th, 2006</v>
      </c>
      <c r="E5" s="741"/>
      <c r="F5" s="741"/>
      <c r="G5" s="741"/>
      <c r="H5" s="741"/>
      <c r="I5" s="742"/>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52" t="s">
        <v>7</v>
      </c>
      <c r="C7" s="753"/>
      <c r="D7" s="753"/>
      <c r="E7" s="753"/>
      <c r="F7" s="753"/>
      <c r="G7" s="753"/>
      <c r="H7" s="753"/>
      <c r="I7" s="754"/>
    </row>
    <row r="8" spans="2:9" s="446" customFormat="1" ht="16.5" customHeight="1">
      <c r="B8" s="755"/>
      <c r="C8" s="756"/>
      <c r="D8" s="756"/>
      <c r="E8" s="756"/>
      <c r="F8" s="756"/>
      <c r="G8" s="756"/>
      <c r="H8" s="756"/>
      <c r="I8" s="757"/>
    </row>
    <row r="9" spans="2:97" s="448" customFormat="1" ht="16.5" customHeight="1">
      <c r="B9" s="749" t="s">
        <v>157</v>
      </c>
      <c r="C9" s="750"/>
      <c r="D9" s="750"/>
      <c r="E9" s="750"/>
      <c r="F9" s="750"/>
      <c r="G9" s="750"/>
      <c r="H9" s="750"/>
      <c r="I9" s="751"/>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1" t="s">
        <v>119</v>
      </c>
      <c r="C10" s="453" t="s">
        <v>197</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1" t="s">
        <v>119</v>
      </c>
      <c r="C11" s="453" t="s">
        <v>198</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1" t="s">
        <v>119</v>
      </c>
      <c r="C12" s="538" t="s">
        <v>158</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58" t="s">
        <v>196</v>
      </c>
      <c r="C13" s="759"/>
      <c r="D13" s="759"/>
      <c r="E13" s="759"/>
      <c r="F13" s="759"/>
      <c r="G13" s="759"/>
      <c r="H13" s="759"/>
      <c r="I13" s="760"/>
    </row>
    <row r="14" spans="1:10" s="126" customFormat="1" ht="16.5" customHeight="1">
      <c r="A14" s="438"/>
      <c r="B14" s="758"/>
      <c r="C14" s="759"/>
      <c r="D14" s="759"/>
      <c r="E14" s="761"/>
      <c r="F14" s="761"/>
      <c r="G14" s="761"/>
      <c r="H14" s="761"/>
      <c r="I14" s="762"/>
      <c r="J14" s="127"/>
    </row>
    <row r="15" spans="2:10" s="126" customFormat="1" ht="16.5" customHeight="1">
      <c r="B15" s="513"/>
      <c r="C15" s="514"/>
      <c r="D15" s="514"/>
      <c r="E15" s="484"/>
      <c r="F15" s="484"/>
      <c r="G15" s="484"/>
      <c r="H15" s="484"/>
      <c r="I15" s="512"/>
      <c r="J15" s="127"/>
    </row>
    <row r="16" spans="2:10" s="13" customFormat="1" ht="16.5" customHeight="1">
      <c r="B16" s="432"/>
      <c r="C16" s="485"/>
      <c r="D16" s="486"/>
      <c r="E16" s="486"/>
      <c r="F16" s="486"/>
      <c r="G16" s="486"/>
      <c r="H16" s="738" t="s">
        <v>71</v>
      </c>
      <c r="I16" s="739"/>
      <c r="J16" s="437"/>
    </row>
    <row r="17" spans="2:9" s="144" customFormat="1" ht="16.5" customHeight="1">
      <c r="B17" s="423"/>
      <c r="C17" s="20">
        <v>1</v>
      </c>
      <c r="D17" s="15"/>
      <c r="E17" s="463" t="s">
        <v>126</v>
      </c>
      <c r="F17" s="202"/>
      <c r="G17" s="202"/>
      <c r="H17" s="420"/>
      <c r="I17" s="472">
        <f>TIME(10,30,0)</f>
        <v>0.4375</v>
      </c>
    </row>
    <row r="18" spans="2:9" s="144" customFormat="1" ht="16.5" customHeight="1">
      <c r="B18" s="423"/>
      <c r="C18" s="17">
        <v>1.1</v>
      </c>
      <c r="D18" s="9" t="s">
        <v>122</v>
      </c>
      <c r="E18" s="405" t="s">
        <v>148</v>
      </c>
      <c r="F18" s="14"/>
      <c r="G18" s="8" t="s">
        <v>89</v>
      </c>
      <c r="H18" s="31">
        <v>10</v>
      </c>
      <c r="I18" s="422">
        <f>I17+TIME(0,H18,0)</f>
        <v>0.4444444444444444</v>
      </c>
    </row>
    <row r="19" spans="2:9" s="144" customFormat="1" ht="16.5" customHeight="1">
      <c r="B19" s="423"/>
      <c r="C19" s="17">
        <v>1.3</v>
      </c>
      <c r="D19" s="9" t="s">
        <v>122</v>
      </c>
      <c r="E19" s="481" t="s">
        <v>199</v>
      </c>
      <c r="F19" s="14"/>
      <c r="G19" s="8" t="s">
        <v>89</v>
      </c>
      <c r="H19" s="31">
        <v>5</v>
      </c>
      <c r="I19" s="422">
        <f>I18+TIME(0,H19,0)</f>
        <v>0.44791666666666663</v>
      </c>
    </row>
    <row r="20" spans="2:9" s="144" customFormat="1" ht="16.5" customHeight="1">
      <c r="B20" s="423"/>
      <c r="C20" s="17" t="s">
        <v>147</v>
      </c>
      <c r="D20" s="2" t="s">
        <v>123</v>
      </c>
      <c r="E20" s="406" t="s">
        <v>103</v>
      </c>
      <c r="F20" s="14"/>
      <c r="G20" s="8" t="s">
        <v>89</v>
      </c>
      <c r="H20" s="31">
        <v>5</v>
      </c>
      <c r="I20" s="422">
        <f>I19+TIME(0,H20,0)</f>
        <v>0.45138888888888884</v>
      </c>
    </row>
    <row r="21" spans="2:9" s="144" customFormat="1" ht="16.5" customHeight="1">
      <c r="B21" s="423"/>
      <c r="C21" s="1">
        <v>1.4</v>
      </c>
      <c r="D21" s="2" t="s">
        <v>124</v>
      </c>
      <c r="E21" s="3" t="s">
        <v>23</v>
      </c>
      <c r="F21" s="14"/>
      <c r="G21" s="8" t="s">
        <v>89</v>
      </c>
      <c r="H21" s="31">
        <v>5</v>
      </c>
      <c r="I21" s="422">
        <f>I20+TIME(0,H21,0)</f>
        <v>0.45486111111111105</v>
      </c>
    </row>
    <row r="22" spans="2:9" s="144" customFormat="1" ht="16.5" customHeight="1">
      <c r="B22" s="423"/>
      <c r="C22" s="1"/>
      <c r="D22" s="2"/>
      <c r="E22" s="3"/>
      <c r="F22" s="14"/>
      <c r="G22" s="8"/>
      <c r="H22" s="31"/>
      <c r="I22" s="422"/>
    </row>
    <row r="23" spans="2:9" s="144" customFormat="1" ht="16.5" customHeight="1">
      <c r="B23" s="423"/>
      <c r="C23" s="12">
        <v>2.1</v>
      </c>
      <c r="D23" s="15"/>
      <c r="E23" s="425" t="s">
        <v>129</v>
      </c>
      <c r="F23" s="14"/>
      <c r="G23" s="14"/>
      <c r="H23" s="31"/>
      <c r="I23" s="473"/>
    </row>
    <row r="24" spans="2:9" s="13" customFormat="1" ht="16.5" customHeight="1">
      <c r="B24" s="432"/>
      <c r="C24" s="17" t="s">
        <v>68</v>
      </c>
      <c r="D24" s="66" t="s">
        <v>124</v>
      </c>
      <c r="E24" s="405" t="s">
        <v>10</v>
      </c>
      <c r="F24" s="8" t="s">
        <v>118</v>
      </c>
      <c r="G24" s="8" t="s">
        <v>89</v>
      </c>
      <c r="H24" s="29">
        <v>3</v>
      </c>
      <c r="I24" s="422">
        <f>I21+TIME(0,H24,0)</f>
        <v>0.4569444444444444</v>
      </c>
    </row>
    <row r="25" spans="2:9" s="13" customFormat="1" ht="16.5" customHeight="1">
      <c r="B25" s="432"/>
      <c r="C25" s="17" t="s">
        <v>149</v>
      </c>
      <c r="D25" s="66" t="s">
        <v>124</v>
      </c>
      <c r="E25" s="405" t="s">
        <v>67</v>
      </c>
      <c r="F25" s="8"/>
      <c r="G25" s="8" t="s">
        <v>89</v>
      </c>
      <c r="H25" s="29">
        <v>3</v>
      </c>
      <c r="I25" s="422">
        <f>I24+TIME(0,H25,0)</f>
        <v>0.4590277777777777</v>
      </c>
    </row>
    <row r="26" spans="2:9" s="13" customFormat="1" ht="16.5" customHeight="1">
      <c r="B26" s="432"/>
      <c r="C26" s="17" t="s">
        <v>150</v>
      </c>
      <c r="D26" s="66" t="s">
        <v>124</v>
      </c>
      <c r="E26" s="405" t="s">
        <v>104</v>
      </c>
      <c r="F26" s="8" t="s">
        <v>118</v>
      </c>
      <c r="G26" s="8" t="s">
        <v>8</v>
      </c>
      <c r="H26" s="29">
        <v>3</v>
      </c>
      <c r="I26" s="422">
        <f>I25+TIME(0,H26,0)</f>
        <v>0.461111111111111</v>
      </c>
    </row>
    <row r="27" spans="2:9" s="144" customFormat="1" ht="16.5" customHeight="1">
      <c r="B27" s="423"/>
      <c r="C27" s="12"/>
      <c r="D27" s="15"/>
      <c r="E27" s="8"/>
      <c r="F27" s="14"/>
      <c r="G27" s="14"/>
      <c r="H27" s="31"/>
      <c r="I27" s="422"/>
    </row>
    <row r="28" spans="2:9" s="127" customFormat="1" ht="16.5" customHeight="1">
      <c r="B28" s="456"/>
      <c r="C28" s="20">
        <v>3</v>
      </c>
      <c r="D28" s="19" t="s">
        <v>124</v>
      </c>
      <c r="E28" s="483" t="s">
        <v>114</v>
      </c>
      <c r="F28" s="483"/>
      <c r="G28" s="483"/>
      <c r="H28" s="30"/>
      <c r="I28" s="200"/>
    </row>
    <row r="29" spans="2:9" s="127" customFormat="1" ht="16.5" customHeight="1">
      <c r="B29" s="456"/>
      <c r="C29" s="20"/>
      <c r="D29" s="19"/>
      <c r="E29" s="10"/>
      <c r="F29" s="8"/>
      <c r="G29" s="65"/>
      <c r="H29" s="30"/>
      <c r="I29" s="200"/>
    </row>
    <row r="30" spans="2:9" s="127" customFormat="1" ht="16.5" customHeight="1">
      <c r="B30" s="456"/>
      <c r="C30" s="20">
        <v>3.1</v>
      </c>
      <c r="D30" s="19" t="s">
        <v>124</v>
      </c>
      <c r="E30" s="464" t="s">
        <v>9</v>
      </c>
      <c r="F30" s="8"/>
      <c r="G30" s="65"/>
      <c r="H30" s="30"/>
      <c r="I30" s="473"/>
    </row>
    <row r="31" spans="2:9" s="260" customFormat="1" ht="16.5" customHeight="1">
      <c r="B31" s="457"/>
      <c r="C31" s="12" t="s">
        <v>75</v>
      </c>
      <c r="D31" s="2" t="s">
        <v>124</v>
      </c>
      <c r="E31" s="458" t="s">
        <v>172</v>
      </c>
      <c r="F31" s="128" t="s">
        <v>119</v>
      </c>
      <c r="G31" s="459" t="s">
        <v>159</v>
      </c>
      <c r="H31" s="29">
        <v>5</v>
      </c>
      <c r="I31" s="422">
        <f>I26+TIME(0,H31,0)</f>
        <v>0.46458333333333324</v>
      </c>
    </row>
    <row r="32" spans="2:9" s="260" customFormat="1" ht="16.5" customHeight="1">
      <c r="B32" s="457"/>
      <c r="C32" s="12" t="s">
        <v>75</v>
      </c>
      <c r="D32" s="2" t="s">
        <v>124</v>
      </c>
      <c r="E32" s="458" t="s">
        <v>173</v>
      </c>
      <c r="F32" s="128" t="s">
        <v>119</v>
      </c>
      <c r="G32" s="459" t="s">
        <v>174</v>
      </c>
      <c r="H32" s="29">
        <v>5</v>
      </c>
      <c r="I32" s="422">
        <f>I31+TIME(0,H32,0)</f>
        <v>0.46805555555555545</v>
      </c>
    </row>
    <row r="33" spans="2:9" s="260" customFormat="1" ht="16.5" customHeight="1">
      <c r="B33" s="457"/>
      <c r="C33" s="12" t="s">
        <v>75</v>
      </c>
      <c r="D33" s="2" t="s">
        <v>124</v>
      </c>
      <c r="E33" s="458" t="s">
        <v>12</v>
      </c>
      <c r="F33" s="128" t="s">
        <v>119</v>
      </c>
      <c r="G33" s="459" t="s">
        <v>89</v>
      </c>
      <c r="H33" s="29">
        <v>5</v>
      </c>
      <c r="I33" s="422">
        <f>I32+TIME(0,H33,0)</f>
        <v>0.47152777777777766</v>
      </c>
    </row>
    <row r="34" spans="2:9" s="260" customFormat="1" ht="16.5" customHeight="1">
      <c r="B34" s="457"/>
      <c r="C34" s="20"/>
      <c r="D34" s="2"/>
      <c r="E34" s="458"/>
      <c r="F34" s="128"/>
      <c r="G34" s="142"/>
      <c r="H34" s="8"/>
      <c r="I34" s="460"/>
    </row>
    <row r="35" spans="2:9" s="13" customFormat="1" ht="16.5" customHeight="1">
      <c r="B35" s="432"/>
      <c r="C35" s="7">
        <v>4</v>
      </c>
      <c r="D35" s="14"/>
      <c r="E35" s="500" t="s">
        <v>127</v>
      </c>
      <c r="F35" s="483"/>
      <c r="G35" s="483"/>
      <c r="H35" s="31"/>
      <c r="I35" s="433"/>
    </row>
    <row r="36" spans="2:9" s="13" customFormat="1" ht="16.5" customHeight="1">
      <c r="B36" s="432"/>
      <c r="C36" s="7">
        <v>4.1</v>
      </c>
      <c r="D36" s="14" t="s">
        <v>88</v>
      </c>
      <c r="E36" s="339" t="s">
        <v>171</v>
      </c>
      <c r="F36" s="546" t="s">
        <v>118</v>
      </c>
      <c r="G36" s="8" t="s">
        <v>130</v>
      </c>
      <c r="H36" s="31">
        <v>1</v>
      </c>
      <c r="I36" s="422">
        <f>I33+TIME(0,H36,0)</f>
        <v>0.4722222222222221</v>
      </c>
    </row>
    <row r="37" spans="2:9" s="13" customFormat="1" ht="16.5" customHeight="1">
      <c r="B37" s="432"/>
      <c r="C37" s="11">
        <v>4.2</v>
      </c>
      <c r="D37" s="15" t="s">
        <v>88</v>
      </c>
      <c r="E37" s="339" t="s">
        <v>14</v>
      </c>
      <c r="F37" s="14" t="s">
        <v>118</v>
      </c>
      <c r="G37" s="14" t="s">
        <v>130</v>
      </c>
      <c r="H37" s="31">
        <v>10</v>
      </c>
      <c r="I37" s="422">
        <f>I36+TIME(0,H37,0)</f>
        <v>0.4791666666666665</v>
      </c>
    </row>
    <row r="38" spans="2:9" s="336" customFormat="1" ht="16.5" customHeight="1">
      <c r="B38" s="508"/>
      <c r="C38" s="501"/>
      <c r="D38" s="502"/>
      <c r="E38" s="503"/>
      <c r="F38" s="504"/>
      <c r="G38" s="502"/>
      <c r="H38" s="505"/>
      <c r="I38" s="510"/>
    </row>
    <row r="39" spans="2:9" s="143" customFormat="1" ht="16.5" customHeight="1">
      <c r="B39" s="509" t="s">
        <v>116</v>
      </c>
      <c r="C39" s="12">
        <v>5</v>
      </c>
      <c r="D39" s="14"/>
      <c r="E39" s="506" t="s">
        <v>128</v>
      </c>
      <c r="F39" s="506"/>
      <c r="G39" s="507"/>
      <c r="H39" s="141"/>
      <c r="I39" s="473"/>
    </row>
    <row r="40" spans="2:9" s="140" customFormat="1" ht="16.5" customHeight="1">
      <c r="B40" s="434"/>
      <c r="C40" s="12">
        <v>5.1</v>
      </c>
      <c r="D40" s="2" t="s">
        <v>176</v>
      </c>
      <c r="E40" s="14" t="s">
        <v>200</v>
      </c>
      <c r="F40" s="4"/>
      <c r="G40" s="4" t="s">
        <v>11</v>
      </c>
      <c r="H40" s="34">
        <v>60</v>
      </c>
      <c r="I40" s="422">
        <f>I37+TIME(0,H40,0)</f>
        <v>0.5208333333333331</v>
      </c>
    </row>
    <row r="41" spans="2:9" s="140" customFormat="1" ht="16.5" customHeight="1">
      <c r="B41" s="434"/>
      <c r="C41" s="12"/>
      <c r="D41" s="2"/>
      <c r="E41" s="14"/>
      <c r="F41" s="4"/>
      <c r="G41" s="4"/>
      <c r="H41" s="34"/>
      <c r="I41" s="200"/>
    </row>
    <row r="42" spans="2:9" s="126" customFormat="1" ht="16.5" customHeight="1">
      <c r="B42" s="461"/>
      <c r="C42" s="11"/>
      <c r="D42" s="8"/>
      <c r="E42" s="466" t="s">
        <v>125</v>
      </c>
      <c r="F42" s="467"/>
      <c r="G42" s="467"/>
      <c r="H42" s="468">
        <v>60</v>
      </c>
      <c r="I42" s="474">
        <f>I40+TIME(0,H41,0)</f>
        <v>0.5208333333333331</v>
      </c>
    </row>
    <row r="43" spans="2:9" s="126" customFormat="1" ht="16.5" customHeight="1">
      <c r="B43" s="461"/>
      <c r="C43" s="11"/>
      <c r="D43" s="8"/>
      <c r="E43" s="9"/>
      <c r="F43" s="6"/>
      <c r="G43" s="6"/>
      <c r="H43" s="35"/>
      <c r="I43" s="200"/>
    </row>
    <row r="44" spans="2:9" s="126" customFormat="1" ht="16.5" customHeight="1">
      <c r="B44" s="461"/>
      <c r="C44" s="11"/>
      <c r="D44" s="515"/>
      <c r="E44" s="465" t="s">
        <v>13</v>
      </c>
      <c r="F44" s="461"/>
      <c r="G44" s="6"/>
      <c r="H44" s="516"/>
      <c r="I44" s="475">
        <f>I42+TIME(0,H42,0)</f>
        <v>0.5624999999999998</v>
      </c>
    </row>
    <row r="45" spans="2:9" s="126" customFormat="1" ht="16.5" customHeight="1">
      <c r="B45" s="462"/>
      <c r="C45" s="11"/>
      <c r="D45" s="8"/>
      <c r="E45" s="9"/>
      <c r="F45" s="6"/>
      <c r="G45" s="6"/>
      <c r="H45" s="35"/>
      <c r="I45" s="414"/>
    </row>
    <row r="46" spans="2:9" s="126" customFormat="1" ht="16.5" customHeight="1">
      <c r="B46" s="763" t="s">
        <v>116</v>
      </c>
      <c r="C46" s="764"/>
      <c r="D46" s="764"/>
      <c r="E46" s="764"/>
      <c r="F46" s="764"/>
      <c r="G46" s="764"/>
      <c r="H46" s="764"/>
      <c r="I46" s="765"/>
    </row>
    <row r="47" spans="1:9" s="126" customFormat="1" ht="16.5" customHeight="1">
      <c r="A47" s="438"/>
      <c r="B47" s="779" t="str">
        <f>$B$3</f>
        <v>PLENARY</v>
      </c>
      <c r="C47" s="779"/>
      <c r="D47" s="744" t="str">
        <f>D3</f>
        <v>10th Session of the IEEE P802.22 WG</v>
      </c>
      <c r="E47" s="744"/>
      <c r="F47" s="744"/>
      <c r="G47" s="744"/>
      <c r="H47" s="744"/>
      <c r="I47" s="745"/>
    </row>
    <row r="48" spans="1:9" s="126" customFormat="1" ht="16.5" customHeight="1">
      <c r="A48" s="438"/>
      <c r="B48" s="769" t="str">
        <f>'802.22 Cover'!$C$4</f>
        <v>R1</v>
      </c>
      <c r="C48" s="769"/>
      <c r="D48" s="747" t="str">
        <f>D4</f>
        <v>Hyatt Regency Jacksonville Riverfront, 225 East Coast Line Drive, Jacksonville, FL, USA</v>
      </c>
      <c r="E48" s="747"/>
      <c r="F48" s="747"/>
      <c r="G48" s="747"/>
      <c r="H48" s="747"/>
      <c r="I48" s="748"/>
    </row>
    <row r="49" spans="1:9" s="126" customFormat="1" ht="16.5" customHeight="1">
      <c r="A49" s="438"/>
      <c r="B49" s="769"/>
      <c r="C49" s="769"/>
      <c r="D49" s="747" t="str">
        <f>D5</f>
        <v>May 14th-19th, 2006</v>
      </c>
      <c r="E49" s="747"/>
      <c r="F49" s="747"/>
      <c r="G49" s="747"/>
      <c r="H49" s="747"/>
      <c r="I49" s="748"/>
    </row>
    <row r="50" spans="1:9" s="126" customFormat="1" ht="16.5" customHeight="1">
      <c r="A50" s="438"/>
      <c r="B50" s="441"/>
      <c r="C50" s="152"/>
      <c r="D50" s="38"/>
      <c r="E50" s="38"/>
      <c r="F50" s="38"/>
      <c r="G50" s="38"/>
      <c r="H50" s="38"/>
      <c r="I50" s="442"/>
    </row>
    <row r="51" spans="1:9" s="440" customFormat="1" ht="16.5" customHeight="1">
      <c r="A51" s="439"/>
      <c r="B51" s="776" t="s">
        <v>201</v>
      </c>
      <c r="C51" s="777"/>
      <c r="D51" s="777"/>
      <c r="E51" s="777"/>
      <c r="F51" s="777"/>
      <c r="G51" s="777"/>
      <c r="H51" s="777"/>
      <c r="I51" s="778"/>
    </row>
    <row r="52" spans="1:10" s="126" customFormat="1" ht="16.5" customHeight="1">
      <c r="A52" s="438"/>
      <c r="B52" s="758"/>
      <c r="C52" s="759"/>
      <c r="D52" s="759"/>
      <c r="E52" s="759"/>
      <c r="F52" s="759"/>
      <c r="G52" s="759"/>
      <c r="H52" s="759"/>
      <c r="I52" s="760"/>
      <c r="J52" s="127"/>
    </row>
    <row r="53" spans="2:10" s="126" customFormat="1" ht="16.5" customHeight="1">
      <c r="B53" s="511"/>
      <c r="C53" s="484"/>
      <c r="D53" s="484"/>
      <c r="E53" s="484"/>
      <c r="F53" s="484"/>
      <c r="G53" s="484"/>
      <c r="H53" s="484"/>
      <c r="I53" s="517"/>
      <c r="J53" s="127"/>
    </row>
    <row r="54" spans="2:10" s="13" customFormat="1" ht="16.5" customHeight="1">
      <c r="B54" s="432"/>
      <c r="C54" s="485"/>
      <c r="D54" s="486"/>
      <c r="E54" s="486"/>
      <c r="F54" s="486"/>
      <c r="G54" s="486"/>
      <c r="H54" s="738" t="s">
        <v>71</v>
      </c>
      <c r="I54" s="739"/>
      <c r="J54" s="437"/>
    </row>
    <row r="55" spans="2:9" s="18" customFormat="1" ht="16.5" customHeight="1">
      <c r="B55" s="435"/>
      <c r="C55" s="12">
        <v>1</v>
      </c>
      <c r="D55" s="16"/>
      <c r="E55" s="425" t="s">
        <v>126</v>
      </c>
      <c r="F55" s="425"/>
      <c r="G55" s="425"/>
      <c r="H55" s="28"/>
      <c r="I55" s="473">
        <f>TIME(10,30,0)</f>
        <v>0.4375</v>
      </c>
    </row>
    <row r="56" spans="2:9" s="18" customFormat="1" ht="16.5" customHeight="1">
      <c r="B56" s="423"/>
      <c r="C56" s="17">
        <v>1.1</v>
      </c>
      <c r="D56" s="9" t="s">
        <v>122</v>
      </c>
      <c r="E56" s="405" t="s">
        <v>148</v>
      </c>
      <c r="F56" s="14"/>
      <c r="G56" s="8" t="s">
        <v>89</v>
      </c>
      <c r="H56" s="31">
        <v>2</v>
      </c>
      <c r="I56" s="422">
        <f>I55+TIME(0,H56,0)</f>
        <v>0.4388888888888889</v>
      </c>
    </row>
    <row r="57" spans="2:9" s="18" customFormat="1" ht="16.5" customHeight="1">
      <c r="B57" s="423"/>
      <c r="C57" s="4">
        <v>1.2</v>
      </c>
      <c r="D57" s="480" t="s">
        <v>124</v>
      </c>
      <c r="E57" s="550" t="s">
        <v>146</v>
      </c>
      <c r="F57" s="14"/>
      <c r="G57" s="8" t="s">
        <v>89</v>
      </c>
      <c r="H57" s="31">
        <v>2</v>
      </c>
      <c r="I57" s="422">
        <f>I56+TIME(0,H57,0)</f>
        <v>0.44027777777777777</v>
      </c>
    </row>
    <row r="58" spans="2:9" s="18" customFormat="1" ht="16.5" customHeight="1">
      <c r="B58" s="435"/>
      <c r="C58" s="12"/>
      <c r="D58" s="16"/>
      <c r="E58" s="14"/>
      <c r="F58" s="14"/>
      <c r="G58" s="14"/>
      <c r="H58" s="28"/>
      <c r="I58" s="436"/>
    </row>
    <row r="59" spans="2:9" s="18" customFormat="1" ht="16.5" customHeight="1">
      <c r="B59" s="435"/>
      <c r="C59" s="12">
        <v>3</v>
      </c>
      <c r="D59" s="16"/>
      <c r="E59" s="425" t="s">
        <v>129</v>
      </c>
      <c r="F59" s="425"/>
      <c r="G59" s="425"/>
      <c r="H59" s="487"/>
      <c r="I59" s="473"/>
    </row>
    <row r="60" spans="2:9" s="18" customFormat="1" ht="16.5" customHeight="1">
      <c r="B60" s="435"/>
      <c r="C60" s="12"/>
      <c r="D60" s="16"/>
      <c r="E60" s="14" t="s">
        <v>106</v>
      </c>
      <c r="F60" s="14"/>
      <c r="G60" s="14"/>
      <c r="H60" s="28">
        <v>5</v>
      </c>
      <c r="I60" s="436">
        <f>I57+TIME(0,H60,0)</f>
        <v>0.44375</v>
      </c>
    </row>
    <row r="61" spans="2:9" s="18" customFormat="1" ht="16.5" customHeight="1">
      <c r="B61" s="435"/>
      <c r="C61" s="12"/>
      <c r="D61" s="14"/>
      <c r="E61" s="487"/>
      <c r="F61" s="14"/>
      <c r="G61" s="14"/>
      <c r="H61" s="28"/>
      <c r="I61" s="436"/>
    </row>
    <row r="62" spans="2:9" s="18" customFormat="1" ht="16.5" customHeight="1">
      <c r="B62" s="435"/>
      <c r="C62" s="12"/>
      <c r="D62" s="14"/>
      <c r="E62" s="14"/>
      <c r="F62" s="14"/>
      <c r="G62" s="14"/>
      <c r="H62" s="28"/>
      <c r="I62" s="436"/>
    </row>
    <row r="63" spans="2:9" s="126" customFormat="1" ht="16.5" customHeight="1">
      <c r="B63" s="461"/>
      <c r="C63" s="7">
        <v>4</v>
      </c>
      <c r="D63" s="2"/>
      <c r="E63" s="483" t="s">
        <v>151</v>
      </c>
      <c r="F63" s="483"/>
      <c r="G63" s="483"/>
      <c r="H63" s="30"/>
      <c r="I63" s="473"/>
    </row>
    <row r="64" spans="2:9" s="140" customFormat="1" ht="16.5" customHeight="1">
      <c r="B64" s="434"/>
      <c r="C64" s="1"/>
      <c r="D64" s="2"/>
      <c r="E64" s="3"/>
      <c r="F64" s="4"/>
      <c r="G64" s="4"/>
      <c r="H64" s="34"/>
      <c r="I64" s="200"/>
    </row>
    <row r="65" spans="2:9" s="140" customFormat="1" ht="16.5" customHeight="1">
      <c r="B65" s="434"/>
      <c r="C65" s="1">
        <v>4.1</v>
      </c>
      <c r="D65" s="2"/>
      <c r="E65" s="426" t="s">
        <v>19</v>
      </c>
      <c r="F65" s="4"/>
      <c r="G65" s="4"/>
      <c r="H65" s="34"/>
      <c r="I65" s="473"/>
    </row>
    <row r="66" spans="2:9" s="18" customFormat="1" ht="16.5" customHeight="1">
      <c r="B66" s="435"/>
      <c r="C66" s="12" t="s">
        <v>17</v>
      </c>
      <c r="D66" s="14" t="s">
        <v>124</v>
      </c>
      <c r="E66" s="418" t="s">
        <v>111</v>
      </c>
      <c r="F66" s="14" t="s">
        <v>119</v>
      </c>
      <c r="G66" s="14" t="s">
        <v>8</v>
      </c>
      <c r="H66" s="28">
        <v>10</v>
      </c>
      <c r="I66" s="422">
        <f>I60+TIME(0,H66,0)</f>
        <v>0.4506944444444444</v>
      </c>
    </row>
    <row r="67" spans="2:9" s="140" customFormat="1" ht="16.5" customHeight="1">
      <c r="B67" s="201"/>
      <c r="C67" s="1" t="s">
        <v>18</v>
      </c>
      <c r="D67" s="2" t="s">
        <v>124</v>
      </c>
      <c r="E67" s="5" t="s">
        <v>145</v>
      </c>
      <c r="F67" s="4" t="s">
        <v>119</v>
      </c>
      <c r="G67" s="2" t="s">
        <v>89</v>
      </c>
      <c r="H67" s="32">
        <v>30</v>
      </c>
      <c r="I67" s="422">
        <f>I66+TIME(0,H67,0)</f>
        <v>0.4715277777777777</v>
      </c>
    </row>
    <row r="68" spans="2:9" s="126" customFormat="1" ht="16.5" customHeight="1">
      <c r="B68" s="461"/>
      <c r="C68" s="11"/>
      <c r="D68" s="8"/>
      <c r="E68" s="9"/>
      <c r="F68" s="8"/>
      <c r="G68" s="10"/>
      <c r="H68" s="30"/>
      <c r="I68" s="421"/>
    </row>
    <row r="69" spans="2:9" s="144" customFormat="1" ht="16.5" customHeight="1">
      <c r="B69" s="423"/>
      <c r="C69" s="12">
        <v>5</v>
      </c>
      <c r="D69" s="14"/>
      <c r="E69" s="488" t="s">
        <v>128</v>
      </c>
      <c r="F69" s="425"/>
      <c r="G69" s="425"/>
      <c r="H69" s="31"/>
      <c r="I69" s="473"/>
    </row>
    <row r="70" spans="2:9" s="144" customFormat="1" ht="16.5" customHeight="1">
      <c r="B70" s="423"/>
      <c r="C70" s="12">
        <v>5.1</v>
      </c>
      <c r="D70" s="2" t="s">
        <v>123</v>
      </c>
      <c r="E70" s="5" t="s">
        <v>202</v>
      </c>
      <c r="F70" s="4" t="s">
        <v>119</v>
      </c>
      <c r="G70" s="2" t="s">
        <v>89</v>
      </c>
      <c r="H70" s="32">
        <v>10</v>
      </c>
      <c r="I70" s="422">
        <f>I67+TIME(0,H70,0)</f>
        <v>0.47847222222222213</v>
      </c>
    </row>
    <row r="71" spans="2:9" s="144" customFormat="1" ht="16.5" customHeight="1">
      <c r="B71" s="423"/>
      <c r="C71" s="12"/>
      <c r="D71" s="14"/>
      <c r="E71" s="15"/>
      <c r="F71" s="14"/>
      <c r="G71" s="14"/>
      <c r="H71" s="31"/>
      <c r="I71" s="421"/>
    </row>
    <row r="72" spans="2:9" s="144" customFormat="1" ht="16.5" customHeight="1">
      <c r="B72" s="423"/>
      <c r="C72" s="1">
        <v>6</v>
      </c>
      <c r="D72" s="14"/>
      <c r="E72" s="424" t="s">
        <v>20</v>
      </c>
      <c r="F72" s="14"/>
      <c r="G72" s="15"/>
      <c r="H72" s="141"/>
      <c r="I72" s="433"/>
    </row>
    <row r="73" spans="2:9" s="144" customFormat="1" ht="16.5" customHeight="1">
      <c r="B73" s="423"/>
      <c r="C73" s="1">
        <v>6.1</v>
      </c>
      <c r="D73" s="2" t="s">
        <v>88</v>
      </c>
      <c r="E73" s="5" t="s">
        <v>153</v>
      </c>
      <c r="F73" s="4" t="s">
        <v>119</v>
      </c>
      <c r="G73" s="2" t="s">
        <v>89</v>
      </c>
      <c r="H73" s="32">
        <v>10</v>
      </c>
      <c r="I73" s="422">
        <f>I70+TIME(0,H73,0)</f>
        <v>0.48541666666666655</v>
      </c>
    </row>
    <row r="74" spans="2:9" s="143" customFormat="1" ht="16.5" customHeight="1">
      <c r="B74" s="201"/>
      <c r="C74" s="1"/>
      <c r="D74" s="142"/>
      <c r="E74" s="5"/>
      <c r="F74" s="4"/>
      <c r="G74" s="142"/>
      <c r="H74" s="141"/>
      <c r="I74" s="422"/>
    </row>
    <row r="75" spans="2:9" s="144" customFormat="1" ht="16.5" customHeight="1">
      <c r="B75" s="423"/>
      <c r="C75" s="1">
        <v>7</v>
      </c>
      <c r="D75" s="14"/>
      <c r="E75" s="425" t="s">
        <v>16</v>
      </c>
      <c r="F75" s="425" t="s">
        <v>118</v>
      </c>
      <c r="G75" s="488" t="s">
        <v>15</v>
      </c>
      <c r="H75" s="482"/>
      <c r="I75" s="473"/>
    </row>
    <row r="76" spans="2:9" s="144" customFormat="1" ht="16.5" customHeight="1">
      <c r="B76" s="423"/>
      <c r="C76" s="1"/>
      <c r="D76" s="14"/>
      <c r="E76" s="479"/>
      <c r="F76" s="479"/>
      <c r="G76" s="497"/>
      <c r="H76" s="31"/>
      <c r="I76" s="473"/>
    </row>
    <row r="77" spans="2:9" s="144" customFormat="1" ht="16.5" customHeight="1">
      <c r="B77" s="423"/>
      <c r="C77" s="1">
        <v>7.1</v>
      </c>
      <c r="D77" s="14" t="s">
        <v>88</v>
      </c>
      <c r="E77" s="419" t="s">
        <v>152</v>
      </c>
      <c r="F77" s="479"/>
      <c r="G77" s="497"/>
      <c r="H77" s="31">
        <v>10</v>
      </c>
      <c r="I77" s="422">
        <f>I73+TIME(0,H77,0)</f>
        <v>0.49236111111111097</v>
      </c>
    </row>
    <row r="78" spans="2:9" s="144" customFormat="1" ht="16.5" customHeight="1">
      <c r="B78" s="423"/>
      <c r="C78" s="1"/>
      <c r="D78" s="14"/>
      <c r="E78" s="419"/>
      <c r="F78" s="14"/>
      <c r="G78" s="15"/>
      <c r="H78" s="31"/>
      <c r="I78" s="520"/>
    </row>
    <row r="79" spans="2:9" s="144" customFormat="1" ht="16.5" customHeight="1">
      <c r="B79" s="423"/>
      <c r="C79" s="12">
        <v>8</v>
      </c>
      <c r="D79" s="15" t="s">
        <v>124</v>
      </c>
      <c r="E79" s="425" t="s">
        <v>205</v>
      </c>
      <c r="F79" s="425" t="s">
        <v>118</v>
      </c>
      <c r="G79" s="425" t="s">
        <v>89</v>
      </c>
      <c r="H79" s="31">
        <v>10</v>
      </c>
      <c r="I79" s="422">
        <f>I77+TIME(0,H79,0)</f>
        <v>0.4993055555555554</v>
      </c>
    </row>
    <row r="80" spans="2:9" s="144" customFormat="1" ht="16.5" customHeight="1">
      <c r="B80" s="423"/>
      <c r="C80" s="12"/>
      <c r="D80" s="15"/>
      <c r="E80" s="494"/>
      <c r="F80" s="14"/>
      <c r="G80" s="14"/>
      <c r="H80" s="31"/>
      <c r="I80" s="520"/>
    </row>
    <row r="81" spans="2:9" s="144" customFormat="1" ht="16.5" customHeight="1">
      <c r="B81" s="423"/>
      <c r="C81" s="12">
        <v>9</v>
      </c>
      <c r="D81" s="14" t="s">
        <v>122</v>
      </c>
      <c r="E81" s="425" t="s">
        <v>70</v>
      </c>
      <c r="F81" s="425" t="s">
        <v>118</v>
      </c>
      <c r="G81" s="425" t="s">
        <v>89</v>
      </c>
      <c r="H81" s="31">
        <v>1</v>
      </c>
      <c r="I81" s="422">
        <f>I79+TIME(0,H81,0)</f>
        <v>0.49999999999999983</v>
      </c>
    </row>
    <row r="82" spans="2:9" s="427" customFormat="1" ht="16.5" customHeight="1">
      <c r="B82" s="518"/>
      <c r="C82" s="495"/>
      <c r="D82" s="479"/>
      <c r="E82" s="479"/>
      <c r="F82" s="479"/>
      <c r="G82" s="479"/>
      <c r="H82" s="496"/>
      <c r="I82" s="422"/>
    </row>
    <row r="83" spans="2:9" s="415" customFormat="1" ht="16.5" customHeight="1">
      <c r="B83" s="519"/>
      <c r="C83" s="489"/>
      <c r="D83" s="490"/>
      <c r="E83" s="491"/>
      <c r="F83" s="490"/>
      <c r="G83" s="492">
        <f>TIME(12,0,0)</f>
        <v>0.5</v>
      </c>
      <c r="H83" s="493" t="s">
        <v>132</v>
      </c>
      <c r="I83" s="521"/>
    </row>
    <row r="84" spans="2:9" s="199" customFormat="1" ht="16.5" customHeight="1">
      <c r="B84" s="430"/>
      <c r="C84" s="21"/>
      <c r="D84" s="21"/>
      <c r="E84" s="21"/>
      <c r="F84" s="21"/>
      <c r="G84" s="21"/>
      <c r="H84" s="21"/>
      <c r="I84" s="416"/>
    </row>
    <row r="85" spans="2:9" s="199" customFormat="1" ht="16.5" customHeight="1">
      <c r="B85" s="783" t="s">
        <v>21</v>
      </c>
      <c r="C85" s="784"/>
      <c r="D85" s="784"/>
      <c r="E85" s="784"/>
      <c r="F85" s="784"/>
      <c r="G85" s="784"/>
      <c r="H85" s="784"/>
      <c r="I85" s="785"/>
    </row>
    <row r="86" spans="2:9" s="199" customFormat="1" ht="16.5" customHeight="1">
      <c r="B86" s="431"/>
      <c r="C86" s="22"/>
      <c r="D86" s="23"/>
      <c r="E86" s="24"/>
      <c r="F86" s="23"/>
      <c r="G86" s="24"/>
      <c r="H86" s="36"/>
      <c r="I86" s="417"/>
    </row>
    <row r="87" spans="2:10" s="151" customFormat="1" ht="16.5" customHeight="1">
      <c r="B87" s="766" t="s">
        <v>101</v>
      </c>
      <c r="C87" s="767"/>
      <c r="D87" s="767"/>
      <c r="E87" s="767"/>
      <c r="F87" s="767"/>
      <c r="G87" s="767"/>
      <c r="H87" s="767"/>
      <c r="I87" s="768"/>
      <c r="J87" s="401"/>
    </row>
    <row r="88" spans="2:9" s="199" customFormat="1" ht="16.5" customHeight="1">
      <c r="B88" s="430"/>
      <c r="C88" s="21"/>
      <c r="D88" s="21"/>
      <c r="E88" s="21"/>
      <c r="F88" s="21"/>
      <c r="G88" s="21"/>
      <c r="H88" s="21"/>
      <c r="I88" s="416"/>
    </row>
    <row r="89" spans="2:10" s="261" customFormat="1" ht="16.5" customHeight="1">
      <c r="B89" s="780" t="s">
        <v>102</v>
      </c>
      <c r="C89" s="781"/>
      <c r="D89" s="781"/>
      <c r="E89" s="781"/>
      <c r="F89" s="781"/>
      <c r="G89" s="781"/>
      <c r="H89" s="781"/>
      <c r="I89" s="782"/>
      <c r="J89" s="262"/>
    </row>
    <row r="90" spans="2:9" s="199" customFormat="1" ht="16.5" customHeight="1">
      <c r="B90" s="430"/>
      <c r="C90" s="21"/>
      <c r="D90" s="21"/>
      <c r="E90" s="21"/>
      <c r="F90" s="21"/>
      <c r="G90" s="21"/>
      <c r="H90" s="21"/>
      <c r="I90" s="416"/>
    </row>
    <row r="91" spans="3:9" s="199" customFormat="1" ht="16.5" customHeight="1">
      <c r="C91" s="428"/>
      <c r="H91" s="429"/>
      <c r="I91" s="429"/>
    </row>
  </sheetData>
  <mergeCells count="21">
    <mergeCell ref="D47:I47"/>
    <mergeCell ref="B89:I89"/>
    <mergeCell ref="H54:I54"/>
    <mergeCell ref="B85:I85"/>
    <mergeCell ref="B2:I2"/>
    <mergeCell ref="D49:I49"/>
    <mergeCell ref="B87:I87"/>
    <mergeCell ref="B48:C49"/>
    <mergeCell ref="D48:I48"/>
    <mergeCell ref="B3:C3"/>
    <mergeCell ref="B4:C5"/>
    <mergeCell ref="B51:I52"/>
    <mergeCell ref="B46:I46"/>
    <mergeCell ref="B47:C47"/>
    <mergeCell ref="H16:I16"/>
    <mergeCell ref="D5:I5"/>
    <mergeCell ref="D3:I3"/>
    <mergeCell ref="D4:I4"/>
    <mergeCell ref="B9:I9"/>
    <mergeCell ref="B7:I8"/>
    <mergeCell ref="B13:I14"/>
  </mergeCells>
  <hyperlinks>
    <hyperlink ref="E57"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2006-05-19T14:35:25Z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