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firstSheet="3" activeTab="8"/>
  </bookViews>
  <sheets>
    <sheet name="802.22 Cover" sheetId="1" r:id="rId1"/>
    <sheet name="Courtesy Notice" sheetId="2" r:id="rId2"/>
    <sheet name="802 JT Wireless Cover" sheetId="3" r:id="rId3"/>
    <sheet name="Joint 11-15-18-19-20-21-22 Mtg" sheetId="4" r:id="rId4"/>
    <sheet name="Anti-Trust" sheetId="5" r:id="rId5"/>
    <sheet name="WG Officers" sheetId="6" r:id="rId6"/>
    <sheet name="WG Session Info" sheetId="7" r:id="rId7"/>
    <sheet name="802.22 WRAN Graphic" sheetId="8" r:id="rId8"/>
    <sheet name="802.22 WG Agendas" sheetId="9" r:id="rId9"/>
  </sheets>
  <definedNames>
    <definedName name="_Parse_In" localSheetId="8" hidden="1">'802.22 WG Agendas'!$C$16:$C$63</definedName>
    <definedName name="_Parse_In" localSheetId="3" hidden="1">'Joint 11-15-18-19-20-21-22 Mtg'!#REF!</definedName>
    <definedName name="_Parse_Out" localSheetId="8" hidden="1">'802.22 WG Agendas'!#REF!</definedName>
    <definedName name="_Parse_Out" localSheetId="3" hidden="1">'Joint 11-15-18-19-20-21-22 Mtg'!#REF!</definedName>
    <definedName name="all">#REF!</definedName>
    <definedName name="circular">#REF!</definedName>
    <definedName name="_xlnm.Print_Area" localSheetId="8">'802.22 WG Agendas'!$C$2:$I$63</definedName>
    <definedName name="_xlnm.Print_Area" localSheetId="7">'802.22 WRAN Graphic'!$B$2:$AB$72</definedName>
    <definedName name="_xlnm.Print_Area" localSheetId="1">'Courtesy Notice'!$B$1:$O$35</definedName>
    <definedName name="_xlnm.Print_Area" localSheetId="3">'Joint 11-15-18-19-20-21-22 Mtg'!$C$3:$I$99</definedName>
    <definedName name="_xlnm.Print_Area" localSheetId="6">'WG Session Info'!$B$3:$H$12</definedName>
    <definedName name="Print_Area_MI" localSheetId="8">'802.22 WG Agendas'!$C$2:$H$10</definedName>
    <definedName name="Print_Area_MI" localSheetId="7">#REF!</definedName>
    <definedName name="Print_Area_MI" localSheetId="3">'Joint 11-15-18-19-20-21-22 Mtg'!$C$3:$H$99</definedName>
    <definedName name="Print_Area_MI">#REF!</definedName>
    <definedName name="Z_00AABE15_45FB_42F7_A454_BE72949E7A28_.wvu.Cols" localSheetId="6" hidden="1">'WG Session Info'!#REF!</definedName>
    <definedName name="Z_00AABE15_45FB_42F7_A454_BE72949E7A28_.wvu.PrintArea" localSheetId="8" hidden="1">'802.22 WG Agendas'!$C$2:$I$63</definedName>
    <definedName name="Z_00AABE15_45FB_42F7_A454_BE72949E7A28_.wvu.PrintArea" localSheetId="7" hidden="1">'802.22 WRAN Graphic'!$B$2:$AB$39</definedName>
    <definedName name="Z_00AABE15_45FB_42F7_A454_BE72949E7A28_.wvu.PrintArea" localSheetId="1" hidden="1">'Courtesy Notice'!$B$1:$O$35</definedName>
    <definedName name="Z_00AABE15_45FB_42F7_A454_BE72949E7A28_.wvu.PrintArea" localSheetId="3" hidden="1">'Joint 11-15-18-19-20-21-22 Mtg'!$C$3:$I$99</definedName>
    <definedName name="Z_00AABE15_45FB_42F7_A454_BE72949E7A28_.wvu.Rows" localSheetId="7" hidden="1">'802.22 WRAN Graphic'!$42:$42</definedName>
    <definedName name="Z_1A4B53BA_FB50_4C55_8FB0_39E1B9C1F190_.wvu.Cols" localSheetId="6" hidden="1">'WG Session Info'!#REF!</definedName>
    <definedName name="Z_1A4B53BA_FB50_4C55_8FB0_39E1B9C1F190_.wvu.PrintArea" localSheetId="8" hidden="1">'802.22 WG Agendas'!$C$2:$I$63</definedName>
    <definedName name="Z_1A4B53BA_FB50_4C55_8FB0_39E1B9C1F190_.wvu.PrintArea" localSheetId="7" hidden="1">'802.22 WRAN Graphic'!$B$2:$AB$39</definedName>
    <definedName name="Z_1A4B53BA_FB50_4C55_8FB0_39E1B9C1F190_.wvu.PrintArea" localSheetId="1" hidden="1">'Courtesy Notice'!$B$1:$O$35</definedName>
    <definedName name="Z_1A4B53BA_FB50_4C55_8FB0_39E1B9C1F190_.wvu.PrintArea" localSheetId="3" hidden="1">'Joint 11-15-18-19-20-21-22 Mtg'!$C$3:$I$99</definedName>
    <definedName name="Z_1A4B53BA_FB50_4C55_8FB0_39E1B9C1F190_.wvu.Rows" localSheetId="8" hidden="1">'802.22 WG Agendas'!$2:$10,'802.22 WG Agendas'!$16:$52,'802.22 WG Agendas'!$62:$63,'802.22 WG Agendas'!#REF!</definedName>
    <definedName name="Z_1A4B53BA_FB50_4C55_8FB0_39E1B9C1F190_.wvu.Rows" localSheetId="7" hidden="1">'802.22 WRAN Graphic'!$42:$42</definedName>
    <definedName name="Z_1A4B53BA_FB50_4C55_8FB0_39E1B9C1F190_.wvu.Rows" localSheetId="3" hidden="1">'Joint 11-15-18-19-20-21-22 Mtg'!#REF!,'Joint 11-15-18-19-20-21-22 Mtg'!#REF!,'Joint 11-15-18-19-20-21-22 Mtg'!#REF!,'Joint 11-15-18-19-20-21-22 Mtg'!#REF!</definedName>
    <definedName name="Z_20E74821_39C1_45DB_92E8_46A0E2E722B2_.wvu.Cols" localSheetId="6" hidden="1">'WG Session Info'!#REF!</definedName>
    <definedName name="Z_20E74821_39C1_45DB_92E8_46A0E2E722B2_.wvu.PrintArea" localSheetId="8" hidden="1">'802.22 WG Agendas'!$C$2:$I$63</definedName>
    <definedName name="Z_20E74821_39C1_45DB_92E8_46A0E2E722B2_.wvu.PrintArea" localSheetId="7" hidden="1">'802.22 WRAN Graphic'!$B$2:$AB$39</definedName>
    <definedName name="Z_20E74821_39C1_45DB_92E8_46A0E2E722B2_.wvu.PrintArea" localSheetId="1" hidden="1">'Courtesy Notice'!$B$1:$O$35</definedName>
    <definedName name="Z_20E74821_39C1_45DB_92E8_46A0E2E722B2_.wvu.PrintArea" localSheetId="3" hidden="1">'Joint 11-15-18-19-20-21-22 Mtg'!$C$3:$I$99</definedName>
    <definedName name="Z_20E74821_39C1_45DB_92E8_46A0E2E722B2_.wvu.Rows" localSheetId="8" hidden="1">'802.22 WG Agendas'!#REF!,'802.22 WG Agendas'!$2:$10,'802.22 WG Agendas'!$16:$52</definedName>
    <definedName name="Z_20E74821_39C1_45DB_92E8_46A0E2E722B2_.wvu.Rows" localSheetId="7" hidden="1">'802.22 WRAN Graphic'!$42:$42</definedName>
    <definedName name="Z_20E74821_39C1_45DB_92E8_46A0E2E722B2_.wvu.Rows" localSheetId="3" hidden="1">'Joint 11-15-18-19-20-21-22 Mtg'!$2:$88,'Joint 11-15-18-19-20-21-22 Mtg'!#REF!,'Joint 11-15-18-19-20-21-22 Mtg'!#REF!</definedName>
    <definedName name="Z_27B78060_68E1_4A63_8B2B_C34DB2097BAE_.wvu.Cols" localSheetId="6" hidden="1">'WG Session Info'!#REF!</definedName>
    <definedName name="Z_27B78060_68E1_4A63_8B2B_C34DB2097BAE_.wvu.PrintArea" localSheetId="8" hidden="1">'802.22 WG Agendas'!$C$2:$I$63</definedName>
    <definedName name="Z_27B78060_68E1_4A63_8B2B_C34DB2097BAE_.wvu.PrintArea" localSheetId="7" hidden="1">'802.22 WRAN Graphic'!$B$2:$AB$39</definedName>
    <definedName name="Z_27B78060_68E1_4A63_8B2B_C34DB2097BAE_.wvu.PrintArea" localSheetId="1" hidden="1">'Courtesy Notice'!$B$1:$O$35</definedName>
    <definedName name="Z_27B78060_68E1_4A63_8B2B_C34DB2097BAE_.wvu.PrintArea" localSheetId="3" hidden="1">'Joint 11-15-18-19-20-21-22 Mtg'!$C$3:$I$99</definedName>
    <definedName name="Z_27B78060_68E1_4A63_8B2B_C34DB2097BAE_.wvu.Rows" localSheetId="7" hidden="1">'802.22 WRAN Graphic'!$42:$42</definedName>
    <definedName name="Z_2A0FDEE0_69FA_11D3_B977_C0F04DC10124_.wvu.PrintArea" localSheetId="8" hidden="1">'802.22 WG Agendas'!$C$2:$I$10</definedName>
    <definedName name="Z_2A0FDEE0_69FA_11D3_B977_C0F04DC10124_.wvu.PrintArea" localSheetId="3" hidden="1">'Joint 11-15-18-19-20-21-22 Mtg'!$C$3:$I$99</definedName>
    <definedName name="Z_471EB7C4_B2CF_4FBE_9DC9_693B69A7F9FF_.wvu.Cols" localSheetId="6" hidden="1">'WG Session Info'!#REF!</definedName>
    <definedName name="Z_471EB7C4_B2CF_4FBE_9DC9_693B69A7F9FF_.wvu.PrintArea" localSheetId="8" hidden="1">'802.22 WG Agendas'!$C$2:$I$63</definedName>
    <definedName name="Z_471EB7C4_B2CF_4FBE_9DC9_693B69A7F9FF_.wvu.PrintArea" localSheetId="7" hidden="1">'802.22 WRAN Graphic'!$B$2:$AB$39</definedName>
    <definedName name="Z_471EB7C4_B2CF_4FBE_9DC9_693B69A7F9FF_.wvu.PrintArea" localSheetId="1" hidden="1">'Courtesy Notice'!$B$1:$O$35</definedName>
    <definedName name="Z_471EB7C4_B2CF_4FBE_9DC9_693B69A7F9FF_.wvu.PrintArea" localSheetId="3" hidden="1">'Joint 11-15-18-19-20-21-22 Mtg'!$C$3:$I$99</definedName>
    <definedName name="Z_471EB7C4_B2CF_4FBE_9DC9_693B69A7F9FF_.wvu.Rows" localSheetId="7" hidden="1">'802.22 WRAN Graphic'!$42:$42</definedName>
    <definedName name="Z_50D0CB11_55BB_43D8_AE23_D74B28948084_.wvu.Cols" localSheetId="6" hidden="1">'WG Session Info'!#REF!</definedName>
    <definedName name="Z_50D0CB11_55BB_43D8_AE23_D74B28948084_.wvu.PrintArea" localSheetId="8" hidden="1">'802.22 WG Agendas'!$C$2:$I$63</definedName>
    <definedName name="Z_50D0CB11_55BB_43D8_AE23_D74B28948084_.wvu.PrintArea" localSheetId="7" hidden="1">'802.22 WRAN Graphic'!$B$2:$AB$39</definedName>
    <definedName name="Z_50D0CB11_55BB_43D8_AE23_D74B28948084_.wvu.PrintArea" localSheetId="1" hidden="1">'Courtesy Notice'!$B$1:$O$35</definedName>
    <definedName name="Z_50D0CB11_55BB_43D8_AE23_D74B28948084_.wvu.PrintArea" localSheetId="3" hidden="1">'Joint 11-15-18-19-20-21-22 Mtg'!$C$3:$I$99</definedName>
    <definedName name="Z_50D0CB11_55BB_43D8_AE23_D74B28948084_.wvu.Rows" localSheetId="8" hidden="1">'802.22 WG Agendas'!#REF!,'802.22 WG Agendas'!$16:$52,'802.22 WG Agendas'!$62:$63,'802.22 WG Agendas'!#REF!</definedName>
    <definedName name="Z_50D0CB11_55BB_43D8_AE23_D74B28948084_.wvu.Rows" localSheetId="7" hidden="1">'802.22 WRAN Graphic'!$42:$42</definedName>
    <definedName name="Z_50D0CB11_55BB_43D8_AE23_D74B28948084_.wvu.Rows" localSheetId="3" hidden="1">'Joint 11-15-18-19-20-21-22 Mtg'!$2:$88,'Joint 11-15-18-19-20-21-22 Mtg'!#REF!,'Joint 11-15-18-19-20-21-22 Mtg'!#REF!,'Joint 11-15-18-19-20-21-22 Mtg'!#REF!</definedName>
    <definedName name="Z_7E5ADFC7_82CA_4A70_A250_6FC82DA284DC_.wvu.Cols" localSheetId="6" hidden="1">'WG Session Info'!#REF!</definedName>
    <definedName name="Z_7E5ADFC7_82CA_4A70_A250_6FC82DA284DC_.wvu.PrintArea" localSheetId="8" hidden="1">'802.22 WG Agendas'!$C$2:$I$63</definedName>
    <definedName name="Z_7E5ADFC7_82CA_4A70_A250_6FC82DA284DC_.wvu.PrintArea" localSheetId="7" hidden="1">'802.22 WRAN Graphic'!$B$2:$AB$39</definedName>
    <definedName name="Z_7E5ADFC7_82CA_4A70_A250_6FC82DA284DC_.wvu.PrintArea" localSheetId="1" hidden="1">'Courtesy Notice'!$B$1:$O$35</definedName>
    <definedName name="Z_7E5ADFC7_82CA_4A70_A250_6FC82DA284DC_.wvu.PrintArea" localSheetId="3" hidden="1">'Joint 11-15-18-19-20-21-22 Mtg'!$C$3:$I$99</definedName>
    <definedName name="Z_7E5ADFC7_82CA_4A70_A250_6FC82DA284DC_.wvu.Rows" localSheetId="8" hidden="1">'802.22 WG Agendas'!#REF!,'802.22 WG Agendas'!$2:$10,'802.22 WG Agendas'!$62:$63,'802.22 WG Agendas'!#REF!</definedName>
    <definedName name="Z_7E5ADFC7_82CA_4A70_A250_6FC82DA284DC_.wvu.Rows" localSheetId="7" hidden="1">'802.22 WRAN Graphic'!$42:$42</definedName>
    <definedName name="Z_7E5ADFC7_82CA_4A70_A250_6FC82DA284DC_.wvu.Rows" localSheetId="3" hidden="1">'Joint 11-15-18-19-20-21-22 Mtg'!$2:$88,'Joint 11-15-18-19-20-21-22 Mtg'!#REF!,'Joint 11-15-18-19-20-21-22 Mtg'!#REF!,'Joint 11-15-18-19-20-21-22 Mtg'!#REF!</definedName>
    <definedName name="Z_B316FFF2_8282_4BB7_BE04_5FED6E033DE9_.wvu.Cols" localSheetId="6" hidden="1">'WG Session Info'!#REF!</definedName>
    <definedName name="Z_B316FFF2_8282_4BB7_BE04_5FED6E033DE9_.wvu.PrintArea" localSheetId="8" hidden="1">'802.22 WG Agendas'!$C$2:$I$63</definedName>
    <definedName name="Z_B316FFF2_8282_4BB7_BE04_5FED6E033DE9_.wvu.PrintArea" localSheetId="7" hidden="1">'802.22 WRAN Graphic'!$B$2:$AB$39</definedName>
    <definedName name="Z_B316FFF2_8282_4BB7_BE04_5FED6E033DE9_.wvu.PrintArea" localSheetId="1" hidden="1">'Courtesy Notice'!$B$1:$O$35</definedName>
    <definedName name="Z_B316FFF2_8282_4BB7_BE04_5FED6E033DE9_.wvu.PrintArea" localSheetId="3" hidden="1">'Joint 11-15-18-19-20-21-22 Mtg'!$C$3:$I$99</definedName>
    <definedName name="Z_B316FFF2_8282_4BB7_BE04_5FED6E033DE9_.wvu.Rows" localSheetId="7" hidden="1">'802.22 WRAN Graphic'!$42:$42</definedName>
  </definedNames>
  <calcPr fullCalcOnLoad="1"/>
</workbook>
</file>

<file path=xl/sharedStrings.xml><?xml version="1.0" encoding="utf-8"?>
<sst xmlns="http://schemas.openxmlformats.org/spreadsheetml/2006/main" count="602" uniqueCount="353">
  <si>
    <t>Mobile +1 (819) 661-3887</t>
  </si>
  <si>
    <t>gerald.chouinard@crc.ca</t>
  </si>
  <si>
    <t>FUTURE SESSION VENUES FOR THE INFORMATION OF THE WG MEMBERSHIP</t>
  </si>
  <si>
    <t>PREVIOUS SESSION MINUTES ON WG WEBSITE</t>
  </si>
  <si>
    <t>YES</t>
  </si>
  <si>
    <r>
      <t>Beijing, China</t>
    </r>
    <r>
      <rPr>
        <vertAlign val="superscript"/>
        <sz val="10"/>
        <color indexed="8"/>
        <rFont val="Arial"/>
        <family val="0"/>
      </rPr>
      <t xml:space="preserve">(2) </t>
    </r>
  </si>
  <si>
    <t>WG SESSION #</t>
  </si>
  <si>
    <t>802.22 NEWS BULLETIN TO WEB SITE &amp; IEEE 802 EC</t>
  </si>
  <si>
    <t>Communications Research Centre of Canada    3701 Avenue Carling                                                     C.P. 11490, succursale H
Ottawa, Ontario K2H 8S2 Canada</t>
  </si>
  <si>
    <r>
      <t xml:space="preserve">(2) </t>
    </r>
    <r>
      <rPr>
        <i/>
        <sz val="12"/>
        <rFont val="Arial"/>
        <family val="0"/>
      </rPr>
      <t>Denotes - </t>
    </r>
    <r>
      <rPr>
        <sz val="12"/>
        <rFont val="Arial"/>
        <family val="0"/>
      </rPr>
      <t>The session Host and / or Venue is not yet determined and that we are soliciting Hosts or selecting a Venue.  Please contact the Chair(s) of IEEE 802.11 WG and / or IEEE 802.15 WG to offer your organization as a potential Host and Venue location.  As always we are interested in both USA and non-USA based hosts and venues.</t>
    </r>
  </si>
  <si>
    <t>The graphic below describes the session of the IEEE P802.22 Working Group</t>
  </si>
  <si>
    <t>11/15/18/19/20/21/22 LEADERSHIP MEETING</t>
  </si>
  <si>
    <t>802.22 WORKING GROUP OBJECTIVES FOR THIS SESSION</t>
  </si>
  <si>
    <t>Develop timeline chart for all 802.22 WG PAR &amp; Projections for Completion</t>
  </si>
  <si>
    <t>CHOUINARD</t>
  </si>
  <si>
    <t>IEEE 802.22 TO / FROM OTHER IEEE 802 WORKING GROUPS/TAGs</t>
  </si>
  <si>
    <t>STEVENSON/CHOUINARD</t>
  </si>
  <si>
    <t>MARKWALTER/MUTERSPAUGH</t>
  </si>
  <si>
    <t>GURLEY/DESIGNATE</t>
  </si>
  <si>
    <t>IEEE-SA PATENT POLICY AND INAPPROPRIATE TOPICS FOR DISCUSSION</t>
  </si>
  <si>
    <t>ANY OLD BUSINESS?</t>
  </si>
  <si>
    <t>Develop (at least an outline for) a Requirements Document</t>
  </si>
  <si>
    <t>- Service Requirements/Parameters</t>
  </si>
  <si>
    <t>- Channel Models</t>
  </si>
  <si>
    <t>- Network Architecture Options</t>
  </si>
  <si>
    <t>Develop (at least an outline for) a Selection Criteria Document</t>
  </si>
  <si>
    <t>2nd IEEE 802.22 WIRELESS REGIONAL AREA NETWORKS SESSION</t>
  </si>
  <si>
    <t>LUNCH BREAK</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</si>
  <si>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</si>
  <si>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</si>
  <si>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</si>
  <si>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</si>
  <si>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</si>
  <si>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</si>
  <si>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</si>
  <si>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</si>
  <si>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CLOSING REPORT &amp; NEXT MEETING OBJECTIVES OF ANY AD HOC GROUPS</t>
  </si>
  <si>
    <t>DISCUSSION AND MOTIONS AS REQUIRED</t>
  </si>
  <si>
    <t>WORKING GROUP GENERAL (As Required)</t>
  </si>
  <si>
    <t>WG TECHNICAL EDITOR (As Required)</t>
  </si>
  <si>
    <t>WG TECHNICAL EDITOR STATUS REPORT</t>
  </si>
  <si>
    <t>STEVENSON / WG</t>
  </si>
  <si>
    <t>TAWIL/DESIGNATE</t>
  </si>
  <si>
    <t>LYNCH</t>
  </si>
  <si>
    <t>ANY OTHER BUSINESS</t>
  </si>
  <si>
    <t>4.1.1</t>
  </si>
  <si>
    <t>4.1.2</t>
  </si>
  <si>
    <t>WORKING GROUP REPORTS:</t>
  </si>
  <si>
    <t>ADHOC GROUP REPORTS:</t>
  </si>
  <si>
    <t>4.5.1</t>
  </si>
  <si>
    <t>WORKING GROUP MOTIONS:</t>
  </si>
  <si>
    <t>ADHOC GROUP MOTIONS:</t>
  </si>
  <si>
    <t>6.2.1</t>
  </si>
  <si>
    <t>5.1.1.1</t>
  </si>
  <si>
    <t>6.1.1.1</t>
  </si>
  <si>
    <t>Start Special Orders</t>
  </si>
  <si>
    <t>ME - Motion, External        MI - Motion, Internal         DT - Discussion Topic         II - Information Item</t>
  </si>
  <si>
    <t xml:space="preserve"> 802.19 CHAIR - STEVE SHELLHAMMER / 802.20 CHAIR - JERRY UPTON / 802.21 CHAIR - AJAY RAJKUMAR /  802.22 CHAIR - CARL STEVENSON</t>
  </si>
  <si>
    <t>802.11 CHAIR - STUART J. KERRY / 802.15 CHAIR - BOB HEILE / 802.18 CHAIR - MICHAEL LYNCH</t>
  </si>
  <si>
    <t>JOINT 802.11, 802.15, 802.18, 802.19, 802.20, 802.21, &amp; 802.22 OPENING MEETING - Monday, January 17, 2005 - 08:00 AM</t>
  </si>
  <si>
    <t>JOINT 802.11, 802.15, 802.18, 802.19, 802.20, 802.21, &amp; 802.22 OPENING MEETING CALLED TO ORDER</t>
  </si>
  <si>
    <t>REVIEW IEEE, 802 LMSC, 802.11, .15, .18, .19, .20, .21, &amp; .22 POLICIES &amp; PROCEDURES</t>
  </si>
  <si>
    <t>APPROVE / MODIFY JOINT 802.11, .15, .18, .19, .20, .21, &amp; .22 OPENING PLENARY AGENDA</t>
  </si>
  <si>
    <t>REVIEW &amp; APPROVE JT 802.11/ 15/ 18/ 19/ 20/ 21/ 22 MTG MINS from Berlin (Sept 2004) Session</t>
  </si>
  <si>
    <t>MAY 2005 SESSION</t>
  </si>
  <si>
    <t>5.2.3</t>
  </si>
  <si>
    <t>SEPTEMBER 2005 SESSION</t>
  </si>
  <si>
    <t>REVIEW 802.11, 802.15, 802.18, 802.19, 802.20, 802.21. &amp; 802.22 OBJECTIVES, ACTIVITIES, &amp; PLANS FOR THIS SESSION</t>
  </si>
  <si>
    <t>802.22 WIRELESS REGIONAL AREA NETWORKS WORKING GROUP ACTIVITIES &amp; PLANS</t>
  </si>
  <si>
    <t>7.9.1</t>
  </si>
  <si>
    <t>7.8.2</t>
  </si>
  <si>
    <t>7.8.3</t>
  </si>
  <si>
    <t>7.8.3.1</t>
  </si>
  <si>
    <t>7.8.4</t>
  </si>
  <si>
    <t>7.8.5</t>
  </si>
  <si>
    <t>7.8.6</t>
  </si>
  <si>
    <t>7.8.7</t>
  </si>
  <si>
    <t>7.8.8</t>
  </si>
  <si>
    <t>7.8.9</t>
  </si>
  <si>
    <t>7.8.10</t>
  </si>
  <si>
    <t>7.8.11</t>
  </si>
  <si>
    <t>7.8.12</t>
  </si>
  <si>
    <t>7.8.13</t>
  </si>
  <si>
    <t>7.8.14</t>
  </si>
  <si>
    <t>7.8.15</t>
  </si>
  <si>
    <t>7.8.16</t>
  </si>
  <si>
    <t>7.8.17</t>
  </si>
  <si>
    <t>7.8.18</t>
  </si>
  <si>
    <t>7.8.19</t>
  </si>
  <si>
    <t>REVIEW AND APPROVE THE 802.11 MINUTES OF San Antonio (November 2004) SESSION</t>
  </si>
  <si>
    <t>TASK GROUP U - INTERWORKING WITH EXTERNAL NETWORKS</t>
  </si>
  <si>
    <t>TASK GROUP V - WIRELESS NETWORK MANAGEMENT</t>
  </si>
  <si>
    <t>TASK GROUP P - WIRELESS ACCESS FOR THE VEHICULAR ENVIRONMENT</t>
  </si>
  <si>
    <t>VOGTLI / RASOR</t>
  </si>
  <si>
    <t>ADJOURN JOINT 802.11 / 802.15 / 802.18 / 802.19 / 802.20 / 802.21 / 802.22 MEETING &amp; RECESS FOR WG / TAG PLENARIES / SUBGROUPS</t>
  </si>
  <si>
    <t>BEGIN MEETINGS OF 802.11 WG, 802.15 WG, 802.18 TAG, 802.19 TAG, 802.20 WG, 802.21 WG, &amp; 802.22 WG PLENARIES / SUBGROUPS</t>
  </si>
  <si>
    <t>ADHOC GROUP APF - ACCESS POINT FUNCTIONALITY</t>
  </si>
  <si>
    <t>STUDY GROUP ADS - ADVANCED SECURITY</t>
  </si>
  <si>
    <t>802.21 MEDIA INDEPENDENT HANDOVER INTEROPERABILITY WG ACTIVITIES &amp; PLANS</t>
  </si>
  <si>
    <t>Monterey, CA, USA</t>
  </si>
  <si>
    <t>Atlanta, GA, USA</t>
  </si>
  <si>
    <t>January 16-21, 2005</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</si>
  <si>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</si>
  <si>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</si>
  <si>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</si>
  <si>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</si>
  <si>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</si>
  <si>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</si>
  <si>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</si>
  <si>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</si>
  <si>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</si>
  <si>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</si>
  <si>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</si>
  <si>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</si>
  <si>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</si>
  <si>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</si>
  <si>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</si>
  <si>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</si>
  <si>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</si>
  <si>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</si>
  <si>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</si>
  <si>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</si>
  <si>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</si>
  <si>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</si>
  <si>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</si>
  <si>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</si>
  <si>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</si>
  <si>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ARMSTRONG</t>
  </si>
  <si>
    <t>Lunch Break</t>
  </si>
  <si>
    <t>FUTURE SESSION LOCATIONS</t>
  </si>
  <si>
    <t>REVIEW INTERIM SESSIONS</t>
  </si>
  <si>
    <t>Standard &amp; Amendment(s) Coordination</t>
  </si>
  <si>
    <t>SHELLHAMMER</t>
  </si>
  <si>
    <t>CHAPLIN</t>
  </si>
  <si>
    <t>09:00-09:30</t>
  </si>
  <si>
    <t>09:30-10:00</t>
  </si>
  <si>
    <t>08:30-09:00</t>
  </si>
  <si>
    <t>08:00-08:30</t>
  </si>
  <si>
    <t>17:00-17:30</t>
  </si>
  <si>
    <t>17:30-18:00</t>
  </si>
  <si>
    <t>Vancouver, Canada</t>
  </si>
  <si>
    <t>EASTLAKE</t>
  </si>
  <si>
    <t>WRIGHT</t>
  </si>
  <si>
    <t>KRAEMER</t>
  </si>
  <si>
    <t>WG POLICIES &amp; PROCEDURES</t>
  </si>
  <si>
    <t>Garden Grove, CA, USA</t>
  </si>
  <si>
    <t>12:30-13:00</t>
  </si>
  <si>
    <t>13:00-13:30</t>
  </si>
  <si>
    <t>21:30-22:00</t>
  </si>
  <si>
    <t>22:00-22:30</t>
  </si>
  <si>
    <t>Name</t>
  </si>
  <si>
    <t>Position</t>
  </si>
  <si>
    <t>Work Phone</t>
  </si>
  <si>
    <t>eMail</t>
  </si>
  <si>
    <t xml:space="preserve">+1 (321) 235-3423 </t>
  </si>
  <si>
    <t>JOINT 802.11 &amp; 802.15 PUBLICITY STANDING COMMITTEE</t>
  </si>
  <si>
    <t>TGR</t>
  </si>
  <si>
    <t>TGS</t>
  </si>
  <si>
    <t>N/A</t>
  </si>
  <si>
    <t>12:00 pm Hard Stop Time</t>
  </si>
  <si>
    <t>TASK GROUP M - 802.11 STANDARD REVISION</t>
  </si>
  <si>
    <t>TGT</t>
  </si>
  <si>
    <t>ADS SG</t>
  </si>
  <si>
    <t>WALKER</t>
  </si>
  <si>
    <t>TGP</t>
  </si>
  <si>
    <t>APF AHC</t>
  </si>
  <si>
    <t>&amp; JOINT INTER-CHANGE</t>
  </si>
  <si>
    <t>RAJKUMAR</t>
  </si>
  <si>
    <t>ANTI-TRUST STATEMENT</t>
  </si>
  <si>
    <t xml:space="preserve">Hyatt Regency Monterey, 1 Old Golf Course Road, Monterey, CA 93940-4908, USA </t>
  </si>
  <si>
    <t>January 16th-21st, 2005</t>
  </si>
  <si>
    <t>SUNDAY (16th)</t>
  </si>
  <si>
    <t>TUESDAY (18th)</t>
  </si>
  <si>
    <t>WEDNESDAY (19th)</t>
  </si>
  <si>
    <t>THURSDAY (20th)</t>
  </si>
  <si>
    <t>FRIDAY (21st)</t>
  </si>
  <si>
    <t>Minutes &amp; Reports</t>
  </si>
  <si>
    <t>TGU</t>
  </si>
  <si>
    <t>TGV</t>
  </si>
  <si>
    <t>In Part</t>
  </si>
  <si>
    <t>802 WIRELESS - JOINT OPENING PLENARY</t>
  </si>
  <si>
    <t>WG / TAG CHAIRS</t>
  </si>
  <si>
    <t>WG / TAG CHAIRS / ALL</t>
  </si>
  <si>
    <t>5.2.1</t>
  </si>
  <si>
    <t>5.2.2</t>
  </si>
  <si>
    <t>11/15 WG TREASURES</t>
  </si>
  <si>
    <t>802.20 MOBILE BROADBAND WIRELESS ACCESS WORKING GROUP ACTIVITIES &amp; PLANS</t>
  </si>
  <si>
    <t>UPTON</t>
  </si>
  <si>
    <t>802.19 COEXISTENCE TECHNICAL ADVISORY GROUP ACTIVITIES &amp; PLANS</t>
  </si>
  <si>
    <t>802.18 RADIO REGULATORY TECHNICAL ADVISORY GROUP ACTIVITIES &amp; PLANS</t>
  </si>
  <si>
    <t>802.15 WIRELESS PERSONAL AREA NETWORKS WORKING GROUP</t>
  </si>
  <si>
    <t>HEILE</t>
  </si>
  <si>
    <t>ALLEN</t>
  </si>
  <si>
    <t>TASK GROUP 1A - BLUETOOTH 1.2</t>
  </si>
  <si>
    <t>SIEP</t>
  </si>
  <si>
    <t>STUDY GROUP 1B - ENHANCED RATE BLUETOOTH</t>
  </si>
  <si>
    <t>TASK GROUP 3A - ALTERNATIVE 15.3 PHY</t>
  </si>
  <si>
    <t>TASK GROUP 3B - ALTERNATIVE PHY</t>
  </si>
  <si>
    <t>BARR</t>
  </si>
  <si>
    <t>STUDY GROUP 3C - MILLIMETER WAVE</t>
  </si>
  <si>
    <t>FISHER</t>
  </si>
  <si>
    <t>TASK GROUP 4A - ALTERNATIVE PHY</t>
  </si>
  <si>
    <t>KINNEY</t>
  </si>
  <si>
    <t>TASK GROUP 4B - ALTERNATIVE PHY</t>
  </si>
  <si>
    <t>POOR</t>
  </si>
  <si>
    <t>TASK GROUP 5 - MESH NETWORKING</t>
  </si>
  <si>
    <t>BOOT</t>
  </si>
  <si>
    <t>802.11 WIRELESS LOCAL AREA NETWORKS WORKING GROUP</t>
  </si>
  <si>
    <t>7.7.1</t>
  </si>
  <si>
    <t>7.7.2</t>
  </si>
  <si>
    <t>7.7.3</t>
  </si>
  <si>
    <t>7.7.4</t>
  </si>
  <si>
    <t>7.7.5</t>
  </si>
  <si>
    <t>7.7.6</t>
  </si>
  <si>
    <t>7.7.7</t>
  </si>
  <si>
    <t>7.7.8</t>
  </si>
  <si>
    <t>7.7.9</t>
  </si>
  <si>
    <t>7.7.10</t>
  </si>
  <si>
    <t>7.8.1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</si>
  <si>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</si>
  <si>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</si>
  <si>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FINANCIALS / YTD SUMMARY - 802.11 &amp; 802.15 TREASURY</t>
  </si>
  <si>
    <t>TASK GROUP T - WIRELESS PERFORMANCE PREDICTION</t>
  </si>
  <si>
    <t>TASK GROUP S - ESS MESH NETWORKING</t>
  </si>
  <si>
    <t>TASK GROUP R - FAST ROAMING</t>
  </si>
  <si>
    <t>MCCANN</t>
  </si>
  <si>
    <t>WG VOTERS SUMMARY</t>
  </si>
  <si>
    <t>2.1.1</t>
  </si>
  <si>
    <t>PLENARY</t>
  </si>
  <si>
    <t>TASK GROUP K - RADIO RESOURCE MEASUREMENTS</t>
  </si>
  <si>
    <t>ADJOURN THIS SESSION</t>
  </si>
  <si>
    <t>Guidance Timing</t>
  </si>
  <si>
    <t>PUBLICITY ACTIVITY REVIEW</t>
  </si>
  <si>
    <t>11/15/18 CO-ORD</t>
  </si>
  <si>
    <t>PAINE</t>
  </si>
  <si>
    <t>Vancouver, BC, Canada</t>
  </si>
  <si>
    <t>January 12-16, 2004</t>
  </si>
  <si>
    <t>3.1.1</t>
  </si>
  <si>
    <t>3.2.1</t>
  </si>
  <si>
    <t>3.2.2</t>
  </si>
  <si>
    <t>3.2.3</t>
  </si>
  <si>
    <t>WIRELESS NETWORK AND SOFTWARE REPORT &amp; DISCUSSION</t>
  </si>
  <si>
    <t>NEW MEM ORIE</t>
  </si>
  <si>
    <t>TGK</t>
  </si>
  <si>
    <t>COLE</t>
  </si>
  <si>
    <t>TGM</t>
  </si>
  <si>
    <t>WG TECHNICAL EDITOR</t>
  </si>
  <si>
    <t>TASK GROUP N - HIGH THROUGHPUT</t>
  </si>
  <si>
    <t>O'HARA</t>
  </si>
  <si>
    <t>CONTINUE MEETING OF 802.11 WG</t>
  </si>
  <si>
    <t>End Special Orders</t>
  </si>
  <si>
    <t>STANLEY</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</si>
  <si>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</si>
  <si>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</si>
  <si>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</si>
  <si>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</si>
  <si>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</si>
  <si>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</si>
  <si>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</si>
  <si>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</si>
  <si>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</si>
  <si>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</si>
  <si>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</si>
  <si>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</si>
  <si>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</si>
  <si>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APPROVE OR MODIFY 802.11 WORKING GROUP AGENDA</t>
  </si>
  <si>
    <t>SUMMARY OF KEY WORKING GROUP / 802 EVENTS / ACTIVITIES</t>
  </si>
  <si>
    <t>DT/MI</t>
  </si>
  <si>
    <t>TASK GROUP E - MAC ENHANCEMENTS (QOS)</t>
  </si>
  <si>
    <t>ONLINE ATTENDANCE RECORDING &amp; DOCUMENT# REQUESTS</t>
  </si>
  <si>
    <t>STEVENSON</t>
  </si>
  <si>
    <t>07:00-08:00</t>
  </si>
  <si>
    <t>NEW MEMBERS ORIENTATION</t>
  </si>
  <si>
    <t>6.1.1</t>
  </si>
  <si>
    <t>5.1.1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</si>
  <si>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</si>
  <si>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</si>
  <si>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</si>
  <si>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</si>
  <si>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</si>
  <si>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</si>
  <si>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</si>
  <si>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</si>
  <si>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</si>
  <si>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</si>
  <si>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</si>
  <si>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</si>
  <si>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</si>
  <si>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</si>
  <si>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</si>
  <si>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</si>
  <si>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</si>
  <si>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</si>
  <si>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</si>
  <si>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</si>
  <si>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</si>
  <si>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</si>
  <si>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OTHER ANNOUNCEMENTS</t>
  </si>
  <si>
    <t>TAN</t>
  </si>
  <si>
    <t>802 PLENARY</t>
  </si>
  <si>
    <t>REPORTS FROM LIAISON REPRESENTATIVES</t>
  </si>
  <si>
    <t>EXTERNAL LIAISON REPRESENTATIVES</t>
  </si>
  <si>
    <t>STANDING COMMITTEE WNG - GLOBALIZATION &amp; HARMONIZATION</t>
  </si>
  <si>
    <t>Break</t>
  </si>
  <si>
    <t xml:space="preserve"> </t>
  </si>
  <si>
    <t xml:space="preserve">  </t>
  </si>
  <si>
    <t>*</t>
  </si>
  <si>
    <t xml:space="preserve"> -</t>
  </si>
  <si>
    <t>KERRY</t>
  </si>
  <si>
    <t>-</t>
  </si>
  <si>
    <t>WG MTGs</t>
  </si>
  <si>
    <t>TGN</t>
  </si>
  <si>
    <t>APPROVE OR MODIFY AGENDA</t>
  </si>
  <si>
    <t>MI</t>
  </si>
  <si>
    <t>DT</t>
  </si>
  <si>
    <t>II</t>
  </si>
  <si>
    <t>BREAK</t>
  </si>
  <si>
    <t>MEETING CALLED TO ORDER</t>
  </si>
  <si>
    <t>OLD BUSINESS</t>
  </si>
  <si>
    <t>NEW BUSINESS</t>
  </si>
  <si>
    <t>Category  (* = consent agenda)</t>
  </si>
  <si>
    <t>REPORT ON EXCOM ACTIVITIES AND PLANS</t>
  </si>
  <si>
    <t>FAKATSELIS</t>
  </si>
  <si>
    <t>PETRICK</t>
  </si>
  <si>
    <t>WORSTELL</t>
  </si>
  <si>
    <t>ANNOUNCEMENTS</t>
  </si>
  <si>
    <t>ALL</t>
  </si>
  <si>
    <t>INTERIM</t>
  </si>
  <si>
    <t>HARD STOP</t>
  </si>
  <si>
    <t>R0</t>
  </si>
  <si>
    <t>Carl R. Stevenson</t>
  </si>
  <si>
    <t xml:space="preserve">+1 (610) 965-8799 </t>
  </si>
  <si>
    <t>Vice-Chair</t>
  </si>
  <si>
    <t>Gerald Chouinard</t>
  </si>
  <si>
    <t>Mobile +1 (610) 841-6180</t>
  </si>
  <si>
    <t>wk3c@wk3c.com</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</si>
  <si>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</si>
  <si>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</si>
  <si>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</si>
  <si>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</si>
  <si>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</si>
  <si>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802.22 WG                                  Opening Plenary</t>
  </si>
  <si>
    <t>802.22 WG                                  Closing Plenary</t>
  </si>
  <si>
    <t>802.22 WG                                  Closing Plenary (Continuted)</t>
  </si>
  <si>
    <t>CHAIR - CARL. R. STEVENSON  /  VICE-CHAIR - GERALD CHOUINARD  /  SECRETARY - tbd</t>
  </si>
  <si>
    <t>DISCUSSION AND FORMULATION OF WG PLANS FOR THE WEEK</t>
  </si>
  <si>
    <t>802.22 OPENING PLENARY AGENDA - Monday, January 17, 2005 - 10:30 AM TO 12:30 PM</t>
  </si>
  <si>
    <t>802.22 CLOSING PLENARY AGENDA - Friday, January 21, 2005 - 08:00 AM TO 12:00 PM</t>
  </si>
  <si>
    <t>AD HOC GROUP MOTIONS (As Required)</t>
  </si>
  <si>
    <t>NEXT SESSION  March 13th-18th, 2005, Hyatt Regency Atlanta, GA, USA - 3rd  Session - Plenary</t>
  </si>
  <si>
    <t>IEEE P802.22 WORKING GROUP OFFICERS</t>
  </si>
  <si>
    <t>IEEE P802.22 WG Chair</t>
  </si>
  <si>
    <r>
      <t xml:space="preserve">VACANT - </t>
    </r>
    <r>
      <rPr>
        <i/>
        <u val="single"/>
        <sz val="12"/>
        <color indexed="10"/>
        <rFont val="Arial"/>
        <family val="2"/>
      </rPr>
      <t>need volunteer</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</si>
</sst>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10"/>
      <color indexed="63"/>
      <name val="Arial"/>
      <family val="2"/>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sz val="36"/>
      <color indexed="9"/>
      <name val="Arial"/>
      <family val="2"/>
    </font>
    <font>
      <b/>
      <sz val="12"/>
      <name val="Arial Narrow"/>
      <family val="2"/>
    </font>
    <font>
      <i/>
      <vertAlign val="superscript"/>
      <sz val="12"/>
      <name val="Arial"/>
      <family val="0"/>
    </font>
    <font>
      <i/>
      <sz val="12"/>
      <name val="Arial"/>
      <family val="0"/>
    </font>
    <font>
      <b/>
      <u val="single"/>
      <sz val="10"/>
      <color indexed="12"/>
      <name val="Arial"/>
      <family val="2"/>
    </font>
    <font>
      <b/>
      <u val="single"/>
      <sz val="12"/>
      <color indexed="12"/>
      <name val="Arial"/>
      <family val="2"/>
    </font>
    <font>
      <vertAlign val="superscript"/>
      <sz val="10"/>
      <color indexed="8"/>
      <name val="Arial"/>
      <family val="0"/>
    </font>
    <font>
      <b/>
      <sz val="22"/>
      <color indexed="8"/>
      <name val="Arial"/>
      <family val="2"/>
    </font>
    <font>
      <b/>
      <sz val="10"/>
      <color indexed="43"/>
      <name val="Arial"/>
      <family val="2"/>
    </font>
    <font>
      <i/>
      <u val="single"/>
      <sz val="12"/>
      <color indexed="10"/>
      <name val="Arial"/>
      <family val="2"/>
    </font>
  </fonts>
  <fills count="28">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1056">
    <xf numFmtId="0" fontId="0" fillId="0" borderId="0" xfId="0" applyAlignment="1">
      <alignment/>
    </xf>
    <xf numFmtId="164" fontId="0" fillId="2" borderId="0" xfId="22" applyFont="1" applyFill="1" applyBorder="1" applyAlignment="1">
      <alignment horizontal="left" vertical="center"/>
      <protection/>
    </xf>
    <xf numFmtId="164" fontId="20"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0" fontId="23" fillId="4" borderId="0" xfId="0" applyNumberFormat="1" applyFont="1" applyFill="1" applyBorder="1" applyAlignment="1" applyProtection="1">
      <alignment horizontal="left" vertical="center"/>
      <protection/>
    </xf>
    <xf numFmtId="0" fontId="20" fillId="4" borderId="0" xfId="0" applyFont="1" applyFill="1" applyBorder="1" applyAlignment="1">
      <alignment horizontal="left" vertical="center"/>
    </xf>
    <xf numFmtId="164" fontId="23" fillId="4" borderId="0" xfId="0" applyNumberFormat="1" applyFont="1" applyFill="1" applyBorder="1" applyAlignment="1" applyProtection="1">
      <alignment horizontal="left" vertical="center" indent="2"/>
      <protection/>
    </xf>
    <xf numFmtId="164" fontId="23"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23" fillId="4" borderId="0" xfId="22" applyNumberFormat="1" applyFont="1" applyFill="1" applyBorder="1" applyAlignment="1" applyProtection="1" quotePrefix="1">
      <alignment horizontal="left" vertical="center"/>
      <protection/>
    </xf>
    <xf numFmtId="164" fontId="23" fillId="4" borderId="0" xfId="22" applyNumberFormat="1" applyFont="1" applyFill="1" applyBorder="1" applyAlignment="1" applyProtection="1">
      <alignment horizontal="left" vertical="center"/>
      <protection/>
    </xf>
    <xf numFmtId="164" fontId="20" fillId="4" borderId="0" xfId="22" applyFont="1" applyFill="1" applyBorder="1" applyAlignment="1">
      <alignment horizontal="left" vertical="center"/>
      <protection/>
    </xf>
    <xf numFmtId="164" fontId="20" fillId="4" borderId="0" xfId="22" applyNumberFormat="1" applyFont="1" applyFill="1" applyBorder="1" applyAlignment="1" applyProtection="1">
      <alignment horizontal="left" vertical="center"/>
      <protection/>
    </xf>
    <xf numFmtId="0" fontId="23" fillId="4" borderId="0" xfId="22" applyNumberFormat="1" applyFont="1" applyFill="1" applyBorder="1" applyAlignment="1" applyProtection="1">
      <alignment horizontal="left" vertical="center"/>
      <protection/>
    </xf>
    <xf numFmtId="0" fontId="23" fillId="4" borderId="0" xfId="23" applyNumberFormat="1" applyFont="1" applyFill="1" applyBorder="1" applyAlignment="1" applyProtection="1">
      <alignment horizontal="left" vertical="center"/>
      <protection/>
    </xf>
    <xf numFmtId="164" fontId="23" fillId="5" borderId="0" xfId="23" applyNumberFormat="1" applyFont="1" applyFill="1" applyBorder="1" applyAlignment="1" applyProtection="1">
      <alignment horizontal="left" vertical="center"/>
      <protection/>
    </xf>
    <xf numFmtId="164" fontId="13" fillId="5" borderId="0" xfId="22" applyFont="1" applyFill="1" applyBorder="1" applyAlignment="1">
      <alignment horizontal="left" vertical="center"/>
      <protection/>
    </xf>
    <xf numFmtId="164" fontId="23" fillId="4" borderId="0" xfId="23" applyNumberFormat="1" applyFont="1" applyFill="1" applyBorder="1" applyAlignment="1" applyProtection="1">
      <alignment horizontal="left" vertical="center"/>
      <protection/>
    </xf>
    <xf numFmtId="164" fontId="23" fillId="4" borderId="0" xfId="23" applyFont="1" applyFill="1" applyBorder="1" applyAlignment="1">
      <alignment horizontal="left" vertical="center"/>
      <protection/>
    </xf>
    <xf numFmtId="164" fontId="13" fillId="4" borderId="0" xfId="22" applyFont="1" applyFill="1" applyBorder="1" applyAlignment="1">
      <alignment horizontal="left" vertical="center"/>
      <protection/>
    </xf>
    <xf numFmtId="0" fontId="23" fillId="4" borderId="0" xfId="22" applyNumberFormat="1" applyFont="1" applyFill="1" applyBorder="1" applyAlignment="1">
      <alignment horizontal="left" vertical="center"/>
      <protection/>
    </xf>
    <xf numFmtId="0" fontId="23" fillId="5" borderId="0" xfId="23" applyNumberFormat="1" applyFont="1" applyFill="1" applyBorder="1" applyAlignment="1" applyProtection="1">
      <alignment horizontal="left" vertical="center"/>
      <protection/>
    </xf>
    <xf numFmtId="164" fontId="8" fillId="5" borderId="0" xfId="23" applyFont="1" applyFill="1" applyBorder="1" applyAlignment="1">
      <alignment horizontal="left" vertical="center"/>
      <protection/>
    </xf>
    <xf numFmtId="164" fontId="20" fillId="4" borderId="0" xfId="23" applyFont="1" applyFill="1" applyBorder="1" applyAlignment="1">
      <alignment horizontal="left" vertical="center"/>
      <protection/>
    </xf>
    <xf numFmtId="0" fontId="23" fillId="4" borderId="0" xfId="23" applyNumberFormat="1" applyFont="1" applyFill="1" applyBorder="1" applyAlignment="1" applyProtection="1" quotePrefix="1">
      <alignment horizontal="left" vertical="center"/>
      <protection/>
    </xf>
    <xf numFmtId="164" fontId="25" fillId="3" borderId="0" xfId="23" applyFont="1" applyFill="1" applyBorder="1" applyAlignment="1">
      <alignment horizontal="center" vertical="center"/>
      <protection/>
    </xf>
    <xf numFmtId="164" fontId="8" fillId="3" borderId="0" xfId="23" applyFont="1" applyFill="1" applyBorder="1" applyAlignment="1">
      <alignment horizontal="left" vertical="center"/>
      <protection/>
    </xf>
    <xf numFmtId="0" fontId="22" fillId="3" borderId="0" xfId="23" applyNumberFormat="1" applyFont="1" applyFill="1" applyBorder="1" applyAlignment="1" applyProtection="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2" borderId="1" xfId="22" applyFont="1" applyFill="1" applyBorder="1" applyAlignment="1">
      <alignment horizontal="left" vertical="center"/>
      <protection/>
    </xf>
    <xf numFmtId="164" fontId="0" fillId="2" borderId="2" xfId="22" applyFont="1" applyFill="1" applyBorder="1" applyAlignment="1">
      <alignment horizontal="left" vertical="center"/>
      <protection/>
    </xf>
    <xf numFmtId="164" fontId="0" fillId="2" borderId="3" xfId="22" applyFont="1" applyFill="1" applyBorder="1" applyAlignment="1">
      <alignment horizontal="left" vertical="center"/>
      <protection/>
    </xf>
    <xf numFmtId="164" fontId="20" fillId="4" borderId="0" xfId="23"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alignment horizontal="center" vertical="center"/>
      <protection/>
    </xf>
    <xf numFmtId="164" fontId="20" fillId="4" borderId="0" xfId="22" applyNumberFormat="1" applyFont="1" applyFill="1" applyBorder="1" applyAlignment="1" applyProtection="1">
      <alignment horizontal="center" vertical="center"/>
      <protection/>
    </xf>
    <xf numFmtId="164" fontId="23" fillId="4" borderId="0" xfId="23" applyNumberFormat="1" applyFont="1" applyFill="1" applyBorder="1" applyAlignment="1" applyProtection="1">
      <alignment horizontal="center" vertical="center"/>
      <protection/>
    </xf>
    <xf numFmtId="164" fontId="20" fillId="4" borderId="0" xfId="23" applyFont="1" applyFill="1" applyBorder="1" applyAlignment="1">
      <alignment horizontal="center" vertical="center"/>
      <protection/>
    </xf>
    <xf numFmtId="164" fontId="20" fillId="5" borderId="0" xfId="23" applyNumberFormat="1" applyFont="1" applyFill="1" applyBorder="1" applyAlignment="1" applyProtection="1">
      <alignment horizontal="center" vertical="center"/>
      <protection/>
    </xf>
    <xf numFmtId="164" fontId="25" fillId="3" borderId="4"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0" fillId="4" borderId="0" xfId="0" applyNumberFormat="1" applyFont="1" applyFill="1" applyBorder="1" applyAlignment="1" applyProtection="1">
      <alignment horizontal="center" vertical="center"/>
      <protection/>
    </xf>
    <xf numFmtId="164" fontId="20" fillId="4" borderId="0" xfId="22" applyFont="1" applyFill="1" applyBorder="1" applyAlignment="1">
      <alignment horizontal="center" vertical="center"/>
      <protection/>
    </xf>
    <xf numFmtId="165" fontId="20" fillId="5" borderId="0" xfId="23" applyNumberFormat="1" applyFont="1" applyFill="1" applyBorder="1" applyAlignment="1" applyProtection="1">
      <alignment horizontal="center" vertical="center"/>
      <protection/>
    </xf>
    <xf numFmtId="164" fontId="22" fillId="3" borderId="0" xfId="23" applyNumberFormat="1" applyFont="1" applyFill="1" applyBorder="1" applyAlignment="1" applyProtection="1">
      <alignment horizontal="center" vertical="center"/>
      <protection/>
    </xf>
    <xf numFmtId="164" fontId="20" fillId="0" borderId="0" xfId="22" applyFont="1" applyBorder="1" applyAlignment="1">
      <alignment horizontal="center" vertical="center"/>
      <protection/>
    </xf>
    <xf numFmtId="0" fontId="25" fillId="3"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164" fontId="13" fillId="2" borderId="0" xfId="22" applyFont="1" applyFill="1" applyBorder="1" applyAlignment="1">
      <alignment horizontal="center" vertical="center"/>
      <protection/>
    </xf>
    <xf numFmtId="0" fontId="0" fillId="6" borderId="0" xfId="0" applyFill="1" applyAlignment="1">
      <alignment/>
    </xf>
    <xf numFmtId="0" fontId="20" fillId="7" borderId="5"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5" fillId="0" borderId="0" xfId="0" applyFont="1" applyBorder="1" applyAlignment="1">
      <alignment vertical="center"/>
    </xf>
    <xf numFmtId="0" fontId="35" fillId="0" borderId="0" xfId="0" applyFont="1" applyAlignment="1">
      <alignment vertical="center"/>
    </xf>
    <xf numFmtId="170" fontId="35" fillId="0" borderId="0" xfId="0" applyNumberFormat="1" applyFont="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5"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5" fillId="0" borderId="0" xfId="0" applyNumberFormat="1" applyFont="1" applyAlignment="1">
      <alignment vertical="center"/>
    </xf>
    <xf numFmtId="167"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6" fillId="4" borderId="0" xfId="23" applyNumberFormat="1" applyFont="1" applyFill="1" applyBorder="1" applyAlignment="1" applyProtection="1">
      <alignment horizontal="left" vertical="center"/>
      <protection/>
    </xf>
    <xf numFmtId="164" fontId="6" fillId="4" borderId="0" xfId="23" applyFont="1" applyFill="1" applyBorder="1" applyAlignment="1">
      <alignment horizontal="left" vertical="center"/>
      <protection/>
    </xf>
    <xf numFmtId="164" fontId="41"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13" fillId="4" borderId="0" xfId="23" applyFont="1" applyFill="1" applyBorder="1" applyAlignment="1">
      <alignment horizontal="left" vertical="center"/>
      <protection/>
    </xf>
    <xf numFmtId="0" fontId="6" fillId="4" borderId="0" xfId="0" applyFont="1" applyFill="1" applyBorder="1" applyAlignment="1">
      <alignment horizontal="left" vertical="center"/>
    </xf>
    <xf numFmtId="164" fontId="6" fillId="4" borderId="0" xfId="0" applyNumberFormat="1" applyFont="1" applyFill="1" applyBorder="1" applyAlignment="1" applyProtection="1">
      <alignment horizontal="left" vertical="center"/>
      <protection/>
    </xf>
    <xf numFmtId="170" fontId="9" fillId="0" borderId="0" xfId="0" applyNumberFormat="1" applyFont="1" applyBorder="1" applyAlignment="1">
      <alignment horizontal="center" vertical="center"/>
    </xf>
    <xf numFmtId="170" fontId="10" fillId="8" borderId="6" xfId="0" applyNumberFormat="1" applyFont="1" applyFill="1" applyBorder="1" applyAlignment="1">
      <alignment horizontal="center" vertical="center"/>
    </xf>
    <xf numFmtId="170" fontId="10" fillId="8" borderId="7" xfId="0" applyNumberFormat="1" applyFont="1" applyFill="1" applyBorder="1" applyAlignment="1">
      <alignment horizontal="center" vertical="center"/>
    </xf>
    <xf numFmtId="170" fontId="11" fillId="8" borderId="8" xfId="0" applyNumberFormat="1" applyFont="1" applyFill="1" applyBorder="1" applyAlignment="1">
      <alignment horizontal="center" vertical="center"/>
    </xf>
    <xf numFmtId="170" fontId="11" fillId="8" borderId="9" xfId="0" applyNumberFormat="1" applyFont="1" applyFill="1" applyBorder="1" applyAlignment="1">
      <alignment horizontal="center" vertical="center"/>
    </xf>
    <xf numFmtId="170" fontId="11" fillId="8" borderId="10" xfId="0" applyNumberFormat="1" applyFont="1" applyFill="1" applyBorder="1" applyAlignment="1">
      <alignment horizontal="center" vertical="center"/>
    </xf>
    <xf numFmtId="170" fontId="10" fillId="8" borderId="6" xfId="0" applyNumberFormat="1" applyFont="1" applyFill="1" applyBorder="1" applyAlignment="1">
      <alignment horizontal="right" vertical="center"/>
    </xf>
    <xf numFmtId="170" fontId="9" fillId="0" borderId="0" xfId="0" applyNumberFormat="1" applyFont="1" applyAlignment="1">
      <alignment horizontal="center" vertical="center"/>
    </xf>
    <xf numFmtId="170" fontId="10" fillId="9" borderId="11" xfId="0" applyNumberFormat="1" applyFont="1" applyFill="1" applyBorder="1" applyAlignment="1">
      <alignment horizontal="center" vertical="center"/>
    </xf>
    <xf numFmtId="170" fontId="10" fillId="9" borderId="12" xfId="0" applyNumberFormat="1" applyFont="1" applyFill="1" applyBorder="1" applyAlignment="1">
      <alignment horizontal="center" vertical="center"/>
    </xf>
    <xf numFmtId="170" fontId="10" fillId="9" borderId="11" xfId="0" applyNumberFormat="1" applyFont="1" applyFill="1" applyBorder="1" applyAlignment="1">
      <alignment horizontal="right" vertical="center"/>
    </xf>
    <xf numFmtId="170" fontId="9" fillId="10" borderId="11" xfId="0" applyNumberFormat="1" applyFont="1" applyFill="1" applyBorder="1" applyAlignment="1">
      <alignment horizontal="center" vertical="center"/>
    </xf>
    <xf numFmtId="170" fontId="9" fillId="10" borderId="12" xfId="0" applyNumberFormat="1" applyFont="1" applyFill="1" applyBorder="1" applyAlignment="1">
      <alignment horizontal="center" vertical="center"/>
    </xf>
    <xf numFmtId="170" fontId="11" fillId="10" borderId="13" xfId="0" applyNumberFormat="1" applyFont="1" applyFill="1" applyBorder="1" applyAlignment="1">
      <alignment horizontal="center" vertical="center"/>
    </xf>
    <xf numFmtId="170" fontId="11" fillId="10" borderId="14" xfId="0" applyNumberFormat="1" applyFont="1" applyFill="1" applyBorder="1" applyAlignment="1">
      <alignment horizontal="center" vertical="center"/>
    </xf>
    <xf numFmtId="170" fontId="11" fillId="10" borderId="15" xfId="0" applyNumberFormat="1" applyFont="1" applyFill="1" applyBorder="1" applyAlignment="1">
      <alignment horizontal="center" vertical="center"/>
    </xf>
    <xf numFmtId="170" fontId="11" fillId="10" borderId="11" xfId="0" applyNumberFormat="1" applyFont="1" applyFill="1" applyBorder="1" applyAlignment="1">
      <alignment horizontal="right" vertical="center"/>
    </xf>
    <xf numFmtId="170" fontId="10" fillId="11" borderId="11" xfId="0" applyNumberFormat="1" applyFont="1" applyFill="1" applyBorder="1" applyAlignment="1">
      <alignment horizontal="center" vertical="center"/>
    </xf>
    <xf numFmtId="170" fontId="10" fillId="11" borderId="12" xfId="0" applyNumberFormat="1" applyFont="1" applyFill="1" applyBorder="1" applyAlignment="1">
      <alignment horizontal="center" vertical="center"/>
    </xf>
    <xf numFmtId="170" fontId="11" fillId="11" borderId="13" xfId="0" applyNumberFormat="1" applyFont="1" applyFill="1" applyBorder="1" applyAlignment="1">
      <alignment horizontal="center" vertical="center"/>
    </xf>
    <xf numFmtId="170" fontId="11" fillId="11" borderId="14" xfId="0" applyNumberFormat="1" applyFont="1" applyFill="1" applyBorder="1" applyAlignment="1">
      <alignment horizontal="center" vertical="center"/>
    </xf>
    <xf numFmtId="170" fontId="11" fillId="11" borderId="15" xfId="0" applyNumberFormat="1" applyFont="1" applyFill="1" applyBorder="1" applyAlignment="1">
      <alignment horizontal="center" vertical="center"/>
    </xf>
    <xf numFmtId="170" fontId="10" fillId="11" borderId="11" xfId="0" applyNumberFormat="1" applyFont="1" applyFill="1" applyBorder="1" applyAlignment="1">
      <alignment horizontal="right" vertical="center"/>
    </xf>
    <xf numFmtId="170" fontId="11" fillId="12" borderId="11" xfId="0" applyNumberFormat="1" applyFont="1" applyFill="1" applyBorder="1" applyAlignment="1">
      <alignment horizontal="center" vertical="center"/>
    </xf>
    <xf numFmtId="170" fontId="11" fillId="12" borderId="12" xfId="0" applyNumberFormat="1" applyFont="1" applyFill="1" applyBorder="1" applyAlignment="1">
      <alignment horizontal="center" vertical="center"/>
    </xf>
    <xf numFmtId="170" fontId="11" fillId="12" borderId="13" xfId="0" applyNumberFormat="1" applyFont="1" applyFill="1" applyBorder="1" applyAlignment="1">
      <alignment horizontal="center" vertical="center"/>
    </xf>
    <xf numFmtId="170" fontId="11" fillId="12" borderId="14" xfId="0" applyNumberFormat="1" applyFont="1" applyFill="1" applyBorder="1" applyAlignment="1">
      <alignment horizontal="center" vertical="center"/>
    </xf>
    <xf numFmtId="170" fontId="11" fillId="12" borderId="15" xfId="0" applyNumberFormat="1" applyFont="1" applyFill="1" applyBorder="1" applyAlignment="1">
      <alignment horizontal="center" vertical="center"/>
    </xf>
    <xf numFmtId="170" fontId="11" fillId="12" borderId="11" xfId="0" applyNumberFormat="1" applyFont="1" applyFill="1" applyBorder="1" applyAlignment="1">
      <alignment horizontal="right" vertical="center"/>
    </xf>
    <xf numFmtId="170" fontId="19" fillId="3" borderId="11" xfId="0" applyNumberFormat="1" applyFont="1" applyFill="1" applyBorder="1" applyAlignment="1">
      <alignment horizontal="center" vertical="center"/>
    </xf>
    <xf numFmtId="170" fontId="19" fillId="3" borderId="12" xfId="0" applyNumberFormat="1" applyFont="1" applyFill="1" applyBorder="1" applyAlignment="1">
      <alignment horizontal="center" vertical="center"/>
    </xf>
    <xf numFmtId="170" fontId="19" fillId="3" borderId="13" xfId="0" applyNumberFormat="1" applyFont="1" applyFill="1" applyBorder="1" applyAlignment="1">
      <alignment horizontal="center" vertical="center"/>
    </xf>
    <xf numFmtId="170" fontId="19" fillId="3" borderId="14" xfId="0" applyNumberFormat="1" applyFont="1" applyFill="1" applyBorder="1" applyAlignment="1">
      <alignment horizontal="center" vertical="center"/>
    </xf>
    <xf numFmtId="170" fontId="19" fillId="3" borderId="15" xfId="0" applyNumberFormat="1" applyFont="1" applyFill="1" applyBorder="1" applyAlignment="1">
      <alignment horizontal="center" vertical="center"/>
    </xf>
    <xf numFmtId="170" fontId="19" fillId="3" borderId="11" xfId="0" applyNumberFormat="1" applyFont="1" applyFill="1" applyBorder="1" applyAlignment="1">
      <alignment horizontal="right" vertical="center"/>
    </xf>
    <xf numFmtId="170" fontId="11" fillId="2" borderId="11" xfId="0" applyNumberFormat="1" applyFont="1" applyFill="1" applyBorder="1" applyAlignment="1">
      <alignment horizontal="center" vertical="center"/>
    </xf>
    <xf numFmtId="170" fontId="11" fillId="2" borderId="12" xfId="0" applyNumberFormat="1" applyFont="1" applyFill="1" applyBorder="1" applyAlignment="1">
      <alignment horizontal="center" vertical="center"/>
    </xf>
    <xf numFmtId="170" fontId="11" fillId="2" borderId="13" xfId="0" applyNumberFormat="1" applyFont="1" applyFill="1" applyBorder="1" applyAlignment="1">
      <alignment horizontal="center" vertical="center"/>
    </xf>
    <xf numFmtId="170" fontId="11" fillId="2" borderId="11" xfId="0" applyNumberFormat="1" applyFont="1" applyFill="1" applyBorder="1" applyAlignment="1">
      <alignment horizontal="right" vertical="center"/>
    </xf>
    <xf numFmtId="170" fontId="10" fillId="3" borderId="16" xfId="0" applyNumberFormat="1" applyFont="1" applyFill="1" applyBorder="1" applyAlignment="1">
      <alignment horizontal="center" vertical="center"/>
    </xf>
    <xf numFmtId="170" fontId="11" fillId="5" borderId="5" xfId="0" applyNumberFormat="1" applyFont="1" applyFill="1" applyBorder="1" applyAlignment="1">
      <alignment horizontal="right" vertical="center"/>
    </xf>
    <xf numFmtId="170" fontId="9" fillId="0" borderId="0" xfId="0" applyNumberFormat="1" applyFont="1" applyBorder="1" applyAlignment="1">
      <alignment vertical="center"/>
    </xf>
    <xf numFmtId="170" fontId="11" fillId="13" borderId="6" xfId="0" applyNumberFormat="1" applyFont="1" applyFill="1" applyBorder="1" applyAlignment="1">
      <alignment horizontal="center" vertical="center"/>
    </xf>
    <xf numFmtId="170" fontId="11" fillId="13" borderId="7" xfId="0" applyNumberFormat="1" applyFont="1" applyFill="1" applyBorder="1" applyAlignment="1">
      <alignment horizontal="center" vertical="center"/>
    </xf>
    <xf numFmtId="170" fontId="11" fillId="13" borderId="8" xfId="0" applyNumberFormat="1" applyFont="1" applyFill="1" applyBorder="1" applyAlignment="1">
      <alignment horizontal="center" vertical="center"/>
    </xf>
    <xf numFmtId="170" fontId="11" fillId="13" borderId="9" xfId="0" applyNumberFormat="1" applyFont="1" applyFill="1" applyBorder="1" applyAlignment="1">
      <alignment horizontal="center" vertical="center"/>
    </xf>
    <xf numFmtId="170" fontId="11" fillId="13" borderId="10" xfId="0" applyNumberFormat="1" applyFont="1" applyFill="1" applyBorder="1" applyAlignment="1">
      <alignment horizontal="center" vertical="center"/>
    </xf>
    <xf numFmtId="170" fontId="11" fillId="13" borderId="17" xfId="0" applyNumberFormat="1" applyFont="1" applyFill="1" applyBorder="1" applyAlignment="1">
      <alignment horizontal="right" vertical="center"/>
    </xf>
    <xf numFmtId="170" fontId="11" fillId="14" borderId="18" xfId="0" applyNumberFormat="1" applyFont="1" applyFill="1" applyBorder="1" applyAlignment="1">
      <alignment horizontal="center" vertical="center"/>
    </xf>
    <xf numFmtId="170" fontId="11" fillId="14" borderId="19" xfId="0" applyNumberFormat="1" applyFont="1" applyFill="1" applyBorder="1" applyAlignment="1">
      <alignment horizontal="center" vertical="center"/>
    </xf>
    <xf numFmtId="170" fontId="11" fillId="14" borderId="13" xfId="0" applyNumberFormat="1" applyFont="1" applyFill="1" applyBorder="1" applyAlignment="1">
      <alignment horizontal="center" vertical="center"/>
    </xf>
    <xf numFmtId="170" fontId="11" fillId="14" borderId="11" xfId="0" applyNumberFormat="1" applyFont="1" applyFill="1" applyBorder="1" applyAlignment="1">
      <alignment horizontal="right" vertical="center"/>
    </xf>
    <xf numFmtId="170" fontId="11" fillId="7" borderId="20" xfId="0" applyNumberFormat="1" applyFont="1" applyFill="1" applyBorder="1" applyAlignment="1">
      <alignment horizontal="center" vertical="center"/>
    </xf>
    <xf numFmtId="170" fontId="10" fillId="3" borderId="21" xfId="0" applyNumberFormat="1" applyFont="1" applyFill="1" applyBorder="1" applyAlignment="1">
      <alignment horizontal="center" vertical="center"/>
    </xf>
    <xf numFmtId="170" fontId="10" fillId="3" borderId="22" xfId="0" applyNumberFormat="1" applyFont="1" applyFill="1" applyBorder="1" applyAlignment="1">
      <alignment horizontal="center" vertical="center"/>
    </xf>
    <xf numFmtId="170" fontId="10" fillId="3" borderId="23" xfId="0" applyNumberFormat="1" applyFont="1" applyFill="1" applyBorder="1" applyAlignment="1">
      <alignment horizontal="center" vertical="center"/>
    </xf>
    <xf numFmtId="170" fontId="9" fillId="0" borderId="16" xfId="0" applyNumberFormat="1" applyFont="1" applyFill="1" applyBorder="1" applyAlignment="1">
      <alignment vertical="center"/>
    </xf>
    <xf numFmtId="170" fontId="10" fillId="3" borderId="5" xfId="0" applyNumberFormat="1" applyFont="1" applyFill="1" applyBorder="1" applyAlignment="1">
      <alignment horizontal="center" vertical="center"/>
    </xf>
    <xf numFmtId="0" fontId="20" fillId="7" borderId="24" xfId="0" applyFont="1" applyFill="1" applyBorder="1" applyAlignment="1">
      <alignment horizontal="center" vertical="center"/>
    </xf>
    <xf numFmtId="0" fontId="6" fillId="4" borderId="0" xfId="0" applyNumberFormat="1" applyFont="1" applyFill="1" applyBorder="1" applyAlignment="1" applyProtection="1">
      <alignment horizontal="left" vertical="center"/>
      <protection/>
    </xf>
    <xf numFmtId="164" fontId="0" fillId="5" borderId="0" xfId="22" applyFont="1" applyFill="1" applyBorder="1" applyAlignment="1">
      <alignment horizontal="left" vertical="center"/>
      <protection/>
    </xf>
    <xf numFmtId="0" fontId="23" fillId="5" borderId="0" xfId="22" applyNumberFormat="1" applyFont="1" applyFill="1" applyBorder="1" applyAlignment="1" applyProtection="1">
      <alignment horizontal="left" vertical="center"/>
      <protection/>
    </xf>
    <xf numFmtId="164" fontId="23" fillId="5" borderId="0" xfId="22" applyNumberFormat="1" applyFont="1" applyFill="1" applyBorder="1" applyAlignment="1" applyProtection="1">
      <alignment horizontal="left" vertical="center"/>
      <protection/>
    </xf>
    <xf numFmtId="164" fontId="20" fillId="5" borderId="0" xfId="22" applyFont="1" applyFill="1" applyBorder="1" applyAlignment="1">
      <alignment horizontal="left" vertical="center"/>
      <protection/>
    </xf>
    <xf numFmtId="164" fontId="20" fillId="5" borderId="0" xfId="22" applyFont="1" applyFill="1" applyBorder="1" applyAlignment="1">
      <alignment horizontal="center" vertical="center"/>
      <protection/>
    </xf>
    <xf numFmtId="165" fontId="20" fillId="5" borderId="0" xfId="0" applyNumberFormat="1" applyFont="1" applyFill="1" applyBorder="1" applyAlignment="1" applyProtection="1">
      <alignment horizontal="center" vertical="center"/>
      <protection/>
    </xf>
    <xf numFmtId="164" fontId="23" fillId="4" borderId="0" xfId="23" applyFont="1" applyFill="1" applyBorder="1" applyAlignment="1">
      <alignment horizontal="center" vertical="center"/>
      <protection/>
    </xf>
    <xf numFmtId="170" fontId="11" fillId="15" borderId="11" xfId="0" applyNumberFormat="1" applyFont="1" applyFill="1" applyBorder="1" applyAlignment="1">
      <alignment horizontal="right" vertical="center"/>
    </xf>
    <xf numFmtId="170" fontId="11" fillId="15" borderId="18" xfId="0" applyNumberFormat="1" applyFont="1" applyFill="1" applyBorder="1" applyAlignment="1">
      <alignment horizontal="center" vertical="center"/>
    </xf>
    <xf numFmtId="170" fontId="11" fillId="15" borderId="19" xfId="0" applyNumberFormat="1" applyFont="1" applyFill="1" applyBorder="1" applyAlignment="1">
      <alignment horizontal="center" vertical="center"/>
    </xf>
    <xf numFmtId="170" fontId="11" fillId="15" borderId="13" xfId="0" applyNumberFormat="1" applyFont="1" applyFill="1" applyBorder="1" applyAlignment="1">
      <alignment horizontal="center" vertical="center"/>
    </xf>
    <xf numFmtId="170" fontId="11" fillId="4" borderId="13" xfId="0" applyNumberFormat="1" applyFont="1" applyFill="1" applyBorder="1" applyAlignment="1">
      <alignment horizontal="center" vertical="center"/>
    </xf>
    <xf numFmtId="170" fontId="11" fillId="4" borderId="14" xfId="0" applyNumberFormat="1" applyFont="1" applyFill="1" applyBorder="1" applyAlignment="1">
      <alignment horizontal="center" vertical="center"/>
    </xf>
    <xf numFmtId="170" fontId="11" fillId="4" borderId="15" xfId="0" applyNumberFormat="1" applyFont="1" applyFill="1" applyBorder="1" applyAlignment="1">
      <alignment horizontal="center" vertical="center"/>
    </xf>
    <xf numFmtId="170" fontId="11" fillId="4" borderId="11" xfId="0" applyNumberFormat="1" applyFont="1" applyFill="1" applyBorder="1" applyAlignment="1">
      <alignment horizontal="center" vertical="center"/>
    </xf>
    <xf numFmtId="170" fontId="11" fillId="4" borderId="12" xfId="0" applyNumberFormat="1" applyFont="1" applyFill="1" applyBorder="1" applyAlignment="1">
      <alignment horizontal="center" vertical="center"/>
    </xf>
    <xf numFmtId="170" fontId="11" fillId="4" borderId="11" xfId="0" applyNumberFormat="1" applyFont="1" applyFill="1" applyBorder="1" applyAlignment="1">
      <alignment horizontal="right" vertical="center"/>
    </xf>
    <xf numFmtId="170" fontId="9" fillId="0" borderId="0" xfId="0" applyNumberFormat="1" applyFont="1" applyFill="1" applyBorder="1" applyAlignment="1">
      <alignment horizontal="center" vertical="center"/>
    </xf>
    <xf numFmtId="164" fontId="20" fillId="5" borderId="0" xfId="22" applyNumberFormat="1" applyFont="1" applyFill="1" applyBorder="1" applyAlignment="1" applyProtection="1">
      <alignment horizontal="left" vertical="center"/>
      <protection/>
    </xf>
    <xf numFmtId="0" fontId="0" fillId="5" borderId="0" xfId="0" applyFont="1" applyFill="1" applyBorder="1" applyAlignment="1">
      <alignment horizontal="left" vertical="center"/>
    </xf>
    <xf numFmtId="0" fontId="20" fillId="5" borderId="0" xfId="0" applyFont="1" applyFill="1" applyBorder="1" applyAlignment="1">
      <alignment horizontal="left" vertical="center"/>
    </xf>
    <xf numFmtId="164" fontId="23" fillId="5" borderId="0" xfId="0" applyNumberFormat="1" applyFont="1" applyFill="1" applyBorder="1" applyAlignment="1" applyProtection="1">
      <alignment horizontal="left" vertical="center"/>
      <protection/>
    </xf>
    <xf numFmtId="164" fontId="20" fillId="5" borderId="0" xfId="0" applyNumberFormat="1" applyFont="1" applyFill="1" applyBorder="1" applyAlignment="1" applyProtection="1">
      <alignment horizontal="center" vertical="center"/>
      <protection/>
    </xf>
    <xf numFmtId="0" fontId="23" fillId="5" borderId="0" xfId="0" applyNumberFormat="1" applyFont="1" applyFill="1" applyBorder="1" applyAlignment="1" applyProtection="1">
      <alignment horizontal="left" vertical="center"/>
      <protection/>
    </xf>
    <xf numFmtId="164" fontId="23" fillId="5" borderId="0" xfId="0" applyNumberFormat="1" applyFont="1" applyFill="1" applyBorder="1" applyAlignment="1" applyProtection="1">
      <alignment horizontal="left" vertical="center" indent="4"/>
      <protection/>
    </xf>
    <xf numFmtId="164" fontId="20" fillId="5" borderId="0" xfId="22" applyNumberFormat="1" applyFont="1" applyFill="1" applyBorder="1" applyAlignment="1" applyProtection="1">
      <alignment horizontal="center" vertical="center"/>
      <protection/>
    </xf>
    <xf numFmtId="164" fontId="23" fillId="5" borderId="0" xfId="0" applyNumberFormat="1" applyFont="1" applyFill="1" applyBorder="1" applyAlignment="1" applyProtection="1">
      <alignment horizontal="left" vertical="center" indent="2"/>
      <protection/>
    </xf>
    <xf numFmtId="164" fontId="23" fillId="5" borderId="0" xfId="0" applyNumberFormat="1" applyFont="1" applyFill="1" applyBorder="1" applyAlignment="1" applyProtection="1">
      <alignment horizontal="left" vertical="center" wrapText="1" indent="2"/>
      <protection/>
    </xf>
    <xf numFmtId="164" fontId="23" fillId="4" borderId="0" xfId="0" applyNumberFormat="1" applyFont="1" applyFill="1" applyBorder="1" applyAlignment="1" applyProtection="1">
      <alignment horizontal="center" vertical="center"/>
      <protection/>
    </xf>
    <xf numFmtId="0" fontId="23" fillId="4" borderId="0" xfId="0" applyFont="1" applyFill="1" applyBorder="1" applyAlignment="1">
      <alignment horizontal="left" vertical="center"/>
    </xf>
    <xf numFmtId="0" fontId="13" fillId="5" borderId="0" xfId="0" applyFont="1" applyFill="1" applyBorder="1" applyAlignment="1">
      <alignment horizontal="left" vertical="center"/>
    </xf>
    <xf numFmtId="165" fontId="23" fillId="5" borderId="0" xfId="0" applyNumberFormat="1" applyFont="1" applyFill="1" applyBorder="1" applyAlignment="1" applyProtection="1">
      <alignment horizontal="center" vertical="center"/>
      <protection/>
    </xf>
    <xf numFmtId="164" fontId="24" fillId="5" borderId="0" xfId="23" applyFont="1" applyFill="1" applyBorder="1" applyAlignment="1">
      <alignment horizontal="left" vertical="center"/>
      <protection/>
    </xf>
    <xf numFmtId="164" fontId="23" fillId="5" borderId="0" xfId="23" applyFont="1" applyFill="1" applyBorder="1" applyAlignment="1">
      <alignment horizontal="left" vertical="center"/>
      <protection/>
    </xf>
    <xf numFmtId="164" fontId="23" fillId="5" borderId="0" xfId="23" applyNumberFormat="1" applyFont="1" applyFill="1" applyBorder="1" applyAlignment="1" applyProtection="1">
      <alignment horizontal="center" vertical="center"/>
      <protection/>
    </xf>
    <xf numFmtId="164" fontId="20" fillId="5" borderId="0" xfId="23" applyFont="1" applyFill="1" applyBorder="1" applyAlignment="1">
      <alignment horizontal="left" vertical="center"/>
      <protection/>
    </xf>
    <xf numFmtId="165" fontId="23" fillId="5" borderId="0" xfId="23" applyNumberFormat="1" applyFont="1" applyFill="1" applyBorder="1" applyAlignment="1" applyProtection="1">
      <alignment horizontal="center" vertical="center"/>
      <protection/>
    </xf>
    <xf numFmtId="0" fontId="23" fillId="5" borderId="0" xfId="23" applyNumberFormat="1" applyFont="1" applyFill="1" applyBorder="1" applyAlignment="1" applyProtection="1" quotePrefix="1">
      <alignment horizontal="left" vertical="center"/>
      <protection/>
    </xf>
    <xf numFmtId="0" fontId="23" fillId="5" borderId="0" xfId="22" applyNumberFormat="1" applyFont="1" applyFill="1" applyBorder="1" applyAlignment="1">
      <alignment horizontal="left" vertical="center"/>
      <protection/>
    </xf>
    <xf numFmtId="164" fontId="23" fillId="5" borderId="0" xfId="22" applyNumberFormat="1" applyFont="1" applyFill="1" applyBorder="1" applyAlignment="1" applyProtection="1">
      <alignment horizontal="center" vertical="center"/>
      <protection/>
    </xf>
    <xf numFmtId="165" fontId="23" fillId="5" borderId="0" xfId="22" applyNumberFormat="1" applyFont="1" applyFill="1" applyBorder="1" applyAlignment="1" applyProtection="1">
      <alignment horizontal="center" vertical="center"/>
      <protection/>
    </xf>
    <xf numFmtId="164" fontId="20" fillId="5" borderId="0" xfId="23" applyFont="1" applyFill="1" applyBorder="1" applyAlignment="1">
      <alignment horizontal="center" vertical="center"/>
      <protection/>
    </xf>
    <xf numFmtId="164" fontId="8" fillId="8" borderId="4" xfId="23" applyFont="1" applyFill="1" applyBorder="1" applyAlignment="1">
      <alignment horizontal="left" vertical="center"/>
      <protection/>
    </xf>
    <xf numFmtId="164" fontId="25" fillId="16" borderId="25" xfId="23" applyFont="1" applyFill="1" applyBorder="1" applyAlignment="1">
      <alignment horizontal="left" vertical="center"/>
      <protection/>
    </xf>
    <xf numFmtId="0" fontId="22" fillId="16" borderId="26" xfId="23" applyNumberFormat="1" applyFont="1" applyFill="1" applyBorder="1" applyAlignment="1" applyProtection="1">
      <alignment horizontal="left" vertical="center"/>
      <protection/>
    </xf>
    <xf numFmtId="164" fontId="22" fillId="16" borderId="26" xfId="23" applyNumberFormat="1" applyFont="1" applyFill="1" applyBorder="1" applyAlignment="1" applyProtection="1">
      <alignment horizontal="left" vertical="center"/>
      <protection/>
    </xf>
    <xf numFmtId="164" fontId="22" fillId="16" borderId="26" xfId="23" applyFont="1" applyFill="1" applyBorder="1" applyAlignment="1">
      <alignment horizontal="left" vertical="center"/>
      <protection/>
    </xf>
    <xf numFmtId="170" fontId="10" fillId="17" borderId="11" xfId="0" applyNumberFormat="1" applyFont="1" applyFill="1" applyBorder="1" applyAlignment="1">
      <alignment horizontal="center" vertical="center"/>
    </xf>
    <xf numFmtId="170" fontId="10" fillId="17" borderId="12" xfId="0" applyNumberFormat="1" applyFont="1" applyFill="1" applyBorder="1" applyAlignment="1">
      <alignment horizontal="center" vertical="center"/>
    </xf>
    <xf numFmtId="170" fontId="10" fillId="17" borderId="13" xfId="0" applyNumberFormat="1" applyFont="1" applyFill="1" applyBorder="1" applyAlignment="1">
      <alignment horizontal="center" vertical="center"/>
    </xf>
    <xf numFmtId="170" fontId="10" fillId="17" borderId="14" xfId="0" applyNumberFormat="1" applyFont="1" applyFill="1" applyBorder="1" applyAlignment="1">
      <alignment horizontal="center" vertical="center"/>
    </xf>
    <xf numFmtId="170" fontId="10" fillId="17" borderId="15" xfId="0" applyNumberFormat="1" applyFont="1" applyFill="1" applyBorder="1" applyAlignment="1">
      <alignment horizontal="center" vertical="center"/>
    </xf>
    <xf numFmtId="170" fontId="10" fillId="17" borderId="11" xfId="0" applyNumberFormat="1" applyFont="1" applyFill="1" applyBorder="1" applyAlignment="1">
      <alignment horizontal="right" vertical="center"/>
    </xf>
    <xf numFmtId="0" fontId="0" fillId="5" borderId="0" xfId="0" applyFont="1" applyFill="1" applyAlignment="1">
      <alignment vertical="center"/>
    </xf>
    <xf numFmtId="164" fontId="18" fillId="3" borderId="3" xfId="22" applyFont="1" applyFill="1" applyBorder="1" applyAlignment="1">
      <alignment horizontal="left" vertical="center"/>
      <protection/>
    </xf>
    <xf numFmtId="164" fontId="46" fillId="3" borderId="0" xfId="22" applyFont="1" applyFill="1" applyBorder="1" applyAlignment="1">
      <alignment vertical="center"/>
      <protection/>
    </xf>
    <xf numFmtId="164" fontId="18" fillId="3" borderId="0" xfId="22" applyFont="1" applyFill="1" applyBorder="1" applyAlignment="1">
      <alignment horizontal="center" vertical="center"/>
      <protection/>
    </xf>
    <xf numFmtId="164" fontId="18" fillId="3" borderId="0" xfId="22" applyFont="1" applyFill="1" applyBorder="1" applyAlignment="1">
      <alignment horizontal="left" vertical="center"/>
      <protection/>
    </xf>
    <xf numFmtId="0" fontId="0" fillId="2"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18" fillId="16" borderId="11" xfId="0" applyFont="1" applyFill="1" applyBorder="1" applyAlignment="1">
      <alignment horizontal="center" vertical="center" wrapText="1"/>
    </xf>
    <xf numFmtId="0" fontId="18" fillId="18" borderId="11"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7" fillId="6" borderId="0" xfId="0" applyFont="1" applyFill="1" applyBorder="1" applyAlignment="1">
      <alignment vertical="center"/>
    </xf>
    <xf numFmtId="0" fontId="7" fillId="6" borderId="0" xfId="0" applyFont="1" applyFill="1" applyAlignment="1">
      <alignment vertical="center"/>
    </xf>
    <xf numFmtId="0" fontId="7" fillId="6" borderId="0" xfId="0" applyFont="1" applyFill="1" applyAlignment="1">
      <alignment horizontal="center" vertical="center"/>
    </xf>
    <xf numFmtId="0" fontId="7" fillId="6" borderId="0" xfId="0" applyFont="1" applyFill="1" applyAlignment="1">
      <alignment horizontal="right" vertical="center"/>
    </xf>
    <xf numFmtId="0" fontId="54" fillId="6" borderId="0" xfId="0" applyFont="1" applyFill="1" applyAlignment="1">
      <alignment vertical="center"/>
    </xf>
    <xf numFmtId="0" fontId="54" fillId="6" borderId="0" xfId="0" applyFont="1" applyFill="1" applyAlignment="1">
      <alignment horizontal="left" vertical="center"/>
    </xf>
    <xf numFmtId="0" fontId="54" fillId="6" borderId="0" xfId="0" applyFont="1" applyFill="1" applyAlignment="1">
      <alignment horizontal="center" vertical="center"/>
    </xf>
    <xf numFmtId="0" fontId="54" fillId="6" borderId="0" xfId="0" applyFont="1" applyFill="1" applyAlignment="1">
      <alignment horizontal="right" vertical="center"/>
    </xf>
    <xf numFmtId="0" fontId="54" fillId="6" borderId="0" xfId="0" applyFont="1" applyFill="1" applyAlignment="1" quotePrefix="1">
      <alignment horizontal="left" vertical="center" indent="2"/>
    </xf>
    <xf numFmtId="0" fontId="54" fillId="6" borderId="0" xfId="0" applyFont="1" applyFill="1" applyAlignment="1">
      <alignment horizontal="left" vertical="center" indent="2"/>
    </xf>
    <xf numFmtId="0" fontId="55" fillId="6" borderId="0" xfId="0" applyFont="1" applyFill="1" applyAlignment="1">
      <alignment vertical="center"/>
    </xf>
    <xf numFmtId="0" fontId="55" fillId="6" borderId="0" xfId="0" applyFont="1" applyFill="1" applyAlignment="1">
      <alignment horizontal="center" vertical="center"/>
    </xf>
    <xf numFmtId="0" fontId="55" fillId="6" borderId="0" xfId="0" applyFont="1" applyFill="1" applyAlignment="1">
      <alignment horizontal="right" vertical="center"/>
    </xf>
    <xf numFmtId="170" fontId="11" fillId="19" borderId="11" xfId="0" applyNumberFormat="1" applyFont="1" applyFill="1" applyBorder="1" applyAlignment="1">
      <alignment horizontal="center" vertical="center"/>
    </xf>
    <xf numFmtId="170" fontId="11" fillId="19" borderId="11" xfId="0" applyNumberFormat="1" applyFont="1" applyFill="1" applyBorder="1" applyAlignment="1">
      <alignment horizontal="right" vertical="center"/>
    </xf>
    <xf numFmtId="170" fontId="11" fillId="19" borderId="12" xfId="0" applyNumberFormat="1" applyFont="1" applyFill="1" applyBorder="1" applyAlignment="1">
      <alignment horizontal="center" vertical="center"/>
    </xf>
    <xf numFmtId="170" fontId="11" fillId="19" borderId="13" xfId="0" applyNumberFormat="1" applyFont="1" applyFill="1" applyBorder="1" applyAlignment="1">
      <alignment horizontal="center" vertical="center"/>
    </xf>
    <xf numFmtId="170" fontId="11" fillId="19" borderId="14" xfId="0" applyNumberFormat="1" applyFont="1" applyFill="1" applyBorder="1" applyAlignment="1">
      <alignment horizontal="center" vertical="center"/>
    </xf>
    <xf numFmtId="170" fontId="11" fillId="19" borderId="15" xfId="0" applyNumberFormat="1" applyFont="1" applyFill="1" applyBorder="1" applyAlignment="1">
      <alignment horizontal="center" vertical="center"/>
    </xf>
    <xf numFmtId="170" fontId="11" fillId="15" borderId="14" xfId="0" applyNumberFormat="1" applyFont="1" applyFill="1" applyBorder="1" applyAlignment="1">
      <alignment horizontal="center" vertical="center"/>
    </xf>
    <xf numFmtId="170" fontId="11" fillId="15" borderId="15" xfId="0" applyNumberFormat="1" applyFont="1" applyFill="1" applyBorder="1" applyAlignment="1">
      <alignment horizontal="center" vertical="center"/>
    </xf>
    <xf numFmtId="170" fontId="11" fillId="15" borderId="11" xfId="0" applyNumberFormat="1" applyFont="1" applyFill="1" applyBorder="1" applyAlignment="1">
      <alignment horizontal="center" vertical="center"/>
    </xf>
    <xf numFmtId="170" fontId="11" fillId="15" borderId="12" xfId="0" applyNumberFormat="1" applyFont="1" applyFill="1" applyBorder="1" applyAlignment="1">
      <alignment horizontal="center" vertical="center"/>
    </xf>
    <xf numFmtId="170" fontId="11" fillId="7" borderId="11" xfId="0" applyNumberFormat="1" applyFont="1" applyFill="1" applyBorder="1" applyAlignment="1">
      <alignment horizontal="center" vertical="center"/>
    </xf>
    <xf numFmtId="170" fontId="11" fillId="7" borderId="12" xfId="0" applyNumberFormat="1" applyFont="1" applyFill="1" applyBorder="1" applyAlignment="1">
      <alignment horizontal="center" vertical="center"/>
    </xf>
    <xf numFmtId="170" fontId="11" fillId="7" borderId="13" xfId="0" applyNumberFormat="1" applyFont="1" applyFill="1" applyBorder="1" applyAlignment="1">
      <alignment horizontal="center" vertical="center"/>
    </xf>
    <xf numFmtId="170" fontId="11" fillId="7" borderId="14" xfId="0" applyNumberFormat="1" applyFont="1" applyFill="1" applyBorder="1" applyAlignment="1">
      <alignment horizontal="center" vertical="center"/>
    </xf>
    <xf numFmtId="170" fontId="11" fillId="7" borderId="15" xfId="0" applyNumberFormat="1" applyFont="1" applyFill="1" applyBorder="1" applyAlignment="1">
      <alignment horizontal="center" vertical="center"/>
    </xf>
    <xf numFmtId="170" fontId="11" fillId="7" borderId="11" xfId="0" applyNumberFormat="1" applyFont="1" applyFill="1" applyBorder="1" applyAlignment="1">
      <alignment horizontal="right" vertical="center"/>
    </xf>
    <xf numFmtId="170" fontId="11" fillId="13" borderId="13" xfId="0" applyNumberFormat="1" applyFont="1" applyFill="1" applyBorder="1" applyAlignment="1">
      <alignment horizontal="center" vertical="center"/>
    </xf>
    <xf numFmtId="170" fontId="11" fillId="13" borderId="14" xfId="0" applyNumberFormat="1" applyFont="1" applyFill="1" applyBorder="1" applyAlignment="1">
      <alignment horizontal="center" vertical="center"/>
    </xf>
    <xf numFmtId="170" fontId="11" fillId="13" borderId="15" xfId="0" applyNumberFormat="1" applyFont="1" applyFill="1" applyBorder="1" applyAlignment="1">
      <alignment horizontal="center" vertical="center"/>
    </xf>
    <xf numFmtId="170" fontId="11" fillId="13" borderId="11" xfId="0" applyNumberFormat="1" applyFont="1" applyFill="1" applyBorder="1" applyAlignment="1">
      <alignment horizontal="center" vertical="center"/>
    </xf>
    <xf numFmtId="170" fontId="11" fillId="13" borderId="12" xfId="0" applyNumberFormat="1" applyFont="1" applyFill="1" applyBorder="1" applyAlignment="1">
      <alignment horizontal="center" vertical="center"/>
    </xf>
    <xf numFmtId="170" fontId="11" fillId="13" borderId="11" xfId="0" applyNumberFormat="1" applyFont="1" applyFill="1" applyBorder="1" applyAlignment="1">
      <alignment horizontal="right" vertical="center"/>
    </xf>
    <xf numFmtId="0" fontId="58" fillId="4" borderId="10" xfId="0" applyFont="1" applyFill="1" applyBorder="1" applyAlignment="1">
      <alignment horizontal="center" vertical="center"/>
    </xf>
    <xf numFmtId="0" fontId="58" fillId="4" borderId="11" xfId="0" applyFont="1" applyFill="1" applyBorder="1" applyAlignment="1">
      <alignment horizontal="center" vertical="center"/>
    </xf>
    <xf numFmtId="169" fontId="58" fillId="4" borderId="15" xfId="0" applyNumberFormat="1" applyFont="1" applyFill="1" applyBorder="1" applyAlignment="1">
      <alignment horizontal="center" vertical="center"/>
    </xf>
    <xf numFmtId="164" fontId="8" fillId="0" borderId="0" xfId="23" applyFont="1" applyFill="1" applyBorder="1" applyAlignment="1">
      <alignment horizontal="left" vertical="center"/>
      <protection/>
    </xf>
    <xf numFmtId="164" fontId="13" fillId="0" borderId="0" xfId="22" applyFont="1" applyFill="1" applyBorder="1" applyAlignment="1">
      <alignment horizontal="left" vertical="center"/>
      <protection/>
    </xf>
    <xf numFmtId="165" fontId="22" fillId="5" borderId="0" xfId="0" applyNumberFormat="1" applyFont="1" applyFill="1" applyBorder="1" applyAlignment="1" applyProtection="1">
      <alignment horizontal="center" vertical="center"/>
      <protection/>
    </xf>
    <xf numFmtId="0" fontId="23" fillId="4" borderId="1" xfId="0" applyNumberFormat="1" applyFont="1" applyFill="1" applyBorder="1" applyAlignment="1" applyProtection="1">
      <alignment horizontal="left" vertical="center"/>
      <protection/>
    </xf>
    <xf numFmtId="0" fontId="20" fillId="4" borderId="2" xfId="0" applyFont="1" applyFill="1" applyBorder="1" applyAlignment="1">
      <alignment horizontal="left" vertical="center"/>
    </xf>
    <xf numFmtId="164" fontId="23" fillId="4" borderId="2" xfId="0" applyNumberFormat="1" applyFont="1" applyFill="1" applyBorder="1" applyAlignment="1" applyProtection="1">
      <alignment horizontal="left" vertical="center"/>
      <protection/>
    </xf>
    <xf numFmtId="164" fontId="20" fillId="4" borderId="2" xfId="0" applyNumberFormat="1" applyFont="1" applyFill="1" applyBorder="1" applyAlignment="1" applyProtection="1">
      <alignment horizontal="center" vertical="center"/>
      <protection/>
    </xf>
    <xf numFmtId="165" fontId="20" fillId="4" borderId="27" xfId="0" applyNumberFormat="1" applyFont="1" applyFill="1" applyBorder="1" applyAlignment="1" applyProtection="1">
      <alignment horizontal="center" vertical="center"/>
      <protection/>
    </xf>
    <xf numFmtId="0" fontId="23" fillId="4" borderId="3" xfId="22" applyNumberFormat="1" applyFont="1" applyFill="1" applyBorder="1" applyAlignment="1">
      <alignment horizontal="left" vertical="center"/>
      <protection/>
    </xf>
    <xf numFmtId="165" fontId="20" fillId="4" borderId="28" xfId="0" applyNumberFormat="1" applyFont="1" applyFill="1" applyBorder="1" applyAlignment="1" applyProtection="1">
      <alignment horizontal="center" vertical="center"/>
      <protection/>
    </xf>
    <xf numFmtId="165" fontId="20" fillId="4" borderId="28" xfId="22" applyNumberFormat="1" applyFont="1" applyFill="1" applyBorder="1" applyAlignment="1" applyProtection="1">
      <alignment horizontal="center" vertical="center"/>
      <protection/>
    </xf>
    <xf numFmtId="164" fontId="23" fillId="4" borderId="4" xfId="22" applyNumberFormat="1" applyFont="1" applyFill="1" applyBorder="1" applyAlignment="1" applyProtection="1">
      <alignment horizontal="left" vertical="center"/>
      <protection/>
    </xf>
    <xf numFmtId="164" fontId="20" fillId="4" borderId="4" xfId="0" applyNumberFormat="1" applyFont="1" applyFill="1" applyBorder="1" applyAlignment="1" applyProtection="1">
      <alignment horizontal="center" vertical="center"/>
      <protection/>
    </xf>
    <xf numFmtId="165" fontId="20" fillId="4" borderId="29" xfId="0" applyNumberFormat="1" applyFont="1" applyFill="1" applyBorder="1" applyAlignment="1" applyProtection="1">
      <alignment horizontal="center" vertical="center"/>
      <protection/>
    </xf>
    <xf numFmtId="0" fontId="23" fillId="4" borderId="30" xfId="0" applyNumberFormat="1" applyFont="1" applyFill="1" applyBorder="1" applyAlignment="1" applyProtection="1">
      <alignment horizontal="left" vertical="center"/>
      <protection/>
    </xf>
    <xf numFmtId="0" fontId="20" fillId="4" borderId="4" xfId="0" applyFont="1" applyFill="1" applyBorder="1" applyAlignment="1">
      <alignment horizontal="left" vertical="center"/>
    </xf>
    <xf numFmtId="164" fontId="23" fillId="4" borderId="4" xfId="0" applyNumberFormat="1" applyFont="1" applyFill="1" applyBorder="1" applyAlignment="1" applyProtection="1">
      <alignment horizontal="left" vertical="center"/>
      <protection/>
    </xf>
    <xf numFmtId="0" fontId="23" fillId="4" borderId="1" xfId="23" applyNumberFormat="1" applyFont="1" applyFill="1" applyBorder="1" applyAlignment="1" applyProtection="1">
      <alignment horizontal="left" vertical="center"/>
      <protection/>
    </xf>
    <xf numFmtId="0" fontId="23" fillId="4" borderId="3" xfId="22" applyNumberFormat="1" applyFont="1" applyFill="1" applyBorder="1" applyAlignment="1" applyProtection="1">
      <alignment horizontal="left" vertical="center"/>
      <protection/>
    </xf>
    <xf numFmtId="0" fontId="23" fillId="4" borderId="30" xfId="22" applyNumberFormat="1" applyFont="1" applyFill="1" applyBorder="1" applyAlignment="1" applyProtection="1">
      <alignment horizontal="left" vertical="center"/>
      <protection/>
    </xf>
    <xf numFmtId="164" fontId="20" fillId="4" borderId="4" xfId="22" applyFont="1" applyFill="1" applyBorder="1" applyAlignment="1">
      <alignment horizontal="center" vertical="center"/>
      <protection/>
    </xf>
    <xf numFmtId="0" fontId="23" fillId="4" borderId="3" xfId="0" applyNumberFormat="1" applyFont="1" applyFill="1" applyBorder="1" applyAlignment="1" applyProtection="1">
      <alignment horizontal="left" vertical="center"/>
      <protection/>
    </xf>
    <xf numFmtId="0" fontId="23" fillId="4" borderId="3" xfId="22" applyNumberFormat="1" applyFont="1" applyFill="1" applyBorder="1" applyAlignment="1" applyProtection="1" quotePrefix="1">
      <alignment horizontal="left" vertical="center"/>
      <protection/>
    </xf>
    <xf numFmtId="164" fontId="20" fillId="4" borderId="2" xfId="22" applyNumberFormat="1" applyFont="1" applyFill="1" applyBorder="1" applyAlignment="1" applyProtection="1">
      <alignment horizontal="center" vertical="center"/>
      <protection/>
    </xf>
    <xf numFmtId="165" fontId="20" fillId="4" borderId="27" xfId="22" applyNumberFormat="1" applyFont="1" applyFill="1" applyBorder="1" applyAlignment="1" applyProtection="1">
      <alignment horizontal="center" vertical="center"/>
      <protection/>
    </xf>
    <xf numFmtId="0" fontId="23" fillId="4" borderId="1" xfId="22" applyNumberFormat="1" applyFont="1" applyFill="1" applyBorder="1" applyAlignment="1" applyProtection="1" quotePrefix="1">
      <alignment horizontal="left" vertical="center"/>
      <protection/>
    </xf>
    <xf numFmtId="0" fontId="21" fillId="5" borderId="0" xfId="22" applyNumberFormat="1" applyFont="1" applyFill="1" applyBorder="1" applyAlignment="1">
      <alignment horizontal="left" vertical="center"/>
      <protection/>
    </xf>
    <xf numFmtId="164" fontId="21" fillId="5" borderId="0" xfId="22" applyFont="1" applyFill="1" applyBorder="1" applyAlignment="1" quotePrefix="1">
      <alignment horizontal="left" vertical="center"/>
      <protection/>
    </xf>
    <xf numFmtId="164" fontId="23" fillId="20" borderId="2" xfId="0" applyNumberFormat="1" applyFont="1" applyFill="1" applyBorder="1" applyAlignment="1" applyProtection="1">
      <alignment horizontal="left" vertical="center"/>
      <protection/>
    </xf>
    <xf numFmtId="164" fontId="23" fillId="20" borderId="2" xfId="22" applyNumberFormat="1" applyFont="1" applyFill="1" applyBorder="1" applyAlignment="1" applyProtection="1">
      <alignment horizontal="left" vertical="center"/>
      <protection/>
    </xf>
    <xf numFmtId="164" fontId="22" fillId="20" borderId="2" xfId="22" applyNumberFormat="1" applyFont="1" applyFill="1" applyBorder="1" applyAlignment="1" applyProtection="1">
      <alignment horizontal="left" vertical="center"/>
      <protection/>
    </xf>
    <xf numFmtId="164" fontId="22" fillId="20" borderId="2" xfId="0" applyNumberFormat="1" applyFont="1" applyFill="1" applyBorder="1" applyAlignment="1" applyProtection="1">
      <alignment horizontal="left" vertical="center"/>
      <protection/>
    </xf>
    <xf numFmtId="164" fontId="22" fillId="20" borderId="2" xfId="23" applyNumberFormat="1" applyFont="1" applyFill="1" applyBorder="1" applyAlignment="1" applyProtection="1">
      <alignment horizontal="left" vertical="center"/>
      <protection/>
    </xf>
    <xf numFmtId="164" fontId="23" fillId="20" borderId="2" xfId="0" applyNumberFormat="1" applyFont="1" applyFill="1" applyBorder="1" applyAlignment="1" applyProtection="1" quotePrefix="1">
      <alignment horizontal="left" vertical="center"/>
      <protection/>
    </xf>
    <xf numFmtId="164" fontId="22" fillId="20" borderId="4" xfId="22" applyFont="1" applyFill="1" applyBorder="1" applyAlignment="1">
      <alignment horizontal="left" vertical="center"/>
      <protection/>
    </xf>
    <xf numFmtId="164" fontId="18" fillId="20" borderId="4" xfId="22" applyFont="1" applyFill="1" applyBorder="1" applyAlignment="1">
      <alignment horizontal="left" vertical="center"/>
      <protection/>
    </xf>
    <xf numFmtId="0" fontId="23" fillId="4" borderId="1" xfId="0" applyNumberFormat="1" applyFont="1" applyFill="1" applyBorder="1" applyAlignment="1" applyProtection="1" quotePrefix="1">
      <alignment horizontal="left" vertical="center"/>
      <protection/>
    </xf>
    <xf numFmtId="164" fontId="23" fillId="4" borderId="0" xfId="22" applyNumberFormat="1" applyFont="1" applyFill="1" applyBorder="1" applyAlignment="1" applyProtection="1">
      <alignment horizontal="left" vertical="center" indent="4"/>
      <protection/>
    </xf>
    <xf numFmtId="164" fontId="23" fillId="4" borderId="4" xfId="22" applyNumberFormat="1" applyFont="1" applyFill="1" applyBorder="1" applyAlignment="1" applyProtection="1">
      <alignment horizontal="left" vertical="center" indent="2"/>
      <protection/>
    </xf>
    <xf numFmtId="165" fontId="22" fillId="4" borderId="28" xfId="22"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quotePrefix="1">
      <alignment horizontal="left" vertical="center" indent="2"/>
      <protection/>
    </xf>
    <xf numFmtId="165" fontId="23" fillId="4" borderId="28" xfId="22" applyNumberFormat="1" applyFont="1" applyFill="1" applyBorder="1" applyAlignment="1" applyProtection="1">
      <alignment horizontal="center" vertical="center"/>
      <protection/>
    </xf>
    <xf numFmtId="0" fontId="23" fillId="4" borderId="30" xfId="22" applyNumberFormat="1" applyFont="1" applyFill="1" applyBorder="1" applyAlignment="1">
      <alignment horizontal="left" vertical="center"/>
      <protection/>
    </xf>
    <xf numFmtId="164" fontId="23" fillId="4" borderId="4" xfId="22" applyNumberFormat="1" applyFont="1" applyFill="1" applyBorder="1" applyAlignment="1" applyProtection="1">
      <alignment horizontal="center" vertical="center"/>
      <protection/>
    </xf>
    <xf numFmtId="165" fontId="23" fillId="4" borderId="29" xfId="22" applyNumberFormat="1" applyFont="1" applyFill="1" applyBorder="1" applyAlignment="1" applyProtection="1">
      <alignment horizontal="center" vertical="center"/>
      <protection/>
    </xf>
    <xf numFmtId="0" fontId="23" fillId="4" borderId="2" xfId="0" applyFont="1" applyFill="1" applyBorder="1" applyAlignment="1">
      <alignment horizontal="left" vertical="center"/>
    </xf>
    <xf numFmtId="164" fontId="23" fillId="4" borderId="2" xfId="0" applyNumberFormat="1" applyFont="1" applyFill="1" applyBorder="1" applyAlignment="1" applyProtection="1">
      <alignment horizontal="center" vertical="center"/>
      <protection/>
    </xf>
    <xf numFmtId="165" fontId="23" fillId="4" borderId="27" xfId="0" applyNumberFormat="1" applyFont="1" applyFill="1" applyBorder="1" applyAlignment="1" applyProtection="1">
      <alignment horizontal="center" vertical="center"/>
      <protection/>
    </xf>
    <xf numFmtId="0" fontId="23" fillId="5" borderId="0" xfId="0" applyFont="1" applyFill="1" applyBorder="1" applyAlignment="1">
      <alignment horizontal="left" vertical="center"/>
    </xf>
    <xf numFmtId="167" fontId="10" fillId="8" borderId="8" xfId="0" applyNumberFormat="1" applyFont="1" applyFill="1" applyBorder="1" applyAlignment="1">
      <alignment horizontal="center" vertical="center"/>
    </xf>
    <xf numFmtId="167" fontId="10" fillId="8" borderId="9" xfId="0" applyNumberFormat="1" applyFont="1" applyFill="1" applyBorder="1" applyAlignment="1">
      <alignment horizontal="center" vertical="center"/>
    </xf>
    <xf numFmtId="167" fontId="10" fillId="8" borderId="10" xfId="0" applyNumberFormat="1" applyFont="1" applyFill="1" applyBorder="1" applyAlignment="1">
      <alignment horizontal="center" vertical="center"/>
    </xf>
    <xf numFmtId="167" fontId="10" fillId="9" borderId="13" xfId="0" applyNumberFormat="1" applyFont="1" applyFill="1" applyBorder="1" applyAlignment="1">
      <alignment horizontal="center" vertical="center"/>
    </xf>
    <xf numFmtId="167" fontId="10" fillId="9" borderId="14" xfId="0" applyNumberFormat="1" applyFont="1" applyFill="1" applyBorder="1" applyAlignment="1">
      <alignment horizontal="center" vertical="center"/>
    </xf>
    <xf numFmtId="167" fontId="10" fillId="9" borderId="15" xfId="0" applyNumberFormat="1" applyFont="1" applyFill="1" applyBorder="1" applyAlignment="1">
      <alignment horizontal="center" vertical="center"/>
    </xf>
    <xf numFmtId="167" fontId="9" fillId="10" borderId="13" xfId="0" applyNumberFormat="1" applyFont="1" applyFill="1" applyBorder="1" applyAlignment="1">
      <alignment horizontal="center" vertical="center"/>
    </xf>
    <xf numFmtId="167" fontId="9" fillId="10" borderId="14" xfId="0" applyNumberFormat="1" applyFont="1" applyFill="1" applyBorder="1" applyAlignment="1">
      <alignment horizontal="center" vertical="center"/>
    </xf>
    <xf numFmtId="167" fontId="9" fillId="10" borderId="15" xfId="0" applyNumberFormat="1" applyFont="1" applyFill="1" applyBorder="1" applyAlignment="1">
      <alignment horizontal="center" vertical="center"/>
    </xf>
    <xf numFmtId="167" fontId="11" fillId="4" borderId="13" xfId="0" applyNumberFormat="1" applyFont="1" applyFill="1" applyBorder="1" applyAlignment="1">
      <alignment horizontal="center" vertical="center"/>
    </xf>
    <xf numFmtId="167" fontId="11" fillId="4" borderId="14" xfId="0" applyNumberFormat="1" applyFont="1" applyFill="1" applyBorder="1" applyAlignment="1">
      <alignment horizontal="center" vertical="center"/>
    </xf>
    <xf numFmtId="167" fontId="11" fillId="4" borderId="15" xfId="0" applyNumberFormat="1" applyFont="1" applyFill="1" applyBorder="1" applyAlignment="1">
      <alignment horizontal="center" vertical="center"/>
    </xf>
    <xf numFmtId="167" fontId="11" fillId="19" borderId="13" xfId="0" applyNumberFormat="1" applyFont="1" applyFill="1" applyBorder="1" applyAlignment="1">
      <alignment horizontal="center" vertical="center"/>
    </xf>
    <xf numFmtId="167" fontId="11" fillId="19" borderId="14" xfId="0" applyNumberFormat="1" applyFont="1" applyFill="1" applyBorder="1" applyAlignment="1">
      <alignment horizontal="center" vertical="center"/>
    </xf>
    <xf numFmtId="167" fontId="11" fillId="19" borderId="15" xfId="0" applyNumberFormat="1" applyFont="1" applyFill="1" applyBorder="1" applyAlignment="1">
      <alignment horizontal="center" vertical="center"/>
    </xf>
    <xf numFmtId="167" fontId="10" fillId="11" borderId="13" xfId="0" applyNumberFormat="1" applyFont="1" applyFill="1" applyBorder="1" applyAlignment="1">
      <alignment horizontal="center" vertical="center"/>
    </xf>
    <xf numFmtId="167" fontId="10" fillId="11" borderId="14" xfId="0" applyNumberFormat="1" applyFont="1" applyFill="1" applyBorder="1" applyAlignment="1">
      <alignment horizontal="center" vertical="center"/>
    </xf>
    <xf numFmtId="167" fontId="10" fillId="11" borderId="15" xfId="0" applyNumberFormat="1" applyFont="1" applyFill="1" applyBorder="1" applyAlignment="1">
      <alignment horizontal="center" vertical="center"/>
    </xf>
    <xf numFmtId="167" fontId="11" fillId="15" borderId="13" xfId="0" applyNumberFormat="1" applyFont="1" applyFill="1" applyBorder="1" applyAlignment="1">
      <alignment horizontal="center" vertical="center"/>
    </xf>
    <xf numFmtId="167" fontId="11" fillId="15" borderId="14" xfId="0" applyNumberFormat="1" applyFont="1" applyFill="1" applyBorder="1" applyAlignment="1">
      <alignment horizontal="center" vertical="center"/>
    </xf>
    <xf numFmtId="167" fontId="11" fillId="15" borderId="15" xfId="0" applyNumberFormat="1" applyFont="1" applyFill="1" applyBorder="1" applyAlignment="1">
      <alignment horizontal="center" vertical="center"/>
    </xf>
    <xf numFmtId="167" fontId="10" fillId="17" borderId="13" xfId="0" applyNumberFormat="1" applyFont="1" applyFill="1" applyBorder="1" applyAlignment="1">
      <alignment horizontal="center" vertical="center"/>
    </xf>
    <xf numFmtId="167" fontId="10" fillId="17" borderId="14" xfId="0" applyNumberFormat="1" applyFont="1" applyFill="1" applyBorder="1" applyAlignment="1">
      <alignment horizontal="center" vertical="center"/>
    </xf>
    <xf numFmtId="167" fontId="10" fillId="17" borderId="15" xfId="0" applyNumberFormat="1" applyFont="1" applyFill="1" applyBorder="1" applyAlignment="1">
      <alignment horizontal="center" vertical="center"/>
    </xf>
    <xf numFmtId="167" fontId="11" fillId="12" borderId="13" xfId="0" applyNumberFormat="1" applyFont="1" applyFill="1" applyBorder="1" applyAlignment="1">
      <alignment horizontal="center" vertical="center"/>
    </xf>
    <xf numFmtId="167" fontId="11" fillId="12" borderId="14" xfId="0" applyNumberFormat="1" applyFont="1" applyFill="1" applyBorder="1" applyAlignment="1">
      <alignment horizontal="center" vertical="center"/>
    </xf>
    <xf numFmtId="167" fontId="11" fillId="12" borderId="15" xfId="0" applyNumberFormat="1" applyFont="1" applyFill="1" applyBorder="1" applyAlignment="1">
      <alignment horizontal="center" vertical="center"/>
    </xf>
    <xf numFmtId="167" fontId="11" fillId="2" borderId="13" xfId="0" applyNumberFormat="1" applyFont="1" applyFill="1" applyBorder="1" applyAlignment="1">
      <alignment horizontal="center" vertical="center"/>
    </xf>
    <xf numFmtId="167" fontId="11" fillId="2" borderId="14" xfId="0" applyNumberFormat="1" applyFont="1" applyFill="1" applyBorder="1" applyAlignment="1">
      <alignment horizontal="center" vertical="center"/>
    </xf>
    <xf numFmtId="167" fontId="11" fillId="2" borderId="15" xfId="0" applyNumberFormat="1" applyFont="1" applyFill="1" applyBorder="1" applyAlignment="1">
      <alignment horizontal="center" vertical="center"/>
    </xf>
    <xf numFmtId="167" fontId="11" fillId="7" borderId="13" xfId="0" applyNumberFormat="1" applyFont="1" applyFill="1" applyBorder="1" applyAlignment="1">
      <alignment horizontal="center" vertical="center"/>
    </xf>
    <xf numFmtId="167" fontId="11" fillId="7" borderId="14" xfId="0" applyNumberFormat="1" applyFont="1" applyFill="1" applyBorder="1" applyAlignment="1">
      <alignment horizontal="center" vertical="center"/>
    </xf>
    <xf numFmtId="167" fontId="11" fillId="7" borderId="15" xfId="0" applyNumberFormat="1" applyFont="1" applyFill="1" applyBorder="1" applyAlignment="1">
      <alignment horizontal="center" vertical="center"/>
    </xf>
    <xf numFmtId="167" fontId="19" fillId="3" borderId="13" xfId="0" applyNumberFormat="1" applyFont="1" applyFill="1" applyBorder="1" applyAlignment="1">
      <alignment horizontal="center" vertical="center"/>
    </xf>
    <xf numFmtId="167" fontId="19" fillId="3" borderId="14" xfId="0" applyNumberFormat="1" applyFont="1" applyFill="1" applyBorder="1" applyAlignment="1">
      <alignment horizontal="center" vertical="center"/>
    </xf>
    <xf numFmtId="167" fontId="19" fillId="3" borderId="15" xfId="0" applyNumberFormat="1" applyFont="1" applyFill="1" applyBorder="1" applyAlignment="1">
      <alignment horizontal="center" vertical="center"/>
    </xf>
    <xf numFmtId="167" fontId="11" fillId="13" borderId="13" xfId="0" applyNumberFormat="1" applyFont="1" applyFill="1" applyBorder="1" applyAlignment="1">
      <alignment horizontal="center" vertical="center"/>
    </xf>
    <xf numFmtId="167" fontId="11" fillId="13" borderId="14" xfId="0" applyNumberFormat="1" applyFont="1" applyFill="1" applyBorder="1" applyAlignment="1">
      <alignment horizontal="center" vertical="center"/>
    </xf>
    <xf numFmtId="167" fontId="11" fillId="13" borderId="15" xfId="0" applyNumberFormat="1" applyFont="1" applyFill="1" applyBorder="1" applyAlignment="1">
      <alignment horizontal="center" vertical="center"/>
    </xf>
    <xf numFmtId="167" fontId="11" fillId="13" borderId="8" xfId="0" applyNumberFormat="1" applyFont="1" applyFill="1" applyBorder="1" applyAlignment="1">
      <alignment horizontal="center" vertical="center"/>
    </xf>
    <xf numFmtId="167" fontId="11" fillId="13" borderId="9" xfId="0" applyNumberFormat="1" applyFont="1" applyFill="1" applyBorder="1" applyAlignment="1">
      <alignment horizontal="center" vertical="center"/>
    </xf>
    <xf numFmtId="167" fontId="11" fillId="13" borderId="10" xfId="0" applyNumberFormat="1" applyFont="1" applyFill="1" applyBorder="1" applyAlignment="1">
      <alignment horizontal="center" vertical="center"/>
    </xf>
    <xf numFmtId="167" fontId="11" fillId="13" borderId="31" xfId="0" applyNumberFormat="1" applyFont="1" applyFill="1" applyBorder="1" applyAlignment="1">
      <alignment horizontal="center" vertical="center"/>
    </xf>
    <xf numFmtId="167" fontId="11" fillId="14" borderId="32" xfId="0" applyNumberFormat="1" applyFont="1" applyFill="1" applyBorder="1" applyAlignment="1">
      <alignment horizontal="center" vertical="center"/>
    </xf>
    <xf numFmtId="167" fontId="11" fillId="14" borderId="33" xfId="0" applyNumberFormat="1" applyFont="1" applyFill="1" applyBorder="1" applyAlignment="1">
      <alignment horizontal="center" vertical="center"/>
    </xf>
    <xf numFmtId="167" fontId="11" fillId="14" borderId="34" xfId="0" applyNumberFormat="1" applyFont="1" applyFill="1" applyBorder="1" applyAlignment="1">
      <alignment horizontal="center" vertical="center"/>
    </xf>
    <xf numFmtId="167" fontId="11" fillId="14" borderId="1" xfId="0" applyNumberFormat="1" applyFont="1" applyFill="1" applyBorder="1" applyAlignment="1">
      <alignment horizontal="center" vertical="center"/>
    </xf>
    <xf numFmtId="167" fontId="11" fillId="15" borderId="32" xfId="0" applyNumberFormat="1" applyFont="1" applyFill="1" applyBorder="1" applyAlignment="1">
      <alignment horizontal="center" vertical="center"/>
    </xf>
    <xf numFmtId="167" fontId="11" fillId="15" borderId="33" xfId="0" applyNumberFormat="1" applyFont="1" applyFill="1" applyBorder="1" applyAlignment="1">
      <alignment horizontal="center" vertical="center"/>
    </xf>
    <xf numFmtId="167" fontId="11" fillId="15" borderId="34" xfId="0" applyNumberFormat="1" applyFont="1" applyFill="1" applyBorder="1" applyAlignment="1">
      <alignment horizontal="center" vertical="center"/>
    </xf>
    <xf numFmtId="167" fontId="11" fillId="15" borderId="1" xfId="0" applyNumberFormat="1" applyFont="1" applyFill="1" applyBorder="1" applyAlignment="1">
      <alignment horizontal="center" vertical="center"/>
    </xf>
    <xf numFmtId="167" fontId="11" fillId="5" borderId="22" xfId="0" applyNumberFormat="1" applyFont="1" applyFill="1" applyBorder="1" applyAlignment="1">
      <alignment horizontal="center" vertical="center"/>
    </xf>
    <xf numFmtId="167" fontId="10" fillId="3" borderId="21" xfId="0" applyNumberFormat="1" applyFont="1" applyFill="1" applyBorder="1" applyAlignment="1">
      <alignment horizontal="center" vertical="center"/>
    </xf>
    <xf numFmtId="167" fontId="11" fillId="5" borderId="21" xfId="0" applyNumberFormat="1" applyFont="1" applyFill="1" applyBorder="1" applyAlignment="1">
      <alignment horizontal="center" vertical="center"/>
    </xf>
    <xf numFmtId="167" fontId="11" fillId="5" borderId="23" xfId="0" applyNumberFormat="1" applyFont="1" applyFill="1" applyBorder="1" applyAlignment="1">
      <alignment horizontal="center" vertical="center"/>
    </xf>
    <xf numFmtId="167" fontId="10" fillId="3" borderId="22" xfId="0" applyNumberFormat="1" applyFont="1" applyFill="1" applyBorder="1" applyAlignment="1">
      <alignment horizontal="center" vertical="center"/>
    </xf>
    <xf numFmtId="167" fontId="10" fillId="3" borderId="23" xfId="0" applyNumberFormat="1" applyFont="1" applyFill="1" applyBorder="1" applyAlignment="1">
      <alignment horizontal="center" vertical="center"/>
    </xf>
    <xf numFmtId="164" fontId="18" fillId="0" borderId="0" xfId="22" applyFont="1" applyFill="1" applyBorder="1" applyAlignment="1">
      <alignment horizontal="left" vertical="center"/>
      <protection/>
    </xf>
    <xf numFmtId="164" fontId="8" fillId="0" borderId="4" xfId="23" applyFont="1" applyFill="1" applyBorder="1" applyAlignment="1">
      <alignment horizontal="left" vertical="center"/>
      <protection/>
    </xf>
    <xf numFmtId="164" fontId="25" fillId="0" borderId="0" xfId="23" applyFont="1" applyFill="1" applyBorder="1" applyAlignment="1">
      <alignment horizontal="center" vertical="center"/>
      <protection/>
    </xf>
    <xf numFmtId="164" fontId="23" fillId="5" borderId="0" xfId="0" applyNumberFormat="1" applyFont="1" applyFill="1" applyBorder="1" applyAlignment="1" applyProtection="1">
      <alignment horizontal="center" vertical="center"/>
      <protection/>
    </xf>
    <xf numFmtId="0" fontId="7" fillId="5" borderId="0" xfId="0" applyFont="1" applyFill="1" applyBorder="1" applyAlignment="1">
      <alignment horizontal="left" vertical="center"/>
    </xf>
    <xf numFmtId="164" fontId="33" fillId="5" borderId="0" xfId="23" applyFont="1" applyFill="1" applyBorder="1" applyAlignment="1">
      <alignment horizontal="left" vertical="center"/>
      <protection/>
    </xf>
    <xf numFmtId="164" fontId="23" fillId="5" borderId="0" xfId="22" applyFont="1" applyFill="1" applyBorder="1" applyAlignment="1">
      <alignment horizontal="left" vertical="center"/>
      <protection/>
    </xf>
    <xf numFmtId="0" fontId="42" fillId="5" borderId="0" xfId="0" applyFont="1" applyFill="1" applyAlignment="1">
      <alignment vertical="center"/>
    </xf>
    <xf numFmtId="164" fontId="42" fillId="5" borderId="0" xfId="22" applyFont="1" applyFill="1" applyAlignment="1">
      <alignment vertical="center"/>
      <protection/>
    </xf>
    <xf numFmtId="0" fontId="23" fillId="4" borderId="2" xfId="0" applyNumberFormat="1" applyFont="1" applyFill="1" applyBorder="1" applyAlignment="1" applyProtection="1" quotePrefix="1">
      <alignment horizontal="left" vertical="center"/>
      <protection/>
    </xf>
    <xf numFmtId="0" fontId="23" fillId="4" borderId="4" xfId="0" applyNumberFormat="1" applyFont="1" applyFill="1" applyBorder="1" applyAlignment="1" applyProtection="1">
      <alignment horizontal="left" vertical="center"/>
      <protection/>
    </xf>
    <xf numFmtId="0" fontId="23" fillId="4" borderId="2" xfId="0" applyNumberFormat="1" applyFont="1" applyFill="1" applyBorder="1" applyAlignment="1" applyProtection="1">
      <alignment horizontal="left" vertical="center"/>
      <protection/>
    </xf>
    <xf numFmtId="0" fontId="23" fillId="4" borderId="4" xfId="22" applyNumberFormat="1" applyFont="1" applyFill="1" applyBorder="1" applyAlignment="1">
      <alignment horizontal="left" vertical="center"/>
      <protection/>
    </xf>
    <xf numFmtId="0" fontId="23" fillId="4" borderId="2" xfId="23" applyNumberFormat="1" applyFont="1" applyFill="1" applyBorder="1" applyAlignment="1" applyProtection="1">
      <alignment horizontal="left" vertical="center"/>
      <protection/>
    </xf>
    <xf numFmtId="0" fontId="23" fillId="4" borderId="4" xfId="22" applyNumberFormat="1" applyFont="1" applyFill="1" applyBorder="1" applyAlignment="1" applyProtection="1">
      <alignment horizontal="left" vertical="center"/>
      <protection/>
    </xf>
    <xf numFmtId="0" fontId="23" fillId="4" borderId="2" xfId="22" applyNumberFormat="1" applyFont="1" applyFill="1" applyBorder="1" applyAlignment="1" applyProtection="1" quotePrefix="1">
      <alignment horizontal="left" vertical="center"/>
      <protection/>
    </xf>
    <xf numFmtId="170" fontId="10" fillId="9" borderId="13" xfId="0" applyNumberFormat="1" applyFont="1" applyFill="1" applyBorder="1" applyAlignment="1">
      <alignment horizontal="center" vertical="center"/>
    </xf>
    <xf numFmtId="170" fontId="10" fillId="9" borderId="14" xfId="0" applyNumberFormat="1" applyFont="1" applyFill="1" applyBorder="1" applyAlignment="1">
      <alignment horizontal="center" vertical="center"/>
    </xf>
    <xf numFmtId="170" fontId="10" fillId="9" borderId="15" xfId="0" applyNumberFormat="1" applyFont="1" applyFill="1" applyBorder="1" applyAlignment="1">
      <alignment horizontal="center" vertical="center"/>
    </xf>
    <xf numFmtId="0" fontId="1" fillId="5" borderId="0" xfId="0" applyFont="1" applyFill="1" applyBorder="1" applyAlignment="1">
      <alignment vertical="center"/>
    </xf>
    <xf numFmtId="0" fontId="0" fillId="5" borderId="0" xfId="0" applyFill="1" applyAlignment="1">
      <alignment/>
    </xf>
    <xf numFmtId="0" fontId="14" fillId="5" borderId="0" xfId="0" applyFont="1" applyFill="1" applyBorder="1" applyAlignment="1">
      <alignment horizontal="center" vertical="center"/>
    </xf>
    <xf numFmtId="0" fontId="0" fillId="5" borderId="0" xfId="0" applyFill="1" applyBorder="1" applyAlignment="1">
      <alignment/>
    </xf>
    <xf numFmtId="167" fontId="10" fillId="8" borderId="35" xfId="0" applyNumberFormat="1" applyFont="1" applyFill="1" applyBorder="1" applyAlignment="1">
      <alignment horizontal="center" vertical="center"/>
    </xf>
    <xf numFmtId="167" fontId="9" fillId="10" borderId="36" xfId="0" applyNumberFormat="1" applyFont="1" applyFill="1" applyBorder="1" applyAlignment="1">
      <alignment horizontal="center" vertical="center"/>
    </xf>
    <xf numFmtId="167" fontId="11" fillId="4" borderId="36" xfId="0" applyNumberFormat="1" applyFont="1" applyFill="1" applyBorder="1" applyAlignment="1">
      <alignment horizontal="center" vertical="center"/>
    </xf>
    <xf numFmtId="167" fontId="11" fillId="19" borderId="36" xfId="0" applyNumberFormat="1" applyFont="1" applyFill="1" applyBorder="1" applyAlignment="1">
      <alignment horizontal="center" vertical="center"/>
    </xf>
    <xf numFmtId="167" fontId="10" fillId="17" borderId="36" xfId="0" applyNumberFormat="1" applyFont="1" applyFill="1" applyBorder="1" applyAlignment="1">
      <alignment horizontal="center" vertical="center"/>
    </xf>
    <xf numFmtId="167" fontId="10" fillId="11" borderId="36" xfId="0" applyNumberFormat="1" applyFont="1" applyFill="1" applyBorder="1" applyAlignment="1">
      <alignment horizontal="center" vertical="center"/>
    </xf>
    <xf numFmtId="167" fontId="11" fillId="15" borderId="36" xfId="0" applyNumberFormat="1" applyFont="1" applyFill="1" applyBorder="1" applyAlignment="1">
      <alignment horizontal="center" vertical="center"/>
    </xf>
    <xf numFmtId="167" fontId="10" fillId="9" borderId="36" xfId="0" applyNumberFormat="1" applyFont="1" applyFill="1" applyBorder="1" applyAlignment="1">
      <alignment horizontal="center" vertical="center"/>
    </xf>
    <xf numFmtId="167" fontId="11" fillId="12" borderId="36" xfId="0" applyNumberFormat="1" applyFont="1" applyFill="1" applyBorder="1" applyAlignment="1">
      <alignment horizontal="center" vertical="center"/>
    </xf>
    <xf numFmtId="167" fontId="19" fillId="3" borderId="36" xfId="0" applyNumberFormat="1" applyFont="1" applyFill="1" applyBorder="1" applyAlignment="1">
      <alignment horizontal="center" vertical="center"/>
    </xf>
    <xf numFmtId="167" fontId="11" fillId="13" borderId="36" xfId="0" applyNumberFormat="1" applyFont="1" applyFill="1" applyBorder="1" applyAlignment="1">
      <alignment horizontal="center" vertical="center"/>
    </xf>
    <xf numFmtId="167" fontId="11" fillId="13" borderId="35" xfId="0" applyNumberFormat="1" applyFont="1" applyFill="1" applyBorder="1" applyAlignment="1">
      <alignment horizontal="center" vertical="center"/>
    </xf>
    <xf numFmtId="167" fontId="11" fillId="2" borderId="36" xfId="0" applyNumberFormat="1" applyFont="1" applyFill="1" applyBorder="1" applyAlignment="1">
      <alignment horizontal="center" vertical="center"/>
    </xf>
    <xf numFmtId="167" fontId="11" fillId="7" borderId="36" xfId="0" applyNumberFormat="1" applyFont="1" applyFill="1" applyBorder="1" applyAlignment="1">
      <alignment horizontal="center" vertical="center"/>
    </xf>
    <xf numFmtId="167" fontId="11" fillId="14" borderId="27" xfId="0" applyNumberFormat="1" applyFont="1" applyFill="1" applyBorder="1" applyAlignment="1">
      <alignment horizontal="center" vertical="center"/>
    </xf>
    <xf numFmtId="167" fontId="11" fillId="15" borderId="27" xfId="0" applyNumberFormat="1" applyFont="1" applyFill="1" applyBorder="1" applyAlignment="1">
      <alignment horizontal="center" vertical="center"/>
    </xf>
    <xf numFmtId="170" fontId="11" fillId="8" borderId="35" xfId="0" applyNumberFormat="1" applyFont="1" applyFill="1" applyBorder="1" applyAlignment="1">
      <alignment horizontal="center" vertical="center"/>
    </xf>
    <xf numFmtId="170" fontId="11" fillId="10" borderId="36" xfId="0" applyNumberFormat="1" applyFont="1" applyFill="1" applyBorder="1" applyAlignment="1">
      <alignment horizontal="center" vertical="center"/>
    </xf>
    <xf numFmtId="170" fontId="11" fillId="4" borderId="36" xfId="0" applyNumberFormat="1" applyFont="1" applyFill="1" applyBorder="1" applyAlignment="1">
      <alignment horizontal="center" vertical="center"/>
    </xf>
    <xf numFmtId="170" fontId="11" fillId="19" borderId="36" xfId="0" applyNumberFormat="1" applyFont="1" applyFill="1" applyBorder="1" applyAlignment="1">
      <alignment horizontal="center" vertical="center"/>
    </xf>
    <xf numFmtId="170" fontId="10" fillId="17" borderId="36" xfId="0" applyNumberFormat="1" applyFont="1" applyFill="1" applyBorder="1" applyAlignment="1">
      <alignment horizontal="center" vertical="center"/>
    </xf>
    <xf numFmtId="170" fontId="11" fillId="11" borderId="36" xfId="0" applyNumberFormat="1" applyFont="1" applyFill="1" applyBorder="1" applyAlignment="1">
      <alignment horizontal="center" vertical="center"/>
    </xf>
    <xf numFmtId="170" fontId="11" fillId="15" borderId="36" xfId="0" applyNumberFormat="1" applyFont="1" applyFill="1" applyBorder="1" applyAlignment="1">
      <alignment horizontal="center" vertical="center"/>
    </xf>
    <xf numFmtId="170" fontId="10" fillId="9" borderId="36" xfId="0" applyNumberFormat="1" applyFont="1" applyFill="1" applyBorder="1" applyAlignment="1">
      <alignment horizontal="center" vertical="center"/>
    </xf>
    <xf numFmtId="170" fontId="11" fillId="12" borderId="36" xfId="0" applyNumberFormat="1" applyFont="1" applyFill="1" applyBorder="1" applyAlignment="1">
      <alignment horizontal="center" vertical="center"/>
    </xf>
    <xf numFmtId="170" fontId="11" fillId="7" borderId="36" xfId="0" applyNumberFormat="1" applyFont="1" applyFill="1" applyBorder="1" applyAlignment="1">
      <alignment horizontal="center" vertical="center"/>
    </xf>
    <xf numFmtId="170" fontId="19" fillId="3" borderId="36" xfId="0" applyNumberFormat="1" applyFont="1" applyFill="1" applyBorder="1" applyAlignment="1">
      <alignment horizontal="center" vertical="center"/>
    </xf>
    <xf numFmtId="170" fontId="11" fillId="13" borderId="36" xfId="0" applyNumberFormat="1" applyFont="1" applyFill="1" applyBorder="1" applyAlignment="1">
      <alignment horizontal="center" vertical="center"/>
    </xf>
    <xf numFmtId="170" fontId="11" fillId="13" borderId="35"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8" borderId="12" xfId="0" applyNumberFormat="1" applyFont="1" applyFill="1" applyBorder="1" applyAlignment="1">
      <alignment horizontal="center" vertical="center"/>
    </xf>
    <xf numFmtId="167" fontId="10" fillId="18" borderId="13" xfId="0" applyNumberFormat="1" applyFont="1" applyFill="1" applyBorder="1" applyAlignment="1">
      <alignment horizontal="center" vertical="center"/>
    </xf>
    <xf numFmtId="167" fontId="10" fillId="18" borderId="36" xfId="0" applyNumberFormat="1" applyFont="1" applyFill="1" applyBorder="1" applyAlignment="1">
      <alignment horizontal="center" vertical="center"/>
    </xf>
    <xf numFmtId="167" fontId="10" fillId="18" borderId="14" xfId="0" applyNumberFormat="1" applyFont="1" applyFill="1" applyBorder="1" applyAlignment="1">
      <alignment horizontal="center" vertical="center"/>
    </xf>
    <xf numFmtId="167" fontId="10" fillId="18" borderId="15" xfId="0" applyNumberFormat="1" applyFont="1" applyFill="1" applyBorder="1" applyAlignment="1">
      <alignment horizontal="center" vertical="center"/>
    </xf>
    <xf numFmtId="170" fontId="10" fillId="18" borderId="13" xfId="0" applyNumberFormat="1" applyFont="1" applyFill="1" applyBorder="1" applyAlignment="1">
      <alignment horizontal="center" vertical="center"/>
    </xf>
    <xf numFmtId="170" fontId="10" fillId="18" borderId="36" xfId="0" applyNumberFormat="1" applyFont="1" applyFill="1" applyBorder="1" applyAlignment="1">
      <alignment horizontal="center" vertical="center"/>
    </xf>
    <xf numFmtId="170" fontId="10" fillId="18" borderId="14" xfId="0" applyNumberFormat="1" applyFont="1" applyFill="1" applyBorder="1" applyAlignment="1">
      <alignment horizontal="center" vertical="center"/>
    </xf>
    <xf numFmtId="170" fontId="10" fillId="18" borderId="15" xfId="0" applyNumberFormat="1" applyFont="1" applyFill="1" applyBorder="1" applyAlignment="1">
      <alignment horizontal="center" vertical="center"/>
    </xf>
    <xf numFmtId="170" fontId="10" fillId="18" borderId="11" xfId="0" applyNumberFormat="1" applyFont="1" applyFill="1" applyBorder="1" applyAlignment="1">
      <alignment horizontal="right"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1" fillId="7" borderId="20" xfId="0" applyFont="1" applyFill="1" applyBorder="1" applyAlignment="1">
      <alignment horizontal="center" vertical="center"/>
    </xf>
    <xf numFmtId="170" fontId="11" fillId="14" borderId="11" xfId="0" applyNumberFormat="1" applyFont="1" applyFill="1" applyBorder="1" applyAlignment="1">
      <alignment horizontal="center" vertical="center"/>
    </xf>
    <xf numFmtId="0" fontId="1" fillId="7" borderId="37" xfId="0" applyFont="1" applyFill="1" applyBorder="1" applyAlignment="1">
      <alignment vertical="center"/>
    </xf>
    <xf numFmtId="167" fontId="11" fillId="7" borderId="38" xfId="0" applyNumberFormat="1" applyFont="1" applyFill="1" applyBorder="1" applyAlignment="1">
      <alignment horizontal="center" vertical="center"/>
    </xf>
    <xf numFmtId="167" fontId="10" fillId="7" borderId="38" xfId="0" applyNumberFormat="1" applyFont="1" applyFill="1" applyBorder="1" applyAlignment="1">
      <alignment horizontal="center" vertical="center"/>
    </xf>
    <xf numFmtId="167" fontId="10" fillId="7" borderId="39" xfId="0" applyNumberFormat="1" applyFont="1" applyFill="1" applyBorder="1" applyAlignment="1">
      <alignment horizontal="center" vertical="center"/>
    </xf>
    <xf numFmtId="0" fontId="23" fillId="5" borderId="0" xfId="0" applyFont="1" applyFill="1" applyAlignment="1">
      <alignment horizontal="left" vertical="center" indent="4"/>
    </xf>
    <xf numFmtId="164" fontId="23" fillId="5" borderId="0" xfId="23" applyFont="1" applyFill="1" applyBorder="1" applyAlignment="1">
      <alignment horizontal="center" vertical="center"/>
      <protection/>
    </xf>
    <xf numFmtId="165" fontId="44" fillId="5" borderId="0" xfId="0" applyNumberFormat="1" applyFont="1" applyFill="1" applyBorder="1" applyAlignment="1" applyProtection="1">
      <alignment horizontal="center" vertical="center"/>
      <protection/>
    </xf>
    <xf numFmtId="0" fontId="23" fillId="5" borderId="0" xfId="0" applyFont="1" applyFill="1" applyAlignment="1">
      <alignment horizontal="left" vertical="center"/>
    </xf>
    <xf numFmtId="164" fontId="6" fillId="4" borderId="0" xfId="23" applyNumberFormat="1" applyFont="1" applyFill="1" applyBorder="1" applyAlignment="1" applyProtection="1">
      <alignment horizontal="left" vertical="center" indent="4"/>
      <protection/>
    </xf>
    <xf numFmtId="164" fontId="23" fillId="5" borderId="0" xfId="23" applyNumberFormat="1" applyFont="1" applyFill="1" applyBorder="1" applyAlignment="1" applyProtection="1">
      <alignment horizontal="left" vertical="center" indent="4"/>
      <protection/>
    </xf>
    <xf numFmtId="0" fontId="41" fillId="5" borderId="0" xfId="0" applyFont="1" applyFill="1" applyBorder="1" applyAlignment="1">
      <alignment horizontal="left" vertical="center"/>
    </xf>
    <xf numFmtId="170" fontId="9" fillId="21" borderId="11" xfId="0" applyNumberFormat="1" applyFont="1" applyFill="1" applyBorder="1" applyAlignment="1">
      <alignment horizontal="center" vertical="center"/>
    </xf>
    <xf numFmtId="170" fontId="9" fillId="21" borderId="12" xfId="0" applyNumberFormat="1" applyFont="1" applyFill="1" applyBorder="1" applyAlignment="1">
      <alignment horizontal="center" vertical="center"/>
    </xf>
    <xf numFmtId="167" fontId="9" fillId="21" borderId="13" xfId="0" applyNumberFormat="1" applyFont="1" applyFill="1" applyBorder="1" applyAlignment="1">
      <alignment horizontal="center" vertical="center"/>
    </xf>
    <xf numFmtId="167" fontId="9" fillId="21" borderId="36" xfId="0" applyNumberFormat="1" applyFont="1" applyFill="1" applyBorder="1" applyAlignment="1">
      <alignment horizontal="center" vertical="center"/>
    </xf>
    <xf numFmtId="167" fontId="9" fillId="21" borderId="14" xfId="0" applyNumberFormat="1" applyFont="1" applyFill="1" applyBorder="1" applyAlignment="1">
      <alignment horizontal="center" vertical="center"/>
    </xf>
    <xf numFmtId="167" fontId="9" fillId="21" borderId="15" xfId="0" applyNumberFormat="1" applyFont="1" applyFill="1" applyBorder="1" applyAlignment="1">
      <alignment horizontal="center" vertical="center"/>
    </xf>
    <xf numFmtId="170" fontId="11" fillId="21" borderId="13" xfId="0" applyNumberFormat="1" applyFont="1" applyFill="1" applyBorder="1" applyAlignment="1">
      <alignment horizontal="center" vertical="center"/>
    </xf>
    <xf numFmtId="170" fontId="11" fillId="21" borderId="36" xfId="0" applyNumberFormat="1" applyFont="1" applyFill="1" applyBorder="1" applyAlignment="1">
      <alignment horizontal="center" vertical="center"/>
    </xf>
    <xf numFmtId="170" fontId="11" fillId="21" borderId="14" xfId="0" applyNumberFormat="1" applyFont="1" applyFill="1" applyBorder="1" applyAlignment="1">
      <alignment horizontal="center" vertical="center"/>
    </xf>
    <xf numFmtId="170" fontId="11" fillId="21" borderId="15" xfId="0" applyNumberFormat="1" applyFont="1" applyFill="1" applyBorder="1" applyAlignment="1">
      <alignment horizontal="center" vertical="center"/>
    </xf>
    <xf numFmtId="170" fontId="11" fillId="21" borderId="11" xfId="0" applyNumberFormat="1" applyFont="1" applyFill="1" applyBorder="1" applyAlignment="1">
      <alignment horizontal="right" vertical="center"/>
    </xf>
    <xf numFmtId="167" fontId="11" fillId="13" borderId="40" xfId="0" applyNumberFormat="1" applyFont="1" applyFill="1" applyBorder="1" applyAlignment="1">
      <alignment horizontal="center" vertical="center"/>
    </xf>
    <xf numFmtId="167" fontId="11" fillId="13" borderId="41" xfId="0" applyNumberFormat="1" applyFont="1" applyFill="1" applyBorder="1" applyAlignment="1">
      <alignment horizontal="center" vertical="center"/>
    </xf>
    <xf numFmtId="167" fontId="11" fillId="13" borderId="42" xfId="0" applyNumberFormat="1" applyFont="1" applyFill="1" applyBorder="1" applyAlignment="1">
      <alignment horizontal="center" vertical="center"/>
    </xf>
    <xf numFmtId="167" fontId="11" fillId="13" borderId="43" xfId="0" applyNumberFormat="1" applyFont="1" applyFill="1" applyBorder="1" applyAlignment="1">
      <alignment horizontal="center" vertical="center"/>
    </xf>
    <xf numFmtId="0" fontId="34"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4" xfId="0" applyFont="1" applyFill="1" applyBorder="1" applyAlignment="1">
      <alignment horizontal="center" vertical="center"/>
    </xf>
    <xf numFmtId="164" fontId="42" fillId="5" borderId="0" xfId="22" applyFont="1" applyFill="1" applyBorder="1" applyAlignment="1">
      <alignment horizontal="left" vertical="center"/>
      <protection/>
    </xf>
    <xf numFmtId="0" fontId="36" fillId="22" borderId="45" xfId="0" applyFont="1" applyFill="1" applyBorder="1" applyAlignment="1">
      <alignment horizontal="center" vertical="center" wrapText="1"/>
    </xf>
    <xf numFmtId="0" fontId="36" fillId="22" borderId="46" xfId="0" applyFont="1" applyFill="1" applyBorder="1" applyAlignment="1">
      <alignment horizontal="center" vertical="center" wrapText="1"/>
    </xf>
    <xf numFmtId="164" fontId="23" fillId="4" borderId="0" xfId="22" applyFont="1" applyFill="1" applyBorder="1" applyAlignment="1">
      <alignment horizontal="left" vertical="center" indent="2"/>
      <protection/>
    </xf>
    <xf numFmtId="170" fontId="10" fillId="23" borderId="11" xfId="0" applyNumberFormat="1" applyFont="1" applyFill="1" applyBorder="1" applyAlignment="1">
      <alignment horizontal="right" vertical="center"/>
    </xf>
    <xf numFmtId="170" fontId="10" fillId="23" borderId="11"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167" fontId="10" fillId="23" borderId="13" xfId="0" applyNumberFormat="1" applyFont="1" applyFill="1" applyBorder="1" applyAlignment="1">
      <alignment horizontal="center" vertical="center"/>
    </xf>
    <xf numFmtId="167" fontId="10" fillId="23" borderId="14" xfId="0" applyNumberFormat="1" applyFont="1" applyFill="1" applyBorder="1" applyAlignment="1">
      <alignment horizontal="center" vertical="center"/>
    </xf>
    <xf numFmtId="167" fontId="10" fillId="23" borderId="15" xfId="0" applyNumberFormat="1" applyFont="1" applyFill="1" applyBorder="1" applyAlignment="1">
      <alignment horizontal="center" vertical="center"/>
    </xf>
    <xf numFmtId="167" fontId="10" fillId="23" borderId="36" xfId="0" applyNumberFormat="1" applyFont="1" applyFill="1" applyBorder="1" applyAlignment="1">
      <alignment horizontal="center" vertical="center"/>
    </xf>
    <xf numFmtId="170" fontId="10" fillId="23" borderId="13" xfId="0" applyNumberFormat="1" applyFont="1" applyFill="1" applyBorder="1" applyAlignment="1">
      <alignment horizontal="center" vertical="center"/>
    </xf>
    <xf numFmtId="170" fontId="10" fillId="23" borderId="36" xfId="0" applyNumberFormat="1" applyFont="1" applyFill="1" applyBorder="1" applyAlignment="1">
      <alignment horizontal="center" vertical="center"/>
    </xf>
    <xf numFmtId="170" fontId="10" fillId="23" borderId="14" xfId="0" applyNumberFormat="1" applyFont="1" applyFill="1" applyBorder="1" applyAlignment="1">
      <alignment horizontal="center" vertical="center"/>
    </xf>
    <xf numFmtId="170" fontId="10" fillId="23" borderId="15" xfId="0" applyNumberFormat="1" applyFont="1" applyFill="1" applyBorder="1" applyAlignment="1">
      <alignment horizontal="center" vertical="center"/>
    </xf>
    <xf numFmtId="167" fontId="11" fillId="24" borderId="47" xfId="0" applyNumberFormat="1" applyFont="1" applyFill="1" applyBorder="1" applyAlignment="1">
      <alignment horizontal="center" vertical="center"/>
    </xf>
    <xf numFmtId="167" fontId="11" fillId="24" borderId="37"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8" xfId="0" applyNumberFormat="1" applyFont="1" applyFill="1" applyBorder="1" applyAlignment="1">
      <alignment horizontal="center" vertical="center"/>
    </xf>
    <xf numFmtId="167" fontId="11" fillId="24" borderId="0" xfId="0" applyNumberFormat="1" applyFont="1" applyFill="1" applyBorder="1" applyAlignment="1">
      <alignment horizontal="center" vertical="center"/>
    </xf>
    <xf numFmtId="167" fontId="11" fillId="24" borderId="38" xfId="0" applyNumberFormat="1" applyFont="1" applyFill="1" applyBorder="1" applyAlignment="1">
      <alignment horizontal="center" vertical="center"/>
    </xf>
    <xf numFmtId="170" fontId="10" fillId="3" borderId="11" xfId="0" applyNumberFormat="1" applyFont="1" applyFill="1" applyBorder="1" applyAlignment="1">
      <alignment horizontal="center" vertical="center"/>
    </xf>
    <xf numFmtId="170" fontId="10" fillId="3" borderId="12" xfId="0" applyNumberFormat="1" applyFont="1" applyFill="1" applyBorder="1" applyAlignment="1">
      <alignment horizontal="center" vertical="center"/>
    </xf>
    <xf numFmtId="167" fontId="10" fillId="3" borderId="13" xfId="0" applyNumberFormat="1" applyFont="1" applyFill="1" applyBorder="1" applyAlignment="1">
      <alignment horizontal="center" vertical="center"/>
    </xf>
    <xf numFmtId="167" fontId="10" fillId="3" borderId="14" xfId="0" applyNumberFormat="1" applyFont="1" applyFill="1" applyBorder="1" applyAlignment="1">
      <alignment horizontal="center" vertical="center"/>
    </xf>
    <xf numFmtId="167" fontId="10" fillId="3" borderId="15" xfId="0" applyNumberFormat="1" applyFont="1" applyFill="1" applyBorder="1" applyAlignment="1">
      <alignment horizontal="center" vertical="center"/>
    </xf>
    <xf numFmtId="167" fontId="10" fillId="3" borderId="36" xfId="0" applyNumberFormat="1" applyFont="1" applyFill="1" applyBorder="1" applyAlignment="1">
      <alignment horizontal="center" vertical="center"/>
    </xf>
    <xf numFmtId="170" fontId="10" fillId="3" borderId="13" xfId="0" applyNumberFormat="1" applyFont="1" applyFill="1" applyBorder="1" applyAlignment="1">
      <alignment horizontal="center" vertical="center"/>
    </xf>
    <xf numFmtId="170" fontId="10" fillId="3" borderId="36" xfId="0" applyNumberFormat="1" applyFont="1" applyFill="1" applyBorder="1" applyAlignment="1">
      <alignment horizontal="center" vertical="center"/>
    </xf>
    <xf numFmtId="170" fontId="10" fillId="3" borderId="14" xfId="0" applyNumberFormat="1" applyFont="1" applyFill="1" applyBorder="1" applyAlignment="1">
      <alignment horizontal="center" vertical="center"/>
    </xf>
    <xf numFmtId="170" fontId="10" fillId="3" borderId="15" xfId="0" applyNumberFormat="1" applyFont="1" applyFill="1" applyBorder="1" applyAlignment="1">
      <alignment horizontal="center" vertical="center"/>
    </xf>
    <xf numFmtId="170" fontId="10" fillId="3" borderId="11" xfId="0" applyNumberFormat="1" applyFont="1" applyFill="1" applyBorder="1" applyAlignment="1">
      <alignment horizontal="right" vertical="center"/>
    </xf>
    <xf numFmtId="164" fontId="23" fillId="4" borderId="0" xfId="23" applyNumberFormat="1" applyFont="1" applyFill="1" applyBorder="1" applyAlignment="1" applyProtection="1">
      <alignment horizontal="left" vertical="center" indent="6"/>
      <protection/>
    </xf>
    <xf numFmtId="0" fontId="25" fillId="3" borderId="14" xfId="0" applyFont="1" applyFill="1" applyBorder="1" applyAlignment="1">
      <alignment horizontal="left" vertical="top" wrapText="1"/>
    </xf>
    <xf numFmtId="0" fontId="25" fillId="6" borderId="0" xfId="0" applyFont="1" applyFill="1" applyBorder="1" applyAlignment="1">
      <alignment horizontal="left" vertical="top" wrapText="1"/>
    </xf>
    <xf numFmtId="0" fontId="0" fillId="6" borderId="0" xfId="0" applyFill="1" applyBorder="1" applyAlignment="1">
      <alignment/>
    </xf>
    <xf numFmtId="0" fontId="36" fillId="4" borderId="20" xfId="0" applyFont="1" applyFill="1" applyBorder="1" applyAlignment="1" quotePrefix="1">
      <alignment horizontal="center" vertical="center" wrapText="1"/>
    </xf>
    <xf numFmtId="0" fontId="36" fillId="4" borderId="48" xfId="0" applyFont="1" applyFill="1" applyBorder="1" applyAlignment="1" quotePrefix="1">
      <alignment horizontal="center" vertical="center" wrapText="1"/>
    </xf>
    <xf numFmtId="0" fontId="36" fillId="4" borderId="48" xfId="0" applyFont="1" applyFill="1" applyBorder="1" applyAlignment="1">
      <alignment horizontal="center" vertical="center" wrapText="1"/>
    </xf>
    <xf numFmtId="0" fontId="36" fillId="6" borderId="49" xfId="0" applyFont="1" applyFill="1" applyBorder="1" applyAlignment="1">
      <alignment horizontal="center" vertical="center" wrapText="1"/>
    </xf>
    <xf numFmtId="0" fontId="36" fillId="4" borderId="50" xfId="0" applyFont="1" applyFill="1" applyBorder="1" applyAlignment="1">
      <alignment horizontal="center" vertical="center" wrapText="1"/>
    </xf>
    <xf numFmtId="164" fontId="23" fillId="3" borderId="0" xfId="22" applyNumberFormat="1" applyFont="1" applyFill="1" applyBorder="1" applyAlignment="1" applyProtection="1">
      <alignment horizontal="left" vertical="center"/>
      <protection/>
    </xf>
    <xf numFmtId="0" fontId="35" fillId="24" borderId="0" xfId="0" applyFont="1" applyFill="1" applyBorder="1" applyAlignment="1">
      <alignment vertical="center"/>
    </xf>
    <xf numFmtId="0" fontId="35" fillId="24" borderId="44" xfId="0" applyFont="1" applyFill="1" applyBorder="1" applyAlignment="1">
      <alignment vertical="center"/>
    </xf>
    <xf numFmtId="0" fontId="35" fillId="24" borderId="38" xfId="0" applyFont="1" applyFill="1" applyBorder="1" applyAlignment="1">
      <alignment vertical="center"/>
    </xf>
    <xf numFmtId="0" fontId="35" fillId="24" borderId="39" xfId="0" applyFont="1" applyFill="1" applyBorder="1" applyAlignment="1">
      <alignment vertical="center"/>
    </xf>
    <xf numFmtId="0" fontId="20" fillId="24" borderId="51" xfId="0" applyFont="1" applyFill="1" applyBorder="1" applyAlignment="1">
      <alignment/>
    </xf>
    <xf numFmtId="0" fontId="20" fillId="24" borderId="0" xfId="0" applyFont="1" applyFill="1" applyBorder="1" applyAlignment="1">
      <alignment/>
    </xf>
    <xf numFmtId="164" fontId="41" fillId="5" borderId="0" xfId="22" applyFont="1" applyFill="1" applyBorder="1" applyAlignment="1">
      <alignment horizontal="left" vertical="center" indent="2"/>
      <protection/>
    </xf>
    <xf numFmtId="0" fontId="16" fillId="7" borderId="20" xfId="0" applyFont="1" applyFill="1" applyBorder="1" applyAlignment="1">
      <alignment horizontal="center" vertical="center"/>
    </xf>
    <xf numFmtId="0" fontId="40" fillId="7" borderId="52" xfId="0" applyFont="1" applyFill="1" applyBorder="1" applyAlignment="1">
      <alignment horizontal="center" vertical="center"/>
    </xf>
    <xf numFmtId="0" fontId="67" fillId="3" borderId="40" xfId="0" applyFont="1" applyFill="1" applyBorder="1" applyAlignment="1">
      <alignment horizontal="left" vertical="center" indent="2"/>
    </xf>
    <xf numFmtId="0" fontId="68" fillId="3" borderId="41" xfId="0" applyFont="1" applyFill="1" applyBorder="1" applyAlignment="1">
      <alignment/>
    </xf>
    <xf numFmtId="0" fontId="68" fillId="3" borderId="42" xfId="0" applyFont="1" applyFill="1" applyBorder="1" applyAlignment="1">
      <alignment/>
    </xf>
    <xf numFmtId="164" fontId="23" fillId="4" borderId="4" xfId="0" applyNumberFormat="1" applyFont="1" applyFill="1" applyBorder="1" applyAlignment="1" applyProtection="1">
      <alignment horizontal="left" vertical="center" indent="2"/>
      <protection/>
    </xf>
    <xf numFmtId="0" fontId="39" fillId="24" borderId="47" xfId="0" applyFont="1" applyFill="1" applyBorder="1" applyAlignment="1">
      <alignment vertical="center" wrapText="1"/>
    </xf>
    <xf numFmtId="0" fontId="20" fillId="24" borderId="47" xfId="0" applyFont="1" applyFill="1" applyBorder="1" applyAlignment="1">
      <alignment/>
    </xf>
    <xf numFmtId="0" fontId="18" fillId="18" borderId="11" xfId="0" applyFont="1" applyFill="1" applyBorder="1" applyAlignment="1">
      <alignment horizontal="center" vertical="center"/>
    </xf>
    <xf numFmtId="169" fontId="18" fillId="8" borderId="11" xfId="0" applyNumberFormat="1" applyFont="1" applyFill="1" applyBorder="1" applyAlignment="1">
      <alignment horizontal="center" vertical="center"/>
    </xf>
    <xf numFmtId="169" fontId="13" fillId="7" borderId="11" xfId="0" applyNumberFormat="1" applyFont="1" applyFill="1" applyBorder="1" applyAlignment="1">
      <alignment horizontal="center" vertical="center"/>
    </xf>
    <xf numFmtId="169" fontId="18" fillId="16" borderId="11" xfId="0" applyNumberFormat="1" applyFont="1" applyFill="1" applyBorder="1" applyAlignment="1">
      <alignment horizontal="center" vertical="center"/>
    </xf>
    <xf numFmtId="0" fontId="18" fillId="25" borderId="11" xfId="0" applyFont="1" applyFill="1" applyBorder="1" applyAlignment="1">
      <alignment horizontal="center" vertical="center" wrapText="1"/>
    </xf>
    <xf numFmtId="169" fontId="18" fillId="25" borderId="11" xfId="0" applyNumberFormat="1" applyFont="1" applyFill="1" applyBorder="1" applyAlignment="1">
      <alignment horizontal="center" vertical="center"/>
    </xf>
    <xf numFmtId="164" fontId="22" fillId="20" borderId="2" xfId="0" applyNumberFormat="1" applyFont="1" applyFill="1" applyBorder="1" applyAlignment="1" applyProtection="1">
      <alignment horizontal="left" vertical="center" indent="2"/>
      <protection/>
    </xf>
    <xf numFmtId="164" fontId="20" fillId="4" borderId="4" xfId="23" applyFont="1" applyFill="1" applyBorder="1" applyAlignment="1">
      <alignment horizontal="center" vertical="center"/>
      <protection/>
    </xf>
    <xf numFmtId="0" fontId="23" fillId="4" borderId="30" xfId="22" applyNumberFormat="1" applyFont="1" applyFill="1" applyBorder="1" applyAlignment="1" applyProtection="1" quotePrefix="1">
      <alignment horizontal="left" vertical="center"/>
      <protection/>
    </xf>
    <xf numFmtId="0" fontId="23" fillId="4" borderId="4" xfId="22" applyNumberFormat="1" applyFont="1" applyFill="1" applyBorder="1" applyAlignment="1" applyProtection="1" quotePrefix="1">
      <alignment horizontal="left" vertical="center"/>
      <protection/>
    </xf>
    <xf numFmtId="164" fontId="20" fillId="4" borderId="4" xfId="22" applyNumberFormat="1" applyFont="1" applyFill="1" applyBorder="1" applyAlignment="1" applyProtection="1">
      <alignment horizontal="left" vertical="center" indent="2"/>
      <protection/>
    </xf>
    <xf numFmtId="164" fontId="20" fillId="4" borderId="4" xfId="22" applyNumberFormat="1" applyFont="1" applyFill="1" applyBorder="1" applyAlignment="1" applyProtection="1">
      <alignment horizontal="center" vertical="center"/>
      <protection/>
    </xf>
    <xf numFmtId="0" fontId="70" fillId="0" borderId="0" xfId="0" applyFont="1" applyAlignment="1">
      <alignment/>
    </xf>
    <xf numFmtId="170" fontId="10" fillId="20" borderId="11" xfId="0" applyNumberFormat="1" applyFont="1" applyFill="1" applyBorder="1" applyAlignment="1">
      <alignment horizontal="center" vertical="center"/>
    </xf>
    <xf numFmtId="170" fontId="10" fillId="20" borderId="12" xfId="0" applyNumberFormat="1" applyFont="1" applyFill="1" applyBorder="1" applyAlignment="1">
      <alignment horizontal="center" vertical="center"/>
    </xf>
    <xf numFmtId="167" fontId="10" fillId="20" borderId="13" xfId="0" applyNumberFormat="1" applyFont="1" applyFill="1" applyBorder="1" applyAlignment="1">
      <alignment horizontal="center" vertical="center"/>
    </xf>
    <xf numFmtId="167" fontId="10" fillId="20" borderId="14" xfId="0" applyNumberFormat="1" applyFont="1" applyFill="1" applyBorder="1" applyAlignment="1">
      <alignment horizontal="center" vertical="center"/>
    </xf>
    <xf numFmtId="167" fontId="10" fillId="20" borderId="15" xfId="0" applyNumberFormat="1" applyFont="1" applyFill="1" applyBorder="1" applyAlignment="1">
      <alignment horizontal="center" vertical="center"/>
    </xf>
    <xf numFmtId="167" fontId="10" fillId="20" borderId="36" xfId="0" applyNumberFormat="1" applyFont="1" applyFill="1" applyBorder="1" applyAlignment="1">
      <alignment horizontal="center" vertical="center"/>
    </xf>
    <xf numFmtId="170" fontId="11" fillId="20" borderId="13" xfId="0" applyNumberFormat="1" applyFont="1" applyFill="1" applyBorder="1" applyAlignment="1">
      <alignment horizontal="center" vertical="center"/>
    </xf>
    <xf numFmtId="170" fontId="11" fillId="20" borderId="36" xfId="0" applyNumberFormat="1" applyFont="1" applyFill="1" applyBorder="1" applyAlignment="1">
      <alignment horizontal="center" vertical="center"/>
    </xf>
    <xf numFmtId="170" fontId="11" fillId="20" borderId="14" xfId="0" applyNumberFormat="1" applyFont="1" applyFill="1" applyBorder="1" applyAlignment="1">
      <alignment horizontal="center" vertical="center"/>
    </xf>
    <xf numFmtId="170" fontId="11" fillId="20" borderId="15" xfId="0" applyNumberFormat="1" applyFont="1" applyFill="1" applyBorder="1" applyAlignment="1">
      <alignment horizontal="center" vertical="center"/>
    </xf>
    <xf numFmtId="170" fontId="10" fillId="20" borderId="11" xfId="0" applyNumberFormat="1" applyFont="1" applyFill="1" applyBorder="1" applyAlignment="1">
      <alignment horizontal="right" vertical="center"/>
    </xf>
    <xf numFmtId="164" fontId="23" fillId="5" borderId="0" xfId="23" applyNumberFormat="1" applyFont="1" applyFill="1" applyBorder="1" applyAlignment="1" applyProtection="1">
      <alignment horizontal="left" vertical="center" indent="2"/>
      <protection/>
    </xf>
    <xf numFmtId="165" fontId="59" fillId="5" borderId="0" xfId="0" applyNumberFormat="1" applyFont="1" applyFill="1" applyBorder="1" applyAlignment="1" applyProtection="1">
      <alignment horizontal="center" vertical="center"/>
      <protection/>
    </xf>
    <xf numFmtId="164" fontId="0" fillId="5" borderId="0" xfId="22" applyFont="1" applyFill="1" applyAlignment="1">
      <alignment vertical="center"/>
      <protection/>
    </xf>
    <xf numFmtId="0" fontId="8" fillId="2" borderId="0" xfId="0" applyFont="1" applyFill="1" applyBorder="1" applyAlignment="1">
      <alignment/>
    </xf>
    <xf numFmtId="170" fontId="9" fillId="7" borderId="47" xfId="0" applyNumberFormat="1" applyFont="1" applyFill="1" applyBorder="1" applyAlignment="1">
      <alignment vertical="center"/>
    </xf>
    <xf numFmtId="170" fontId="9" fillId="0" borderId="0" xfId="0" applyNumberFormat="1" applyFont="1" applyAlignment="1">
      <alignment vertical="center"/>
    </xf>
    <xf numFmtId="164" fontId="17" fillId="5" borderId="0" xfId="22" applyFont="1" applyFill="1" applyBorder="1" applyAlignment="1" quotePrefix="1">
      <alignment horizontal="center" vertical="center"/>
      <protection/>
    </xf>
    <xf numFmtId="164" fontId="23" fillId="4" borderId="0" xfId="22" applyNumberFormat="1" applyFont="1" applyFill="1" applyBorder="1" applyAlignment="1" applyProtection="1">
      <alignment horizontal="left" vertical="center" indent="2"/>
      <protection/>
    </xf>
    <xf numFmtId="0" fontId="20" fillId="4" borderId="0" xfId="0" applyFont="1" applyFill="1" applyBorder="1" applyAlignment="1">
      <alignment horizontal="left" vertical="center" indent="4"/>
    </xf>
    <xf numFmtId="164" fontId="5" fillId="0" borderId="0" xfId="24">
      <alignment/>
      <protection/>
    </xf>
    <xf numFmtId="164" fontId="74" fillId="16" borderId="5" xfId="24" applyFont="1" applyFill="1" applyBorder="1" applyAlignment="1">
      <alignment horizontal="center"/>
      <protection/>
    </xf>
    <xf numFmtId="0" fontId="41" fillId="5" borderId="0" xfId="22" applyNumberFormat="1" applyFont="1" applyFill="1" applyBorder="1" applyAlignment="1" applyProtection="1">
      <alignment horizontal="left" vertical="center"/>
      <protection/>
    </xf>
    <xf numFmtId="164" fontId="41" fillId="5" borderId="0" xfId="0" applyNumberFormat="1" applyFont="1" applyFill="1" applyBorder="1" applyAlignment="1" applyProtection="1">
      <alignment horizontal="left" vertical="center"/>
      <protection/>
    </xf>
    <xf numFmtId="164" fontId="41" fillId="5" borderId="0" xfId="22" applyNumberFormat="1" applyFont="1" applyFill="1" applyBorder="1" applyAlignment="1" applyProtection="1">
      <alignment horizontal="center" vertical="center"/>
      <protection/>
    </xf>
    <xf numFmtId="165" fontId="41" fillId="5" borderId="0" xfId="22" applyNumberFormat="1" applyFont="1" applyFill="1" applyBorder="1" applyAlignment="1" applyProtection="1">
      <alignment horizontal="center" vertical="center"/>
      <protection/>
    </xf>
    <xf numFmtId="0" fontId="23" fillId="5" borderId="0" xfId="22" applyNumberFormat="1" applyFont="1" applyFill="1" applyBorder="1" applyAlignment="1" applyProtection="1" quotePrefix="1">
      <alignment horizontal="left" vertical="center"/>
      <protection/>
    </xf>
    <xf numFmtId="0" fontId="24" fillId="2" borderId="14"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24" fillId="2" borderId="26"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0" fillId="5" borderId="0" xfId="0" applyFill="1" applyAlignment="1">
      <alignment horizontal="right"/>
    </xf>
    <xf numFmtId="0" fontId="0" fillId="2" borderId="2" xfId="22" applyNumberFormat="1" applyFont="1" applyFill="1" applyBorder="1" applyAlignment="1">
      <alignment horizontal="left" vertical="center"/>
      <protection/>
    </xf>
    <xf numFmtId="164" fontId="0" fillId="2" borderId="27" xfId="22" applyFont="1" applyFill="1" applyBorder="1" applyAlignment="1">
      <alignment horizontal="left" vertical="center"/>
      <protection/>
    </xf>
    <xf numFmtId="164" fontId="12" fillId="2" borderId="28" xfId="22" applyNumberFormat="1" applyFont="1" applyFill="1" applyBorder="1" applyAlignment="1" applyProtection="1">
      <alignment vertical="center"/>
      <protection/>
    </xf>
    <xf numFmtId="164" fontId="21" fillId="2" borderId="28" xfId="22" applyFont="1" applyFill="1" applyBorder="1" applyAlignment="1">
      <alignment vertical="center"/>
      <protection/>
    </xf>
    <xf numFmtId="164" fontId="32" fillId="2" borderId="0" xfId="22" applyFont="1" applyFill="1" applyBorder="1" applyAlignment="1">
      <alignment horizontal="center" vertical="center"/>
      <protection/>
    </xf>
    <xf numFmtId="164" fontId="13" fillId="2" borderId="0" xfId="22" applyFont="1" applyFill="1" applyBorder="1" applyAlignment="1">
      <alignment vertical="center"/>
      <protection/>
    </xf>
    <xf numFmtId="164" fontId="13" fillId="2" borderId="28" xfId="22" applyFont="1" applyFill="1" applyBorder="1" applyAlignment="1">
      <alignment vertical="center"/>
      <protection/>
    </xf>
    <xf numFmtId="164" fontId="77" fillId="3" borderId="0" xfId="22" applyFont="1" applyFill="1" applyBorder="1" applyAlignment="1">
      <alignment horizontal="center" vertical="center"/>
      <protection/>
    </xf>
    <xf numFmtId="164" fontId="18" fillId="3" borderId="0" xfId="22" applyFont="1" applyFill="1" applyBorder="1" applyAlignment="1">
      <alignment vertical="center"/>
      <protection/>
    </xf>
    <xf numFmtId="164" fontId="18" fillId="3" borderId="28" xfId="22" applyFont="1" applyFill="1" applyBorder="1" applyAlignment="1">
      <alignment vertical="center"/>
      <protection/>
    </xf>
    <xf numFmtId="0" fontId="13" fillId="0" borderId="0" xfId="0" applyFont="1" applyFill="1" applyAlignment="1">
      <alignment horizontal="center"/>
    </xf>
    <xf numFmtId="0" fontId="21" fillId="0" borderId="0" xfId="0" applyFont="1" applyFill="1" applyAlignment="1">
      <alignment horizontal="center"/>
    </xf>
    <xf numFmtId="0" fontId="13" fillId="21" borderId="0" xfId="0" applyFont="1" applyFill="1" applyAlignment="1">
      <alignment horizontal="center"/>
    </xf>
    <xf numFmtId="164" fontId="21" fillId="0" borderId="0" xfId="22" applyFont="1" applyFill="1" applyBorder="1" applyAlignment="1">
      <alignment horizontal="left" vertical="center"/>
      <protection/>
    </xf>
    <xf numFmtId="0" fontId="23" fillId="4" borderId="25" xfId="22" applyNumberFormat="1" applyFont="1" applyFill="1" applyBorder="1" applyAlignment="1" applyProtection="1" quotePrefix="1">
      <alignment horizontal="left" vertical="center"/>
      <protection/>
    </xf>
    <xf numFmtId="0" fontId="23" fillId="4" borderId="26" xfId="22" applyNumberFormat="1" applyFont="1" applyFill="1" applyBorder="1" applyAlignment="1" applyProtection="1" quotePrefix="1">
      <alignment horizontal="left" vertical="center"/>
      <protection/>
    </xf>
    <xf numFmtId="164" fontId="23" fillId="4" borderId="26" xfId="22" applyFont="1" applyFill="1" applyBorder="1" applyAlignment="1">
      <alignment horizontal="left" vertical="center"/>
      <protection/>
    </xf>
    <xf numFmtId="164" fontId="22" fillId="20" borderId="26" xfId="22" applyNumberFormat="1" applyFont="1" applyFill="1" applyBorder="1" applyAlignment="1" applyProtection="1">
      <alignment horizontal="left" vertical="center"/>
      <protection/>
    </xf>
    <xf numFmtId="164" fontId="23" fillId="4" borderId="26" xfId="22" applyNumberFormat="1" applyFont="1" applyFill="1" applyBorder="1" applyAlignment="1" applyProtection="1">
      <alignment horizontal="left" vertical="center"/>
      <protection/>
    </xf>
    <xf numFmtId="164" fontId="23" fillId="4" borderId="26" xfId="0" applyNumberFormat="1" applyFont="1" applyFill="1" applyBorder="1" applyAlignment="1" applyProtection="1">
      <alignment horizontal="left" vertical="center"/>
      <protection/>
    </xf>
    <xf numFmtId="164" fontId="23" fillId="4" borderId="26" xfId="22" applyNumberFormat="1" applyFont="1" applyFill="1" applyBorder="1" applyAlignment="1" applyProtection="1">
      <alignment horizontal="center" vertical="center"/>
      <protection/>
    </xf>
    <xf numFmtId="165" fontId="23" fillId="4" borderId="36" xfId="0" applyNumberFormat="1" applyFont="1" applyFill="1" applyBorder="1" applyAlignment="1" applyProtection="1">
      <alignment horizontal="center" vertical="center"/>
      <protection/>
    </xf>
    <xf numFmtId="0" fontId="23" fillId="4" borderId="1" xfId="22" applyNumberFormat="1" applyFont="1" applyFill="1" applyBorder="1" applyAlignment="1" applyProtection="1">
      <alignment horizontal="left" vertical="center"/>
      <protection/>
    </xf>
    <xf numFmtId="0" fontId="23" fillId="4" borderId="2" xfId="22" applyNumberFormat="1" applyFont="1" applyFill="1" applyBorder="1" applyAlignment="1" applyProtection="1">
      <alignment horizontal="left" vertical="center"/>
      <protection/>
    </xf>
    <xf numFmtId="164" fontId="20" fillId="4" borderId="2" xfId="22" applyFont="1" applyFill="1" applyBorder="1" applyAlignment="1">
      <alignment horizontal="left" vertical="center"/>
      <protection/>
    </xf>
    <xf numFmtId="164" fontId="23" fillId="4" borderId="2" xfId="22" applyNumberFormat="1" applyFont="1" applyFill="1" applyBorder="1" applyAlignment="1" applyProtection="1">
      <alignment horizontal="left" vertical="center"/>
      <protection/>
    </xf>
    <xf numFmtId="0" fontId="23" fillId="4" borderId="4" xfId="0" applyFont="1" applyFill="1" applyBorder="1" applyAlignment="1">
      <alignment horizontal="left" vertical="center" indent="2"/>
    </xf>
    <xf numFmtId="0" fontId="20" fillId="5" borderId="0" xfId="0" applyFont="1" applyFill="1" applyBorder="1" applyAlignment="1">
      <alignment horizontal="left" vertical="center" indent="2"/>
    </xf>
    <xf numFmtId="165" fontId="20" fillId="5" borderId="0" xfId="22" applyNumberFormat="1" applyFont="1" applyFill="1" applyBorder="1" applyAlignment="1" applyProtection="1">
      <alignment horizontal="center" vertical="center"/>
      <protection/>
    </xf>
    <xf numFmtId="164" fontId="23" fillId="4" borderId="4" xfId="0" applyNumberFormat="1" applyFont="1" applyFill="1" applyBorder="1" applyAlignment="1" applyProtection="1">
      <alignment horizontal="left" vertical="center" indent="4"/>
      <protection/>
    </xf>
    <xf numFmtId="0" fontId="23" fillId="4" borderId="25" xfId="0" applyNumberFormat="1" applyFont="1" applyFill="1" applyBorder="1" applyAlignment="1" applyProtection="1">
      <alignment horizontal="left" vertical="center"/>
      <protection/>
    </xf>
    <xf numFmtId="0" fontId="23" fillId="4" borderId="26" xfId="0" applyNumberFormat="1" applyFont="1" applyFill="1" applyBorder="1" applyAlignment="1" applyProtection="1">
      <alignment horizontal="left" vertical="center"/>
      <protection/>
    </xf>
    <xf numFmtId="0" fontId="20" fillId="4" borderId="26" xfId="0" applyFont="1" applyFill="1" applyBorder="1" applyAlignment="1">
      <alignment horizontal="left" vertical="center"/>
    </xf>
    <xf numFmtId="164" fontId="22" fillId="20" borderId="26" xfId="0" applyNumberFormat="1" applyFont="1" applyFill="1" applyBorder="1" applyAlignment="1" applyProtection="1">
      <alignment horizontal="left" vertical="center"/>
      <protection/>
    </xf>
    <xf numFmtId="164" fontId="20" fillId="4" borderId="26" xfId="0" applyNumberFormat="1" applyFont="1" applyFill="1" applyBorder="1" applyAlignment="1" applyProtection="1">
      <alignment horizontal="center" vertical="center"/>
      <protection/>
    </xf>
    <xf numFmtId="165" fontId="20" fillId="4" borderId="36" xfId="0" applyNumberFormat="1" applyFont="1" applyFill="1" applyBorder="1" applyAlignment="1" applyProtection="1">
      <alignment horizontal="center" vertical="center"/>
      <protection/>
    </xf>
    <xf numFmtId="164" fontId="22" fillId="20" borderId="26" xfId="0" applyNumberFormat="1" applyFont="1" applyFill="1" applyBorder="1" applyAlignment="1" applyProtection="1">
      <alignment horizontal="left" vertical="center" wrapText="1" indent="2"/>
      <protection/>
    </xf>
    <xf numFmtId="164" fontId="22" fillId="5" borderId="0" xfId="0" applyNumberFormat="1" applyFont="1" applyFill="1" applyBorder="1" applyAlignment="1" applyProtection="1">
      <alignment horizontal="left" vertical="center" wrapText="1" indent="2"/>
      <protection/>
    </xf>
    <xf numFmtId="164" fontId="22" fillId="20" borderId="26" xfId="0" applyNumberFormat="1" applyFont="1" applyFill="1" applyBorder="1" applyAlignment="1" applyProtection="1">
      <alignment horizontal="left" vertical="center" indent="2"/>
      <protection/>
    </xf>
    <xf numFmtId="164" fontId="22" fillId="5" borderId="0" xfId="0" applyNumberFormat="1" applyFont="1" applyFill="1" applyBorder="1" applyAlignment="1" applyProtection="1">
      <alignment horizontal="left" vertical="center"/>
      <protection/>
    </xf>
    <xf numFmtId="0" fontId="13" fillId="0" borderId="0" xfId="0" applyFont="1" applyFill="1" applyBorder="1" applyAlignment="1">
      <alignment horizontal="left" vertical="center"/>
    </xf>
    <xf numFmtId="164" fontId="20" fillId="4" borderId="0" xfId="22" applyFont="1" applyFill="1" applyBorder="1" applyAlignment="1">
      <alignment horizontal="left" vertical="center" indent="4"/>
      <protection/>
    </xf>
    <xf numFmtId="164" fontId="20" fillId="4" borderId="4" xfId="22" applyFont="1" applyFill="1" applyBorder="1" applyAlignment="1">
      <alignment horizontal="left" vertical="center" indent="4"/>
      <protection/>
    </xf>
    <xf numFmtId="164" fontId="20" fillId="4" borderId="4" xfId="22" applyNumberFormat="1" applyFont="1" applyFill="1" applyBorder="1" applyAlignment="1" applyProtection="1">
      <alignment horizontal="left" vertical="center"/>
      <protection/>
    </xf>
    <xf numFmtId="164" fontId="20" fillId="5" borderId="0" xfId="22" applyFont="1" applyFill="1" applyBorder="1" applyAlignment="1">
      <alignment horizontal="left" vertical="center" indent="4"/>
      <protection/>
    </xf>
    <xf numFmtId="164" fontId="20" fillId="4" borderId="0" xfId="22" applyNumberFormat="1" applyFont="1" applyFill="1" applyBorder="1" applyAlignment="1" applyProtection="1">
      <alignment horizontal="left" vertical="center" indent="4"/>
      <protection/>
    </xf>
    <xf numFmtId="0" fontId="20" fillId="4" borderId="0" xfId="0" applyFont="1" applyFill="1" applyBorder="1" applyAlignment="1">
      <alignment horizontal="left" vertical="center" indent="6"/>
    </xf>
    <xf numFmtId="164" fontId="25" fillId="0" borderId="0" xfId="23" applyFont="1" applyFill="1" applyBorder="1" applyAlignment="1">
      <alignment horizontal="left" vertical="center"/>
      <protection/>
    </xf>
    <xf numFmtId="164" fontId="25" fillId="8" borderId="1" xfId="23" applyFont="1" applyFill="1" applyBorder="1" applyAlignment="1">
      <alignment horizontal="center" vertical="center"/>
      <protection/>
    </xf>
    <xf numFmtId="164" fontId="25" fillId="8" borderId="2" xfId="23" applyFont="1" applyFill="1" applyBorder="1" applyAlignment="1">
      <alignment horizontal="center" vertical="center"/>
      <protection/>
    </xf>
    <xf numFmtId="164" fontId="25" fillId="8" borderId="27" xfId="23" applyFont="1" applyFill="1" applyBorder="1" applyAlignment="1">
      <alignment horizontal="center" vertical="center"/>
      <protection/>
    </xf>
    <xf numFmtId="164" fontId="8" fillId="8" borderId="0" xfId="23" applyFont="1" applyFill="1" applyBorder="1" applyAlignment="1">
      <alignment horizontal="left" vertical="center"/>
      <protection/>
    </xf>
    <xf numFmtId="0" fontId="25" fillId="3" borderId="3" xfId="23" applyNumberFormat="1" applyFont="1" applyFill="1" applyBorder="1" applyAlignment="1">
      <alignment horizontal="center" vertical="center"/>
      <protection/>
    </xf>
    <xf numFmtId="164" fontId="25" fillId="3" borderId="28" xfId="23" applyFont="1" applyFill="1" applyBorder="1" applyAlignment="1">
      <alignment horizontal="center" vertical="center"/>
      <protection/>
    </xf>
    <xf numFmtId="165" fontId="22" fillId="3" borderId="28" xfId="23" applyNumberFormat="1" applyFont="1" applyFill="1" applyBorder="1" applyAlignment="1" applyProtection="1">
      <alignment horizontal="center" vertical="center"/>
      <protection/>
    </xf>
    <xf numFmtId="0" fontId="0" fillId="8" borderId="30" xfId="22" applyNumberFormat="1" applyFont="1" applyFill="1" applyBorder="1" applyAlignment="1">
      <alignment horizontal="left" vertical="center"/>
      <protection/>
    </xf>
    <xf numFmtId="0" fontId="0" fillId="8" borderId="4" xfId="22" applyNumberFormat="1" applyFont="1" applyFill="1" applyBorder="1" applyAlignment="1">
      <alignment horizontal="left" vertical="center"/>
      <protection/>
    </xf>
    <xf numFmtId="164" fontId="0" fillId="8" borderId="4" xfId="22" applyFont="1" applyFill="1" applyBorder="1" applyAlignment="1">
      <alignment horizontal="left" vertical="center"/>
      <protection/>
    </xf>
    <xf numFmtId="164" fontId="20" fillId="8" borderId="4" xfId="22" applyFont="1" applyFill="1" applyBorder="1" applyAlignment="1">
      <alignment horizontal="center" vertical="center"/>
      <protection/>
    </xf>
    <xf numFmtId="164" fontId="0" fillId="8" borderId="29" xfId="22" applyFont="1" applyFill="1" applyBorder="1" applyAlignment="1">
      <alignment horizontal="center" vertical="center"/>
      <protection/>
    </xf>
    <xf numFmtId="164" fontId="0" fillId="8" borderId="0" xfId="22" applyFont="1" applyFill="1" applyBorder="1" applyAlignment="1">
      <alignment horizontal="left" vertical="center"/>
      <protection/>
    </xf>
    <xf numFmtId="164" fontId="20" fillId="4" borderId="0" xfId="23" applyFont="1" applyFill="1" applyBorder="1" applyAlignment="1">
      <alignment horizontal="left" vertical="center" indent="4"/>
      <protection/>
    </xf>
    <xf numFmtId="164" fontId="23" fillId="4" borderId="0" xfId="23" applyNumberFormat="1" applyFont="1" applyFill="1" applyBorder="1" applyAlignment="1" applyProtection="1">
      <alignment horizontal="left" vertical="center" indent="4"/>
      <protection/>
    </xf>
    <xf numFmtId="164" fontId="23" fillId="4" borderId="2" xfId="23" applyNumberFormat="1" applyFont="1" applyFill="1" applyBorder="1" applyAlignment="1" applyProtection="1">
      <alignment horizontal="left" vertical="center"/>
      <protection/>
    </xf>
    <xf numFmtId="164" fontId="23" fillId="4" borderId="2" xfId="23" applyFont="1" applyFill="1" applyBorder="1" applyAlignment="1">
      <alignment horizontal="left" vertical="center"/>
      <protection/>
    </xf>
    <xf numFmtId="164" fontId="23" fillId="4" borderId="2" xfId="23" applyNumberFormat="1" applyFont="1" applyFill="1" applyBorder="1" applyAlignment="1" applyProtection="1">
      <alignment horizontal="center" vertical="center"/>
      <protection/>
    </xf>
    <xf numFmtId="165" fontId="23" fillId="4" borderId="28" xfId="0" applyNumberFormat="1" applyFont="1" applyFill="1" applyBorder="1" applyAlignment="1" applyProtection="1">
      <alignment horizontal="center" vertical="center"/>
      <protection/>
    </xf>
    <xf numFmtId="165" fontId="23" fillId="4" borderId="28" xfId="23" applyNumberFormat="1" applyFont="1" applyFill="1" applyBorder="1" applyAlignment="1" applyProtection="1">
      <alignment horizontal="center" vertical="center"/>
      <protection/>
    </xf>
    <xf numFmtId="164" fontId="23" fillId="4" borderId="4" xfId="23" applyNumberFormat="1" applyFont="1" applyFill="1" applyBorder="1" applyAlignment="1" applyProtection="1">
      <alignment horizontal="left" vertical="center"/>
      <protection/>
    </xf>
    <xf numFmtId="0" fontId="23" fillId="4" borderId="4" xfId="0" applyFont="1" applyFill="1" applyBorder="1" applyAlignment="1">
      <alignment horizontal="left" vertical="center"/>
    </xf>
    <xf numFmtId="164" fontId="23" fillId="4" borderId="4" xfId="0" applyNumberFormat="1" applyFont="1" applyFill="1" applyBorder="1" applyAlignment="1" applyProtection="1">
      <alignment horizontal="center" vertical="center"/>
      <protection/>
    </xf>
    <xf numFmtId="164" fontId="24" fillId="4" borderId="1" xfId="23" applyFont="1" applyFill="1" applyBorder="1" applyAlignment="1">
      <alignment horizontal="left" vertical="center"/>
      <protection/>
    </xf>
    <xf numFmtId="164" fontId="24" fillId="4" borderId="3" xfId="23" applyFont="1" applyFill="1" applyBorder="1" applyAlignment="1">
      <alignment horizontal="left" vertical="center"/>
      <protection/>
    </xf>
    <xf numFmtId="0" fontId="13" fillId="4" borderId="3" xfId="0" applyFont="1" applyFill="1" applyBorder="1" applyAlignment="1">
      <alignment horizontal="left" vertical="center"/>
    </xf>
    <xf numFmtId="164" fontId="22" fillId="20" borderId="0" xfId="23" applyNumberFormat="1" applyFont="1" applyFill="1" applyBorder="1" applyAlignment="1" applyProtection="1">
      <alignment horizontal="left" vertical="center" indent="2"/>
      <protection/>
    </xf>
    <xf numFmtId="164" fontId="22" fillId="20" borderId="0" xfId="23" applyNumberFormat="1" applyFont="1" applyFill="1" applyBorder="1" applyAlignment="1" applyProtection="1">
      <alignment horizontal="left" vertical="center"/>
      <protection/>
    </xf>
    <xf numFmtId="164" fontId="22" fillId="20" borderId="0" xfId="0" applyNumberFormat="1" applyFont="1" applyFill="1" applyBorder="1" applyAlignment="1" applyProtection="1">
      <alignment horizontal="left" vertical="center" indent="2"/>
      <protection/>
    </xf>
    <xf numFmtId="164" fontId="22" fillId="20" borderId="2" xfId="23"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22" fillId="4" borderId="0" xfId="23" applyFont="1" applyFill="1" applyBorder="1" applyAlignment="1">
      <alignment horizontal="left" vertical="center"/>
      <protection/>
    </xf>
    <xf numFmtId="164" fontId="22" fillId="4"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center" vertical="center"/>
      <protection/>
    </xf>
    <xf numFmtId="164" fontId="25" fillId="5" borderId="0" xfId="23" applyFont="1" applyFill="1" applyBorder="1" applyAlignment="1">
      <alignment horizontal="left" vertical="center"/>
      <protection/>
    </xf>
    <xf numFmtId="0" fontId="22" fillId="5" borderId="0" xfId="23" applyNumberFormat="1" applyFont="1" applyFill="1" applyBorder="1" applyAlignment="1" applyProtection="1">
      <alignment horizontal="left" vertical="center"/>
      <protection/>
    </xf>
    <xf numFmtId="164" fontId="22" fillId="5" borderId="0" xfId="23" applyNumberFormat="1" applyFont="1" applyFill="1" applyBorder="1" applyAlignment="1" applyProtection="1">
      <alignment horizontal="left" vertical="center"/>
      <protection/>
    </xf>
    <xf numFmtId="164" fontId="22" fillId="5" borderId="0" xfId="23" applyNumberFormat="1" applyFont="1" applyFill="1" applyBorder="1" applyAlignment="1" applyProtection="1">
      <alignment horizontal="center" vertical="center"/>
      <protection/>
    </xf>
    <xf numFmtId="165" fontId="22" fillId="5" borderId="0" xfId="23" applyNumberFormat="1" applyFont="1" applyFill="1" applyBorder="1" applyAlignment="1" applyProtection="1">
      <alignment horizontal="center" vertical="center"/>
      <protection/>
    </xf>
    <xf numFmtId="164" fontId="24" fillId="4" borderId="25" xfId="23" applyFont="1" applyFill="1" applyBorder="1" applyAlignment="1">
      <alignment horizontal="left" vertical="center"/>
      <protection/>
    </xf>
    <xf numFmtId="164" fontId="23" fillId="4" borderId="26" xfId="23" applyNumberFormat="1" applyFont="1" applyFill="1" applyBorder="1" applyAlignment="1" applyProtection="1">
      <alignment horizontal="left" vertical="center"/>
      <protection/>
    </xf>
    <xf numFmtId="164" fontId="22" fillId="20" borderId="26" xfId="23" applyNumberFormat="1" applyFont="1" applyFill="1" applyBorder="1" applyAlignment="1" applyProtection="1">
      <alignment horizontal="left" vertical="center"/>
      <protection/>
    </xf>
    <xf numFmtId="164" fontId="22" fillId="20" borderId="26" xfId="23" applyFont="1" applyFill="1" applyBorder="1" applyAlignment="1">
      <alignment horizontal="left" vertical="center"/>
      <protection/>
    </xf>
    <xf numFmtId="164" fontId="23" fillId="4" borderId="26" xfId="23" applyNumberFormat="1" applyFont="1" applyFill="1" applyBorder="1" applyAlignment="1" applyProtection="1">
      <alignment horizontal="center" vertical="center"/>
      <protection/>
    </xf>
    <xf numFmtId="165" fontId="59" fillId="4" borderId="36" xfId="0" applyNumberFormat="1" applyFont="1" applyFill="1" applyBorder="1" applyAlignment="1" applyProtection="1">
      <alignment horizontal="center" vertical="center"/>
      <protection/>
    </xf>
    <xf numFmtId="0" fontId="23" fillId="4" borderId="26" xfId="23" applyNumberFormat="1" applyFont="1" applyFill="1" applyBorder="1" applyAlignment="1" applyProtection="1">
      <alignment horizontal="left" vertical="center"/>
      <protection/>
    </xf>
    <xf numFmtId="164" fontId="23" fillId="4" borderId="26" xfId="23" applyFont="1" applyFill="1" applyBorder="1" applyAlignment="1">
      <alignment horizontal="left" vertical="center"/>
      <protection/>
    </xf>
    <xf numFmtId="0" fontId="8" fillId="0" borderId="0" xfId="23" applyNumberFormat="1" applyFont="1" applyFill="1" applyBorder="1" applyAlignment="1">
      <alignment horizontal="left" vertical="center"/>
      <protection/>
    </xf>
    <xf numFmtId="164" fontId="8" fillId="0" borderId="0" xfId="23" applyFont="1" applyFill="1" applyBorder="1" applyAlignment="1">
      <alignment horizontal="center" vertical="center"/>
      <protection/>
    </xf>
    <xf numFmtId="164" fontId="25" fillId="4" borderId="3" xfId="23" applyFont="1" applyFill="1" applyBorder="1" applyAlignment="1">
      <alignment horizontal="left" vertical="center"/>
      <protection/>
    </xf>
    <xf numFmtId="164" fontId="25" fillId="3" borderId="3" xfId="23" applyFont="1" applyFill="1" applyBorder="1" applyAlignment="1">
      <alignment horizontal="center" vertical="center"/>
      <protection/>
    </xf>
    <xf numFmtId="164" fontId="25" fillId="3" borderId="3" xfId="23" applyFont="1" applyFill="1" applyBorder="1" applyAlignment="1">
      <alignment horizontal="left" vertical="center"/>
      <protection/>
    </xf>
    <xf numFmtId="164" fontId="33" fillId="4" borderId="3" xfId="23" applyFont="1" applyFill="1" applyBorder="1" applyAlignment="1">
      <alignment horizontal="left" vertical="center"/>
      <protection/>
    </xf>
    <xf numFmtId="165" fontId="6" fillId="4" borderId="28" xfId="0" applyNumberFormat="1" applyFont="1" applyFill="1" applyBorder="1" applyAlignment="1" applyProtection="1">
      <alignment horizontal="center" vertical="center"/>
      <protection/>
    </xf>
    <xf numFmtId="0" fontId="7" fillId="4" borderId="3" xfId="0" applyFont="1" applyFill="1" applyBorder="1" applyAlignment="1">
      <alignment horizontal="left" vertical="center"/>
    </xf>
    <xf numFmtId="0" fontId="6" fillId="4" borderId="3" xfId="22" applyNumberFormat="1" applyFont="1" applyFill="1" applyBorder="1" applyAlignment="1" applyProtection="1">
      <alignment horizontal="left" vertical="center"/>
      <protection/>
    </xf>
    <xf numFmtId="164" fontId="13" fillId="4" borderId="3" xfId="22" applyFont="1" applyFill="1" applyBorder="1" applyAlignment="1">
      <alignment horizontal="left" vertical="center"/>
      <protection/>
    </xf>
    <xf numFmtId="165" fontId="22" fillId="16" borderId="28" xfId="0" applyNumberFormat="1" applyFont="1" applyFill="1" applyBorder="1" applyAlignment="1" applyProtection="1">
      <alignment horizontal="center" vertical="center"/>
      <protection/>
    </xf>
    <xf numFmtId="165" fontId="22" fillId="4" borderId="28" xfId="0" applyNumberFormat="1" applyFont="1" applyFill="1" applyBorder="1" applyAlignment="1" applyProtection="1">
      <alignment horizontal="center" vertical="center"/>
      <protection/>
    </xf>
    <xf numFmtId="164" fontId="0" fillId="4" borderId="1" xfId="22" applyFont="1" applyFill="1" applyBorder="1" applyAlignment="1">
      <alignment horizontal="left" vertical="center"/>
      <protection/>
    </xf>
    <xf numFmtId="0" fontId="0" fillId="4" borderId="3" xfId="0" applyFont="1" applyFill="1" applyBorder="1" applyAlignment="1">
      <alignment horizontal="left" vertical="center"/>
    </xf>
    <xf numFmtId="164" fontId="8" fillId="4" borderId="3" xfId="23" applyFont="1" applyFill="1" applyBorder="1" applyAlignment="1">
      <alignment horizontal="left" vertical="center"/>
      <protection/>
    </xf>
    <xf numFmtId="165" fontId="20" fillId="4" borderId="28" xfId="23" applyNumberFormat="1" applyFont="1" applyFill="1" applyBorder="1" applyAlignment="1" applyProtection="1">
      <alignment horizontal="center" vertical="center"/>
      <protection/>
    </xf>
    <xf numFmtId="164" fontId="8" fillId="4" borderId="30" xfId="23" applyFont="1" applyFill="1" applyBorder="1" applyAlignment="1">
      <alignment horizontal="left" vertical="center"/>
      <protection/>
    </xf>
    <xf numFmtId="0" fontId="23" fillId="4" borderId="4" xfId="23" applyNumberFormat="1" applyFont="1" applyFill="1" applyBorder="1" applyAlignment="1" applyProtection="1">
      <alignment horizontal="left" vertical="center"/>
      <protection/>
    </xf>
    <xf numFmtId="164" fontId="20" fillId="4" borderId="4" xfId="23" applyFont="1" applyFill="1" applyBorder="1" applyAlignment="1">
      <alignment horizontal="left" vertical="center"/>
      <protection/>
    </xf>
    <xf numFmtId="165" fontId="20" fillId="4" borderId="29" xfId="23" applyNumberFormat="1" applyFont="1" applyFill="1" applyBorder="1" applyAlignment="1" applyProtection="1">
      <alignment horizontal="center" vertical="center"/>
      <protection/>
    </xf>
    <xf numFmtId="164" fontId="21" fillId="5" borderId="0" xfId="22" applyFont="1" applyFill="1" applyBorder="1" applyAlignment="1">
      <alignment horizontal="left" vertical="center"/>
      <protection/>
    </xf>
    <xf numFmtId="164" fontId="8" fillId="4" borderId="1" xfId="23" applyFont="1" applyFill="1" applyBorder="1" applyAlignment="1">
      <alignment horizontal="left" vertical="center"/>
      <protection/>
    </xf>
    <xf numFmtId="164" fontId="13" fillId="4" borderId="2" xfId="22" applyFont="1" applyFill="1" applyBorder="1" applyAlignment="1">
      <alignment horizontal="left" vertical="center"/>
      <protection/>
    </xf>
    <xf numFmtId="164" fontId="20" fillId="4" borderId="2" xfId="23" applyNumberFormat="1" applyFont="1" applyFill="1" applyBorder="1" applyAlignment="1" applyProtection="1">
      <alignment horizontal="center" vertical="center"/>
      <protection/>
    </xf>
    <xf numFmtId="165" fontId="20" fillId="4" borderId="27" xfId="23" applyNumberFormat="1" applyFont="1" applyFill="1" applyBorder="1" applyAlignment="1" applyProtection="1">
      <alignment horizontal="center" vertical="center"/>
      <protection/>
    </xf>
    <xf numFmtId="164" fontId="20" fillId="4" borderId="4" xfId="23" applyNumberFormat="1" applyFont="1" applyFill="1" applyBorder="1" applyAlignment="1" applyProtection="1">
      <alignment horizontal="center" vertical="center"/>
      <protection/>
    </xf>
    <xf numFmtId="164" fontId="8" fillId="4" borderId="25" xfId="23" applyFont="1" applyFill="1" applyBorder="1" applyAlignment="1">
      <alignment horizontal="left" vertical="center"/>
      <protection/>
    </xf>
    <xf numFmtId="164" fontId="13" fillId="4" borderId="26" xfId="22" applyFont="1" applyFill="1" applyBorder="1" applyAlignment="1">
      <alignment horizontal="left" vertical="center"/>
      <protection/>
    </xf>
    <xf numFmtId="164" fontId="20" fillId="4" borderId="26" xfId="23" applyNumberFormat="1" applyFont="1" applyFill="1" applyBorder="1" applyAlignment="1" applyProtection="1">
      <alignment horizontal="center" vertical="center"/>
      <protection/>
    </xf>
    <xf numFmtId="165" fontId="20" fillId="4" borderId="36" xfId="23" applyNumberFormat="1" applyFont="1" applyFill="1" applyBorder="1" applyAlignment="1" applyProtection="1">
      <alignment horizontal="center" vertical="center"/>
      <protection/>
    </xf>
    <xf numFmtId="164" fontId="22" fillId="16" borderId="26" xfId="23" applyNumberFormat="1" applyFont="1" applyFill="1" applyBorder="1" applyAlignment="1" applyProtection="1">
      <alignment horizontal="center" vertical="center"/>
      <protection/>
    </xf>
    <xf numFmtId="165" fontId="22" fillId="16" borderId="36" xfId="0" applyNumberFormat="1" applyFont="1" applyFill="1" applyBorder="1" applyAlignment="1" applyProtection="1">
      <alignment horizontal="center" vertical="center"/>
      <protection/>
    </xf>
    <xf numFmtId="164" fontId="25" fillId="9" borderId="1" xfId="23" applyFont="1" applyFill="1" applyBorder="1" applyAlignment="1">
      <alignment horizontal="left" vertical="center"/>
      <protection/>
    </xf>
    <xf numFmtId="0" fontId="22" fillId="9" borderId="2" xfId="23" applyNumberFormat="1" applyFont="1" applyFill="1" applyBorder="1" applyAlignment="1" applyProtection="1">
      <alignment horizontal="left" vertical="center"/>
      <protection/>
    </xf>
    <xf numFmtId="164" fontId="22" fillId="9" borderId="2" xfId="23" applyNumberFormat="1" applyFont="1" applyFill="1" applyBorder="1" applyAlignment="1" applyProtection="1">
      <alignment horizontal="left" vertical="center"/>
      <protection/>
    </xf>
    <xf numFmtId="164" fontId="22" fillId="9" borderId="2" xfId="23" applyFont="1" applyFill="1" applyBorder="1" applyAlignment="1">
      <alignment horizontal="left" vertical="center"/>
      <protection/>
    </xf>
    <xf numFmtId="165" fontId="22" fillId="9" borderId="2" xfId="23" applyNumberFormat="1" applyFont="1" applyFill="1" applyBorder="1" applyAlignment="1" applyProtection="1">
      <alignment horizontal="right" vertical="center"/>
      <protection/>
    </xf>
    <xf numFmtId="164" fontId="22" fillId="9" borderId="2" xfId="23" applyNumberFormat="1" applyFont="1" applyFill="1" applyBorder="1" applyAlignment="1" applyProtection="1">
      <alignment vertical="center"/>
      <protection/>
    </xf>
    <xf numFmtId="164" fontId="22" fillId="9" borderId="27" xfId="23" applyNumberFormat="1" applyFont="1" applyFill="1" applyBorder="1" applyAlignment="1" applyProtection="1">
      <alignment vertical="center"/>
      <protection/>
    </xf>
    <xf numFmtId="164" fontId="0" fillId="5" borderId="3" xfId="22" applyFont="1" applyFill="1" applyBorder="1" applyAlignment="1">
      <alignment horizontal="left" vertical="center"/>
      <protection/>
    </xf>
    <xf numFmtId="164" fontId="18" fillId="5" borderId="3" xfId="22" applyFont="1" applyFill="1" applyBorder="1" applyAlignment="1">
      <alignment horizontal="left" vertical="center"/>
      <protection/>
    </xf>
    <xf numFmtId="164" fontId="18" fillId="5" borderId="0" xfId="22" applyFont="1" applyFill="1" applyBorder="1" applyAlignment="1">
      <alignment horizontal="left" vertical="center"/>
      <protection/>
    </xf>
    <xf numFmtId="164" fontId="18" fillId="3" borderId="28" xfId="22" applyFont="1" applyFill="1" applyBorder="1" applyAlignment="1">
      <alignment horizontal="center" vertical="center"/>
      <protection/>
    </xf>
    <xf numFmtId="0" fontId="0" fillId="2" borderId="3" xfId="0" applyFill="1" applyBorder="1" applyAlignment="1">
      <alignment vertical="center"/>
    </xf>
    <xf numFmtId="164" fontId="13" fillId="2" borderId="28" xfId="22" applyFont="1" applyFill="1" applyBorder="1" applyAlignment="1">
      <alignment horizontal="center" vertical="center"/>
      <protection/>
    </xf>
    <xf numFmtId="0" fontId="8" fillId="5" borderId="0" xfId="0" applyFont="1" applyFill="1" applyAlignment="1">
      <alignment/>
    </xf>
    <xf numFmtId="0" fontId="8" fillId="5" borderId="44" xfId="0" applyFont="1" applyFill="1" applyBorder="1" applyAlignment="1">
      <alignment/>
    </xf>
    <xf numFmtId="0" fontId="45" fillId="5" borderId="0" xfId="0" applyFont="1" applyFill="1" applyBorder="1" applyAlignment="1">
      <alignment vertical="center"/>
    </xf>
    <xf numFmtId="0" fontId="17" fillId="5" borderId="0" xfId="0" applyFont="1" applyFill="1" applyBorder="1" applyAlignment="1">
      <alignment horizontal="center" vertical="center"/>
    </xf>
    <xf numFmtId="0" fontId="8" fillId="2" borderId="28" xfId="0" applyFont="1" applyFill="1" applyBorder="1" applyAlignment="1">
      <alignment/>
    </xf>
    <xf numFmtId="0" fontId="13" fillId="5" borderId="0" xfId="0" applyFont="1" applyFill="1" applyAlignment="1">
      <alignment horizontal="center" vertical="center"/>
    </xf>
    <xf numFmtId="0" fontId="21" fillId="5" borderId="0" xfId="0" applyFont="1" applyFill="1" applyAlignment="1">
      <alignment horizontal="center" vertical="center"/>
    </xf>
    <xf numFmtId="0" fontId="0" fillId="5" borderId="0" xfId="0" applyFill="1" applyAlignment="1">
      <alignment vertical="center"/>
    </xf>
    <xf numFmtId="0" fontId="20" fillId="5" borderId="0" xfId="0" applyFont="1" applyFill="1" applyAlignment="1">
      <alignment vertical="center"/>
    </xf>
    <xf numFmtId="0" fontId="8" fillId="5" borderId="0" xfId="0" applyFont="1" applyFill="1" applyAlignment="1">
      <alignment vertical="center"/>
    </xf>
    <xf numFmtId="164" fontId="46" fillId="3" borderId="3" xfId="22" applyFont="1" applyFill="1" applyBorder="1" applyAlignment="1">
      <alignment vertical="center"/>
      <protection/>
    </xf>
    <xf numFmtId="0" fontId="30" fillId="6" borderId="0" xfId="0" applyFont="1" applyFill="1" applyBorder="1" applyAlignment="1">
      <alignment vertical="center"/>
    </xf>
    <xf numFmtId="0" fontId="20" fillId="6" borderId="0" xfId="0" applyFont="1" applyFill="1" applyBorder="1" applyAlignment="1">
      <alignment vertical="center"/>
    </xf>
    <xf numFmtId="0" fontId="20" fillId="6" borderId="28" xfId="0" applyFont="1" applyFill="1" applyBorder="1" applyAlignment="1">
      <alignment vertical="center"/>
    </xf>
    <xf numFmtId="0" fontId="23" fillId="4" borderId="2" xfId="23" applyNumberFormat="1" applyFont="1" applyFill="1" applyBorder="1" applyAlignment="1" applyProtection="1" quotePrefix="1">
      <alignment horizontal="left" vertical="center"/>
      <protection/>
    </xf>
    <xf numFmtId="164" fontId="13" fillId="4" borderId="30" xfId="22" applyFont="1" applyFill="1" applyBorder="1" applyAlignment="1">
      <alignment horizontal="left" vertical="center"/>
      <protection/>
    </xf>
    <xf numFmtId="164" fontId="20" fillId="4" borderId="1" xfId="22" applyFont="1" applyFill="1" applyBorder="1" applyAlignment="1">
      <alignment horizontal="left" vertical="center"/>
      <protection/>
    </xf>
    <xf numFmtId="164" fontId="20" fillId="4" borderId="2" xfId="23" applyFont="1" applyFill="1" applyBorder="1" applyAlignment="1">
      <alignment horizontal="left" vertical="center"/>
      <protection/>
    </xf>
    <xf numFmtId="164" fontId="20" fillId="4" borderId="3" xfId="22" applyFont="1" applyFill="1" applyBorder="1" applyAlignment="1">
      <alignment horizontal="left" vertical="center"/>
      <protection/>
    </xf>
    <xf numFmtId="164" fontId="23" fillId="4" borderId="3" xfId="22" applyFont="1" applyFill="1" applyBorder="1" applyAlignment="1">
      <alignment horizontal="left" vertical="center"/>
      <protection/>
    </xf>
    <xf numFmtId="0" fontId="23" fillId="4" borderId="0" xfId="0" applyFont="1" applyFill="1" applyBorder="1" applyAlignment="1">
      <alignment horizontal="left" vertical="center" indent="4"/>
    </xf>
    <xf numFmtId="0" fontId="23" fillId="4" borderId="0" xfId="0" applyFont="1" applyFill="1" applyBorder="1" applyAlignment="1">
      <alignment vertical="center"/>
    </xf>
    <xf numFmtId="165" fontId="44" fillId="4" borderId="28" xfId="0" applyNumberFormat="1" applyFont="1" applyFill="1" applyBorder="1" applyAlignment="1" applyProtection="1">
      <alignment horizontal="center" vertical="center"/>
      <protection/>
    </xf>
    <xf numFmtId="164" fontId="0" fillId="4" borderId="3" xfId="22" applyFont="1" applyFill="1" applyBorder="1" applyAlignment="1">
      <alignment horizontal="left" vertical="center"/>
      <protection/>
    </xf>
    <xf numFmtId="164" fontId="13" fillId="4" borderId="1" xfId="22" applyFont="1" applyFill="1" applyBorder="1" applyAlignment="1">
      <alignment horizontal="left" vertical="center"/>
      <protection/>
    </xf>
    <xf numFmtId="164" fontId="23" fillId="4" borderId="4" xfId="23" applyFont="1" applyFill="1" applyBorder="1" applyAlignment="1">
      <alignment horizontal="left" vertical="center"/>
      <protection/>
    </xf>
    <xf numFmtId="164" fontId="23" fillId="4" borderId="4" xfId="22" applyFont="1" applyFill="1" applyBorder="1" applyAlignment="1">
      <alignment horizontal="left" vertical="center" indent="2"/>
      <protection/>
    </xf>
    <xf numFmtId="164" fontId="23" fillId="4" borderId="4" xfId="23" applyNumberFormat="1" applyFont="1" applyFill="1" applyBorder="1" applyAlignment="1" applyProtection="1">
      <alignment horizontal="center" vertical="center"/>
      <protection/>
    </xf>
    <xf numFmtId="0" fontId="13" fillId="4" borderId="25" xfId="0" applyFont="1" applyFill="1" applyBorder="1" applyAlignment="1">
      <alignment horizontal="left" vertical="center"/>
    </xf>
    <xf numFmtId="164" fontId="23" fillId="4" borderId="26" xfId="0" applyNumberFormat="1" applyFont="1" applyFill="1" applyBorder="1" applyAlignment="1" applyProtection="1">
      <alignment horizontal="center" vertical="center"/>
      <protection/>
    </xf>
    <xf numFmtId="0" fontId="0" fillId="4" borderId="1" xfId="0" applyFont="1" applyFill="1" applyBorder="1" applyAlignment="1">
      <alignment horizontal="left" vertical="center"/>
    </xf>
    <xf numFmtId="164" fontId="0" fillId="4" borderId="30" xfId="22" applyFont="1" applyFill="1" applyBorder="1" applyAlignment="1">
      <alignment horizontal="left" vertical="center"/>
      <protection/>
    </xf>
    <xf numFmtId="164" fontId="0" fillId="4" borderId="4" xfId="22" applyFont="1" applyFill="1" applyBorder="1" applyAlignment="1">
      <alignment horizontal="left" vertical="center"/>
      <protection/>
    </xf>
    <xf numFmtId="164" fontId="23" fillId="4" borderId="0" xfId="23" applyNumberFormat="1" applyFont="1" applyFill="1" applyBorder="1" applyAlignment="1" applyProtection="1">
      <alignment horizontal="left" vertical="center" wrapText="1"/>
      <protection/>
    </xf>
    <xf numFmtId="164" fontId="22" fillId="20" borderId="2" xfId="23" applyNumberFormat="1" applyFont="1" applyFill="1" applyBorder="1" applyAlignment="1" applyProtection="1">
      <alignment horizontal="left" vertical="center" wrapText="1"/>
      <protection/>
    </xf>
    <xf numFmtId="164" fontId="22" fillId="20" borderId="0" xfId="22" applyNumberFormat="1" applyFont="1" applyFill="1" applyBorder="1" applyAlignment="1" applyProtection="1">
      <alignment horizontal="left" vertical="center" indent="2"/>
      <protection/>
    </xf>
    <xf numFmtId="164" fontId="22" fillId="20" borderId="2" xfId="22" applyFont="1" applyFill="1" applyBorder="1" applyAlignment="1">
      <alignment horizontal="left" vertical="center"/>
      <protection/>
    </xf>
    <xf numFmtId="164" fontId="22" fillId="20" borderId="26" xfId="0" applyNumberFormat="1" applyFont="1" applyFill="1" applyBorder="1" applyAlignment="1" applyProtection="1" quotePrefix="1">
      <alignment horizontal="left" vertical="center"/>
      <protection/>
    </xf>
    <xf numFmtId="0" fontId="30" fillId="6" borderId="1" xfId="0" applyFont="1" applyFill="1" applyBorder="1" applyAlignment="1" quotePrefix="1">
      <alignment horizontal="center" vertical="center"/>
    </xf>
    <xf numFmtId="0" fontId="30" fillId="6" borderId="2" xfId="0" applyFont="1" applyFill="1" applyBorder="1" applyAlignment="1">
      <alignment vertical="center"/>
    </xf>
    <xf numFmtId="0" fontId="20" fillId="6" borderId="2" xfId="0" applyFont="1" applyFill="1" applyBorder="1" applyAlignment="1">
      <alignment vertical="center"/>
    </xf>
    <xf numFmtId="0" fontId="20" fillId="6" borderId="27" xfId="0" applyFont="1" applyFill="1" applyBorder="1" applyAlignment="1">
      <alignment vertical="center"/>
    </xf>
    <xf numFmtId="0" fontId="45" fillId="3" borderId="1" xfId="0" applyFont="1" applyFill="1" applyBorder="1" applyAlignment="1">
      <alignment vertical="center"/>
    </xf>
    <xf numFmtId="0" fontId="45" fillId="3" borderId="2" xfId="0" applyFont="1" applyFill="1" applyBorder="1" applyAlignment="1">
      <alignment vertical="center"/>
    </xf>
    <xf numFmtId="18" fontId="45" fillId="3" borderId="27" xfId="0" applyNumberFormat="1" applyFont="1" applyFill="1" applyBorder="1" applyAlignment="1">
      <alignment vertical="center"/>
    </xf>
    <xf numFmtId="164" fontId="18" fillId="3" borderId="1" xfId="22" applyFont="1" applyFill="1" applyBorder="1" applyAlignment="1">
      <alignment horizontal="center" vertical="center"/>
      <protection/>
    </xf>
    <xf numFmtId="164" fontId="18" fillId="3" borderId="2" xfId="22" applyFont="1" applyFill="1" applyBorder="1" applyAlignment="1">
      <alignment horizontal="center" vertical="center"/>
      <protection/>
    </xf>
    <xf numFmtId="164" fontId="18" fillId="3" borderId="27" xfId="22" applyFont="1" applyFill="1" applyBorder="1" applyAlignment="1">
      <alignment horizontal="center" vertical="center"/>
      <protection/>
    </xf>
    <xf numFmtId="0" fontId="23" fillId="3" borderId="0" xfId="22" applyNumberFormat="1" applyFont="1" applyFill="1" applyBorder="1" applyAlignment="1" applyProtection="1">
      <alignment horizontal="left" vertical="center"/>
      <protection/>
    </xf>
    <xf numFmtId="164" fontId="20" fillId="3" borderId="0" xfId="22" applyFont="1" applyFill="1" applyBorder="1" applyAlignment="1">
      <alignment horizontal="center" vertical="center"/>
      <protection/>
    </xf>
    <xf numFmtId="165" fontId="20" fillId="3" borderId="0" xfId="0" applyNumberFormat="1" applyFont="1" applyFill="1" applyBorder="1" applyAlignment="1" applyProtection="1">
      <alignment horizontal="center" vertical="center"/>
      <protection/>
    </xf>
    <xf numFmtId="164" fontId="25" fillId="3" borderId="30" xfId="23" applyFont="1" applyFill="1" applyBorder="1" applyAlignment="1">
      <alignment horizontal="center" vertical="center"/>
      <protection/>
    </xf>
    <xf numFmtId="164" fontId="25" fillId="3" borderId="29" xfId="23" applyFont="1" applyFill="1" applyBorder="1" applyAlignment="1">
      <alignment horizontal="center" vertical="center"/>
      <protection/>
    </xf>
    <xf numFmtId="164" fontId="20" fillId="2" borderId="14" xfId="22" applyFont="1" applyFill="1" applyBorder="1" applyAlignment="1">
      <alignment horizontal="left" vertical="center"/>
      <protection/>
    </xf>
    <xf numFmtId="165" fontId="20" fillId="2" borderId="14" xfId="0" applyNumberFormat="1" applyFont="1" applyFill="1" applyBorder="1" applyAlignment="1" applyProtection="1">
      <alignment horizontal="center" vertical="center"/>
      <protection/>
    </xf>
    <xf numFmtId="164" fontId="20" fillId="2" borderId="25" xfId="22" applyFont="1" applyFill="1" applyBorder="1" applyAlignment="1">
      <alignment horizontal="left" vertical="center"/>
      <protection/>
    </xf>
    <xf numFmtId="164" fontId="0" fillId="2" borderId="26" xfId="22" applyFont="1" applyFill="1" applyBorder="1" applyAlignment="1">
      <alignment horizontal="left" vertical="center"/>
      <protection/>
    </xf>
    <xf numFmtId="164" fontId="20" fillId="2" borderId="26" xfId="22" applyFont="1" applyFill="1" applyBorder="1" applyAlignment="1">
      <alignment horizontal="center" vertical="center"/>
      <protection/>
    </xf>
    <xf numFmtId="165" fontId="20" fillId="2" borderId="36" xfId="0" applyNumberFormat="1" applyFont="1" applyFill="1" applyBorder="1" applyAlignment="1" applyProtection="1">
      <alignment horizontal="center" vertical="center"/>
      <protection/>
    </xf>
    <xf numFmtId="164" fontId="23" fillId="2" borderId="14" xfId="23" applyFont="1" applyFill="1" applyBorder="1" applyAlignment="1">
      <alignment horizontal="left" vertical="center"/>
      <protection/>
    </xf>
    <xf numFmtId="164" fontId="23" fillId="2" borderId="25" xfId="22" applyFont="1" applyFill="1" applyBorder="1" applyAlignment="1">
      <alignment horizontal="left" vertical="center"/>
      <protection/>
    </xf>
    <xf numFmtId="164" fontId="13" fillId="2" borderId="26" xfId="22" applyFont="1" applyFill="1" applyBorder="1" applyAlignment="1">
      <alignment horizontal="left" vertical="center"/>
      <protection/>
    </xf>
    <xf numFmtId="164" fontId="23" fillId="2" borderId="26" xfId="22" applyFont="1" applyFill="1" applyBorder="1" applyAlignment="1">
      <alignment horizontal="center" vertical="center"/>
      <protection/>
    </xf>
    <xf numFmtId="165" fontId="22" fillId="4" borderId="29" xfId="0" applyNumberFormat="1" applyFont="1" applyFill="1" applyBorder="1" applyAlignment="1" applyProtection="1">
      <alignment horizontal="center" vertical="center"/>
      <protection/>
    </xf>
    <xf numFmtId="0" fontId="13" fillId="5" borderId="0" xfId="0" applyFont="1" applyFill="1" applyAlignment="1">
      <alignment horizontal="center"/>
    </xf>
    <xf numFmtId="0" fontId="23" fillId="5" borderId="0" xfId="0" applyFont="1" applyFill="1" applyBorder="1" applyAlignment="1">
      <alignment horizontal="center" wrapText="1"/>
    </xf>
    <xf numFmtId="0" fontId="21" fillId="5" borderId="0" xfId="0" applyFont="1" applyFill="1" applyAlignment="1">
      <alignment horizontal="center"/>
    </xf>
    <xf numFmtId="0" fontId="24" fillId="0" borderId="53" xfId="0" applyFont="1" applyBorder="1" applyAlignment="1">
      <alignment horizontal="left" vertical="top" wrapText="1"/>
    </xf>
    <xf numFmtId="49" fontId="24" fillId="0" borderId="3" xfId="0" applyNumberFormat="1" applyFont="1" applyBorder="1" applyAlignment="1">
      <alignment horizontal="left" vertical="top" wrapText="1"/>
    </xf>
    <xf numFmtId="0" fontId="64" fillId="0" borderId="53" xfId="21" applyFont="1" applyBorder="1" applyAlignment="1">
      <alignment horizontal="left" vertical="top" wrapText="1"/>
    </xf>
    <xf numFmtId="0" fontId="13" fillId="4" borderId="2" xfId="0" applyFont="1" applyFill="1" applyBorder="1" applyAlignment="1">
      <alignment horizontal="left" vertical="center" wrapText="1"/>
    </xf>
    <xf numFmtId="0" fontId="13" fillId="5" borderId="54"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11" xfId="0" applyFont="1" applyFill="1" applyBorder="1" applyAlignment="1">
      <alignment horizontal="center" vertical="center"/>
    </xf>
    <xf numFmtId="169" fontId="13" fillId="5" borderId="26" xfId="0" applyNumberFormat="1" applyFont="1" applyFill="1" applyBorder="1" applyAlignment="1">
      <alignment horizontal="center" vertical="center"/>
    </xf>
    <xf numFmtId="169" fontId="13" fillId="5" borderId="11" xfId="0" applyNumberFormat="1" applyFont="1" applyFill="1" applyBorder="1" applyAlignment="1">
      <alignment horizontal="center" vertical="center"/>
    </xf>
    <xf numFmtId="169" fontId="13" fillId="26" borderId="11" xfId="0" applyNumberFormat="1" applyFont="1" applyFill="1" applyBorder="1" applyAlignment="1">
      <alignment horizontal="center" vertical="center"/>
    </xf>
    <xf numFmtId="0" fontId="13" fillId="5" borderId="11" xfId="0" applyFont="1" applyFill="1" applyBorder="1" applyAlignment="1">
      <alignment horizontal="center" vertical="center" wrapText="1"/>
    </xf>
    <xf numFmtId="0" fontId="13" fillId="19" borderId="6" xfId="0" applyFont="1" applyFill="1" applyBorder="1" applyAlignment="1">
      <alignment horizontal="center" vertical="center" wrapText="1"/>
    </xf>
    <xf numFmtId="0" fontId="13" fillId="19" borderId="6" xfId="0" applyFont="1" applyFill="1" applyBorder="1" applyAlignment="1">
      <alignment horizontal="center" vertical="center"/>
    </xf>
    <xf numFmtId="164" fontId="23" fillId="4" borderId="14" xfId="23" applyNumberFormat="1" applyFont="1" applyFill="1" applyBorder="1" applyAlignment="1" applyProtection="1">
      <alignment horizontal="left" vertical="center"/>
      <protection/>
    </xf>
    <xf numFmtId="0" fontId="30" fillId="6" borderId="3" xfId="0" applyFont="1" applyFill="1" applyBorder="1" applyAlignment="1">
      <alignment horizontal="center" vertical="center"/>
    </xf>
    <xf numFmtId="0" fontId="30" fillId="6" borderId="0" xfId="0" applyFont="1" applyFill="1" applyBorder="1" applyAlignment="1" quotePrefix="1">
      <alignment vertical="center"/>
    </xf>
    <xf numFmtId="164" fontId="23" fillId="4" borderId="4" xfId="22" applyFont="1" applyFill="1" applyBorder="1" applyAlignment="1">
      <alignment horizontal="left" vertical="center"/>
      <protection/>
    </xf>
    <xf numFmtId="165" fontId="22" fillId="4" borderId="27" xfId="0" applyNumberFormat="1" applyFont="1" applyFill="1" applyBorder="1" applyAlignment="1" applyProtection="1">
      <alignment horizontal="center" vertical="center"/>
      <protection/>
    </xf>
    <xf numFmtId="165" fontId="22" fillId="4" borderId="28" xfId="23" applyNumberFormat="1" applyFont="1" applyFill="1" applyBorder="1" applyAlignment="1" applyProtection="1">
      <alignment horizontal="center" vertical="center"/>
      <protection/>
    </xf>
    <xf numFmtId="165" fontId="22" fillId="4" borderId="36" xfId="23" applyNumberFormat="1" applyFont="1" applyFill="1" applyBorder="1" applyAlignment="1" applyProtection="1">
      <alignment horizontal="center" vertical="center"/>
      <protection/>
    </xf>
    <xf numFmtId="165" fontId="6" fillId="2" borderId="36" xfId="0" applyNumberFormat="1" applyFont="1" applyFill="1" applyBorder="1" applyAlignment="1" applyProtection="1">
      <alignment horizontal="center" vertical="center"/>
      <protection/>
    </xf>
    <xf numFmtId="165" fontId="6" fillId="2" borderId="14" xfId="0" applyNumberFormat="1" applyFont="1" applyFill="1" applyBorder="1" applyAlignment="1" applyProtection="1">
      <alignment horizontal="center" vertical="center"/>
      <protection/>
    </xf>
    <xf numFmtId="165" fontId="22" fillId="16" borderId="36" xfId="23" applyNumberFormat="1" applyFont="1" applyFill="1" applyBorder="1" applyAlignment="1" applyProtection="1">
      <alignment horizontal="center" vertical="center"/>
      <protection/>
    </xf>
    <xf numFmtId="165" fontId="85" fillId="16" borderId="28" xfId="0" applyNumberFormat="1" applyFont="1" applyFill="1" applyBorder="1" applyAlignment="1" applyProtection="1">
      <alignment horizontal="center" vertical="center"/>
      <protection/>
    </xf>
    <xf numFmtId="165" fontId="22" fillId="16" borderId="14" xfId="0" applyNumberFormat="1" applyFont="1" applyFill="1" applyBorder="1" applyAlignment="1" applyProtection="1">
      <alignment horizontal="center" vertical="center"/>
      <protection/>
    </xf>
    <xf numFmtId="165" fontId="59" fillId="4" borderId="28" xfId="0" applyNumberFormat="1" applyFont="1" applyFill="1" applyBorder="1" applyAlignment="1" applyProtection="1">
      <alignment horizontal="center" vertical="center"/>
      <protection/>
    </xf>
    <xf numFmtId="165" fontId="59" fillId="4" borderId="29" xfId="0" applyNumberFormat="1" applyFont="1" applyFill="1" applyBorder="1" applyAlignment="1" applyProtection="1">
      <alignment horizontal="center" vertical="center"/>
      <protection/>
    </xf>
    <xf numFmtId="0" fontId="0" fillId="5" borderId="0" xfId="0" applyFill="1" applyAlignment="1">
      <alignment horizontal="centerContinuous"/>
    </xf>
    <xf numFmtId="0" fontId="3" fillId="5" borderId="0" xfId="21" applyFill="1" applyAlignment="1">
      <alignment horizontal="center"/>
    </xf>
    <xf numFmtId="0" fontId="60" fillId="24" borderId="0" xfId="0" applyFont="1" applyFill="1" applyBorder="1" applyAlignment="1">
      <alignment vertical="center"/>
    </xf>
    <xf numFmtId="0" fontId="60" fillId="24" borderId="51" xfId="0" applyFont="1" applyFill="1" applyBorder="1" applyAlignment="1">
      <alignment vertical="center"/>
    </xf>
    <xf numFmtId="0" fontId="39" fillId="24" borderId="0" xfId="0" applyFont="1" applyFill="1" applyBorder="1" applyAlignment="1">
      <alignment horizontal="center" vertical="center"/>
    </xf>
    <xf numFmtId="164" fontId="22" fillId="3" borderId="28" xfId="23" applyFont="1" applyFill="1" applyBorder="1" applyAlignment="1">
      <alignment horizontal="center" vertical="center"/>
      <protection/>
    </xf>
    <xf numFmtId="164" fontId="12" fillId="2" borderId="0" xfId="22" applyNumberFormat="1" applyFont="1" applyFill="1" applyBorder="1" applyAlignment="1" applyProtection="1">
      <alignment horizontal="center" vertical="center"/>
      <protection/>
    </xf>
    <xf numFmtId="164" fontId="21" fillId="2" borderId="0" xfId="22" applyFont="1" applyFill="1" applyBorder="1" applyAlignment="1">
      <alignment horizontal="center" vertical="center" wrapText="1"/>
      <protection/>
    </xf>
    <xf numFmtId="164" fontId="22" fillId="3" borderId="0" xfId="23" applyFont="1" applyFill="1" applyBorder="1" applyAlignment="1">
      <alignment horizontal="center" vertical="center"/>
      <protection/>
    </xf>
    <xf numFmtId="164" fontId="22" fillId="3" borderId="3" xfId="23" applyFont="1" applyFill="1" applyBorder="1" applyAlignment="1">
      <alignment horizontal="center" vertical="center"/>
      <protection/>
    </xf>
    <xf numFmtId="0" fontId="0" fillId="0" borderId="0" xfId="0" applyAlignment="1">
      <alignment horizontal="left"/>
    </xf>
    <xf numFmtId="0" fontId="15" fillId="2" borderId="24"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52" xfId="0" applyFont="1" applyFill="1" applyBorder="1" applyAlignment="1">
      <alignment horizontal="center" vertical="center"/>
    </xf>
    <xf numFmtId="0" fontId="57" fillId="5" borderId="0" xfId="0" applyFont="1" applyFill="1" applyAlignment="1">
      <alignment/>
    </xf>
    <xf numFmtId="0" fontId="0" fillId="0" borderId="0" xfId="0" applyAlignment="1">
      <alignment/>
    </xf>
    <xf numFmtId="164" fontId="21" fillId="7" borderId="14" xfId="22" applyFont="1" applyFill="1" applyBorder="1" applyAlignment="1">
      <alignment horizontal="center" vertical="center"/>
      <protection/>
    </xf>
    <xf numFmtId="164" fontId="21" fillId="2" borderId="0" xfId="22" applyFont="1" applyFill="1" applyBorder="1" applyAlignment="1">
      <alignment horizontal="center" vertical="center"/>
      <protection/>
    </xf>
    <xf numFmtId="164" fontId="23" fillId="4" borderId="4" xfId="0" applyNumberFormat="1" applyFont="1" applyFill="1" applyBorder="1" applyAlignment="1" applyProtection="1">
      <alignment horizontal="left" vertical="center"/>
      <protection/>
    </xf>
    <xf numFmtId="164" fontId="47" fillId="7" borderId="25" xfId="22" applyFont="1" applyFill="1" applyBorder="1" applyAlignment="1">
      <alignment horizontal="center" vertical="center"/>
      <protection/>
    </xf>
    <xf numFmtId="164" fontId="47" fillId="7" borderId="36" xfId="22" applyFont="1" applyFill="1" applyBorder="1" applyAlignment="1">
      <alignment horizontal="center" vertical="center"/>
      <protection/>
    </xf>
    <xf numFmtId="164" fontId="17" fillId="3" borderId="3" xfId="22" applyFont="1" applyFill="1" applyBorder="1" applyAlignment="1">
      <alignment horizontal="center" vertical="center"/>
      <protection/>
    </xf>
    <xf numFmtId="164" fontId="17" fillId="3" borderId="0" xfId="22" applyFont="1" applyFill="1" applyBorder="1" applyAlignment="1">
      <alignment horizontal="center" vertical="center"/>
      <protection/>
    </xf>
    <xf numFmtId="164" fontId="17" fillId="3" borderId="28" xfId="22" applyFont="1" applyFill="1" applyBorder="1" applyAlignment="1">
      <alignment horizontal="center" vertical="center"/>
      <protection/>
    </xf>
    <xf numFmtId="0" fontId="23" fillId="21" borderId="3" xfId="0" applyFont="1" applyFill="1" applyBorder="1" applyAlignment="1">
      <alignment horizontal="center" wrapText="1"/>
    </xf>
    <xf numFmtId="0" fontId="23" fillId="21" borderId="0" xfId="0" applyFont="1" applyFill="1" applyBorder="1" applyAlignment="1">
      <alignment horizontal="center" wrapText="1"/>
    </xf>
    <xf numFmtId="0" fontId="23" fillId="21" borderId="28" xfId="0" applyFont="1" applyFill="1" applyBorder="1" applyAlignment="1">
      <alignment horizontal="center" wrapText="1"/>
    </xf>
    <xf numFmtId="0" fontId="23" fillId="21" borderId="30" xfId="0" applyFont="1" applyFill="1" applyBorder="1" applyAlignment="1">
      <alignment horizontal="center" wrapText="1"/>
    </xf>
    <xf numFmtId="0" fontId="23" fillId="21" borderId="4" xfId="0" applyFont="1" applyFill="1" applyBorder="1" applyAlignment="1">
      <alignment horizontal="center" wrapText="1"/>
    </xf>
    <xf numFmtId="0" fontId="23" fillId="21" borderId="29" xfId="0" applyFont="1" applyFill="1" applyBorder="1" applyAlignment="1">
      <alignment horizontal="center" wrapText="1"/>
    </xf>
    <xf numFmtId="164" fontId="32" fillId="6" borderId="14" xfId="22" applyFont="1" applyFill="1" applyBorder="1" applyAlignment="1">
      <alignment horizontal="center" vertical="center"/>
      <protection/>
    </xf>
    <xf numFmtId="164" fontId="75" fillId="0" borderId="0" xfId="24" applyFont="1" applyAlignment="1">
      <alignment horizontal="justify" wrapText="1"/>
      <protection/>
    </xf>
    <xf numFmtId="0" fontId="24" fillId="5" borderId="33" xfId="0" applyFont="1" applyFill="1" applyBorder="1" applyAlignment="1">
      <alignment horizontal="left" vertical="top" wrapText="1"/>
    </xf>
    <xf numFmtId="0" fontId="24" fillId="5" borderId="55" xfId="0" applyFont="1" applyFill="1" applyBorder="1" applyAlignment="1">
      <alignment horizontal="left" vertical="top" wrapText="1"/>
    </xf>
    <xf numFmtId="49" fontId="24" fillId="5" borderId="33" xfId="0" applyNumberFormat="1" applyFont="1" applyFill="1" applyBorder="1" applyAlignment="1">
      <alignment horizontal="left" vertical="top" wrapText="1"/>
    </xf>
    <xf numFmtId="49" fontId="24" fillId="5" borderId="55" xfId="0" applyNumberFormat="1" applyFont="1" applyFill="1" applyBorder="1" applyAlignment="1">
      <alignment horizontal="left" vertical="top" wrapText="1"/>
    </xf>
    <xf numFmtId="0" fontId="64" fillId="5" borderId="33" xfId="21" applyFont="1" applyFill="1" applyBorder="1" applyAlignment="1">
      <alignment horizontal="left" vertical="top" wrapText="1"/>
    </xf>
    <xf numFmtId="0" fontId="64" fillId="5" borderId="55" xfId="21" applyFont="1" applyFill="1" applyBorder="1" applyAlignment="1">
      <alignment horizontal="left" vertical="top" wrapText="1"/>
    </xf>
    <xf numFmtId="0" fontId="24" fillId="4" borderId="33" xfId="0" applyFont="1" applyFill="1" applyBorder="1" applyAlignment="1">
      <alignment horizontal="left" vertical="top" wrapText="1"/>
    </xf>
    <xf numFmtId="0" fontId="24" fillId="4" borderId="55" xfId="0" applyFont="1" applyFill="1" applyBorder="1" applyAlignment="1">
      <alignment horizontal="left" vertical="top" wrapText="1"/>
    </xf>
    <xf numFmtId="49" fontId="24" fillId="4" borderId="33" xfId="0" applyNumberFormat="1" applyFont="1" applyFill="1" applyBorder="1" applyAlignment="1">
      <alignment horizontal="left" vertical="top" wrapText="1"/>
    </xf>
    <xf numFmtId="49" fontId="24" fillId="4" borderId="55" xfId="0" applyNumberFormat="1" applyFont="1" applyFill="1" applyBorder="1" applyAlignment="1">
      <alignment horizontal="left" vertical="top" wrapText="1"/>
    </xf>
    <xf numFmtId="0" fontId="64" fillId="4" borderId="33" xfId="21" applyFont="1" applyFill="1" applyBorder="1" applyAlignment="1">
      <alignment horizontal="left" vertical="top" wrapText="1"/>
    </xf>
    <xf numFmtId="0" fontId="64" fillId="4" borderId="55" xfId="21" applyFont="1" applyFill="1" applyBorder="1" applyAlignment="1">
      <alignment horizontal="left" vertical="top" wrapText="1"/>
    </xf>
    <xf numFmtId="0" fontId="24" fillId="0" borderId="33" xfId="0" applyFont="1" applyBorder="1" applyAlignment="1">
      <alignment horizontal="left" vertical="top" wrapText="1"/>
    </xf>
    <xf numFmtId="0" fontId="24" fillId="0" borderId="53" xfId="0" applyFont="1" applyBorder="1" applyAlignment="1">
      <alignment horizontal="left" vertical="top" wrapText="1"/>
    </xf>
    <xf numFmtId="49" fontId="24" fillId="0" borderId="1"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0" fontId="81" fillId="0" borderId="33" xfId="21" applyFont="1" applyBorder="1" applyAlignment="1">
      <alignment horizontal="left" vertical="top" wrapText="1"/>
    </xf>
    <xf numFmtId="0" fontId="82" fillId="0" borderId="53" xfId="21" applyFont="1" applyBorder="1" applyAlignment="1">
      <alignment horizontal="left" vertical="top" wrapText="1"/>
    </xf>
    <xf numFmtId="0" fontId="10" fillId="8" borderId="25" xfId="0" applyFont="1" applyFill="1" applyBorder="1" applyAlignment="1">
      <alignment horizontal="center" vertical="top" wrapText="1"/>
    </xf>
    <xf numFmtId="0" fontId="10" fillId="8" borderId="26" xfId="0" applyFont="1" applyFill="1" applyBorder="1" applyAlignment="1">
      <alignment horizontal="center" vertical="top" wrapText="1"/>
    </xf>
    <xf numFmtId="0" fontId="10" fillId="8" borderId="36" xfId="0" applyFont="1" applyFill="1" applyBorder="1" applyAlignment="1">
      <alignment horizontal="center" vertical="top" wrapText="1"/>
    </xf>
    <xf numFmtId="0" fontId="24" fillId="4" borderId="53" xfId="0" applyFont="1" applyFill="1" applyBorder="1" applyAlignment="1">
      <alignment horizontal="left" vertical="top" wrapText="1"/>
    </xf>
    <xf numFmtId="49" fontId="24" fillId="4" borderId="53" xfId="0" applyNumberFormat="1" applyFont="1" applyFill="1" applyBorder="1" applyAlignment="1">
      <alignment horizontal="left" vertical="top" wrapText="1"/>
    </xf>
    <xf numFmtId="0" fontId="81" fillId="4" borderId="33" xfId="21" applyFont="1" applyFill="1" applyBorder="1" applyAlignment="1">
      <alignment horizontal="left" vertical="top" wrapText="1"/>
    </xf>
    <xf numFmtId="0" fontId="82" fillId="4" borderId="53" xfId="21" applyFont="1" applyFill="1" applyBorder="1" applyAlignment="1">
      <alignment horizontal="left" vertical="top" wrapText="1"/>
    </xf>
    <xf numFmtId="0" fontId="13" fillId="6" borderId="0" xfId="0" applyFont="1" applyFill="1" applyAlignment="1">
      <alignment horizontal="center" vertical="center"/>
    </xf>
    <xf numFmtId="0" fontId="13" fillId="6" borderId="38" xfId="0" applyFont="1" applyFill="1" applyBorder="1" applyAlignment="1">
      <alignment horizontal="center" vertical="center"/>
    </xf>
    <xf numFmtId="0" fontId="56" fillId="16" borderId="20" xfId="0" applyFont="1" applyFill="1" applyBorder="1" applyAlignment="1">
      <alignment horizontal="center" vertical="center"/>
    </xf>
    <xf numFmtId="0" fontId="56" fillId="16" borderId="51" xfId="0" applyFont="1" applyFill="1" applyBorder="1" applyAlignment="1">
      <alignment horizontal="center" vertical="center"/>
    </xf>
    <xf numFmtId="0" fontId="56" fillId="16" borderId="56" xfId="0" applyFont="1" applyFill="1" applyBorder="1" applyAlignment="1">
      <alignment horizontal="center" vertical="center"/>
    </xf>
    <xf numFmtId="0" fontId="56" fillId="16" borderId="37" xfId="0" applyFont="1" applyFill="1" applyBorder="1" applyAlignment="1">
      <alignment horizontal="center" vertical="center"/>
    </xf>
    <xf numFmtId="0" fontId="56" fillId="16" borderId="38" xfId="0" applyFont="1" applyFill="1" applyBorder="1" applyAlignment="1">
      <alignment horizontal="center" vertical="center"/>
    </xf>
    <xf numFmtId="0" fontId="56" fillId="16" borderId="39" xfId="0" applyFont="1" applyFill="1" applyBorder="1" applyAlignment="1">
      <alignment horizontal="center" vertical="center"/>
    </xf>
    <xf numFmtId="0" fontId="79" fillId="26" borderId="25" xfId="0" applyFont="1" applyFill="1" applyBorder="1" applyAlignment="1">
      <alignment horizontal="left" wrapText="1"/>
    </xf>
    <xf numFmtId="0" fontId="79" fillId="26" borderId="26" xfId="0" applyFont="1" applyFill="1" applyBorder="1" applyAlignment="1">
      <alignment horizontal="left" wrapText="1"/>
    </xf>
    <xf numFmtId="0" fontId="79" fillId="26" borderId="36" xfId="0" applyFont="1" applyFill="1" applyBorder="1" applyAlignment="1">
      <alignment horizontal="left" wrapText="1"/>
    </xf>
    <xf numFmtId="0" fontId="40" fillId="27" borderId="13" xfId="0" applyFont="1" applyFill="1" applyBorder="1" applyAlignment="1">
      <alignment horizontal="center" vertical="center" wrapText="1"/>
    </xf>
    <xf numFmtId="0" fontId="40" fillId="27" borderId="14" xfId="0" applyFont="1" applyFill="1" applyBorder="1" applyAlignment="1">
      <alignment horizontal="center" vertical="center" wrapText="1"/>
    </xf>
    <xf numFmtId="0" fontId="40" fillId="27" borderId="15" xfId="0" applyFont="1" applyFill="1" applyBorder="1" applyAlignment="1">
      <alignment horizontal="center" vertical="center" wrapText="1"/>
    </xf>
    <xf numFmtId="0" fontId="36" fillId="27" borderId="48" xfId="0" applyFont="1" applyFill="1" applyBorder="1" applyAlignment="1" quotePrefix="1">
      <alignment horizontal="center" vertical="center" wrapText="1"/>
    </xf>
    <xf numFmtId="0" fontId="36" fillId="27" borderId="57" xfId="0" applyFont="1" applyFill="1" applyBorder="1" applyAlignment="1" quotePrefix="1">
      <alignment horizontal="center" vertical="center" wrapText="1"/>
    </xf>
    <xf numFmtId="0" fontId="40" fillId="6" borderId="13"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40" fillId="6" borderId="15" xfId="0" applyFont="1" applyFill="1" applyBorder="1" applyAlignment="1">
      <alignment horizontal="center" vertical="center" wrapText="1"/>
    </xf>
    <xf numFmtId="170" fontId="11" fillId="5" borderId="24" xfId="0" applyNumberFormat="1" applyFont="1" applyFill="1" applyBorder="1" applyAlignment="1">
      <alignment horizontal="center" vertical="center" textRotation="90"/>
    </xf>
    <xf numFmtId="170" fontId="11" fillId="5" borderId="46" xfId="0" applyNumberFormat="1" applyFont="1" applyFill="1" applyBorder="1" applyAlignment="1">
      <alignment horizontal="center" vertical="center" textRotation="90"/>
    </xf>
    <xf numFmtId="170" fontId="11" fillId="5" borderId="52" xfId="0" applyNumberFormat="1" applyFont="1" applyFill="1" applyBorder="1" applyAlignment="1">
      <alignment horizontal="center" vertical="center" textRotation="90"/>
    </xf>
    <xf numFmtId="170" fontId="11" fillId="24" borderId="58" xfId="0" applyNumberFormat="1" applyFont="1" applyFill="1" applyBorder="1" applyAlignment="1">
      <alignment horizontal="center" vertical="center"/>
    </xf>
    <xf numFmtId="170" fontId="11" fillId="24" borderId="59" xfId="0" applyNumberFormat="1" applyFont="1" applyFill="1" applyBorder="1" applyAlignment="1">
      <alignment horizontal="center" vertical="center"/>
    </xf>
    <xf numFmtId="170" fontId="11" fillId="24" borderId="16" xfId="0" applyNumberFormat="1" applyFont="1" applyFill="1" applyBorder="1" applyAlignment="1">
      <alignment horizontal="center" vertical="center"/>
    </xf>
    <xf numFmtId="0" fontId="39" fillId="24" borderId="47" xfId="0" applyFont="1" applyFill="1" applyBorder="1" applyAlignment="1">
      <alignment horizontal="center" vertical="center" wrapText="1"/>
    </xf>
    <xf numFmtId="0" fontId="0" fillId="24" borderId="47" xfId="0" applyFill="1" applyBorder="1" applyAlignment="1">
      <alignment/>
    </xf>
    <xf numFmtId="0" fontId="60" fillId="24" borderId="48" xfId="0" applyFont="1" applyFill="1" applyBorder="1" applyAlignment="1">
      <alignment horizontal="center" vertical="center"/>
    </xf>
    <xf numFmtId="0" fontId="38" fillId="24" borderId="0" xfId="0" applyFont="1" applyFill="1" applyBorder="1" applyAlignment="1">
      <alignment horizontal="center" vertical="center" wrapText="1"/>
    </xf>
    <xf numFmtId="0" fontId="60" fillId="24" borderId="36" xfId="0" applyFont="1" applyFill="1" applyBorder="1" applyAlignment="1">
      <alignment horizontal="center" vertical="center" wrapText="1"/>
    </xf>
    <xf numFmtId="0" fontId="60" fillId="24" borderId="14" xfId="0" applyFont="1" applyFill="1" applyBorder="1" applyAlignment="1">
      <alignment horizontal="center" vertical="center" wrapText="1"/>
    </xf>
    <xf numFmtId="0" fontId="60" fillId="24" borderId="25" xfId="0" applyFont="1" applyFill="1" applyBorder="1" applyAlignment="1">
      <alignment horizontal="center" vertical="center" wrapText="1"/>
    </xf>
    <xf numFmtId="0" fontId="60" fillId="24" borderId="27" xfId="0" applyFont="1" applyFill="1" applyBorder="1" applyAlignment="1">
      <alignment horizontal="center" vertical="center" wrapText="1"/>
    </xf>
    <xf numFmtId="0" fontId="60" fillId="24" borderId="33" xfId="0" applyFont="1" applyFill="1" applyBorder="1" applyAlignment="1">
      <alignment horizontal="center" vertical="center" wrapText="1"/>
    </xf>
    <xf numFmtId="0" fontId="60" fillId="24" borderId="1" xfId="0" applyFont="1" applyFill="1" applyBorder="1" applyAlignment="1">
      <alignment horizontal="center" vertical="center" wrapText="1"/>
    </xf>
    <xf numFmtId="170" fontId="9" fillId="0" borderId="47" xfId="0" applyNumberFormat="1" applyFont="1" applyBorder="1" applyAlignment="1">
      <alignment horizontal="center" vertical="center"/>
    </xf>
    <xf numFmtId="0" fontId="73" fillId="0" borderId="46" xfId="0" applyFont="1" applyBorder="1" applyAlignment="1">
      <alignment/>
    </xf>
    <xf numFmtId="0" fontId="73" fillId="0" borderId="52" xfId="0" applyFont="1" applyBorder="1" applyAlignment="1">
      <alignment/>
    </xf>
    <xf numFmtId="0" fontId="61" fillId="16" borderId="0" xfId="0" applyFont="1" applyFill="1" applyBorder="1" applyAlignment="1">
      <alignment horizontal="center" vertical="center"/>
    </xf>
    <xf numFmtId="0" fontId="61" fillId="16" borderId="44" xfId="0" applyFont="1" applyFill="1" applyBorder="1" applyAlignment="1">
      <alignment horizontal="center" vertical="center"/>
    </xf>
    <xf numFmtId="0" fontId="60" fillId="24" borderId="0" xfId="0" applyFont="1" applyFill="1" applyBorder="1" applyAlignment="1">
      <alignment horizontal="center" vertical="center"/>
    </xf>
    <xf numFmtId="0" fontId="62" fillId="24" borderId="0" xfId="0" applyFont="1" applyFill="1" applyBorder="1" applyAlignment="1">
      <alignment/>
    </xf>
    <xf numFmtId="0" fontId="62" fillId="24" borderId="44" xfId="0" applyFont="1" applyFill="1" applyBorder="1" applyAlignment="1">
      <alignment/>
    </xf>
    <xf numFmtId="0" fontId="39" fillId="24" borderId="0" xfId="0" applyFont="1" applyFill="1" applyBorder="1" applyAlignment="1">
      <alignment horizontal="center" vertical="center" wrapText="1"/>
    </xf>
    <xf numFmtId="0" fontId="29" fillId="24" borderId="0" xfId="0" applyFont="1" applyFill="1" applyBorder="1" applyAlignment="1">
      <alignment vertical="center"/>
    </xf>
    <xf numFmtId="0" fontId="29" fillId="24" borderId="44" xfId="0" applyFont="1" applyFill="1" applyBorder="1" applyAlignment="1">
      <alignment vertical="center"/>
    </xf>
    <xf numFmtId="0" fontId="35" fillId="24" borderId="35" xfId="0" applyFont="1" applyFill="1" applyBorder="1" applyAlignment="1">
      <alignment horizontal="center" vertical="center"/>
    </xf>
    <xf numFmtId="0" fontId="35" fillId="24" borderId="9" xfId="0" applyFont="1" applyFill="1" applyBorder="1" applyAlignment="1">
      <alignment horizontal="center" vertical="center"/>
    </xf>
    <xf numFmtId="0" fontId="20" fillId="24" borderId="9" xfId="0" applyFont="1" applyFill="1" applyBorder="1" applyAlignment="1">
      <alignment/>
    </xf>
    <xf numFmtId="0" fontId="20" fillId="24" borderId="10" xfId="0" applyFont="1" applyFill="1" applyBorder="1" applyAlignment="1">
      <alignment/>
    </xf>
    <xf numFmtId="0" fontId="20" fillId="24" borderId="27" xfId="0" applyFont="1" applyFill="1" applyBorder="1" applyAlignment="1">
      <alignment/>
    </xf>
    <xf numFmtId="0" fontId="20" fillId="24" borderId="33" xfId="0" applyFont="1" applyFill="1" applyBorder="1" applyAlignment="1">
      <alignment/>
    </xf>
    <xf numFmtId="0" fontId="20" fillId="24" borderId="34" xfId="0" applyFont="1" applyFill="1" applyBorder="1" applyAlignment="1">
      <alignment/>
    </xf>
    <xf numFmtId="0" fontId="39" fillId="24" borderId="20" xfId="0" applyFont="1" applyFill="1" applyBorder="1" applyAlignment="1">
      <alignment horizontal="center" vertical="center" wrapText="1"/>
    </xf>
    <xf numFmtId="0" fontId="39" fillId="24" borderId="51" xfId="0" applyFont="1" applyFill="1" applyBorder="1" applyAlignment="1">
      <alignment horizontal="center" vertical="center" wrapText="1"/>
    </xf>
    <xf numFmtId="0" fontId="29" fillId="24" borderId="51" xfId="0" applyFont="1" applyFill="1" applyBorder="1" applyAlignment="1">
      <alignment vertical="center"/>
    </xf>
    <xf numFmtId="0" fontId="29" fillId="24" borderId="56" xfId="0" applyFont="1" applyFill="1" applyBorder="1" applyAlignment="1">
      <alignment vertical="center"/>
    </xf>
    <xf numFmtId="0" fontId="36" fillId="24" borderId="20" xfId="0" applyFont="1" applyFill="1" applyBorder="1" applyAlignment="1">
      <alignment horizontal="center" vertical="center" wrapText="1"/>
    </xf>
    <xf numFmtId="0" fontId="36" fillId="24" borderId="51" xfId="0" applyFont="1" applyFill="1" applyBorder="1" applyAlignment="1">
      <alignment horizontal="center" vertical="center" wrapText="1"/>
    </xf>
    <xf numFmtId="0" fontId="36" fillId="24" borderId="56" xfId="0" applyFont="1" applyFill="1" applyBorder="1" applyAlignment="1">
      <alignment horizontal="center" vertical="center" wrapText="1"/>
    </xf>
    <xf numFmtId="0" fontId="36" fillId="24" borderId="47"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36" fillId="24" borderId="44" xfId="0" applyFont="1" applyFill="1" applyBorder="1" applyAlignment="1">
      <alignment horizontal="center" vertical="center" wrapText="1"/>
    </xf>
    <xf numFmtId="0" fontId="35" fillId="24" borderId="8" xfId="0" applyFont="1" applyFill="1" applyBorder="1" applyAlignment="1">
      <alignment horizontal="center" vertical="center" wrapText="1"/>
    </xf>
    <xf numFmtId="0" fontId="35" fillId="24" borderId="35" xfId="0" applyFont="1" applyFill="1" applyBorder="1" applyAlignment="1">
      <alignment horizontal="center" vertical="center" wrapText="1"/>
    </xf>
    <xf numFmtId="0" fontId="20" fillId="24" borderId="31" xfId="0" applyFont="1" applyFill="1" applyBorder="1" applyAlignment="1">
      <alignment/>
    </xf>
    <xf numFmtId="0" fontId="20" fillId="24" borderId="32" xfId="0" applyFont="1" applyFill="1" applyBorder="1" applyAlignment="1">
      <alignment/>
    </xf>
    <xf numFmtId="0" fontId="20" fillId="24" borderId="1" xfId="0" applyFont="1" applyFill="1" applyBorder="1" applyAlignment="1">
      <alignment/>
    </xf>
    <xf numFmtId="0" fontId="40" fillId="5" borderId="20" xfId="0" applyFont="1" applyFill="1" applyBorder="1" applyAlignment="1">
      <alignment horizontal="center" vertical="center"/>
    </xf>
    <xf numFmtId="0" fontId="40" fillId="5" borderId="47" xfId="0" applyFont="1" applyFill="1" applyBorder="1" applyAlignment="1">
      <alignment horizontal="center" vertical="center"/>
    </xf>
    <xf numFmtId="0" fontId="40" fillId="5" borderId="37"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47" xfId="0" applyFont="1" applyFill="1" applyBorder="1" applyAlignment="1">
      <alignment horizontal="center" vertical="center"/>
    </xf>
    <xf numFmtId="0" fontId="63" fillId="6" borderId="52" xfId="0" applyFont="1" applyFill="1" applyBorder="1" applyAlignment="1">
      <alignment horizontal="center" vertical="center"/>
    </xf>
    <xf numFmtId="0" fontId="66" fillId="8" borderId="8" xfId="0" applyFont="1" applyFill="1" applyBorder="1" applyAlignment="1">
      <alignment horizontal="left" indent="2"/>
    </xf>
    <xf numFmtId="0" fontId="66" fillId="8" borderId="9" xfId="0" applyFont="1" applyFill="1" applyBorder="1" applyAlignment="1">
      <alignment horizontal="left" indent="2"/>
    </xf>
    <xf numFmtId="0" fontId="66" fillId="8" borderId="10" xfId="0" applyFont="1" applyFill="1" applyBorder="1" applyAlignment="1">
      <alignment horizontal="left" indent="2"/>
    </xf>
    <xf numFmtId="0" fontId="66" fillId="8" borderId="13" xfId="0" applyFont="1" applyFill="1" applyBorder="1" applyAlignment="1">
      <alignment horizontal="left" indent="2"/>
    </xf>
    <xf numFmtId="0" fontId="66" fillId="8" borderId="14" xfId="0" applyFont="1" applyFill="1" applyBorder="1" applyAlignment="1">
      <alignment horizontal="left" indent="2"/>
    </xf>
    <xf numFmtId="0" fontId="66" fillId="8" borderId="15" xfId="0" applyFont="1" applyFill="1" applyBorder="1" applyAlignment="1">
      <alignment horizontal="left" indent="2"/>
    </xf>
    <xf numFmtId="0" fontId="14" fillId="2" borderId="47" xfId="0" applyFont="1" applyFill="1" applyBorder="1" applyAlignment="1">
      <alignment horizontal="left" vertical="center" wrapText="1" indent="2"/>
    </xf>
    <xf numFmtId="0" fontId="69" fillId="2" borderId="0" xfId="0" applyFont="1" applyFill="1" applyBorder="1" applyAlignment="1">
      <alignment/>
    </xf>
    <xf numFmtId="0" fontId="69" fillId="2" borderId="44" xfId="0" applyFont="1" applyFill="1" applyBorder="1" applyAlignment="1">
      <alignment/>
    </xf>
    <xf numFmtId="0" fontId="40" fillId="7" borderId="38" xfId="0" applyFont="1" applyFill="1" applyBorder="1" applyAlignment="1">
      <alignment horizontal="center" vertical="center"/>
    </xf>
    <xf numFmtId="0" fontId="40" fillId="7" borderId="39" xfId="0" applyFont="1" applyFill="1" applyBorder="1" applyAlignment="1">
      <alignment horizontal="center" vertical="center"/>
    </xf>
    <xf numFmtId="0" fontId="40" fillId="7" borderId="47" xfId="0" applyFont="1" applyFill="1" applyBorder="1" applyAlignment="1">
      <alignment horizontal="center" vertical="center" wrapText="1"/>
    </xf>
    <xf numFmtId="0" fontId="40" fillId="7" borderId="0" xfId="0" applyFont="1" applyFill="1" applyBorder="1" applyAlignment="1">
      <alignment horizontal="center" vertical="center" wrapText="1"/>
    </xf>
    <xf numFmtId="0" fontId="40" fillId="7" borderId="37" xfId="0" applyFont="1" applyFill="1" applyBorder="1" applyAlignment="1">
      <alignment horizontal="center" vertical="center" wrapText="1"/>
    </xf>
    <xf numFmtId="0" fontId="40" fillId="7" borderId="38" xfId="0" applyFont="1" applyFill="1" applyBorder="1" applyAlignment="1">
      <alignment horizontal="center" vertical="center" wrapText="1"/>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40" fillId="7" borderId="58" xfId="0" applyFont="1" applyFill="1" applyBorder="1" applyAlignment="1">
      <alignment horizontal="center" vertical="center" wrapText="1"/>
    </xf>
    <xf numFmtId="0" fontId="0" fillId="0" borderId="59" xfId="0" applyBorder="1" applyAlignment="1">
      <alignment/>
    </xf>
    <xf numFmtId="0" fontId="0" fillId="0" borderId="16" xfId="0" applyBorder="1" applyAlignment="1">
      <alignment/>
    </xf>
    <xf numFmtId="0" fontId="32" fillId="2" borderId="47" xfId="0" applyFont="1" applyFill="1" applyBorder="1" applyAlignment="1">
      <alignment horizontal="left" vertical="center" indent="3"/>
    </xf>
    <xf numFmtId="0" fontId="32" fillId="2" borderId="0" xfId="0" applyFont="1" applyFill="1" applyBorder="1" applyAlignment="1">
      <alignment horizontal="left" vertical="center" indent="3"/>
    </xf>
    <xf numFmtId="0" fontId="32" fillId="2" borderId="44" xfId="0" applyFont="1" applyFill="1" applyBorder="1" applyAlignment="1">
      <alignment horizontal="left" vertical="center" indent="3"/>
    </xf>
    <xf numFmtId="0" fontId="40" fillId="27" borderId="25" xfId="0" applyFont="1" applyFill="1" applyBorder="1" applyAlignment="1">
      <alignment horizontal="center" vertical="center" wrapText="1"/>
    </xf>
    <xf numFmtId="0" fontId="60" fillId="15" borderId="1" xfId="0" applyFont="1" applyFill="1" applyBorder="1" applyAlignment="1">
      <alignment horizontal="center" vertical="center" wrapText="1"/>
    </xf>
    <xf numFmtId="0" fontId="60" fillId="15" borderId="2" xfId="0" applyFont="1" applyFill="1" applyBorder="1" applyAlignment="1">
      <alignment horizontal="center" vertical="center" wrapText="1"/>
    </xf>
    <xf numFmtId="0" fontId="60" fillId="15" borderId="27" xfId="0" applyFont="1" applyFill="1" applyBorder="1" applyAlignment="1">
      <alignment horizontal="center" vertical="center" wrapText="1"/>
    </xf>
    <xf numFmtId="0" fontId="60" fillId="15" borderId="3" xfId="0" applyFont="1" applyFill="1" applyBorder="1" applyAlignment="1">
      <alignment horizontal="center" vertical="center" wrapText="1"/>
    </xf>
    <xf numFmtId="0" fontId="60" fillId="15" borderId="0" xfId="0" applyFont="1" applyFill="1" applyBorder="1" applyAlignment="1">
      <alignment horizontal="center" vertical="center" wrapText="1"/>
    </xf>
    <xf numFmtId="0" fontId="60" fillId="15" borderId="28" xfId="0" applyFont="1" applyFill="1" applyBorder="1" applyAlignment="1">
      <alignment horizontal="center" vertical="center" wrapText="1"/>
    </xf>
    <xf numFmtId="0" fontId="60" fillId="15" borderId="30" xfId="0" applyFont="1" applyFill="1" applyBorder="1" applyAlignment="1">
      <alignment horizontal="center" vertical="center" wrapText="1"/>
    </xf>
    <xf numFmtId="0" fontId="60" fillId="15" borderId="4" xfId="0" applyFont="1" applyFill="1" applyBorder="1" applyAlignment="1">
      <alignment horizontal="center" vertical="center" wrapText="1"/>
    </xf>
    <xf numFmtId="0" fontId="60" fillId="15" borderId="29" xfId="0" applyFont="1" applyFill="1" applyBorder="1" applyAlignment="1">
      <alignment horizontal="center" vertical="center" wrapText="1"/>
    </xf>
    <xf numFmtId="0" fontId="35" fillId="27" borderId="48" xfId="0" applyFont="1" applyFill="1" applyBorder="1" applyAlignment="1">
      <alignment horizontal="center" vertical="center" wrapText="1"/>
    </xf>
    <xf numFmtId="0" fontId="35" fillId="27" borderId="57" xfId="0" applyFont="1" applyFill="1" applyBorder="1" applyAlignment="1">
      <alignment horizontal="center" vertical="center" wrapText="1"/>
    </xf>
    <xf numFmtId="0" fontId="84" fillId="13" borderId="49" xfId="0" applyFont="1" applyFill="1" applyBorder="1" applyAlignment="1">
      <alignment horizontal="center" vertical="center" wrapText="1"/>
    </xf>
    <xf numFmtId="0" fontId="36" fillId="13" borderId="49" xfId="0" applyFont="1" applyFill="1" applyBorder="1" applyAlignment="1">
      <alignment horizontal="center" vertical="center" wrapText="1"/>
    </xf>
    <xf numFmtId="0" fontId="36" fillId="21" borderId="49" xfId="0" applyFont="1" applyFill="1" applyBorder="1" applyAlignment="1">
      <alignment horizontal="center" vertical="center" wrapText="1"/>
    </xf>
    <xf numFmtId="0" fontId="40" fillId="27" borderId="60" xfId="0" applyFont="1" applyFill="1" applyBorder="1" applyAlignment="1">
      <alignment horizontal="center" vertical="center" wrapText="1"/>
    </xf>
    <xf numFmtId="0" fontId="40" fillId="27" borderId="55" xfId="0" applyFont="1" applyFill="1" applyBorder="1" applyAlignment="1">
      <alignment horizontal="center" vertical="center" wrapText="1"/>
    </xf>
    <xf numFmtId="0" fontId="40" fillId="27" borderId="61" xfId="0" applyFont="1" applyFill="1" applyBorder="1" applyAlignment="1">
      <alignment horizontal="center" vertical="center" wrapText="1"/>
    </xf>
    <xf numFmtId="0" fontId="40" fillId="27" borderId="32" xfId="0" applyFont="1" applyFill="1" applyBorder="1" applyAlignment="1">
      <alignment horizontal="center" vertical="center" wrapText="1"/>
    </xf>
    <xf numFmtId="0" fontId="40" fillId="27" borderId="33" xfId="0" applyFont="1" applyFill="1" applyBorder="1" applyAlignment="1">
      <alignment horizontal="center" vertical="center" wrapText="1"/>
    </xf>
    <xf numFmtId="0" fontId="40" fillId="27" borderId="34" xfId="0" applyFont="1" applyFill="1" applyBorder="1" applyAlignment="1">
      <alignment horizontal="center" vertical="center" wrapText="1"/>
    </xf>
    <xf numFmtId="0" fontId="36" fillId="4" borderId="48" xfId="0" applyFont="1" applyFill="1" applyBorder="1" applyAlignment="1">
      <alignment horizontal="center" vertical="center" wrapText="1"/>
    </xf>
    <xf numFmtId="0" fontId="36" fillId="4" borderId="57" xfId="0" applyFont="1" applyFill="1" applyBorder="1" applyAlignment="1">
      <alignment horizontal="center" vertical="center" wrapText="1"/>
    </xf>
    <xf numFmtId="0" fontId="36" fillId="4" borderId="47" xfId="0" applyFont="1" applyFill="1" applyBorder="1" applyAlignment="1">
      <alignment horizontal="center" vertical="center" wrapText="1"/>
    </xf>
    <xf numFmtId="0" fontId="35" fillId="24" borderId="20" xfId="0" applyFont="1" applyFill="1" applyBorder="1" applyAlignment="1">
      <alignment horizontal="center" vertical="center"/>
    </xf>
    <xf numFmtId="0" fontId="35" fillId="24" borderId="47" xfId="0" applyFont="1" applyFill="1" applyBorder="1" applyAlignment="1">
      <alignment horizontal="center" vertical="center"/>
    </xf>
    <xf numFmtId="0" fontId="36" fillId="4" borderId="62" xfId="0" applyFont="1" applyFill="1" applyBorder="1" applyAlignment="1">
      <alignment horizontal="center" vertical="center"/>
    </xf>
    <xf numFmtId="0" fontId="36" fillId="4" borderId="48" xfId="0" applyFont="1" applyFill="1" applyBorder="1" applyAlignment="1">
      <alignment horizontal="center" vertical="center"/>
    </xf>
    <xf numFmtId="0" fontId="60" fillId="2" borderId="20" xfId="0" applyFont="1" applyFill="1" applyBorder="1" applyAlignment="1">
      <alignment horizontal="center" vertical="center" wrapText="1"/>
    </xf>
    <xf numFmtId="0" fontId="60" fillId="2" borderId="51" xfId="0" applyFont="1" applyFill="1" applyBorder="1" applyAlignment="1">
      <alignment horizontal="center" vertical="center" wrapText="1"/>
    </xf>
    <xf numFmtId="0" fontId="60" fillId="2" borderId="56" xfId="0" applyFont="1" applyFill="1" applyBorder="1" applyAlignment="1">
      <alignment horizontal="center" vertical="center" wrapText="1"/>
    </xf>
    <xf numFmtId="0" fontId="60" fillId="2" borderId="47"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44" xfId="0" applyFont="1" applyFill="1" applyBorder="1" applyAlignment="1">
      <alignment horizontal="center" vertical="center" wrapText="1"/>
    </xf>
    <xf numFmtId="0" fontId="60" fillId="2" borderId="63" xfId="0" applyFont="1" applyFill="1" applyBorder="1" applyAlignment="1">
      <alignment horizontal="center" vertical="center" wrapText="1"/>
    </xf>
    <xf numFmtId="0" fontId="60" fillId="2" borderId="53" xfId="0" applyFont="1" applyFill="1" applyBorder="1" applyAlignment="1">
      <alignment horizontal="center" vertical="center" wrapText="1"/>
    </xf>
    <xf numFmtId="0" fontId="60" fillId="2" borderId="64" xfId="0" applyFont="1" applyFill="1" applyBorder="1" applyAlignment="1">
      <alignment horizontal="center" vertical="center" wrapText="1"/>
    </xf>
    <xf numFmtId="0" fontId="60" fillId="2" borderId="57"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65" xfId="0" applyFont="1" applyFill="1" applyBorder="1" applyAlignment="1">
      <alignment horizontal="center" vertical="center"/>
    </xf>
    <xf numFmtId="0" fontId="40" fillId="6" borderId="25" xfId="0" applyFont="1" applyFill="1" applyBorder="1" applyAlignment="1">
      <alignment horizontal="center" vertical="center" wrapText="1"/>
    </xf>
    <xf numFmtId="0" fontId="40" fillId="6" borderId="32" xfId="0" applyFont="1" applyFill="1" applyBorder="1" applyAlignment="1">
      <alignment horizontal="center" vertical="center" wrapText="1"/>
    </xf>
    <xf numFmtId="0" fontId="40" fillId="6" borderId="33"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60" fillId="27" borderId="25" xfId="0" applyFont="1" applyFill="1" applyBorder="1" applyAlignment="1">
      <alignment horizontal="center" vertical="center" wrapText="1"/>
    </xf>
    <xf numFmtId="0" fontId="0" fillId="0" borderId="26" xfId="0" applyBorder="1" applyAlignment="1">
      <alignment/>
    </xf>
    <xf numFmtId="0" fontId="0" fillId="0" borderId="36" xfId="0" applyBorder="1" applyAlignment="1">
      <alignment/>
    </xf>
    <xf numFmtId="0" fontId="65"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xf>
    <xf numFmtId="0" fontId="0" fillId="0" borderId="0" xfId="0" applyAlignment="1">
      <alignment/>
    </xf>
    <xf numFmtId="0" fontId="60" fillId="7" borderId="4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0" fillId="0" borderId="47"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13" fillId="0" borderId="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0" xfId="0" applyFont="1" applyAlignment="1">
      <alignment horizontal="center" vertical="center" wrapText="1"/>
    </xf>
    <xf numFmtId="0" fontId="13" fillId="0" borderId="44" xfId="0" applyFont="1" applyBorder="1" applyAlignment="1">
      <alignment horizontal="center" vertical="center" wrapText="1"/>
    </xf>
    <xf numFmtId="0" fontId="15" fillId="6" borderId="20"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56" xfId="0" applyFont="1" applyFill="1" applyBorder="1" applyAlignment="1">
      <alignment horizontal="center" vertical="center"/>
    </xf>
    <xf numFmtId="0" fontId="15" fillId="6" borderId="47"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0" xfId="0" applyFont="1" applyAlignment="1">
      <alignment horizontal="center" vertical="center" wrapText="1"/>
    </xf>
    <xf numFmtId="0" fontId="23" fillId="0" borderId="44" xfId="0" applyFont="1" applyBorder="1" applyAlignment="1">
      <alignment horizontal="center" vertical="center" wrapText="1"/>
    </xf>
    <xf numFmtId="164" fontId="13" fillId="2" borderId="1" xfId="22" applyFont="1" applyFill="1" applyBorder="1" applyAlignment="1">
      <alignment horizontal="center" vertical="center"/>
      <protection/>
    </xf>
    <xf numFmtId="164" fontId="13" fillId="2" borderId="2" xfId="22" applyFont="1" applyFill="1" applyBorder="1" applyAlignment="1">
      <alignment horizontal="center" vertical="center"/>
      <protection/>
    </xf>
    <xf numFmtId="164" fontId="13" fillId="2" borderId="27" xfId="22" applyFont="1" applyFill="1" applyBorder="1" applyAlignment="1">
      <alignment horizontal="center" vertical="center"/>
      <protection/>
    </xf>
    <xf numFmtId="164" fontId="12" fillId="2" borderId="0" xfId="22" applyNumberFormat="1" applyFont="1" applyFill="1" applyBorder="1" applyAlignment="1" applyProtection="1" quotePrefix="1">
      <alignment horizontal="center" vertical="center"/>
      <protection/>
    </xf>
    <xf numFmtId="164" fontId="12" fillId="2" borderId="28" xfId="22" applyNumberFormat="1" applyFont="1" applyFill="1" applyBorder="1" applyAlignment="1" applyProtection="1" quotePrefix="1">
      <alignment horizontal="center" vertical="center"/>
      <protection/>
    </xf>
    <xf numFmtId="164" fontId="22" fillId="18" borderId="3" xfId="22" applyNumberFormat="1" applyFont="1" applyFill="1" applyBorder="1" applyAlignment="1" applyProtection="1">
      <alignment horizontal="center" vertical="center" wrapText="1"/>
      <protection/>
    </xf>
    <xf numFmtId="164" fontId="22" fillId="18" borderId="0" xfId="22" applyNumberFormat="1" applyFont="1" applyFill="1" applyBorder="1" applyAlignment="1" applyProtection="1">
      <alignment horizontal="center" vertical="center" wrapText="1"/>
      <protection/>
    </xf>
    <xf numFmtId="164" fontId="22" fillId="18" borderId="28" xfId="22" applyNumberFormat="1" applyFont="1" applyFill="1" applyBorder="1" applyAlignment="1" applyProtection="1">
      <alignment horizontal="center" vertical="center" wrapText="1"/>
      <protection/>
    </xf>
    <xf numFmtId="164" fontId="17" fillId="3" borderId="30" xfId="22" applyFont="1" applyFill="1" applyBorder="1" applyAlignment="1" quotePrefix="1">
      <alignment horizontal="center" vertical="center"/>
      <protection/>
    </xf>
    <xf numFmtId="164" fontId="17" fillId="3" borderId="4" xfId="22" applyFont="1" applyFill="1" applyBorder="1" applyAlignment="1" quotePrefix="1">
      <alignment horizontal="center" vertical="center"/>
      <protection/>
    </xf>
    <xf numFmtId="164" fontId="17" fillId="3" borderId="29" xfId="22" applyFont="1" applyFill="1" applyBorder="1" applyAlignment="1" quotePrefix="1">
      <alignment horizontal="center" vertical="center"/>
      <protection/>
    </xf>
    <xf numFmtId="164" fontId="21" fillId="2" borderId="28" xfId="22" applyFont="1" applyFill="1" applyBorder="1" applyAlignment="1">
      <alignment horizontal="center" vertical="center"/>
      <protection/>
    </xf>
    <xf numFmtId="164" fontId="22" fillId="16" borderId="3" xfId="22" applyNumberFormat="1" applyFont="1" applyFill="1" applyBorder="1" applyAlignment="1" applyProtection="1">
      <alignment horizontal="center" vertical="center" wrapText="1"/>
      <protection/>
    </xf>
    <xf numFmtId="164" fontId="22" fillId="16" borderId="0" xfId="22" applyNumberFormat="1" applyFont="1" applyFill="1" applyBorder="1" applyAlignment="1" applyProtection="1">
      <alignment horizontal="center" vertical="center" wrapText="1"/>
      <protection/>
    </xf>
    <xf numFmtId="164" fontId="22" fillId="16" borderId="28" xfId="22" applyNumberFormat="1" applyFont="1" applyFill="1" applyBorder="1" applyAlignment="1" applyProtection="1">
      <alignment horizontal="center" vertical="center" wrapText="1"/>
      <protection/>
    </xf>
    <xf numFmtId="0" fontId="17" fillId="3" borderId="30"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9" xfId="0" applyFont="1" applyFill="1" applyBorder="1" applyAlignment="1">
      <alignment horizontal="center" vertical="center"/>
    </xf>
    <xf numFmtId="164" fontId="21" fillId="7" borderId="25" xfId="22" applyFont="1" applyFill="1" applyBorder="1" applyAlignment="1">
      <alignment horizontal="center" vertical="center"/>
      <protection/>
    </xf>
    <xf numFmtId="164" fontId="21" fillId="7" borderId="36" xfId="22" applyFont="1" applyFill="1" applyBorder="1" applyAlignment="1">
      <alignment horizontal="center" vertical="center"/>
      <protection/>
    </xf>
    <xf numFmtId="164" fontId="32" fillId="6" borderId="1" xfId="22" applyFont="1" applyFill="1" applyBorder="1" applyAlignment="1">
      <alignment horizontal="center" vertical="center"/>
      <protection/>
    </xf>
    <xf numFmtId="164" fontId="32" fillId="6" borderId="27" xfId="22" applyFont="1" applyFill="1" applyBorder="1" applyAlignment="1">
      <alignment horizontal="center" vertical="center"/>
      <protection/>
    </xf>
    <xf numFmtId="164" fontId="32" fillId="6" borderId="30" xfId="22" applyFont="1" applyFill="1" applyBorder="1" applyAlignment="1">
      <alignment horizontal="center" vertical="center"/>
      <protection/>
    </xf>
    <xf numFmtId="164" fontId="32" fillId="6" borderId="29" xfId="22" applyFont="1" applyFill="1" applyBorder="1" applyAlignment="1">
      <alignment horizontal="center" vertical="center"/>
      <protection/>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8" xfId="0" applyFont="1" applyFill="1" applyBorder="1" applyAlignment="1">
      <alignment horizontal="center" vertical="center"/>
    </xf>
    <xf numFmtId="164" fontId="12" fillId="2" borderId="3" xfId="22" applyNumberFormat="1" applyFont="1" applyFill="1" applyBorder="1" applyAlignment="1" applyProtection="1" quotePrefix="1">
      <alignment horizontal="center" vertical="center"/>
      <protection/>
    </xf>
    <xf numFmtId="164" fontId="21" fillId="2" borderId="3" xfId="22" applyFont="1" applyFill="1" applyBorder="1" applyAlignment="1">
      <alignment horizontal="center" vertical="center"/>
      <protection/>
    </xf>
    <xf numFmtId="0" fontId="21" fillId="21" borderId="25" xfId="0" applyFont="1" applyFill="1" applyBorder="1" applyAlignment="1">
      <alignment horizontal="center" vertical="center"/>
    </xf>
    <xf numFmtId="0" fontId="21" fillId="21" borderId="26" xfId="0" applyFont="1" applyFill="1" applyBorder="1" applyAlignment="1">
      <alignment horizontal="center" vertical="center"/>
    </xf>
    <xf numFmtId="0" fontId="21" fillId="21" borderId="36"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51351622"/>
        <c:axId val="59511415"/>
      </c:barChart>
      <c:catAx>
        <c:axId val="5135162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9511415"/>
        <c:crosses val="autoZero"/>
        <c:auto val="1"/>
        <c:lblOffset val="100"/>
        <c:noMultiLvlLbl val="0"/>
      </c:catAx>
      <c:valAx>
        <c:axId val="59511415"/>
        <c:scaling>
          <c:orientation val="minMax"/>
        </c:scaling>
        <c:axPos val="t"/>
        <c:majorGridlines/>
        <c:delete val="0"/>
        <c:numFmt formatCode="General" sourceLinked="1"/>
        <c:majorTickMark val="out"/>
        <c:minorTickMark val="none"/>
        <c:tickLblPos val="nextTo"/>
        <c:crossAx val="5135162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95250</xdr:rowOff>
    </xdr:from>
    <xdr:to>
      <xdr:col>5</xdr:col>
      <xdr:colOff>152400</xdr:colOff>
      <xdr:row>31</xdr:row>
      <xdr:rowOff>0</xdr:rowOff>
    </xdr:to>
    <xdr:sp>
      <xdr:nvSpPr>
        <xdr:cNvPr id="1" name="AutoShape 3"/>
        <xdr:cNvSpPr>
          <a:spLocks/>
        </xdr:cNvSpPr>
      </xdr:nvSpPr>
      <xdr:spPr>
        <a:xfrm>
          <a:off x="809625" y="497205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30</xdr:row>
      <xdr:rowOff>95250</xdr:rowOff>
    </xdr:from>
    <xdr:to>
      <xdr:col>10</xdr:col>
      <xdr:colOff>533400</xdr:colOff>
      <xdr:row>31</xdr:row>
      <xdr:rowOff>0</xdr:rowOff>
    </xdr:to>
    <xdr:sp>
      <xdr:nvSpPr>
        <xdr:cNvPr id="2" name="AutoShape 4"/>
        <xdr:cNvSpPr>
          <a:spLocks/>
        </xdr:cNvSpPr>
      </xdr:nvSpPr>
      <xdr:spPr>
        <a:xfrm>
          <a:off x="3028950"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2nd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3</xdr:col>
      <xdr:colOff>114300</xdr:colOff>
      <xdr:row>30</xdr:row>
      <xdr:rowOff>0</xdr:rowOff>
    </xdr:from>
    <xdr:to>
      <xdr:col>13</xdr:col>
      <xdr:colOff>885825</xdr:colOff>
      <xdr:row>34</xdr:row>
      <xdr:rowOff>152400</xdr:rowOff>
    </xdr:to>
    <xdr:sp>
      <xdr:nvSpPr>
        <xdr:cNvPr id="6" name="AutoShape 62"/>
        <xdr:cNvSpPr>
          <a:spLocks/>
        </xdr:cNvSpPr>
      </xdr:nvSpPr>
      <xdr:spPr>
        <a:xfrm>
          <a:off x="148590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485775</xdr:colOff>
      <xdr:row>12</xdr:row>
      <xdr:rowOff>114300</xdr:rowOff>
    </xdr:from>
    <xdr:to>
      <xdr:col>12</xdr:col>
      <xdr:colOff>47625</xdr:colOff>
      <xdr:row>28</xdr:row>
      <xdr:rowOff>152400</xdr:rowOff>
    </xdr:to>
    <xdr:pic>
      <xdr:nvPicPr>
        <xdr:cNvPr id="7" name="slideImg"/>
        <xdr:cNvPicPr preferRelativeResize="1">
          <a:picLocks noChangeAspect="1"/>
        </xdr:cNvPicPr>
      </xdr:nvPicPr>
      <xdr:blipFill>
        <a:blip r:embed="rId1"/>
        <a:stretch>
          <a:fillRect/>
        </a:stretch>
      </xdr:blipFill>
      <xdr:spPr>
        <a:xfrm>
          <a:off x="2867025" y="2076450"/>
          <a:ext cx="3790950" cy="262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802.22 meeting is specifically prohibited as per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13</xdr:row>
      <xdr:rowOff>0</xdr:rowOff>
    </xdr:from>
    <xdr:to>
      <xdr:col>11</xdr:col>
      <xdr:colOff>476250</xdr:colOff>
      <xdr:row>29</xdr:row>
      <xdr:rowOff>38100</xdr:rowOff>
    </xdr:to>
    <xdr:pic>
      <xdr:nvPicPr>
        <xdr:cNvPr id="1" name="slideImg"/>
        <xdr:cNvPicPr preferRelativeResize="1">
          <a:picLocks noChangeAspect="1"/>
        </xdr:cNvPicPr>
      </xdr:nvPicPr>
      <xdr:blipFill>
        <a:blip r:embed="rId1"/>
        <a:stretch>
          <a:fillRect/>
        </a:stretch>
      </xdr:blipFill>
      <xdr:spPr>
        <a:xfrm>
          <a:off x="2933700" y="2209800"/>
          <a:ext cx="3790950" cy="2628900"/>
        </a:xfrm>
        <a:prstGeom prst="rect">
          <a:avLst/>
        </a:prstGeom>
        <a:noFill/>
        <a:ln w="9525" cmpd="sng">
          <a:noFill/>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10th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333375</xdr:colOff>
      <xdr:row>13</xdr:row>
      <xdr:rowOff>133350</xdr:rowOff>
    </xdr:from>
    <xdr:to>
      <xdr:col>9</xdr:col>
      <xdr:colOff>438150</xdr:colOff>
      <xdr:row>28</xdr:row>
      <xdr:rowOff>9525</xdr:rowOff>
    </xdr:to>
    <xdr:sp>
      <xdr:nvSpPr>
        <xdr:cNvPr id="8" name="AutoShape 8"/>
        <xdr:cNvSpPr>
          <a:spLocks/>
        </xdr:cNvSpPr>
      </xdr:nvSpPr>
      <xdr:spPr>
        <a:xfrm>
          <a:off x="4143375" y="23431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12</xdr:row>
      <xdr:rowOff>0</xdr:rowOff>
    </xdr:from>
    <xdr:to>
      <xdr:col>4</xdr:col>
      <xdr:colOff>781050</xdr:colOff>
      <xdr:row>19</xdr:row>
      <xdr:rowOff>0</xdr:rowOff>
    </xdr:to>
    <xdr:sp>
      <xdr:nvSpPr>
        <xdr:cNvPr id="1" name="Line 1"/>
        <xdr:cNvSpPr>
          <a:spLocks/>
        </xdr:cNvSpPr>
      </xdr:nvSpPr>
      <xdr:spPr>
        <a:xfrm>
          <a:off x="5753100" y="42195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2286000</xdr:colOff>
      <xdr:row>3</xdr:row>
      <xdr:rowOff>723900</xdr:rowOff>
    </xdr:to>
    <xdr:pic>
      <xdr:nvPicPr>
        <xdr:cNvPr id="1" name="Picture 1"/>
        <xdr:cNvPicPr preferRelativeResize="1">
          <a:picLocks noChangeAspect="1"/>
        </xdr:cNvPicPr>
      </xdr:nvPicPr>
      <xdr:blipFill>
        <a:blip r:embed="rId1"/>
        <a:stretch>
          <a:fillRect/>
        </a:stretch>
      </xdr:blipFill>
      <xdr:spPr>
        <a:xfrm>
          <a:off x="590550" y="238125"/>
          <a:ext cx="2257425" cy="1438275"/>
        </a:xfrm>
        <a:prstGeom prst="rect">
          <a:avLst/>
        </a:prstGeom>
        <a:noFill/>
        <a:ln w="9525" cmpd="sng">
          <a:noFill/>
        </a:ln>
      </xdr:spPr>
    </xdr:pic>
    <xdr:clientData/>
  </xdr:twoCellAnchor>
  <xdr:twoCellAnchor>
    <xdr:from>
      <xdr:col>7</xdr:col>
      <xdr:colOff>0</xdr:colOff>
      <xdr:row>65</xdr:row>
      <xdr:rowOff>0</xdr:rowOff>
    </xdr:from>
    <xdr:to>
      <xdr:col>8</xdr:col>
      <xdr:colOff>0</xdr:colOff>
      <xdr:row>66</xdr:row>
      <xdr:rowOff>0</xdr:rowOff>
    </xdr:to>
    <xdr:sp>
      <xdr:nvSpPr>
        <xdr:cNvPr id="2" name="Rectangle 2"/>
        <xdr:cNvSpPr>
          <a:spLocks/>
        </xdr:cNvSpPr>
      </xdr:nvSpPr>
      <xdr:spPr>
        <a:xfrm>
          <a:off x="119157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3" name="Chart 3"/>
        <xdr:cNvGraphicFramePr/>
      </xdr:nvGraphicFramePr>
      <xdr:xfrm>
        <a:off x="3076575" y="20202525"/>
        <a:ext cx="3248025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4" name="Rectangle 4"/>
        <xdr:cNvSpPr>
          <a:spLocks/>
        </xdr:cNvSpPr>
      </xdr:nvSpPr>
      <xdr:spPr>
        <a:xfrm>
          <a:off x="119157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5" name="Line 5"/>
        <xdr:cNvSpPr>
          <a:spLocks/>
        </xdr:cNvSpPr>
      </xdr:nvSpPr>
      <xdr:spPr>
        <a:xfrm flipV="1">
          <a:off x="6924675" y="1462087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6" name="Line 6"/>
        <xdr:cNvSpPr>
          <a:spLocks/>
        </xdr:cNvSpPr>
      </xdr:nvSpPr>
      <xdr:spPr>
        <a:xfrm flipV="1">
          <a:off x="3232785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7" name="Line 7"/>
        <xdr:cNvSpPr>
          <a:spLocks/>
        </xdr:cNvSpPr>
      </xdr:nvSpPr>
      <xdr:spPr>
        <a:xfrm flipH="1">
          <a:off x="379476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8" name="Line 8"/>
        <xdr:cNvSpPr>
          <a:spLocks/>
        </xdr:cNvSpPr>
      </xdr:nvSpPr>
      <xdr:spPr>
        <a:xfrm flipH="1">
          <a:off x="323278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29</xdr:row>
      <xdr:rowOff>419100</xdr:rowOff>
    </xdr:from>
    <xdr:to>
      <xdr:col>25</xdr:col>
      <xdr:colOff>1028700</xdr:colOff>
      <xdr:row>33</xdr:row>
      <xdr:rowOff>114300</xdr:rowOff>
    </xdr:to>
    <xdr:sp>
      <xdr:nvSpPr>
        <xdr:cNvPr id="9" name="AutoShape 9"/>
        <xdr:cNvSpPr>
          <a:spLocks/>
        </xdr:cNvSpPr>
      </xdr:nvSpPr>
      <xdr:spPr>
        <a:xfrm>
          <a:off x="3371850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10" name="Line 12"/>
        <xdr:cNvSpPr>
          <a:spLocks/>
        </xdr:cNvSpPr>
      </xdr:nvSpPr>
      <xdr:spPr>
        <a:xfrm>
          <a:off x="13030200" y="450532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1"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2"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3" name="Line 15"/>
        <xdr:cNvSpPr>
          <a:spLocks/>
        </xdr:cNvSpPr>
      </xdr:nvSpPr>
      <xdr:spPr>
        <a:xfrm flipV="1">
          <a:off x="6886575" y="452437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5"/>
  <sheetViews>
    <sheetView showGridLines="0" zoomScale="85" zoomScaleNormal="85" workbookViewId="0" topLeftCell="A1">
      <selection activeCell="A55" sqref="A55"/>
    </sheetView>
  </sheetViews>
  <sheetFormatPr defaultColWidth="9.140625" defaultRowHeight="12.75"/>
  <cols>
    <col min="1" max="1" width="1.7109375" style="380" customWidth="1"/>
    <col min="2" max="2" width="9.28125" style="380" customWidth="1"/>
    <col min="3" max="3" width="9.57421875" style="380" customWidth="1"/>
    <col min="4" max="4" width="6.00390625" style="380" customWidth="1"/>
    <col min="5" max="5" width="9.140625" style="380" customWidth="1"/>
    <col min="6" max="6" width="8.57421875" style="380" customWidth="1"/>
    <col min="7" max="13" width="9.140625" style="380" customWidth="1"/>
    <col min="14" max="14" width="15.140625" style="380" customWidth="1"/>
    <col min="15" max="15" width="9.57421875" style="380" customWidth="1"/>
    <col min="16" max="16384" width="9.140625" style="380" customWidth="1"/>
  </cols>
  <sheetData>
    <row r="1" ht="6" customHeight="1">
      <c r="A1" s="525"/>
    </row>
    <row r="2" spans="1:256" ht="11.25" customHeight="1" thickBot="1">
      <c r="A2"/>
      <c r="IV2" s="380" t="s">
        <v>252</v>
      </c>
    </row>
    <row r="3" spans="1:16" ht="17.25" customHeight="1" thickBot="1">
      <c r="A3"/>
      <c r="C3" s="55" t="s">
        <v>327</v>
      </c>
      <c r="O3" s="146" t="str">
        <f>$C$3</f>
        <v>INTERIM</v>
      </c>
      <c r="P3" s="381"/>
    </row>
    <row r="4" spans="1:16" ht="12.75" customHeight="1">
      <c r="A4"/>
      <c r="C4" s="805" t="s">
        <v>329</v>
      </c>
      <c r="O4" s="805" t="str">
        <f>$C$4</f>
        <v>R0</v>
      </c>
      <c r="P4" s="382"/>
    </row>
    <row r="5" spans="1:15" ht="12.75" customHeight="1">
      <c r="A5"/>
      <c r="C5" s="806"/>
      <c r="O5" s="806"/>
    </row>
    <row r="6" spans="1:15" ht="12.75" customHeight="1">
      <c r="A6"/>
      <c r="C6" s="806"/>
      <c r="O6" s="806"/>
    </row>
    <row r="7" spans="1:15" ht="12.75" customHeight="1" thickBot="1">
      <c r="A7"/>
      <c r="C7" s="807"/>
      <c r="O7" s="807"/>
    </row>
    <row r="8" ht="18" customHeight="1">
      <c r="A8"/>
    </row>
    <row r="9" ht="12.75">
      <c r="A9"/>
    </row>
    <row r="10" ht="12.75">
      <c r="A10"/>
    </row>
    <row r="11" ht="12.75">
      <c r="A11"/>
    </row>
    <row r="12" ht="12.75">
      <c r="A12"/>
    </row>
    <row r="13" ht="12.75">
      <c r="A13"/>
    </row>
    <row r="14" ht="12.75">
      <c r="A14"/>
    </row>
    <row r="15" ht="12.75">
      <c r="A15"/>
    </row>
    <row r="16" ht="12.75"/>
    <row r="17" spans="2:15" ht="12.75">
      <c r="B17" s="804"/>
      <c r="O17" s="808"/>
    </row>
    <row r="18" spans="2:15" ht="12.75">
      <c r="B18" s="804"/>
      <c r="O18" s="808"/>
    </row>
    <row r="19" spans="2:15" ht="12.75">
      <c r="B19" s="804"/>
      <c r="O19" s="808"/>
    </row>
    <row r="20" spans="2:6" ht="12.75">
      <c r="B20" s="804"/>
      <c r="F20" s="525"/>
    </row>
    <row r="21" spans="2:6" ht="12.75">
      <c r="B21" s="804"/>
      <c r="F21"/>
    </row>
    <row r="22" spans="2:6" ht="12.75">
      <c r="B22" s="804"/>
      <c r="F22"/>
    </row>
    <row r="23" spans="2:15" ht="12.75">
      <c r="B23" s="804"/>
      <c r="F23"/>
      <c r="O23" s="808"/>
    </row>
    <row r="24" spans="2:15" ht="12.75">
      <c r="B24" s="804"/>
      <c r="F24"/>
      <c r="O24" s="808"/>
    </row>
    <row r="25" spans="2:15" ht="12.75">
      <c r="B25" s="804"/>
      <c r="F25"/>
      <c r="N25" s="525"/>
      <c r="O25" s="808"/>
    </row>
    <row r="26" spans="2:14" ht="12.75">
      <c r="B26" s="804"/>
      <c r="F26"/>
      <c r="N26"/>
    </row>
    <row r="27" spans="2:14" ht="12.75">
      <c r="B27" s="804"/>
      <c r="F27"/>
      <c r="N27"/>
    </row>
    <row r="28" spans="2:14" ht="12.75">
      <c r="B28" s="804"/>
      <c r="F28"/>
      <c r="N28"/>
    </row>
    <row r="29" spans="2:14" ht="12.75">
      <c r="B29" s="804"/>
      <c r="F29"/>
      <c r="N29"/>
    </row>
    <row r="30" spans="6:14" ht="12.75">
      <c r="F30"/>
      <c r="N30"/>
    </row>
    <row r="31" spans="6:14" ht="12.75">
      <c r="F31"/>
      <c r="N31"/>
    </row>
    <row r="32" ht="12.75">
      <c r="N32"/>
    </row>
    <row r="33" ht="12.75">
      <c r="N33"/>
    </row>
    <row r="34" ht="18" customHeight="1">
      <c r="N34"/>
    </row>
    <row r="35" spans="6:14" ht="12.75" customHeight="1">
      <c r="F35" s="794"/>
      <c r="G35" s="795"/>
      <c r="H35" s="795"/>
      <c r="I35" s="795"/>
      <c r="J35" s="795"/>
      <c r="K35" s="795"/>
      <c r="L35" s="795"/>
      <c r="M35" s="794"/>
      <c r="N35" s="794"/>
    </row>
  </sheetData>
  <mergeCells count="5">
    <mergeCell ref="B17:B29"/>
    <mergeCell ref="C4:C7"/>
    <mergeCell ref="O4:O7"/>
    <mergeCell ref="O17:O19"/>
    <mergeCell ref="O23:O25"/>
  </mergeCells>
  <hyperlinks>
    <hyperlink ref="G35:L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809"/>
    </row>
    <row r="11" ht="12.75">
      <c r="P11" s="809"/>
    </row>
    <row r="12" ht="12.75">
      <c r="P12" s="809"/>
    </row>
    <row r="13" ht="12.75">
      <c r="P13" s="809"/>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85" zoomScaleNormal="85" workbookViewId="0" topLeftCell="A1">
      <selection activeCell="R34" sqref="R34"/>
    </sheetView>
  </sheetViews>
  <sheetFormatPr defaultColWidth="9.140625" defaultRowHeight="12.75"/>
  <cols>
    <col min="1" max="1" width="2.7109375" style="380" customWidth="1"/>
    <col min="2" max="2" width="8.28125" style="380" customWidth="1"/>
    <col min="3" max="3" width="9.57421875" style="380" customWidth="1"/>
    <col min="4" max="14" width="9.140625" style="380" customWidth="1"/>
    <col min="15" max="15" width="9.57421875" style="380" customWidth="1"/>
    <col min="16" max="16384" width="9.140625" style="380" customWidth="1"/>
  </cols>
  <sheetData>
    <row r="1" ht="11.25" customHeight="1" thickBot="1">
      <c r="A1"/>
    </row>
    <row r="2" spans="3:16" ht="17.25" customHeight="1" thickBot="1">
      <c r="C2" s="55" t="str">
        <f>'802.22 WRAN Graphic'!$B$5</f>
        <v>INTERIM</v>
      </c>
      <c r="O2" s="146" t="str">
        <f>$C$2</f>
        <v>INTERIM</v>
      </c>
      <c r="P2" s="381"/>
    </row>
    <row r="3" spans="3:16" ht="12.75" customHeight="1">
      <c r="C3" s="805" t="str">
        <f>'802.22 WRAN Graphic'!$B$6</f>
        <v>R0</v>
      </c>
      <c r="O3" s="805" t="str">
        <f>$C$3</f>
        <v>R0</v>
      </c>
      <c r="P3" s="382"/>
    </row>
    <row r="4" spans="3:15" ht="12.75" customHeight="1">
      <c r="C4" s="806"/>
      <c r="O4" s="806"/>
    </row>
    <row r="5" spans="3:15" ht="12.75" customHeight="1">
      <c r="C5" s="806"/>
      <c r="O5" s="806"/>
    </row>
    <row r="6" spans="3:15" ht="12.75" customHeight="1" thickBot="1">
      <c r="C6" s="807"/>
      <c r="O6" s="807"/>
    </row>
    <row r="7" ht="18" customHeight="1"/>
    <row r="9" ht="12.75">
      <c r="N9" s="558" t="s">
        <v>179</v>
      </c>
    </row>
    <row r="14" ht="12.75"/>
    <row r="15" ht="12.75"/>
    <row r="16" ht="12.75">
      <c r="O16" s="808"/>
    </row>
    <row r="17" ht="12.75">
      <c r="O17" s="808"/>
    </row>
    <row r="18" ht="12.75">
      <c r="O18" s="808"/>
    </row>
    <row r="19" ht="12.75"/>
    <row r="20" ht="12.75"/>
    <row r="21" ht="12.75"/>
    <row r="22" ht="12.75">
      <c r="O22" s="808"/>
    </row>
    <row r="23" ht="12.75">
      <c r="O23" s="808"/>
    </row>
    <row r="24" ht="12.75">
      <c r="O24" s="808"/>
    </row>
    <row r="25" ht="12.75"/>
    <row r="26" ht="12.75"/>
    <row r="27" ht="12.75"/>
    <row r="28" ht="12.75"/>
    <row r="29"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17" transitionEvaluation="1" transitionEntry="1">
    <tabColor indexed="40"/>
    <pageSetUpPr fitToPage="1"/>
  </sheetPr>
  <dimension ref="A2:FS99"/>
  <sheetViews>
    <sheetView showGridLines="0" zoomScale="85" zoomScaleNormal="85" workbookViewId="0" topLeftCell="A72">
      <selection activeCell="I24" sqref="I24"/>
    </sheetView>
  </sheetViews>
  <sheetFormatPr defaultColWidth="12.57421875" defaultRowHeight="16.5" customHeight="1"/>
  <cols>
    <col min="1" max="1" width="5.00390625" style="31" customWidth="1"/>
    <col min="2" max="2" width="2.8515625" style="32" customWidth="1"/>
    <col min="3" max="3" width="10.8515625" style="32" customWidth="1"/>
    <col min="4" max="4" width="6.28125" style="31" customWidth="1"/>
    <col min="5" max="5" width="89.28125" style="31" customWidth="1"/>
    <col min="6" max="6" width="3.57421875" style="31" customWidth="1"/>
    <col min="7" max="7" width="26.421875" style="31" customWidth="1"/>
    <col min="8" max="8" width="4.28125" style="49" customWidth="1"/>
    <col min="9" max="9" width="10.8515625" style="44" customWidth="1"/>
    <col min="10" max="10" width="5.421875" style="31" customWidth="1"/>
    <col min="11" max="16384" width="12.57421875" style="31" customWidth="1"/>
  </cols>
  <sheetData>
    <row r="2" spans="1:175" s="1" customFormat="1" ht="16.5" customHeight="1">
      <c r="A2" s="52"/>
      <c r="B2" s="34"/>
      <c r="C2" s="35"/>
      <c r="D2" s="35"/>
      <c r="E2" s="559"/>
      <c r="F2" s="35"/>
      <c r="G2" s="35"/>
      <c r="H2" s="35"/>
      <c r="I2" s="560"/>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row>
    <row r="3" spans="1:174" s="1" customFormat="1" ht="16.5" customHeight="1">
      <c r="A3" s="52"/>
      <c r="B3" s="810" t="str">
        <f>'802.22 WRAN Graphic'!$B$5</f>
        <v>INTERIM</v>
      </c>
      <c r="C3" s="810"/>
      <c r="D3" s="800" t="s">
        <v>180</v>
      </c>
      <c r="E3" s="800"/>
      <c r="F3" s="800"/>
      <c r="G3" s="800"/>
      <c r="H3" s="800"/>
      <c r="I3" s="561"/>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row>
    <row r="4" spans="1:174" s="1" customFormat="1" ht="16.5" customHeight="1">
      <c r="A4" s="52"/>
      <c r="B4" s="824" t="str">
        <f>'802.22 WRAN Graphic'!$B$6</f>
        <v>R0</v>
      </c>
      <c r="C4" s="824"/>
      <c r="D4" s="801" t="str">
        <f>'802.22 WRAN Graphic'!$C$4</f>
        <v>Hyatt Regency Monterey, 1 Old Golf Course Road, Monterey, CA 93940-4908, USA </v>
      </c>
      <c r="E4" s="801"/>
      <c r="F4" s="801"/>
      <c r="G4" s="801"/>
      <c r="H4" s="801"/>
      <c r="I4" s="56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row>
    <row r="5" spans="1:174" s="1" customFormat="1" ht="16.5" customHeight="1">
      <c r="A5" s="52"/>
      <c r="B5" s="824"/>
      <c r="C5" s="824"/>
      <c r="D5" s="811" t="str">
        <f>'802.22 WRAN Graphic'!$C$5</f>
        <v>January 16th-21st, 2005</v>
      </c>
      <c r="E5" s="811"/>
      <c r="F5" s="811"/>
      <c r="G5" s="811"/>
      <c r="H5" s="811"/>
      <c r="I5" s="56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row>
    <row r="6" spans="1:174" s="1" customFormat="1" ht="16.5" customHeight="1">
      <c r="A6" s="52"/>
      <c r="B6" s="36"/>
      <c r="C6" s="563"/>
      <c r="D6" s="563"/>
      <c r="E6" s="564"/>
      <c r="F6" s="564"/>
      <c r="G6" s="564"/>
      <c r="H6" s="564"/>
      <c r="I6" s="565"/>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row>
    <row r="7" spans="1:174" s="205" customFormat="1" ht="16.5" customHeight="1">
      <c r="A7" s="360"/>
      <c r="B7" s="202"/>
      <c r="C7" s="566"/>
      <c r="D7" s="566"/>
      <c r="E7" s="567"/>
      <c r="F7" s="567"/>
      <c r="G7" s="567"/>
      <c r="H7" s="567"/>
      <c r="I7" s="568"/>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360"/>
      <c r="EI7" s="360"/>
      <c r="EJ7" s="360"/>
      <c r="EK7" s="360"/>
      <c r="EL7" s="360"/>
      <c r="EM7" s="360"/>
      <c r="EN7" s="360"/>
      <c r="EO7" s="360"/>
      <c r="EP7" s="360"/>
      <c r="EQ7" s="360"/>
      <c r="ER7" s="360"/>
      <c r="ES7" s="360"/>
      <c r="ET7" s="360"/>
      <c r="EU7" s="360"/>
      <c r="EV7" s="360"/>
      <c r="EW7" s="360"/>
      <c r="EX7" s="360"/>
      <c r="EY7" s="360"/>
      <c r="EZ7" s="360"/>
      <c r="FA7" s="360"/>
      <c r="FB7" s="360"/>
      <c r="FC7" s="360"/>
      <c r="FD7" s="360"/>
      <c r="FE7" s="360"/>
      <c r="FF7" s="360"/>
      <c r="FG7" s="360"/>
      <c r="FH7" s="360"/>
      <c r="FI7" s="360"/>
      <c r="FJ7" s="360"/>
      <c r="FK7" s="360"/>
      <c r="FL7" s="360"/>
      <c r="FM7" s="360"/>
      <c r="FN7" s="360"/>
      <c r="FO7" s="360"/>
      <c r="FP7" s="360"/>
      <c r="FQ7" s="360"/>
      <c r="FR7" s="360"/>
    </row>
    <row r="8" spans="1:174" s="3" customFormat="1" ht="16.5" customHeight="1">
      <c r="A8" s="52"/>
      <c r="B8" s="815" t="s">
        <v>59</v>
      </c>
      <c r="C8" s="816"/>
      <c r="D8" s="816"/>
      <c r="E8" s="816"/>
      <c r="F8" s="816"/>
      <c r="G8" s="816"/>
      <c r="H8" s="816"/>
      <c r="I8" s="817"/>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row>
    <row r="9" spans="1:175" s="571" customFormat="1" ht="16.5" customHeight="1">
      <c r="A9" s="569"/>
      <c r="B9" s="818" t="s">
        <v>58</v>
      </c>
      <c r="C9" s="819"/>
      <c r="D9" s="819"/>
      <c r="E9" s="819"/>
      <c r="F9" s="819"/>
      <c r="G9" s="819"/>
      <c r="H9" s="819"/>
      <c r="I9" s="82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0"/>
      <c r="CF9" s="570"/>
      <c r="CG9" s="570"/>
      <c r="CH9" s="570"/>
      <c r="CI9" s="570"/>
      <c r="CJ9" s="570"/>
      <c r="CK9" s="570"/>
      <c r="CL9" s="570"/>
      <c r="CM9" s="570"/>
      <c r="CN9" s="570"/>
      <c r="CO9" s="570"/>
      <c r="CP9" s="570"/>
      <c r="CQ9" s="570"/>
      <c r="CR9" s="570"/>
      <c r="CS9" s="570"/>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c r="DY9" s="569"/>
      <c r="DZ9" s="569"/>
      <c r="EA9" s="569"/>
      <c r="EB9" s="569"/>
      <c r="EC9" s="569"/>
      <c r="ED9" s="569"/>
      <c r="EE9" s="569"/>
      <c r="EF9" s="569"/>
      <c r="EG9" s="569"/>
      <c r="EH9" s="569"/>
      <c r="EI9" s="569"/>
      <c r="EJ9" s="569"/>
      <c r="EK9" s="569"/>
      <c r="EL9" s="569"/>
      <c r="EM9" s="569"/>
      <c r="EN9" s="569"/>
      <c r="EO9" s="569"/>
      <c r="EP9" s="569"/>
      <c r="EQ9" s="569"/>
      <c r="ER9" s="569"/>
      <c r="ES9" s="569"/>
      <c r="ET9" s="569"/>
      <c r="EU9" s="569"/>
      <c r="EV9" s="569"/>
      <c r="EW9" s="569"/>
      <c r="EX9" s="569"/>
      <c r="EY9" s="569"/>
      <c r="EZ9" s="569"/>
      <c r="FA9" s="569"/>
      <c r="FB9" s="569"/>
      <c r="FC9" s="569"/>
      <c r="FD9" s="569"/>
      <c r="FE9" s="569"/>
      <c r="FF9" s="569"/>
      <c r="FG9" s="569"/>
      <c r="FH9" s="569"/>
      <c r="FI9" s="569"/>
      <c r="FJ9" s="569"/>
      <c r="FK9" s="569"/>
      <c r="FL9" s="569"/>
      <c r="FM9" s="569"/>
      <c r="FN9" s="569"/>
      <c r="FO9" s="569"/>
      <c r="FP9" s="569"/>
      <c r="FQ9" s="569"/>
      <c r="FR9" s="569"/>
      <c r="FS9" s="569"/>
    </row>
    <row r="10" spans="1:175" s="571" customFormat="1" ht="16.5" customHeight="1">
      <c r="A10" s="569"/>
      <c r="B10" s="821" t="s">
        <v>57</v>
      </c>
      <c r="C10" s="822"/>
      <c r="D10" s="822"/>
      <c r="E10" s="822"/>
      <c r="F10" s="822"/>
      <c r="G10" s="822"/>
      <c r="H10" s="822"/>
      <c r="I10" s="823"/>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0"/>
      <c r="BQ10" s="570"/>
      <c r="BR10" s="570"/>
      <c r="BS10" s="570"/>
      <c r="BT10" s="570"/>
      <c r="BU10" s="570"/>
      <c r="BV10" s="570"/>
      <c r="BW10" s="570"/>
      <c r="BX10" s="570"/>
      <c r="BY10" s="570"/>
      <c r="BZ10" s="570"/>
      <c r="CA10" s="570"/>
      <c r="CB10" s="570"/>
      <c r="CC10" s="570"/>
      <c r="CD10" s="570"/>
      <c r="CE10" s="570"/>
      <c r="CF10" s="570"/>
      <c r="CG10" s="570"/>
      <c r="CH10" s="570"/>
      <c r="CI10" s="570"/>
      <c r="CJ10" s="570"/>
      <c r="CK10" s="570"/>
      <c r="CL10" s="570"/>
      <c r="CM10" s="570"/>
      <c r="CN10" s="570"/>
      <c r="CO10" s="570"/>
      <c r="CP10" s="570"/>
      <c r="CQ10" s="570"/>
      <c r="CR10" s="570"/>
      <c r="CS10" s="570"/>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c r="DY10" s="569"/>
      <c r="DZ10" s="569"/>
      <c r="EA10" s="569"/>
      <c r="EB10" s="569"/>
      <c r="EC10" s="569"/>
      <c r="ED10" s="569"/>
      <c r="EE10" s="569"/>
      <c r="EF10" s="569"/>
      <c r="EG10" s="569"/>
      <c r="EH10" s="569"/>
      <c r="EI10" s="569"/>
      <c r="EJ10" s="569"/>
      <c r="EK10" s="569"/>
      <c r="EL10" s="569"/>
      <c r="EM10" s="569"/>
      <c r="EN10" s="569"/>
      <c r="EO10" s="569"/>
      <c r="EP10" s="569"/>
      <c r="EQ10" s="569"/>
      <c r="ER10" s="569"/>
      <c r="ES10" s="569"/>
      <c r="ET10" s="569"/>
      <c r="EU10" s="569"/>
      <c r="EV10" s="569"/>
      <c r="EW10" s="569"/>
      <c r="EX10" s="569"/>
      <c r="EY10" s="569"/>
      <c r="EZ10" s="569"/>
      <c r="FA10" s="569"/>
      <c r="FB10" s="569"/>
      <c r="FC10" s="569"/>
      <c r="FD10" s="569"/>
      <c r="FE10" s="569"/>
      <c r="FF10" s="569"/>
      <c r="FG10" s="569"/>
      <c r="FH10" s="569"/>
      <c r="FI10" s="569"/>
      <c r="FJ10" s="569"/>
      <c r="FK10" s="569"/>
      <c r="FL10" s="569"/>
      <c r="FM10" s="569"/>
      <c r="FN10" s="569"/>
      <c r="FO10" s="569"/>
      <c r="FP10" s="569"/>
      <c r="FQ10" s="569"/>
      <c r="FR10" s="569"/>
      <c r="FS10" s="569"/>
    </row>
    <row r="11" spans="2:97" s="763" customFormat="1" ht="16.5" customHeight="1">
      <c r="B11" s="764"/>
      <c r="C11" s="764"/>
      <c r="D11" s="764"/>
      <c r="E11" s="764"/>
      <c r="F11" s="764"/>
      <c r="G11" s="764"/>
      <c r="H11" s="764"/>
      <c r="I11" s="764"/>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5"/>
      <c r="AY11" s="765"/>
      <c r="AZ11" s="765"/>
      <c r="BA11" s="765"/>
      <c r="BB11" s="765"/>
      <c r="BC11" s="765"/>
      <c r="BD11" s="765"/>
      <c r="BE11" s="765"/>
      <c r="BF11" s="765"/>
      <c r="BG11" s="765"/>
      <c r="BH11" s="765"/>
      <c r="BI11" s="765"/>
      <c r="BJ11" s="765"/>
      <c r="BK11" s="765"/>
      <c r="BL11" s="765"/>
      <c r="BM11" s="765"/>
      <c r="BN11" s="765"/>
      <c r="BO11" s="765"/>
      <c r="BP11" s="765"/>
      <c r="BQ11" s="765"/>
      <c r="BR11" s="765"/>
      <c r="BS11" s="765"/>
      <c r="BT11" s="765"/>
      <c r="BU11" s="765"/>
      <c r="BV11" s="765"/>
      <c r="BW11" s="765"/>
      <c r="BX11" s="765"/>
      <c r="BY11" s="765"/>
      <c r="BZ11" s="765"/>
      <c r="CA11" s="765"/>
      <c r="CB11" s="765"/>
      <c r="CC11" s="765"/>
      <c r="CD11" s="765"/>
      <c r="CE11" s="765"/>
      <c r="CF11" s="765"/>
      <c r="CG11" s="765"/>
      <c r="CH11" s="765"/>
      <c r="CI11" s="765"/>
      <c r="CJ11" s="765"/>
      <c r="CK11" s="765"/>
      <c r="CL11" s="765"/>
      <c r="CM11" s="765"/>
      <c r="CN11" s="765"/>
      <c r="CO11" s="765"/>
      <c r="CP11" s="765"/>
      <c r="CQ11" s="765"/>
      <c r="CR11" s="765"/>
      <c r="CS11" s="765"/>
    </row>
    <row r="12" spans="2:175" s="17" customFormat="1" ht="16.5" customHeight="1">
      <c r="B12" s="280"/>
      <c r="C12" s="280"/>
      <c r="D12" s="281"/>
      <c r="E12" s="281"/>
      <c r="F12" s="281"/>
      <c r="G12" s="281"/>
      <c r="H12" s="813" t="s">
        <v>231</v>
      </c>
      <c r="I12" s="814"/>
      <c r="J12" s="572"/>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row>
    <row r="13" spans="2:175" s="167" customFormat="1" ht="16.5" customHeight="1">
      <c r="B13" s="290"/>
      <c r="C13" s="369">
        <v>1</v>
      </c>
      <c r="D13" s="258" t="s">
        <v>306</v>
      </c>
      <c r="E13" s="284" t="s">
        <v>60</v>
      </c>
      <c r="F13" s="259" t="s">
        <v>307</v>
      </c>
      <c r="G13" s="259" t="s">
        <v>181</v>
      </c>
      <c r="H13" s="260">
        <v>1</v>
      </c>
      <c r="I13" s="261">
        <f>TIME(8,0,0)</f>
        <v>0.3333333333333333</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row>
    <row r="14" spans="2:175" s="167" customFormat="1" ht="16.5" customHeight="1">
      <c r="B14" s="268"/>
      <c r="C14" s="370">
        <v>1.1</v>
      </c>
      <c r="D14" s="269" t="s">
        <v>306</v>
      </c>
      <c r="E14" s="510" t="s">
        <v>109</v>
      </c>
      <c r="F14" s="270" t="s">
        <v>307</v>
      </c>
      <c r="G14" s="270" t="s">
        <v>326</v>
      </c>
      <c r="H14" s="266"/>
      <c r="I14" s="267"/>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row>
    <row r="15" spans="2:175" s="167" customFormat="1" ht="16.5" customHeight="1">
      <c r="B15" s="171"/>
      <c r="C15" s="171"/>
      <c r="D15" s="168"/>
      <c r="E15" s="169"/>
      <c r="F15" s="169"/>
      <c r="G15" s="169"/>
      <c r="H15" s="170"/>
      <c r="I15" s="153"/>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row>
    <row r="16" spans="2:175" s="167" customFormat="1" ht="16.5" customHeight="1">
      <c r="B16" s="257"/>
      <c r="C16" s="371">
        <v>2</v>
      </c>
      <c r="D16" s="299" t="s">
        <v>306</v>
      </c>
      <c r="E16" s="285" t="s">
        <v>325</v>
      </c>
      <c r="F16" s="282"/>
      <c r="G16" s="282"/>
      <c r="H16" s="300">
        <v>11</v>
      </c>
      <c r="I16" s="301">
        <f>I13+TIME(0,H13,0)</f>
        <v>0.33402777777777776</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row>
    <row r="17" spans="2:175" s="148" customFormat="1" ht="16.5" customHeight="1">
      <c r="B17" s="276"/>
      <c r="C17" s="10">
        <v>2.1</v>
      </c>
      <c r="D17" s="83" t="s">
        <v>306</v>
      </c>
      <c r="E17" s="294" t="s">
        <v>61</v>
      </c>
      <c r="F17" s="11" t="s">
        <v>307</v>
      </c>
      <c r="G17" s="7" t="s">
        <v>181</v>
      </c>
      <c r="H17" s="38"/>
      <c r="I17" s="295"/>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row>
    <row r="18" spans="2:175" s="17" customFormat="1" ht="16.5" customHeight="1">
      <c r="B18" s="262"/>
      <c r="C18" s="21" t="s">
        <v>227</v>
      </c>
      <c r="D18" s="20" t="s">
        <v>306</v>
      </c>
      <c r="E18" s="291" t="s">
        <v>220</v>
      </c>
      <c r="F18" s="11" t="s">
        <v>307</v>
      </c>
      <c r="G18" s="7" t="s">
        <v>181</v>
      </c>
      <c r="H18" s="38"/>
      <c r="I18" s="29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row>
    <row r="19" spans="2:175" s="17" customFormat="1" ht="16.5" customHeight="1">
      <c r="B19" s="262"/>
      <c r="C19" s="21">
        <v>2.2</v>
      </c>
      <c r="D19" s="20" t="s">
        <v>306</v>
      </c>
      <c r="E19" s="544" t="s">
        <v>297</v>
      </c>
      <c r="F19" s="11" t="s">
        <v>307</v>
      </c>
      <c r="G19" s="7" t="s">
        <v>182</v>
      </c>
      <c r="H19" s="38"/>
      <c r="I19" s="29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55"/>
      <c r="EH19" s="255"/>
      <c r="EI19" s="255"/>
      <c r="EJ19" s="255"/>
      <c r="EK19" s="255"/>
      <c r="EL19" s="255"/>
      <c r="EM19" s="255"/>
      <c r="EN19" s="255"/>
      <c r="EO19" s="255"/>
      <c r="EP19" s="255"/>
      <c r="EQ19" s="255"/>
      <c r="ER19" s="255"/>
      <c r="ES19" s="255"/>
      <c r="ET19" s="255"/>
      <c r="EU19" s="255"/>
      <c r="EV19" s="255"/>
      <c r="EW19" s="255"/>
      <c r="EX19" s="255"/>
      <c r="EY19" s="255"/>
      <c r="EZ19" s="255"/>
      <c r="FA19" s="255"/>
      <c r="FB19" s="255"/>
      <c r="FC19" s="255"/>
      <c r="FD19" s="255"/>
      <c r="FE19" s="255"/>
      <c r="FF19" s="255"/>
      <c r="FG19" s="255"/>
      <c r="FH19" s="255"/>
      <c r="FI19" s="255"/>
      <c r="FJ19" s="255"/>
      <c r="FK19" s="255"/>
      <c r="FL19" s="255"/>
      <c r="FM19" s="255"/>
      <c r="FN19" s="255"/>
      <c r="FO19" s="255"/>
      <c r="FP19" s="255"/>
      <c r="FQ19" s="255"/>
      <c r="FR19" s="255"/>
      <c r="FS19" s="255"/>
    </row>
    <row r="20" spans="2:175" s="167" customFormat="1" ht="16.5" customHeight="1">
      <c r="B20" s="268"/>
      <c r="C20" s="370"/>
      <c r="D20" s="812" t="s">
        <v>320</v>
      </c>
      <c r="E20" s="812"/>
      <c r="F20" s="270"/>
      <c r="G20" s="270"/>
      <c r="H20" s="266"/>
      <c r="I20" s="762"/>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row>
    <row r="21" spans="2:175" s="167" customFormat="1" ht="16.5" customHeight="1">
      <c r="B21" s="171"/>
      <c r="C21" s="171"/>
      <c r="D21" s="169"/>
      <c r="E21" s="168"/>
      <c r="F21" s="169"/>
      <c r="G21" s="169"/>
      <c r="H21" s="170"/>
      <c r="I21" s="256"/>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row>
    <row r="22" spans="2:175" s="148" customFormat="1" ht="16.5" customHeight="1">
      <c r="B22" s="573"/>
      <c r="C22" s="574">
        <v>3</v>
      </c>
      <c r="D22" s="575" t="s">
        <v>313</v>
      </c>
      <c r="E22" s="576" t="s">
        <v>62</v>
      </c>
      <c r="F22" s="577" t="s">
        <v>307</v>
      </c>
      <c r="G22" s="578" t="s">
        <v>181</v>
      </c>
      <c r="H22" s="579">
        <v>2</v>
      </c>
      <c r="I22" s="580">
        <f>I16+TIME(0,H16,0)</f>
        <v>0.3416666666666666</v>
      </c>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row>
    <row r="23" spans="2:175" s="148" customFormat="1" ht="16.5" customHeight="1">
      <c r="B23" s="552"/>
      <c r="C23" s="552"/>
      <c r="D23" s="151"/>
      <c r="E23" s="150"/>
      <c r="F23" s="150"/>
      <c r="G23" s="169"/>
      <c r="H23" s="173"/>
      <c r="I23" s="153"/>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row>
    <row r="24" spans="2:175" s="148" customFormat="1" ht="16.5" customHeight="1">
      <c r="B24" s="581"/>
      <c r="C24" s="582">
        <v>4</v>
      </c>
      <c r="D24" s="583" t="s">
        <v>313</v>
      </c>
      <c r="E24" s="284" t="s">
        <v>63</v>
      </c>
      <c r="F24" s="584" t="s">
        <v>307</v>
      </c>
      <c r="G24" s="259" t="s">
        <v>181</v>
      </c>
      <c r="H24" s="277">
        <v>2</v>
      </c>
      <c r="I24" s="278">
        <f>I22+TIME(0,H22,0)</f>
        <v>0.3430555555555555</v>
      </c>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row>
    <row r="25" spans="2:175" s="167" customFormat="1" ht="16.5" customHeight="1">
      <c r="B25" s="268"/>
      <c r="C25" s="370">
        <v>4.1</v>
      </c>
      <c r="D25" s="269" t="s">
        <v>314</v>
      </c>
      <c r="E25" s="585" t="s">
        <v>286</v>
      </c>
      <c r="F25" s="270" t="s">
        <v>307</v>
      </c>
      <c r="G25" s="270" t="s">
        <v>326</v>
      </c>
      <c r="H25" s="297"/>
      <c r="I25" s="298"/>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row>
    <row r="26" spans="2:175" s="167" customFormat="1" ht="16.5" customHeight="1">
      <c r="B26" s="171"/>
      <c r="C26" s="171"/>
      <c r="D26" s="168"/>
      <c r="E26" s="586"/>
      <c r="F26" s="169"/>
      <c r="G26" s="169"/>
      <c r="H26" s="173"/>
      <c r="I26" s="587"/>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row>
    <row r="27" spans="2:175" s="167" customFormat="1" ht="16.5" customHeight="1">
      <c r="B27" s="257"/>
      <c r="C27" s="371">
        <v>5</v>
      </c>
      <c r="D27" s="258"/>
      <c r="E27" s="285" t="s">
        <v>266</v>
      </c>
      <c r="F27" s="282"/>
      <c r="G27" s="282"/>
      <c r="H27" s="260"/>
      <c r="I27" s="278"/>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row>
    <row r="28" spans="2:175" s="167" customFormat="1" ht="16.5" customHeight="1">
      <c r="B28" s="275"/>
      <c r="C28" s="4">
        <v>5.1</v>
      </c>
      <c r="D28" s="5" t="s">
        <v>267</v>
      </c>
      <c r="E28" s="6" t="s">
        <v>241</v>
      </c>
      <c r="F28" s="7" t="s">
        <v>307</v>
      </c>
      <c r="G28" s="7" t="s">
        <v>181</v>
      </c>
      <c r="H28" s="45">
        <v>2</v>
      </c>
      <c r="I28" s="263">
        <f>I22+TIME(0,H22,0)</f>
        <v>0.3430555555555555</v>
      </c>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row>
    <row r="29" spans="2:175" s="148" customFormat="1" ht="16.5" customHeight="1">
      <c r="B29" s="262"/>
      <c r="C29" s="21" t="s">
        <v>274</v>
      </c>
      <c r="D29" s="5" t="s">
        <v>315</v>
      </c>
      <c r="E29" s="291" t="s">
        <v>269</v>
      </c>
      <c r="F29" s="11"/>
      <c r="G29" s="7"/>
      <c r="H29" s="38"/>
      <c r="I29" s="295"/>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row>
    <row r="30" spans="2:175" s="167" customFormat="1" ht="16.5" customHeight="1">
      <c r="B30" s="275"/>
      <c r="C30" s="4">
        <v>5.2</v>
      </c>
      <c r="D30" s="5" t="s">
        <v>315</v>
      </c>
      <c r="E30" s="6" t="s">
        <v>130</v>
      </c>
      <c r="F30" s="7" t="s">
        <v>307</v>
      </c>
      <c r="G30" s="7" t="s">
        <v>181</v>
      </c>
      <c r="H30" s="45">
        <v>2</v>
      </c>
      <c r="I30" s="263">
        <f>I28+TIME(0,H28,0)</f>
        <v>0.3444444444444444</v>
      </c>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row>
    <row r="31" spans="2:175" s="167" customFormat="1" ht="16.5" customHeight="1">
      <c r="B31" s="275"/>
      <c r="C31" s="4" t="s">
        <v>183</v>
      </c>
      <c r="D31" s="5" t="s">
        <v>315</v>
      </c>
      <c r="E31" s="8" t="s">
        <v>64</v>
      </c>
      <c r="F31" s="7"/>
      <c r="G31" s="7"/>
      <c r="H31" s="45"/>
      <c r="I31" s="263"/>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row>
    <row r="32" spans="2:175" s="167" customFormat="1" ht="16.5" customHeight="1">
      <c r="B32" s="275"/>
      <c r="C32" s="4" t="s">
        <v>184</v>
      </c>
      <c r="D32" s="5" t="s">
        <v>315</v>
      </c>
      <c r="E32" s="8" t="s">
        <v>66</v>
      </c>
      <c r="F32" s="7"/>
      <c r="G32" s="7"/>
      <c r="H32" s="45"/>
      <c r="I32" s="263"/>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row>
    <row r="33" spans="2:175" s="167" customFormat="1" ht="16.5" customHeight="1">
      <c r="B33" s="268"/>
      <c r="C33" s="370" t="s">
        <v>65</v>
      </c>
      <c r="D33" s="269" t="s">
        <v>315</v>
      </c>
      <c r="E33" s="588" t="s">
        <v>129</v>
      </c>
      <c r="F33" s="270"/>
      <c r="G33" s="270"/>
      <c r="H33" s="266"/>
      <c r="I33" s="267"/>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row>
    <row r="34" spans="2:175" s="167" customFormat="1" ht="16.5" customHeight="1">
      <c r="B34" s="171"/>
      <c r="C34" s="171"/>
      <c r="D34" s="168"/>
      <c r="E34" s="172"/>
      <c r="F34" s="169"/>
      <c r="G34" s="169"/>
      <c r="H34" s="170"/>
      <c r="I34" s="153"/>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row>
    <row r="35" spans="2:175" s="167" customFormat="1" ht="16.5" customHeight="1">
      <c r="B35" s="589"/>
      <c r="C35" s="590">
        <v>6</v>
      </c>
      <c r="D35" s="591" t="s">
        <v>315</v>
      </c>
      <c r="E35" s="592" t="s">
        <v>221</v>
      </c>
      <c r="F35" s="578" t="s">
        <v>307</v>
      </c>
      <c r="G35" s="578" t="s">
        <v>185</v>
      </c>
      <c r="H35" s="593">
        <v>2</v>
      </c>
      <c r="I35" s="594">
        <f>I30+TIME(0,H30,0)</f>
        <v>0.34583333333333327</v>
      </c>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row>
    <row r="36" spans="2:175" s="167" customFormat="1" ht="16.5" customHeight="1">
      <c r="B36" s="171"/>
      <c r="C36" s="171"/>
      <c r="D36" s="168"/>
      <c r="E36" s="174"/>
      <c r="F36" s="169"/>
      <c r="G36" s="169"/>
      <c r="H36" s="170"/>
      <c r="I36" s="153"/>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row>
    <row r="37" spans="2:175" s="148" customFormat="1" ht="16.5" customHeight="1">
      <c r="B37" s="279"/>
      <c r="C37" s="375">
        <v>7</v>
      </c>
      <c r="D37" s="258"/>
      <c r="E37" s="284" t="s">
        <v>67</v>
      </c>
      <c r="F37" s="283"/>
      <c r="G37" s="283"/>
      <c r="H37" s="277"/>
      <c r="I37" s="261"/>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row>
    <row r="38" spans="2:175" s="148" customFormat="1" ht="16.5" customHeight="1">
      <c r="B38" s="521"/>
      <c r="C38" s="522">
        <v>7.1</v>
      </c>
      <c r="D38" s="265" t="s">
        <v>315</v>
      </c>
      <c r="E38" s="523" t="s">
        <v>321</v>
      </c>
      <c r="F38" s="265" t="s">
        <v>307</v>
      </c>
      <c r="G38" s="270" t="s">
        <v>181</v>
      </c>
      <c r="H38" s="524">
        <v>2</v>
      </c>
      <c r="I38" s="267">
        <f>I35+TIME(0,H35,0)</f>
        <v>0.34722222222222215</v>
      </c>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row>
    <row r="39" spans="2:9" s="167" customFormat="1" ht="16.5" customHeight="1">
      <c r="B39" s="171"/>
      <c r="C39" s="171"/>
      <c r="D39" s="168"/>
      <c r="E39" s="174"/>
      <c r="F39" s="169"/>
      <c r="G39" s="169"/>
      <c r="H39" s="170"/>
      <c r="I39" s="153"/>
    </row>
    <row r="40" spans="2:175" s="148" customFormat="1" ht="16.5" customHeight="1">
      <c r="B40" s="589"/>
      <c r="C40" s="590">
        <v>7.2</v>
      </c>
      <c r="D40" s="591" t="s">
        <v>315</v>
      </c>
      <c r="E40" s="595" t="s">
        <v>68</v>
      </c>
      <c r="F40" s="578" t="s">
        <v>309</v>
      </c>
      <c r="G40" s="591" t="s">
        <v>270</v>
      </c>
      <c r="H40" s="593">
        <v>4</v>
      </c>
      <c r="I40" s="594">
        <f>I38+TIME(0,H38,0)</f>
        <v>0.34861111111111104</v>
      </c>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row>
    <row r="41" spans="2:9" s="148" customFormat="1" ht="16.5" customHeight="1">
      <c r="B41" s="171"/>
      <c r="C41" s="171"/>
      <c r="D41" s="168"/>
      <c r="E41" s="596"/>
      <c r="F41" s="169"/>
      <c r="G41" s="168"/>
      <c r="H41" s="170"/>
      <c r="I41" s="153"/>
    </row>
    <row r="42" spans="2:175" s="148" customFormat="1" ht="16.5" customHeight="1">
      <c r="B42" s="589"/>
      <c r="C42" s="590">
        <v>7.3</v>
      </c>
      <c r="D42" s="591" t="s">
        <v>315</v>
      </c>
      <c r="E42" s="595" t="s">
        <v>98</v>
      </c>
      <c r="F42" s="578" t="s">
        <v>309</v>
      </c>
      <c r="G42" s="591" t="s">
        <v>167</v>
      </c>
      <c r="H42" s="593">
        <v>4</v>
      </c>
      <c r="I42" s="594">
        <f>I40+TIME(0,H40,0)</f>
        <v>0.3513888888888888</v>
      </c>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row>
    <row r="43" spans="2:9" s="148" customFormat="1" ht="16.5" customHeight="1">
      <c r="B43" s="171"/>
      <c r="C43" s="171"/>
      <c r="D43" s="168"/>
      <c r="E43" s="596"/>
      <c r="F43" s="169"/>
      <c r="G43" s="168"/>
      <c r="H43" s="170"/>
      <c r="I43" s="153"/>
    </row>
    <row r="44" spans="2:175" s="148" customFormat="1" ht="16.5" customHeight="1">
      <c r="B44" s="589"/>
      <c r="C44" s="590">
        <v>7.4</v>
      </c>
      <c r="D44" s="591" t="s">
        <v>315</v>
      </c>
      <c r="E44" s="595" t="s">
        <v>186</v>
      </c>
      <c r="F44" s="578" t="s">
        <v>309</v>
      </c>
      <c r="G44" s="591" t="s">
        <v>187</v>
      </c>
      <c r="H44" s="593">
        <v>4</v>
      </c>
      <c r="I44" s="594">
        <f>I42+TIME(0,H42,0)</f>
        <v>0.3541666666666666</v>
      </c>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row>
    <row r="45" spans="2:9" s="148" customFormat="1" ht="16.5" customHeight="1">
      <c r="B45" s="171"/>
      <c r="C45" s="171"/>
      <c r="D45" s="168"/>
      <c r="E45" s="596"/>
      <c r="F45" s="169"/>
      <c r="G45" s="168"/>
      <c r="H45" s="170"/>
      <c r="I45" s="153"/>
    </row>
    <row r="46" spans="2:175" s="167" customFormat="1" ht="16.5" customHeight="1">
      <c r="B46" s="589"/>
      <c r="C46" s="590">
        <v>7.5</v>
      </c>
      <c r="D46" s="591" t="s">
        <v>315</v>
      </c>
      <c r="E46" s="595" t="s">
        <v>188</v>
      </c>
      <c r="F46" s="578" t="s">
        <v>307</v>
      </c>
      <c r="G46" s="591" t="s">
        <v>132</v>
      </c>
      <c r="H46" s="593">
        <v>4</v>
      </c>
      <c r="I46" s="594">
        <f>I44+TIME(0,H44,0)</f>
        <v>0.35694444444444434</v>
      </c>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row>
    <row r="47" spans="2:9" s="167" customFormat="1" ht="16.5" customHeight="1">
      <c r="B47" s="171"/>
      <c r="C47" s="171"/>
      <c r="D47" s="168"/>
      <c r="E47" s="596"/>
      <c r="F47" s="169"/>
      <c r="G47" s="168"/>
      <c r="H47" s="170"/>
      <c r="I47" s="153"/>
    </row>
    <row r="48" spans="2:175" s="167" customFormat="1" ht="16.5" customHeight="1">
      <c r="B48" s="589"/>
      <c r="C48" s="590">
        <v>7.6</v>
      </c>
      <c r="D48" s="591" t="s">
        <v>315</v>
      </c>
      <c r="E48" s="597" t="s">
        <v>189</v>
      </c>
      <c r="F48" s="578" t="s">
        <v>307</v>
      </c>
      <c r="G48" s="578" t="s">
        <v>43</v>
      </c>
      <c r="H48" s="593">
        <v>4</v>
      </c>
      <c r="I48" s="594">
        <f>I46+TIME(0,H46,0)</f>
        <v>0.3597222222222221</v>
      </c>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row>
    <row r="49" spans="2:9" s="167" customFormat="1" ht="16.5" customHeight="1">
      <c r="B49" s="171"/>
      <c r="C49" s="171"/>
      <c r="D49" s="168"/>
      <c r="E49" s="598"/>
      <c r="F49" s="169"/>
      <c r="G49" s="169"/>
      <c r="H49" s="170"/>
      <c r="I49" s="153"/>
    </row>
    <row r="50" spans="2:175" s="167" customFormat="1" ht="16.5" customHeight="1">
      <c r="B50" s="257"/>
      <c r="C50" s="371">
        <v>7.7</v>
      </c>
      <c r="D50" s="258"/>
      <c r="E50" s="519" t="s">
        <v>190</v>
      </c>
      <c r="F50" s="259" t="s">
        <v>307</v>
      </c>
      <c r="G50" s="259" t="s">
        <v>191</v>
      </c>
      <c r="H50" s="260"/>
      <c r="I50" s="26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row>
    <row r="51" spans="2:175" s="167" customFormat="1" ht="16.5" customHeight="1">
      <c r="B51" s="262"/>
      <c r="C51" s="21" t="s">
        <v>208</v>
      </c>
      <c r="D51" s="5" t="s">
        <v>315</v>
      </c>
      <c r="E51" s="291" t="s">
        <v>226</v>
      </c>
      <c r="F51" s="11" t="s">
        <v>307</v>
      </c>
      <c r="G51" s="11" t="s">
        <v>191</v>
      </c>
      <c r="H51" s="45">
        <v>1</v>
      </c>
      <c r="I51" s="263">
        <f>I48+TIME(0,H48,0)</f>
        <v>0.3624999999999999</v>
      </c>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row>
    <row r="52" spans="2:175" s="178" customFormat="1" ht="16.5" customHeight="1">
      <c r="B52" s="272"/>
      <c r="C52" s="21" t="s">
        <v>209</v>
      </c>
      <c r="D52" s="5" t="s">
        <v>267</v>
      </c>
      <c r="E52" s="8" t="s">
        <v>144</v>
      </c>
      <c r="F52" s="7" t="s">
        <v>307</v>
      </c>
      <c r="G52" s="11" t="s">
        <v>192</v>
      </c>
      <c r="H52" s="154">
        <v>2</v>
      </c>
      <c r="I52" s="263">
        <f aca="true" t="shared" si="0" ref="I52:I60">I51+TIME(0,H51,0)</f>
        <v>0.3631944444444443</v>
      </c>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599"/>
      <c r="ER52" s="599"/>
      <c r="ES52" s="599"/>
      <c r="ET52" s="599"/>
      <c r="EU52" s="599"/>
      <c r="EV52" s="599"/>
      <c r="EW52" s="599"/>
      <c r="EX52" s="599"/>
      <c r="EY52" s="599"/>
      <c r="EZ52" s="599"/>
      <c r="FA52" s="599"/>
      <c r="FB52" s="599"/>
      <c r="FC52" s="599"/>
      <c r="FD52" s="599"/>
      <c r="FE52" s="599"/>
      <c r="FF52" s="599"/>
      <c r="FG52" s="599"/>
      <c r="FH52" s="599"/>
      <c r="FI52" s="599"/>
      <c r="FJ52" s="599"/>
      <c r="FK52" s="599"/>
      <c r="FL52" s="599"/>
      <c r="FM52" s="599"/>
      <c r="FN52" s="599"/>
      <c r="FO52" s="599"/>
      <c r="FP52" s="599"/>
      <c r="FQ52" s="599"/>
      <c r="FR52" s="599"/>
      <c r="FS52" s="599"/>
    </row>
    <row r="53" spans="2:175" s="167" customFormat="1" ht="16.5" customHeight="1">
      <c r="B53" s="262"/>
      <c r="C53" s="21" t="s">
        <v>210</v>
      </c>
      <c r="D53" s="11" t="s">
        <v>315</v>
      </c>
      <c r="E53" s="600" t="s">
        <v>193</v>
      </c>
      <c r="F53" s="11" t="s">
        <v>307</v>
      </c>
      <c r="G53" s="13" t="s">
        <v>194</v>
      </c>
      <c r="H53" s="45">
        <v>3</v>
      </c>
      <c r="I53" s="263">
        <f t="shared" si="0"/>
        <v>0.3645833333333332</v>
      </c>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row>
    <row r="54" spans="2:175" s="167" customFormat="1" ht="16.5" customHeight="1">
      <c r="B54" s="262"/>
      <c r="C54" s="21" t="s">
        <v>211</v>
      </c>
      <c r="D54" s="11" t="s">
        <v>315</v>
      </c>
      <c r="E54" s="600" t="s">
        <v>195</v>
      </c>
      <c r="F54" s="11" t="s">
        <v>307</v>
      </c>
      <c r="G54" s="13" t="s">
        <v>194</v>
      </c>
      <c r="H54" s="45">
        <v>3</v>
      </c>
      <c r="I54" s="263">
        <f t="shared" si="0"/>
        <v>0.36666666666666653</v>
      </c>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row>
    <row r="55" spans="2:175" s="17" customFormat="1" ht="16.5" customHeight="1">
      <c r="B55" s="262"/>
      <c r="C55" s="21" t="s">
        <v>212</v>
      </c>
      <c r="D55" s="5" t="s">
        <v>315</v>
      </c>
      <c r="E55" s="545" t="s">
        <v>196</v>
      </c>
      <c r="F55" s="7" t="s">
        <v>307</v>
      </c>
      <c r="G55" s="7" t="s">
        <v>191</v>
      </c>
      <c r="H55" s="45">
        <v>3</v>
      </c>
      <c r="I55" s="263">
        <f t="shared" si="0"/>
        <v>0.36874999999999986</v>
      </c>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255"/>
      <c r="CW55" s="255"/>
      <c r="CX55" s="255"/>
      <c r="CY55" s="255"/>
      <c r="CZ55" s="255"/>
      <c r="DA55" s="255"/>
      <c r="DB55" s="255"/>
      <c r="DC55" s="255"/>
      <c r="DD55" s="255"/>
      <c r="DE55" s="255"/>
      <c r="DF55" s="255"/>
      <c r="DG55" s="255"/>
      <c r="DH55" s="255"/>
      <c r="DI55" s="255"/>
      <c r="DJ55" s="255"/>
      <c r="DK55" s="255"/>
      <c r="DL55" s="255"/>
      <c r="DM55" s="255"/>
      <c r="DN55" s="255"/>
      <c r="DO55" s="255"/>
      <c r="DP55" s="255"/>
      <c r="DQ55" s="255"/>
      <c r="DR55" s="255"/>
      <c r="DS55" s="255"/>
      <c r="DT55" s="255"/>
      <c r="DU55" s="255"/>
      <c r="DV55" s="255"/>
      <c r="DW55" s="255"/>
      <c r="DX55" s="255"/>
      <c r="DY55" s="255"/>
      <c r="DZ55" s="255"/>
      <c r="EA55" s="255"/>
      <c r="EB55" s="255"/>
      <c r="EC55" s="255"/>
      <c r="ED55" s="255"/>
      <c r="EE55" s="255"/>
      <c r="EF55" s="255"/>
      <c r="EG55" s="255"/>
      <c r="EH55" s="255"/>
      <c r="EI55" s="255"/>
      <c r="EJ55" s="255"/>
      <c r="EK55" s="255"/>
      <c r="EL55" s="255"/>
      <c r="EM55" s="255"/>
      <c r="EN55" s="255"/>
      <c r="EO55" s="255"/>
      <c r="EP55" s="255"/>
      <c r="EQ55" s="255"/>
      <c r="ER55" s="255"/>
      <c r="ES55" s="255"/>
      <c r="ET55" s="255"/>
      <c r="EU55" s="255"/>
      <c r="EV55" s="255"/>
      <c r="EW55" s="255"/>
      <c r="EX55" s="255"/>
      <c r="EY55" s="255"/>
      <c r="EZ55" s="255"/>
      <c r="FA55" s="255"/>
      <c r="FB55" s="255"/>
      <c r="FC55" s="255"/>
      <c r="FD55" s="255"/>
      <c r="FE55" s="255"/>
      <c r="FF55" s="255"/>
      <c r="FG55" s="255"/>
      <c r="FH55" s="255"/>
      <c r="FI55" s="255"/>
      <c r="FJ55" s="255"/>
      <c r="FK55" s="255"/>
      <c r="FL55" s="255"/>
      <c r="FM55" s="255"/>
      <c r="FN55" s="255"/>
      <c r="FO55" s="255"/>
      <c r="FP55" s="255"/>
      <c r="FQ55" s="255"/>
      <c r="FR55" s="255"/>
      <c r="FS55" s="255"/>
    </row>
    <row r="56" spans="2:175" s="148" customFormat="1" ht="16.5" customHeight="1">
      <c r="B56" s="262"/>
      <c r="C56" s="21" t="s">
        <v>213</v>
      </c>
      <c r="D56" s="11" t="s">
        <v>315</v>
      </c>
      <c r="E56" s="600" t="s">
        <v>197</v>
      </c>
      <c r="F56" s="11" t="s">
        <v>307</v>
      </c>
      <c r="G56" s="13" t="s">
        <v>198</v>
      </c>
      <c r="H56" s="45">
        <v>3</v>
      </c>
      <c r="I56" s="263">
        <f t="shared" si="0"/>
        <v>0.3708333333333332</v>
      </c>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row>
    <row r="57" spans="2:175" s="167" customFormat="1" ht="16.5" customHeight="1">
      <c r="B57" s="262"/>
      <c r="C57" s="21" t="s">
        <v>214</v>
      </c>
      <c r="D57" s="11" t="s">
        <v>315</v>
      </c>
      <c r="E57" s="600" t="s">
        <v>199</v>
      </c>
      <c r="F57" s="11" t="s">
        <v>307</v>
      </c>
      <c r="G57" s="13" t="s">
        <v>200</v>
      </c>
      <c r="H57" s="45">
        <v>3</v>
      </c>
      <c r="I57" s="263">
        <f t="shared" si="0"/>
        <v>0.3729166666666665</v>
      </c>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row>
    <row r="58" spans="2:175" s="148" customFormat="1" ht="16.5" customHeight="1">
      <c r="B58" s="262"/>
      <c r="C58" s="21" t="s">
        <v>215</v>
      </c>
      <c r="D58" s="5" t="s">
        <v>315</v>
      </c>
      <c r="E58" s="600" t="s">
        <v>201</v>
      </c>
      <c r="F58" s="11" t="s">
        <v>307</v>
      </c>
      <c r="G58" s="13" t="s">
        <v>202</v>
      </c>
      <c r="H58" s="45">
        <v>3</v>
      </c>
      <c r="I58" s="263">
        <f t="shared" si="0"/>
        <v>0.37499999999999983</v>
      </c>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row>
    <row r="59" spans="2:175" s="167" customFormat="1" ht="16.5" customHeight="1">
      <c r="B59" s="262"/>
      <c r="C59" s="21" t="s">
        <v>216</v>
      </c>
      <c r="D59" s="11" t="s">
        <v>315</v>
      </c>
      <c r="E59" s="600" t="s">
        <v>203</v>
      </c>
      <c r="F59" s="11" t="s">
        <v>307</v>
      </c>
      <c r="G59" s="13" t="s">
        <v>204</v>
      </c>
      <c r="H59" s="45">
        <v>3</v>
      </c>
      <c r="I59" s="263">
        <f t="shared" si="0"/>
        <v>0.37708333333333316</v>
      </c>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row>
    <row r="60" spans="2:175" s="167" customFormat="1" ht="16.5" customHeight="1">
      <c r="B60" s="296"/>
      <c r="C60" s="372" t="s">
        <v>217</v>
      </c>
      <c r="D60" s="265" t="s">
        <v>315</v>
      </c>
      <c r="E60" s="601" t="s">
        <v>205</v>
      </c>
      <c r="F60" s="265" t="s">
        <v>307</v>
      </c>
      <c r="G60" s="602" t="s">
        <v>206</v>
      </c>
      <c r="H60" s="266">
        <v>3</v>
      </c>
      <c r="I60" s="267">
        <f t="shared" si="0"/>
        <v>0.3791666666666665</v>
      </c>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row>
    <row r="61" spans="2:9" s="167" customFormat="1" ht="16.5" customHeight="1">
      <c r="B61" s="186"/>
      <c r="C61" s="186"/>
      <c r="D61" s="150"/>
      <c r="E61" s="603"/>
      <c r="F61" s="150"/>
      <c r="G61" s="166"/>
      <c r="H61" s="170"/>
      <c r="I61" s="153"/>
    </row>
    <row r="62" spans="2:175" s="178" customFormat="1" ht="16.5" customHeight="1">
      <c r="B62" s="257"/>
      <c r="C62" s="371">
        <v>7.8</v>
      </c>
      <c r="D62" s="299"/>
      <c r="E62" s="519" t="s">
        <v>207</v>
      </c>
      <c r="F62" s="259" t="s">
        <v>307</v>
      </c>
      <c r="G62" s="259" t="s">
        <v>308</v>
      </c>
      <c r="H62" s="300"/>
      <c r="I62" s="301"/>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599"/>
      <c r="AY62" s="599"/>
      <c r="AZ62" s="599"/>
      <c r="BA62" s="599"/>
      <c r="BB62" s="599"/>
      <c r="BC62" s="599"/>
      <c r="BD62" s="599"/>
      <c r="BE62" s="599"/>
      <c r="BF62" s="599"/>
      <c r="BG62" s="599"/>
      <c r="BH62" s="599"/>
      <c r="BI62" s="599"/>
      <c r="BJ62" s="599"/>
      <c r="BK62" s="599"/>
      <c r="BL62" s="599"/>
      <c r="BM62" s="599"/>
      <c r="BN62" s="599"/>
      <c r="BO62" s="599"/>
      <c r="BP62" s="599"/>
      <c r="BQ62" s="599"/>
      <c r="BR62" s="599"/>
      <c r="BS62" s="599"/>
      <c r="BT62" s="599"/>
      <c r="BU62" s="599"/>
      <c r="BV62" s="599"/>
      <c r="BW62" s="599"/>
      <c r="BX62" s="599"/>
      <c r="BY62" s="599"/>
      <c r="BZ62" s="599"/>
      <c r="CA62" s="599"/>
      <c r="CB62" s="599"/>
      <c r="CC62" s="599"/>
      <c r="CD62" s="599"/>
      <c r="CE62" s="599"/>
      <c r="CF62" s="599"/>
      <c r="CG62" s="599"/>
      <c r="CH62" s="599"/>
      <c r="CI62" s="599"/>
      <c r="CJ62" s="599"/>
      <c r="CK62" s="599"/>
      <c r="CL62" s="599"/>
      <c r="CM62" s="599"/>
      <c r="CN62" s="599"/>
      <c r="CO62" s="599"/>
      <c r="CP62" s="599"/>
      <c r="CQ62" s="599"/>
      <c r="CR62" s="599"/>
      <c r="CS62" s="599"/>
      <c r="CT62" s="599"/>
      <c r="CU62" s="599"/>
      <c r="CV62" s="599"/>
      <c r="CW62" s="599"/>
      <c r="CX62" s="599"/>
      <c r="CY62" s="599"/>
      <c r="CZ62" s="599"/>
      <c r="DA62" s="599"/>
      <c r="DB62" s="599"/>
      <c r="DC62" s="599"/>
      <c r="DD62" s="599"/>
      <c r="DE62" s="599"/>
      <c r="DF62" s="599"/>
      <c r="DG62" s="599"/>
      <c r="DH62" s="599"/>
      <c r="DI62" s="599"/>
      <c r="DJ62" s="599"/>
      <c r="DK62" s="599"/>
      <c r="DL62" s="599"/>
      <c r="DM62" s="599"/>
      <c r="DN62" s="599"/>
      <c r="DO62" s="599"/>
      <c r="DP62" s="599"/>
      <c r="DQ62" s="599"/>
      <c r="DR62" s="599"/>
      <c r="DS62" s="599"/>
      <c r="DT62" s="599"/>
      <c r="DU62" s="599"/>
      <c r="DV62" s="599"/>
      <c r="DW62" s="599"/>
      <c r="DX62" s="599"/>
      <c r="DY62" s="599"/>
      <c r="DZ62" s="599"/>
      <c r="EA62" s="599"/>
      <c r="EB62" s="599"/>
      <c r="EC62" s="599"/>
      <c r="ED62" s="599"/>
      <c r="EE62" s="599"/>
      <c r="EF62" s="599"/>
      <c r="EG62" s="599"/>
      <c r="EH62" s="599"/>
      <c r="EI62" s="599"/>
      <c r="EJ62" s="599"/>
      <c r="EK62" s="599"/>
      <c r="EL62" s="599"/>
      <c r="EM62" s="599"/>
      <c r="EN62" s="599"/>
      <c r="EO62" s="599"/>
      <c r="EP62" s="599"/>
      <c r="EQ62" s="599"/>
      <c r="ER62" s="599"/>
      <c r="ES62" s="599"/>
      <c r="ET62" s="599"/>
      <c r="EU62" s="599"/>
      <c r="EV62" s="599"/>
      <c r="EW62" s="599"/>
      <c r="EX62" s="599"/>
      <c r="EY62" s="599"/>
      <c r="EZ62" s="599"/>
      <c r="FA62" s="599"/>
      <c r="FB62" s="599"/>
      <c r="FC62" s="599"/>
      <c r="FD62" s="599"/>
      <c r="FE62" s="599"/>
      <c r="FF62" s="599"/>
      <c r="FG62" s="599"/>
      <c r="FH62" s="599"/>
      <c r="FI62" s="599"/>
      <c r="FJ62" s="599"/>
      <c r="FK62" s="599"/>
      <c r="FL62" s="599"/>
      <c r="FM62" s="599"/>
      <c r="FN62" s="599"/>
      <c r="FO62" s="599"/>
      <c r="FP62" s="599"/>
      <c r="FQ62" s="599"/>
      <c r="FR62" s="599"/>
      <c r="FS62" s="599"/>
    </row>
    <row r="63" spans="2:175" s="17" customFormat="1" ht="16.5" customHeight="1">
      <c r="B63" s="262"/>
      <c r="C63" s="21" t="s">
        <v>218</v>
      </c>
      <c r="D63" s="5" t="s">
        <v>315</v>
      </c>
      <c r="E63" s="291" t="s">
        <v>226</v>
      </c>
      <c r="F63" s="11" t="s">
        <v>307</v>
      </c>
      <c r="G63" s="11" t="s">
        <v>323</v>
      </c>
      <c r="H63" s="39">
        <v>1</v>
      </c>
      <c r="I63" s="263">
        <f>I60+TIME(0,H60,0)</f>
        <v>0.3812499999999998</v>
      </c>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c r="CO63" s="255"/>
      <c r="CP63" s="255"/>
      <c r="CQ63" s="255"/>
      <c r="CR63" s="255"/>
      <c r="CS63" s="255"/>
      <c r="CT63" s="255"/>
      <c r="CU63" s="255"/>
      <c r="CV63" s="255"/>
      <c r="CW63" s="255"/>
      <c r="CX63" s="255"/>
      <c r="CY63" s="255"/>
      <c r="CZ63" s="255"/>
      <c r="DA63" s="255"/>
      <c r="DB63" s="255"/>
      <c r="DC63" s="255"/>
      <c r="DD63" s="255"/>
      <c r="DE63" s="255"/>
      <c r="DF63" s="255"/>
      <c r="DG63" s="255"/>
      <c r="DH63" s="255"/>
      <c r="DI63" s="255"/>
      <c r="DJ63" s="255"/>
      <c r="DK63" s="255"/>
      <c r="DL63" s="255"/>
      <c r="DM63" s="255"/>
      <c r="DN63" s="255"/>
      <c r="DO63" s="255"/>
      <c r="DP63" s="255"/>
      <c r="DQ63" s="255"/>
      <c r="DR63" s="255"/>
      <c r="DS63" s="255"/>
      <c r="DT63" s="255"/>
      <c r="DU63" s="255"/>
      <c r="DV63" s="255"/>
      <c r="DW63" s="255"/>
      <c r="DX63" s="255"/>
      <c r="DY63" s="255"/>
      <c r="DZ63" s="255"/>
      <c r="EA63" s="255"/>
      <c r="EB63" s="255"/>
      <c r="EC63" s="255"/>
      <c r="ED63" s="255"/>
      <c r="EE63" s="255"/>
      <c r="EF63" s="255"/>
      <c r="EG63" s="255"/>
      <c r="EH63" s="255"/>
      <c r="EI63" s="255"/>
      <c r="EJ63" s="255"/>
      <c r="EK63" s="255"/>
      <c r="EL63" s="255"/>
      <c r="EM63" s="255"/>
      <c r="EN63" s="255"/>
      <c r="EO63" s="255"/>
      <c r="EP63" s="255"/>
      <c r="EQ63" s="255"/>
      <c r="ER63" s="255"/>
      <c r="ES63" s="255"/>
      <c r="ET63" s="255"/>
      <c r="EU63" s="255"/>
      <c r="EV63" s="255"/>
      <c r="EW63" s="255"/>
      <c r="EX63" s="255"/>
      <c r="EY63" s="255"/>
      <c r="EZ63" s="255"/>
      <c r="FA63" s="255"/>
      <c r="FB63" s="255"/>
      <c r="FC63" s="255"/>
      <c r="FD63" s="255"/>
      <c r="FE63" s="255"/>
      <c r="FF63" s="255"/>
      <c r="FG63" s="255"/>
      <c r="FH63" s="255"/>
      <c r="FI63" s="255"/>
      <c r="FJ63" s="255"/>
      <c r="FK63" s="255"/>
      <c r="FL63" s="255"/>
      <c r="FM63" s="255"/>
      <c r="FN63" s="255"/>
      <c r="FO63" s="255"/>
      <c r="FP63" s="255"/>
      <c r="FQ63" s="255"/>
      <c r="FR63" s="255"/>
      <c r="FS63" s="255"/>
    </row>
    <row r="64" spans="2:175" s="148" customFormat="1" ht="16.5" customHeight="1">
      <c r="B64" s="262"/>
      <c r="C64" s="21" t="s">
        <v>70</v>
      </c>
      <c r="D64" s="12" t="s">
        <v>313</v>
      </c>
      <c r="E64" s="291" t="s">
        <v>265</v>
      </c>
      <c r="F64" s="11" t="s">
        <v>307</v>
      </c>
      <c r="G64" s="7" t="s">
        <v>308</v>
      </c>
      <c r="H64" s="39">
        <v>1</v>
      </c>
      <c r="I64" s="263">
        <f>I63+TIME(0,H63,0)</f>
        <v>0.38194444444444425</v>
      </c>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row>
    <row r="65" spans="2:175" s="148" customFormat="1" ht="16.5" customHeight="1">
      <c r="B65" s="262"/>
      <c r="C65" s="21" t="s">
        <v>71</v>
      </c>
      <c r="D65" s="12" t="s">
        <v>313</v>
      </c>
      <c r="E65" s="604" t="s">
        <v>89</v>
      </c>
      <c r="F65" s="11" t="s">
        <v>307</v>
      </c>
      <c r="G65" s="7" t="s">
        <v>308</v>
      </c>
      <c r="H65" s="39">
        <v>1</v>
      </c>
      <c r="I65" s="263">
        <f>I64+TIME(0,H64,0)</f>
        <v>0.3826388888888887</v>
      </c>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row>
    <row r="66" spans="2:175" s="167" customFormat="1" ht="16.5" customHeight="1">
      <c r="B66" s="262"/>
      <c r="C66" s="21" t="s">
        <v>72</v>
      </c>
      <c r="D66" s="5" t="s">
        <v>314</v>
      </c>
      <c r="E66" s="605" t="s">
        <v>286</v>
      </c>
      <c r="F66" s="7" t="s">
        <v>307</v>
      </c>
      <c r="G66" s="7" t="s">
        <v>326</v>
      </c>
      <c r="H66" s="39"/>
      <c r="I66" s="264"/>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row>
    <row r="67" spans="2:175" s="167" customFormat="1" ht="16.5" customHeight="1">
      <c r="B67" s="272"/>
      <c r="C67" s="21" t="s">
        <v>73</v>
      </c>
      <c r="D67" s="5" t="s">
        <v>267</v>
      </c>
      <c r="E67" s="8" t="s">
        <v>144</v>
      </c>
      <c r="F67" s="7" t="s">
        <v>307</v>
      </c>
      <c r="G67" s="5" t="s">
        <v>323</v>
      </c>
      <c r="H67" s="41">
        <v>2</v>
      </c>
      <c r="I67" s="263">
        <f>I65+TIME(0,H65,0)</f>
        <v>0.38333333333333314</v>
      </c>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row>
    <row r="68" spans="2:175" s="148" customFormat="1" ht="16.5" customHeight="1">
      <c r="B68" s="262"/>
      <c r="C68" s="21" t="s">
        <v>74</v>
      </c>
      <c r="D68" s="5" t="s">
        <v>315</v>
      </c>
      <c r="E68" s="291" t="s">
        <v>295</v>
      </c>
      <c r="F68" s="11" t="s">
        <v>307</v>
      </c>
      <c r="G68" s="7" t="s">
        <v>324</v>
      </c>
      <c r="H68" s="39">
        <v>1</v>
      </c>
      <c r="I68" s="263">
        <f aca="true" t="shared" si="1" ref="I68:I82">I67+TIME(0,H67,0)</f>
        <v>0.384722222222222</v>
      </c>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row>
    <row r="69" spans="2:175" s="167" customFormat="1" ht="16.5" customHeight="1">
      <c r="B69" s="272"/>
      <c r="C69" s="21" t="s">
        <v>75</v>
      </c>
      <c r="D69" s="5" t="s">
        <v>315</v>
      </c>
      <c r="E69" s="8" t="s">
        <v>246</v>
      </c>
      <c r="F69" s="7" t="s">
        <v>307</v>
      </c>
      <c r="G69" s="5" t="s">
        <v>244</v>
      </c>
      <c r="H69" s="41">
        <v>3</v>
      </c>
      <c r="I69" s="263">
        <f t="shared" si="1"/>
        <v>0.38541666666666646</v>
      </c>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row>
    <row r="70" spans="2:175" s="167" customFormat="1" ht="16.5" customHeight="1">
      <c r="B70" s="272"/>
      <c r="C70" s="21" t="s">
        <v>76</v>
      </c>
      <c r="D70" s="5" t="s">
        <v>315</v>
      </c>
      <c r="E70" s="8" t="s">
        <v>302</v>
      </c>
      <c r="F70" s="7" t="s">
        <v>307</v>
      </c>
      <c r="G70" s="5" t="s">
        <v>298</v>
      </c>
      <c r="H70" s="45">
        <v>3</v>
      </c>
      <c r="I70" s="263">
        <f t="shared" si="1"/>
        <v>0.3874999999999998</v>
      </c>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row>
    <row r="71" spans="2:175" s="167" customFormat="1" ht="16.5" customHeight="1">
      <c r="B71" s="272"/>
      <c r="C71" s="21" t="s">
        <v>77</v>
      </c>
      <c r="D71" s="5" t="s">
        <v>315</v>
      </c>
      <c r="E71" s="8" t="s">
        <v>268</v>
      </c>
      <c r="F71" s="7" t="s">
        <v>307</v>
      </c>
      <c r="G71" s="5" t="s">
        <v>322</v>
      </c>
      <c r="H71" s="45">
        <v>3</v>
      </c>
      <c r="I71" s="263">
        <f t="shared" si="1"/>
        <v>0.3895833333333331</v>
      </c>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c r="EV71" s="51"/>
      <c r="EW71" s="51"/>
      <c r="EX71" s="51"/>
      <c r="EY71" s="51"/>
      <c r="EZ71" s="51"/>
      <c r="FA71" s="51"/>
      <c r="FB71" s="51"/>
      <c r="FC71" s="51"/>
      <c r="FD71" s="51"/>
      <c r="FE71" s="51"/>
      <c r="FF71" s="51"/>
      <c r="FG71" s="51"/>
      <c r="FH71" s="51"/>
      <c r="FI71" s="51"/>
      <c r="FJ71" s="51"/>
      <c r="FK71" s="51"/>
      <c r="FL71" s="51"/>
      <c r="FM71" s="51"/>
      <c r="FN71" s="51"/>
      <c r="FO71" s="51"/>
      <c r="FP71" s="51"/>
      <c r="FQ71" s="51"/>
      <c r="FR71" s="51"/>
      <c r="FS71" s="51"/>
    </row>
    <row r="72" spans="2:175" s="167" customFormat="1" ht="16.5" customHeight="1">
      <c r="B72" s="272"/>
      <c r="C72" s="21" t="s">
        <v>78</v>
      </c>
      <c r="D72" s="5" t="s">
        <v>315</v>
      </c>
      <c r="E72" s="8" t="s">
        <v>229</v>
      </c>
      <c r="F72" s="7" t="s">
        <v>307</v>
      </c>
      <c r="G72" s="5" t="s">
        <v>234</v>
      </c>
      <c r="H72" s="45">
        <v>3</v>
      </c>
      <c r="I72" s="263">
        <f t="shared" si="1"/>
        <v>0.39166666666666644</v>
      </c>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row>
    <row r="73" spans="2:175" s="167" customFormat="1" ht="16.5" customHeight="1">
      <c r="B73" s="272"/>
      <c r="C73" s="21" t="s">
        <v>79</v>
      </c>
      <c r="D73" s="5" t="s">
        <v>315</v>
      </c>
      <c r="E73" s="8" t="s">
        <v>160</v>
      </c>
      <c r="F73" s="7" t="s">
        <v>307</v>
      </c>
      <c r="G73" s="5" t="s">
        <v>248</v>
      </c>
      <c r="H73" s="45">
        <v>3</v>
      </c>
      <c r="I73" s="263">
        <f t="shared" si="1"/>
        <v>0.39374999999999977</v>
      </c>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1"/>
      <c r="FL73" s="51"/>
      <c r="FM73" s="51"/>
      <c r="FN73" s="51"/>
      <c r="FO73" s="51"/>
      <c r="FP73" s="51"/>
      <c r="FQ73" s="51"/>
      <c r="FR73" s="51"/>
      <c r="FS73" s="51"/>
    </row>
    <row r="74" spans="2:175" s="167" customFormat="1" ht="16.5" customHeight="1">
      <c r="B74" s="272"/>
      <c r="C74" s="21" t="s">
        <v>80</v>
      </c>
      <c r="D74" s="5" t="s">
        <v>315</v>
      </c>
      <c r="E74" s="8" t="s">
        <v>247</v>
      </c>
      <c r="F74" s="7" t="s">
        <v>307</v>
      </c>
      <c r="G74" s="5" t="s">
        <v>143</v>
      </c>
      <c r="H74" s="45">
        <v>3</v>
      </c>
      <c r="I74" s="263">
        <f t="shared" si="1"/>
        <v>0.3958333333333331</v>
      </c>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row>
    <row r="75" spans="2:175" s="167" customFormat="1" ht="16.5" customHeight="1">
      <c r="B75" s="272"/>
      <c r="C75" s="21" t="s">
        <v>81</v>
      </c>
      <c r="D75" s="5" t="s">
        <v>315</v>
      </c>
      <c r="E75" s="8" t="s">
        <v>92</v>
      </c>
      <c r="F75" s="7" t="s">
        <v>307</v>
      </c>
      <c r="G75" s="5" t="s">
        <v>127</v>
      </c>
      <c r="H75" s="45">
        <v>3</v>
      </c>
      <c r="I75" s="263">
        <f t="shared" si="1"/>
        <v>0.3979166666666664</v>
      </c>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row>
    <row r="76" spans="2:175" s="167" customFormat="1" ht="16.5" customHeight="1">
      <c r="B76" s="272"/>
      <c r="C76" s="21" t="s">
        <v>82</v>
      </c>
      <c r="D76" s="5" t="s">
        <v>315</v>
      </c>
      <c r="E76" s="8" t="s">
        <v>224</v>
      </c>
      <c r="F76" s="7" t="s">
        <v>307</v>
      </c>
      <c r="G76" s="5" t="s">
        <v>133</v>
      </c>
      <c r="H76" s="45">
        <v>3</v>
      </c>
      <c r="I76" s="263">
        <f t="shared" si="1"/>
        <v>0.39999999999999974</v>
      </c>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row>
    <row r="77" spans="2:175" s="167" customFormat="1" ht="16.5" customHeight="1">
      <c r="B77" s="272"/>
      <c r="C77" s="21" t="s">
        <v>83</v>
      </c>
      <c r="D77" s="5" t="s">
        <v>315</v>
      </c>
      <c r="E77" s="8" t="s">
        <v>223</v>
      </c>
      <c r="F77" s="7" t="s">
        <v>307</v>
      </c>
      <c r="G77" s="5" t="s">
        <v>141</v>
      </c>
      <c r="H77" s="45">
        <v>3</v>
      </c>
      <c r="I77" s="263">
        <f t="shared" si="1"/>
        <v>0.40208333333333307</v>
      </c>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c r="FK77" s="51"/>
      <c r="FL77" s="51"/>
      <c r="FM77" s="51"/>
      <c r="FN77" s="51"/>
      <c r="FO77" s="51"/>
      <c r="FP77" s="51"/>
      <c r="FQ77" s="51"/>
      <c r="FR77" s="51"/>
      <c r="FS77" s="51"/>
    </row>
    <row r="78" spans="2:175" s="167" customFormat="1" ht="16.5" customHeight="1">
      <c r="B78" s="272"/>
      <c r="C78" s="21" t="s">
        <v>84</v>
      </c>
      <c r="D78" s="5" t="s">
        <v>315</v>
      </c>
      <c r="E78" s="8" t="s">
        <v>222</v>
      </c>
      <c r="F78" s="7" t="s">
        <v>307</v>
      </c>
      <c r="G78" s="5" t="s">
        <v>142</v>
      </c>
      <c r="H78" s="45">
        <v>3</v>
      </c>
      <c r="I78" s="263">
        <f t="shared" si="1"/>
        <v>0.4041666666666664</v>
      </c>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1"/>
      <c r="EH78" s="51"/>
      <c r="EI78" s="51"/>
      <c r="EJ78" s="51"/>
      <c r="EK78" s="51"/>
      <c r="EL78" s="51"/>
      <c r="EM78" s="51"/>
      <c r="EN78" s="51"/>
      <c r="EO78" s="51"/>
      <c r="EP78" s="51"/>
      <c r="EQ78" s="51"/>
      <c r="ER78" s="51"/>
      <c r="ES78" s="51"/>
      <c r="ET78" s="51"/>
      <c r="EU78" s="51"/>
      <c r="EV78" s="51"/>
      <c r="EW78" s="51"/>
      <c r="EX78" s="51"/>
      <c r="EY78" s="51"/>
      <c r="EZ78" s="51"/>
      <c r="FA78" s="51"/>
      <c r="FB78" s="51"/>
      <c r="FC78" s="51"/>
      <c r="FD78" s="51"/>
      <c r="FE78" s="51"/>
      <c r="FF78" s="51"/>
      <c r="FG78" s="51"/>
      <c r="FH78" s="51"/>
      <c r="FI78" s="51"/>
      <c r="FJ78" s="51"/>
      <c r="FK78" s="51"/>
      <c r="FL78" s="51"/>
      <c r="FM78" s="51"/>
      <c r="FN78" s="51"/>
      <c r="FO78" s="51"/>
      <c r="FP78" s="51"/>
      <c r="FQ78" s="51"/>
      <c r="FR78" s="51"/>
      <c r="FS78" s="51"/>
    </row>
    <row r="79" spans="2:175" s="167" customFormat="1" ht="16.5" customHeight="1">
      <c r="B79" s="272"/>
      <c r="C79" s="21" t="s">
        <v>85</v>
      </c>
      <c r="D79" s="5" t="s">
        <v>315</v>
      </c>
      <c r="E79" s="8" t="s">
        <v>90</v>
      </c>
      <c r="F79" s="7" t="s">
        <v>307</v>
      </c>
      <c r="G79" s="5" t="s">
        <v>225</v>
      </c>
      <c r="H79" s="45">
        <v>3</v>
      </c>
      <c r="I79" s="263">
        <f t="shared" si="1"/>
        <v>0.4062499999999997</v>
      </c>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c r="EV79" s="51"/>
      <c r="EW79" s="51"/>
      <c r="EX79" s="51"/>
      <c r="EY79" s="51"/>
      <c r="EZ79" s="51"/>
      <c r="FA79" s="51"/>
      <c r="FB79" s="51"/>
      <c r="FC79" s="51"/>
      <c r="FD79" s="51"/>
      <c r="FE79" s="51"/>
      <c r="FF79" s="51"/>
      <c r="FG79" s="51"/>
      <c r="FH79" s="51"/>
      <c r="FI79" s="51"/>
      <c r="FJ79" s="51"/>
      <c r="FK79" s="51"/>
      <c r="FL79" s="51"/>
      <c r="FM79" s="51"/>
      <c r="FN79" s="51"/>
      <c r="FO79" s="51"/>
      <c r="FP79" s="51"/>
      <c r="FQ79" s="51"/>
      <c r="FR79" s="51"/>
      <c r="FS79" s="51"/>
    </row>
    <row r="80" spans="2:175" s="167" customFormat="1" ht="16.5" customHeight="1">
      <c r="B80" s="272"/>
      <c r="C80" s="21" t="s">
        <v>86</v>
      </c>
      <c r="D80" s="5" t="s">
        <v>315</v>
      </c>
      <c r="E80" s="8" t="s">
        <v>91</v>
      </c>
      <c r="F80" s="7" t="s">
        <v>307</v>
      </c>
      <c r="G80" s="5" t="s">
        <v>324</v>
      </c>
      <c r="H80" s="45">
        <v>3</v>
      </c>
      <c r="I80" s="263">
        <f t="shared" si="1"/>
        <v>0.40833333333333305</v>
      </c>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1"/>
      <c r="FL80" s="51"/>
      <c r="FM80" s="51"/>
      <c r="FN80" s="51"/>
      <c r="FO80" s="51"/>
      <c r="FP80" s="51"/>
      <c r="FQ80" s="51"/>
      <c r="FR80" s="51"/>
      <c r="FS80" s="51"/>
    </row>
    <row r="81" spans="2:9" s="167" customFormat="1" ht="16.5" customHeight="1">
      <c r="B81" s="272"/>
      <c r="C81" s="21" t="s">
        <v>87</v>
      </c>
      <c r="D81" s="5" t="s">
        <v>315</v>
      </c>
      <c r="E81" s="8" t="s">
        <v>97</v>
      </c>
      <c r="F81" s="7" t="s">
        <v>307</v>
      </c>
      <c r="G81" s="5" t="s">
        <v>163</v>
      </c>
      <c r="H81" s="45">
        <v>3</v>
      </c>
      <c r="I81" s="263">
        <f t="shared" si="1"/>
        <v>0.4104166666666664</v>
      </c>
    </row>
    <row r="82" spans="2:175" s="167" customFormat="1" ht="16.5" customHeight="1">
      <c r="B82" s="273"/>
      <c r="C82" s="372" t="s">
        <v>88</v>
      </c>
      <c r="D82" s="269" t="s">
        <v>315</v>
      </c>
      <c r="E82" s="588" t="s">
        <v>96</v>
      </c>
      <c r="F82" s="270" t="s">
        <v>307</v>
      </c>
      <c r="G82" s="269" t="s">
        <v>251</v>
      </c>
      <c r="H82" s="266">
        <v>3</v>
      </c>
      <c r="I82" s="267">
        <f t="shared" si="1"/>
        <v>0.4124999999999997</v>
      </c>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c r="ET82" s="51"/>
      <c r="EU82" s="51"/>
      <c r="EV82" s="51"/>
      <c r="EW82" s="51"/>
      <c r="EX82" s="51"/>
      <c r="EY82" s="51"/>
      <c r="EZ82" s="51"/>
      <c r="FA82" s="51"/>
      <c r="FB82" s="51"/>
      <c r="FC82" s="51"/>
      <c r="FD82" s="51"/>
      <c r="FE82" s="51"/>
      <c r="FF82" s="51"/>
      <c r="FG82" s="51"/>
      <c r="FH82" s="51"/>
      <c r="FI82" s="51"/>
      <c r="FJ82" s="51"/>
      <c r="FK82" s="51"/>
      <c r="FL82" s="51"/>
      <c r="FM82" s="51"/>
      <c r="FN82" s="51"/>
      <c r="FO82" s="51"/>
      <c r="FP82" s="51"/>
      <c r="FQ82" s="51"/>
      <c r="FR82" s="51"/>
      <c r="FS82" s="51"/>
    </row>
    <row r="83" spans="2:9" s="167" customFormat="1" ht="16.5" customHeight="1">
      <c r="B83" s="149"/>
      <c r="C83" s="149"/>
      <c r="D83" s="168"/>
      <c r="E83" s="172"/>
      <c r="F83" s="169"/>
      <c r="G83" s="168"/>
      <c r="H83" s="189"/>
      <c r="I83" s="153"/>
    </row>
    <row r="84" spans="2:175" s="167" customFormat="1" ht="16.5" customHeight="1">
      <c r="B84" s="257"/>
      <c r="C84" s="371">
        <v>7.9</v>
      </c>
      <c r="D84" s="258"/>
      <c r="E84" s="519" t="s">
        <v>155</v>
      </c>
      <c r="F84" s="282"/>
      <c r="G84" s="282"/>
      <c r="H84" s="260"/>
      <c r="I84" s="26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c r="EV84" s="51"/>
      <c r="EW84" s="51"/>
      <c r="EX84" s="51"/>
      <c r="EY84" s="51"/>
      <c r="EZ84" s="51"/>
      <c r="FA84" s="51"/>
      <c r="FB84" s="51"/>
      <c r="FC84" s="51"/>
      <c r="FD84" s="51"/>
      <c r="FE84" s="51"/>
      <c r="FF84" s="51"/>
      <c r="FG84" s="51"/>
      <c r="FH84" s="51"/>
      <c r="FI84" s="51"/>
      <c r="FJ84" s="51"/>
      <c r="FK84" s="51"/>
      <c r="FL84" s="51"/>
      <c r="FM84" s="51"/>
      <c r="FN84" s="51"/>
      <c r="FO84" s="51"/>
      <c r="FP84" s="51"/>
      <c r="FQ84" s="51"/>
      <c r="FR84" s="51"/>
      <c r="FS84" s="51"/>
    </row>
    <row r="85" spans="2:175" s="167" customFormat="1" ht="16.5" customHeight="1">
      <c r="B85" s="268"/>
      <c r="C85" s="370" t="s">
        <v>69</v>
      </c>
      <c r="D85" s="269" t="s">
        <v>315</v>
      </c>
      <c r="E85" s="588" t="s">
        <v>232</v>
      </c>
      <c r="F85" s="270" t="s">
        <v>307</v>
      </c>
      <c r="G85" s="270" t="s">
        <v>93</v>
      </c>
      <c r="H85" s="266">
        <v>3</v>
      </c>
      <c r="I85" s="267">
        <f>I82+TIME(0,H82,0)</f>
        <v>0.414583333333333</v>
      </c>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c r="FK85" s="51"/>
      <c r="FL85" s="51"/>
      <c r="FM85" s="51"/>
      <c r="FN85" s="51"/>
      <c r="FO85" s="51"/>
      <c r="FP85" s="51"/>
      <c r="FQ85" s="51"/>
      <c r="FR85" s="51"/>
      <c r="FS85" s="51"/>
    </row>
    <row r="86" spans="2:175" s="148" customFormat="1" ht="16.5" customHeight="1">
      <c r="B86" s="171"/>
      <c r="C86" s="171"/>
      <c r="D86" s="168"/>
      <c r="E86" s="175"/>
      <c r="F86" s="169"/>
      <c r="G86" s="168"/>
      <c r="H86" s="170"/>
      <c r="I86" s="153"/>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row>
    <row r="87" spans="2:175" s="148" customFormat="1" ht="16.5" customHeight="1">
      <c r="B87" s="271"/>
      <c r="C87" s="373">
        <v>8</v>
      </c>
      <c r="D87" s="258" t="s">
        <v>313</v>
      </c>
      <c r="E87" s="286" t="s">
        <v>94</v>
      </c>
      <c r="F87" s="282"/>
      <c r="G87" s="287"/>
      <c r="H87" s="260"/>
      <c r="I87" s="261">
        <f>I85+TIME(0,H85,0)</f>
        <v>0.41666666666666635</v>
      </c>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row>
    <row r="88" spans="2:175" s="148" customFormat="1" ht="16.5" customHeight="1">
      <c r="B88" s="276"/>
      <c r="C88" s="10"/>
      <c r="D88" s="11"/>
      <c r="E88" s="9"/>
      <c r="F88" s="11"/>
      <c r="G88" s="13"/>
      <c r="H88" s="39"/>
      <c r="I88" s="293"/>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row>
    <row r="89" spans="2:175" s="148" customFormat="1" ht="16.5" customHeight="1">
      <c r="B89" s="272"/>
      <c r="C89" s="14"/>
      <c r="D89" s="11"/>
      <c r="E89" s="754" t="s">
        <v>316</v>
      </c>
      <c r="F89" s="755"/>
      <c r="G89" s="755"/>
      <c r="H89" s="756">
        <v>30</v>
      </c>
      <c r="I89" s="757">
        <f>I87+TIME(0,H87,0)</f>
        <v>0.41666666666666635</v>
      </c>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row>
    <row r="90" spans="1:175" s="190" customFormat="1" ht="16.5" customHeight="1">
      <c r="A90" s="362"/>
      <c r="B90" s="272"/>
      <c r="C90" s="14"/>
      <c r="D90" s="11"/>
      <c r="E90" s="12"/>
      <c r="F90" s="9"/>
      <c r="G90" s="9"/>
      <c r="H90" s="46"/>
      <c r="I90" s="263"/>
      <c r="J90" s="254"/>
      <c r="K90" s="254"/>
      <c r="L90" s="254"/>
      <c r="M90" s="254"/>
      <c r="N90" s="254"/>
      <c r="O90" s="254"/>
      <c r="P90" s="254"/>
      <c r="Q90" s="254"/>
      <c r="R90" s="254"/>
      <c r="S90" s="254"/>
      <c r="T90" s="254"/>
      <c r="U90" s="254"/>
      <c r="V90" s="361"/>
      <c r="W90" s="361"/>
      <c r="X90" s="361"/>
      <c r="Y90" s="361"/>
      <c r="Z90" s="361"/>
      <c r="AA90" s="361"/>
      <c r="AB90" s="361"/>
      <c r="AC90" s="361"/>
      <c r="AD90" s="361"/>
      <c r="AE90" s="361"/>
      <c r="AF90" s="361"/>
      <c r="AG90" s="361"/>
      <c r="AH90" s="361"/>
      <c r="AI90" s="361"/>
      <c r="AJ90" s="361"/>
      <c r="AK90" s="361"/>
      <c r="AL90" s="361"/>
      <c r="AM90" s="361"/>
      <c r="AN90" s="361"/>
      <c r="AO90" s="361"/>
      <c r="AP90" s="361"/>
      <c r="AQ90" s="361"/>
      <c r="AR90" s="361"/>
      <c r="AS90" s="361"/>
      <c r="AT90" s="361"/>
      <c r="AU90" s="361"/>
      <c r="AV90" s="361"/>
      <c r="AW90" s="361"/>
      <c r="AX90" s="361"/>
      <c r="AY90" s="361"/>
      <c r="AZ90" s="361"/>
      <c r="BA90" s="361"/>
      <c r="BB90" s="361"/>
      <c r="BC90" s="361"/>
      <c r="BD90" s="361"/>
      <c r="BE90" s="361"/>
      <c r="BF90" s="361"/>
      <c r="BG90" s="361"/>
      <c r="BH90" s="361"/>
      <c r="BI90" s="361"/>
      <c r="BJ90" s="361"/>
      <c r="BK90" s="361"/>
      <c r="BL90" s="361"/>
      <c r="BM90" s="361"/>
      <c r="BN90" s="361"/>
      <c r="BO90" s="361"/>
      <c r="BP90" s="361"/>
      <c r="BQ90" s="361"/>
      <c r="BR90" s="361"/>
      <c r="BS90" s="361"/>
      <c r="BT90" s="361"/>
      <c r="BU90" s="361"/>
      <c r="BV90" s="361"/>
      <c r="BW90" s="361"/>
      <c r="BX90" s="361"/>
      <c r="BY90" s="361"/>
      <c r="BZ90" s="361"/>
      <c r="CA90" s="361"/>
      <c r="CB90" s="361"/>
      <c r="CC90" s="361"/>
      <c r="CD90" s="361"/>
      <c r="CE90" s="361"/>
      <c r="CF90" s="361"/>
      <c r="CG90" s="361"/>
      <c r="CH90" s="361"/>
      <c r="CI90" s="361"/>
      <c r="CJ90" s="361"/>
      <c r="CK90" s="361"/>
      <c r="CL90" s="361"/>
      <c r="CM90" s="361"/>
      <c r="CN90" s="361"/>
      <c r="CO90" s="361"/>
      <c r="CP90" s="361"/>
      <c r="CQ90" s="361"/>
      <c r="CR90" s="361"/>
      <c r="CS90" s="361"/>
      <c r="CT90" s="361"/>
      <c r="CU90" s="361"/>
      <c r="CV90" s="361"/>
      <c r="CW90" s="361"/>
      <c r="CX90" s="361"/>
      <c r="CY90" s="361"/>
      <c r="CZ90" s="361"/>
      <c r="DA90" s="361"/>
      <c r="DB90" s="361"/>
      <c r="DC90" s="361"/>
      <c r="DD90" s="361"/>
      <c r="DE90" s="361"/>
      <c r="DF90" s="361"/>
      <c r="DG90" s="361"/>
      <c r="DH90" s="361"/>
      <c r="DI90" s="361"/>
      <c r="DJ90" s="361"/>
      <c r="DK90" s="361"/>
      <c r="DL90" s="361"/>
      <c r="DM90" s="361"/>
      <c r="DN90" s="361"/>
      <c r="DO90" s="361"/>
      <c r="DP90" s="361"/>
      <c r="DQ90" s="361"/>
      <c r="DR90" s="361"/>
      <c r="DS90" s="361"/>
      <c r="DT90" s="361"/>
      <c r="DU90" s="361"/>
      <c r="DV90" s="361"/>
      <c r="DW90" s="361"/>
      <c r="DX90" s="361"/>
      <c r="DY90" s="361"/>
      <c r="DZ90" s="361"/>
      <c r="EA90" s="361"/>
      <c r="EB90" s="361"/>
      <c r="EC90" s="361"/>
      <c r="ED90" s="361"/>
      <c r="EE90" s="361"/>
      <c r="EF90" s="361"/>
      <c r="EG90" s="361"/>
      <c r="EH90" s="361"/>
      <c r="EI90" s="361"/>
      <c r="EJ90" s="361"/>
      <c r="EK90" s="361"/>
      <c r="EL90" s="361"/>
      <c r="EM90" s="361"/>
      <c r="EN90" s="361"/>
      <c r="EO90" s="361"/>
      <c r="EP90" s="361"/>
      <c r="EQ90" s="361"/>
      <c r="ER90" s="361"/>
      <c r="ES90" s="361"/>
      <c r="ET90" s="361"/>
      <c r="EU90" s="361"/>
      <c r="EV90" s="361"/>
      <c r="EW90" s="361"/>
      <c r="EX90" s="361"/>
      <c r="EY90" s="361"/>
      <c r="EZ90" s="361"/>
      <c r="FA90" s="361"/>
      <c r="FB90" s="361"/>
      <c r="FC90" s="361"/>
      <c r="FD90" s="361"/>
      <c r="FE90" s="361"/>
      <c r="FF90" s="361"/>
      <c r="FG90" s="361"/>
      <c r="FH90" s="361"/>
      <c r="FI90" s="361"/>
      <c r="FJ90" s="361"/>
      <c r="FK90" s="361"/>
      <c r="FL90" s="361"/>
      <c r="FM90" s="361"/>
      <c r="FN90" s="361"/>
      <c r="FO90" s="361"/>
      <c r="FP90" s="361"/>
      <c r="FQ90" s="361"/>
      <c r="FR90" s="361"/>
      <c r="FS90" s="361"/>
    </row>
    <row r="91" spans="1:175" s="27" customFormat="1" ht="16.5" customHeight="1">
      <c r="A91" s="23"/>
      <c r="B91" s="273"/>
      <c r="C91" s="374"/>
      <c r="D91" s="265"/>
      <c r="E91" s="288" t="s">
        <v>95</v>
      </c>
      <c r="F91" s="289"/>
      <c r="G91" s="289"/>
      <c r="H91" s="274"/>
      <c r="I91" s="753">
        <f>I89+TIME(0,H89,0)</f>
        <v>0.43749999999999967</v>
      </c>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c r="CO91" s="254"/>
      <c r="CP91" s="254"/>
      <c r="CQ91" s="254"/>
      <c r="CR91" s="254"/>
      <c r="CS91" s="254"/>
      <c r="CT91" s="254"/>
      <c r="CU91" s="254"/>
      <c r="CV91" s="254"/>
      <c r="CW91" s="254"/>
      <c r="CX91" s="254"/>
      <c r="CY91" s="254"/>
      <c r="CZ91" s="254"/>
      <c r="DA91" s="254"/>
      <c r="DB91" s="254"/>
      <c r="DC91" s="254"/>
      <c r="DD91" s="254"/>
      <c r="DE91" s="254"/>
      <c r="DF91" s="254"/>
      <c r="DG91" s="254"/>
      <c r="DH91" s="254"/>
      <c r="DI91" s="254"/>
      <c r="DJ91" s="254"/>
      <c r="DK91" s="254"/>
      <c r="DL91" s="254"/>
      <c r="DM91" s="254"/>
      <c r="DN91" s="254"/>
      <c r="DO91" s="254"/>
      <c r="DP91" s="254"/>
      <c r="DQ91" s="254"/>
      <c r="DR91" s="254"/>
      <c r="DS91" s="254"/>
      <c r="DT91" s="254"/>
      <c r="DU91" s="254"/>
      <c r="DV91" s="254"/>
      <c r="DW91" s="254"/>
      <c r="DX91" s="254"/>
      <c r="DY91" s="254"/>
      <c r="DZ91" s="254"/>
      <c r="EA91" s="254"/>
      <c r="EB91" s="254"/>
      <c r="EC91" s="254"/>
      <c r="ED91" s="254"/>
      <c r="EE91" s="254"/>
      <c r="EF91" s="254"/>
      <c r="EG91" s="254"/>
      <c r="EH91" s="254"/>
      <c r="EI91" s="254"/>
      <c r="EJ91" s="254"/>
      <c r="EK91" s="254"/>
      <c r="EL91" s="254"/>
      <c r="EM91" s="254"/>
      <c r="EN91" s="254"/>
      <c r="EO91" s="254"/>
      <c r="EP91" s="254"/>
      <c r="EQ91" s="254"/>
      <c r="ER91" s="254"/>
      <c r="ES91" s="254"/>
      <c r="ET91" s="254"/>
      <c r="EU91" s="254"/>
      <c r="EV91" s="254"/>
      <c r="EW91" s="254"/>
      <c r="EX91" s="254"/>
      <c r="EY91" s="254"/>
      <c r="EZ91" s="254"/>
      <c r="FA91" s="254"/>
      <c r="FB91" s="254"/>
      <c r="FC91" s="254"/>
      <c r="FD91" s="254"/>
      <c r="FE91" s="254"/>
      <c r="FF91" s="254"/>
      <c r="FG91" s="254"/>
      <c r="FH91" s="254"/>
      <c r="FI91" s="254"/>
      <c r="FJ91" s="254"/>
      <c r="FK91" s="254"/>
      <c r="FL91" s="254"/>
      <c r="FM91" s="254"/>
      <c r="FN91" s="254"/>
      <c r="FO91" s="254"/>
      <c r="FP91" s="254"/>
      <c r="FQ91" s="254"/>
      <c r="FR91" s="254"/>
      <c r="FS91" s="254"/>
    </row>
    <row r="92" spans="1:175" s="27" customFormat="1" ht="16.5" customHeight="1">
      <c r="A92" s="606"/>
      <c r="B92" s="149"/>
      <c r="C92" s="149"/>
      <c r="D92" s="150"/>
      <c r="E92" s="151"/>
      <c r="F92" s="148"/>
      <c r="G92" s="148"/>
      <c r="H92" s="152"/>
      <c r="I92" s="153"/>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c r="CO92" s="254"/>
      <c r="CP92" s="254"/>
      <c r="CQ92" s="254"/>
      <c r="CR92" s="254"/>
      <c r="CS92" s="254"/>
      <c r="CT92" s="254"/>
      <c r="CU92" s="254"/>
      <c r="CV92" s="254"/>
      <c r="CW92" s="254"/>
      <c r="CX92" s="254"/>
      <c r="CY92" s="254"/>
      <c r="CZ92" s="254"/>
      <c r="DA92" s="254"/>
      <c r="DB92" s="254"/>
      <c r="DC92" s="254"/>
      <c r="DD92" s="254"/>
      <c r="DE92" s="254"/>
      <c r="DF92" s="254"/>
      <c r="DG92" s="254"/>
      <c r="DH92" s="254"/>
      <c r="DI92" s="254"/>
      <c r="DJ92" s="254"/>
      <c r="DK92" s="254"/>
      <c r="DL92" s="254"/>
      <c r="DM92" s="254"/>
      <c r="DN92" s="254"/>
      <c r="DO92" s="254"/>
      <c r="DP92" s="254"/>
      <c r="DQ92" s="254"/>
      <c r="DR92" s="254"/>
      <c r="DS92" s="254"/>
      <c r="DT92" s="254"/>
      <c r="DU92" s="254"/>
      <c r="DV92" s="254"/>
      <c r="DW92" s="254"/>
      <c r="DX92" s="254"/>
      <c r="DY92" s="254"/>
      <c r="DZ92" s="254"/>
      <c r="EA92" s="254"/>
      <c r="EB92" s="254"/>
      <c r="EC92" s="254"/>
      <c r="ED92" s="254"/>
      <c r="EE92" s="254"/>
      <c r="EF92" s="254"/>
      <c r="EG92" s="254"/>
      <c r="EH92" s="254"/>
      <c r="EI92" s="254"/>
      <c r="EJ92" s="254"/>
      <c r="EK92" s="254"/>
      <c r="EL92" s="254"/>
      <c r="EM92" s="254"/>
      <c r="EN92" s="254"/>
      <c r="EO92" s="254"/>
      <c r="EP92" s="254"/>
      <c r="EQ92" s="254"/>
      <c r="ER92" s="254"/>
      <c r="ES92" s="254"/>
      <c r="ET92" s="254"/>
      <c r="EU92" s="254"/>
      <c r="EV92" s="254"/>
      <c r="EW92" s="254"/>
      <c r="EX92" s="254"/>
      <c r="EY92" s="254"/>
      <c r="EZ92" s="254"/>
      <c r="FA92" s="254"/>
      <c r="FB92" s="254"/>
      <c r="FC92" s="254"/>
      <c r="FD92" s="254"/>
      <c r="FE92" s="254"/>
      <c r="FF92" s="254"/>
      <c r="FG92" s="254"/>
      <c r="FH92" s="254"/>
      <c r="FI92" s="254"/>
      <c r="FJ92" s="254"/>
      <c r="FK92" s="254"/>
      <c r="FL92" s="254"/>
      <c r="FM92" s="254"/>
      <c r="FN92" s="254"/>
      <c r="FO92" s="254"/>
      <c r="FP92" s="254"/>
      <c r="FQ92" s="254"/>
      <c r="FR92" s="254"/>
      <c r="FS92" s="254"/>
    </row>
    <row r="93" spans="1:175" s="610" customFormat="1" ht="16.5" customHeight="1">
      <c r="A93" s="606"/>
      <c r="B93" s="607"/>
      <c r="C93" s="608"/>
      <c r="D93" s="608"/>
      <c r="E93" s="608"/>
      <c r="F93" s="608"/>
      <c r="G93" s="608"/>
      <c r="H93" s="608"/>
      <c r="I93" s="609"/>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c r="CO93" s="254"/>
      <c r="CP93" s="254"/>
      <c r="CQ93" s="254"/>
      <c r="CR93" s="254"/>
      <c r="CS93" s="254"/>
      <c r="CT93" s="254"/>
      <c r="CU93" s="254"/>
      <c r="CV93" s="254"/>
      <c r="CW93" s="254"/>
      <c r="CX93" s="254"/>
      <c r="CY93" s="254"/>
      <c r="CZ93" s="254"/>
      <c r="DA93" s="254"/>
      <c r="DB93" s="254"/>
      <c r="DC93" s="254"/>
      <c r="DD93" s="254"/>
      <c r="DE93" s="254"/>
      <c r="DF93" s="254"/>
      <c r="DG93" s="254"/>
      <c r="DH93" s="254"/>
      <c r="DI93" s="254"/>
      <c r="DJ93" s="254"/>
      <c r="DK93" s="254"/>
      <c r="DL93" s="254"/>
      <c r="DM93" s="254"/>
      <c r="DN93" s="254"/>
      <c r="DO93" s="254"/>
      <c r="DP93" s="254"/>
      <c r="DQ93" s="254"/>
      <c r="DR93" s="254"/>
      <c r="DS93" s="254"/>
      <c r="DT93" s="254"/>
      <c r="DU93" s="254"/>
      <c r="DV93" s="254"/>
      <c r="DW93" s="254"/>
      <c r="DX93" s="254"/>
      <c r="DY93" s="254"/>
      <c r="DZ93" s="254"/>
      <c r="EA93" s="254"/>
      <c r="EB93" s="254"/>
      <c r="EC93" s="254"/>
      <c r="ED93" s="254"/>
      <c r="EE93" s="254"/>
      <c r="EF93" s="254"/>
      <c r="EG93" s="254"/>
      <c r="EH93" s="254"/>
      <c r="EI93" s="254"/>
      <c r="EJ93" s="254"/>
      <c r="EK93" s="254"/>
      <c r="EL93" s="254"/>
      <c r="EM93" s="254"/>
      <c r="EN93" s="254"/>
      <c r="EO93" s="254"/>
      <c r="EP93" s="254"/>
      <c r="EQ93" s="254"/>
      <c r="ER93" s="254"/>
      <c r="ES93" s="254"/>
      <c r="ET93" s="254"/>
      <c r="EU93" s="254"/>
      <c r="EV93" s="254"/>
      <c r="EW93" s="254"/>
      <c r="EX93" s="254"/>
      <c r="EY93" s="254"/>
      <c r="EZ93" s="254"/>
      <c r="FA93" s="254"/>
      <c r="FB93" s="254"/>
      <c r="FC93" s="254"/>
      <c r="FD93" s="254"/>
      <c r="FE93" s="254"/>
      <c r="FF93" s="254"/>
      <c r="FG93" s="254"/>
      <c r="FH93" s="254"/>
      <c r="FI93" s="254"/>
      <c r="FJ93" s="254"/>
      <c r="FK93" s="254"/>
      <c r="FL93" s="254"/>
      <c r="FM93" s="254"/>
      <c r="FN93" s="254"/>
      <c r="FO93" s="254"/>
      <c r="FP93" s="254"/>
      <c r="FQ93" s="254"/>
      <c r="FR93" s="254"/>
      <c r="FS93" s="254"/>
    </row>
    <row r="94" spans="1:175" s="27" customFormat="1" ht="16.5" customHeight="1">
      <c r="A94" s="606"/>
      <c r="B94" s="611"/>
      <c r="C94" s="50"/>
      <c r="D94" s="26"/>
      <c r="E94" s="26"/>
      <c r="F94" s="26"/>
      <c r="G94" s="26"/>
      <c r="H94" s="26"/>
      <c r="I94" s="612"/>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4"/>
      <c r="CM94" s="254"/>
      <c r="CN94" s="254"/>
      <c r="CO94" s="254"/>
      <c r="CP94" s="254"/>
      <c r="CQ94" s="254"/>
      <c r="CR94" s="254"/>
      <c r="CS94" s="254"/>
      <c r="CT94" s="254"/>
      <c r="CU94" s="254"/>
      <c r="CV94" s="254"/>
      <c r="CW94" s="254"/>
      <c r="CX94" s="254"/>
      <c r="CY94" s="254"/>
      <c r="CZ94" s="254"/>
      <c r="DA94" s="254"/>
      <c r="DB94" s="254"/>
      <c r="DC94" s="254"/>
      <c r="DD94" s="254"/>
      <c r="DE94" s="254"/>
      <c r="DF94" s="254"/>
      <c r="DG94" s="254"/>
      <c r="DH94" s="254"/>
      <c r="DI94" s="254"/>
      <c r="DJ94" s="254"/>
      <c r="DK94" s="254"/>
      <c r="DL94" s="254"/>
      <c r="DM94" s="254"/>
      <c r="DN94" s="254"/>
      <c r="DO94" s="254"/>
      <c r="DP94" s="254"/>
      <c r="DQ94" s="254"/>
      <c r="DR94" s="254"/>
      <c r="DS94" s="254"/>
      <c r="DT94" s="254"/>
      <c r="DU94" s="254"/>
      <c r="DV94" s="254"/>
      <c r="DW94" s="254"/>
      <c r="DX94" s="254"/>
      <c r="DY94" s="254"/>
      <c r="DZ94" s="254"/>
      <c r="EA94" s="254"/>
      <c r="EB94" s="254"/>
      <c r="EC94" s="254"/>
      <c r="ED94" s="254"/>
      <c r="EE94" s="254"/>
      <c r="EF94" s="254"/>
      <c r="EG94" s="254"/>
      <c r="EH94" s="254"/>
      <c r="EI94" s="254"/>
      <c r="EJ94" s="254"/>
      <c r="EK94" s="254"/>
      <c r="EL94" s="254"/>
      <c r="EM94" s="254"/>
      <c r="EN94" s="254"/>
      <c r="EO94" s="254"/>
      <c r="EP94" s="254"/>
      <c r="EQ94" s="254"/>
      <c r="ER94" s="254"/>
      <c r="ES94" s="254"/>
      <c r="ET94" s="254"/>
      <c r="EU94" s="254"/>
      <c r="EV94" s="254"/>
      <c r="EW94" s="254"/>
      <c r="EX94" s="254"/>
      <c r="EY94" s="254"/>
      <c r="EZ94" s="254"/>
      <c r="FA94" s="254"/>
      <c r="FB94" s="254"/>
      <c r="FC94" s="254"/>
      <c r="FD94" s="254"/>
      <c r="FE94" s="254"/>
      <c r="FF94" s="254"/>
      <c r="FG94" s="254"/>
      <c r="FH94" s="254"/>
      <c r="FI94" s="254"/>
      <c r="FJ94" s="254"/>
      <c r="FK94" s="254"/>
      <c r="FL94" s="254"/>
      <c r="FM94" s="254"/>
      <c r="FN94" s="254"/>
      <c r="FO94" s="254"/>
      <c r="FP94" s="254"/>
      <c r="FQ94" s="254"/>
      <c r="FR94" s="254"/>
      <c r="FS94" s="254"/>
    </row>
    <row r="95" spans="2:9" s="254" customFormat="1" ht="16.5" customHeight="1">
      <c r="B95" s="803" t="s">
        <v>56</v>
      </c>
      <c r="C95" s="802"/>
      <c r="D95" s="802"/>
      <c r="E95" s="802"/>
      <c r="F95" s="802"/>
      <c r="G95" s="802"/>
      <c r="H95" s="802"/>
      <c r="I95" s="799"/>
    </row>
    <row r="96" spans="2:9" s="254" customFormat="1" ht="16.5" customHeight="1">
      <c r="B96" s="658"/>
      <c r="C96" s="28"/>
      <c r="D96" s="29"/>
      <c r="E96" s="30"/>
      <c r="F96" s="29"/>
      <c r="G96" s="30"/>
      <c r="H96" s="48"/>
      <c r="I96" s="613"/>
    </row>
    <row r="97" spans="1:175" s="619" customFormat="1" ht="16.5" customHeight="1">
      <c r="A97" s="52"/>
      <c r="B97" s="614"/>
      <c r="C97" s="615"/>
      <c r="D97" s="616"/>
      <c r="E97" s="616"/>
      <c r="F97" s="616"/>
      <c r="G97" s="616"/>
      <c r="H97" s="617"/>
      <c r="I97" s="618"/>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row>
    <row r="99" spans="2:9" s="148" customFormat="1" ht="16.5" customHeight="1">
      <c r="B99" s="149"/>
      <c r="C99" s="149"/>
      <c r="D99" s="150"/>
      <c r="E99" s="151"/>
      <c r="H99" s="152"/>
      <c r="I99" s="153"/>
    </row>
  </sheetData>
  <mergeCells count="11">
    <mergeCell ref="B4:C5"/>
    <mergeCell ref="B3:C3"/>
    <mergeCell ref="B95:I95"/>
    <mergeCell ref="D3:H3"/>
    <mergeCell ref="D4:H4"/>
    <mergeCell ref="D5:H5"/>
    <mergeCell ref="D20:E20"/>
    <mergeCell ref="H12:I12"/>
    <mergeCell ref="B8:I8"/>
    <mergeCell ref="B9:I9"/>
    <mergeCell ref="B10:I10"/>
  </mergeCells>
  <printOptions/>
  <pageMargins left="0.5" right="0.25" top="1.25" bottom="1.25" header="0.5" footer="0.5"/>
  <pageSetup fitToHeight="0" fitToWidth="1" horizontalDpi="300" verticalDpi="300" orientation="portrait" scale="70" r:id="rId1"/>
</worksheet>
</file>

<file path=xl/worksheets/sheet5.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A1" sqref="A1"/>
    </sheetView>
  </sheetViews>
  <sheetFormatPr defaultColWidth="9.140625" defaultRowHeight="12.75"/>
  <cols>
    <col min="1" max="2" width="9.140625" style="546" customWidth="1"/>
    <col min="3" max="3" width="120.8515625" style="546" customWidth="1"/>
    <col min="4" max="16384" width="11.421875" style="546" customWidth="1"/>
  </cols>
  <sheetData>
    <row r="1" ht="15.75" thickBot="1"/>
    <row r="2" ht="39" customHeight="1" thickBot="1">
      <c r="C2" s="547" t="s">
        <v>168</v>
      </c>
    </row>
    <row r="3" ht="15" hidden="1"/>
    <row r="4" ht="375.75" customHeight="1">
      <c r="C4" s="825" t="s">
        <v>219</v>
      </c>
    </row>
    <row r="5" ht="18" customHeight="1">
      <c r="C5" s="825"/>
    </row>
    <row r="6" ht="15">
      <c r="C6" s="825"/>
    </row>
    <row r="7" ht="9.75" customHeight="1">
      <c r="C7" s="825"/>
    </row>
    <row r="8" ht="15" hidden="1">
      <c r="C8" s="825"/>
    </row>
    <row r="9" ht="15" hidden="1">
      <c r="C9" s="825"/>
    </row>
    <row r="10" ht="15" hidden="1">
      <c r="C10" s="825"/>
    </row>
  </sheetData>
  <mergeCells count="1">
    <mergeCell ref="C4:C1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A24" sqref="A24"/>
    </sheetView>
  </sheetViews>
  <sheetFormatPr defaultColWidth="9.140625" defaultRowHeight="12.75"/>
  <cols>
    <col min="1" max="1" width="13.421875" style="54" customWidth="1"/>
    <col min="2" max="2" width="27.7109375" style="54" customWidth="1"/>
    <col min="3" max="3" width="40.7109375" style="54" customWidth="1"/>
    <col min="4" max="4" width="23.421875" style="54" customWidth="1"/>
    <col min="5" max="16384" width="40.7109375" style="54" customWidth="1"/>
  </cols>
  <sheetData>
    <row r="3" spans="2:5" s="491" customFormat="1" ht="15">
      <c r="B3" s="490"/>
      <c r="C3" s="490"/>
      <c r="D3" s="490"/>
      <c r="E3" s="490"/>
    </row>
    <row r="4" spans="2:5" s="491" customFormat="1" ht="23.25">
      <c r="B4" s="844" t="s">
        <v>350</v>
      </c>
      <c r="C4" s="845"/>
      <c r="D4" s="845"/>
      <c r="E4" s="846"/>
    </row>
    <row r="5" spans="2:5" s="491" customFormat="1" ht="15">
      <c r="B5" s="489" t="s">
        <v>150</v>
      </c>
      <c r="C5" s="489" t="s">
        <v>151</v>
      </c>
      <c r="D5" s="489" t="s">
        <v>152</v>
      </c>
      <c r="E5" s="489" t="s">
        <v>153</v>
      </c>
    </row>
    <row r="6" spans="2:5" s="491" customFormat="1" ht="15">
      <c r="B6" s="832" t="s">
        <v>330</v>
      </c>
      <c r="C6" s="553" t="s">
        <v>351</v>
      </c>
      <c r="D6" s="834" t="s">
        <v>331</v>
      </c>
      <c r="E6" s="849" t="s">
        <v>335</v>
      </c>
    </row>
    <row r="7" spans="2:5" s="491" customFormat="1" ht="53.25" customHeight="1">
      <c r="B7" s="847"/>
      <c r="C7" s="557" t="s">
        <v>336</v>
      </c>
      <c r="D7" s="848"/>
      <c r="E7" s="850"/>
    </row>
    <row r="8" spans="2:5" s="491" customFormat="1" ht="15" customHeight="1">
      <c r="B8" s="847"/>
      <c r="C8" s="554" t="s">
        <v>334</v>
      </c>
      <c r="D8" s="848"/>
      <c r="E8" s="850"/>
    </row>
    <row r="9" spans="2:5" s="491" customFormat="1" ht="15" customHeight="1">
      <c r="B9" s="838" t="s">
        <v>333</v>
      </c>
      <c r="C9" s="555" t="s">
        <v>332</v>
      </c>
      <c r="D9" s="840" t="s">
        <v>154</v>
      </c>
      <c r="E9" s="842" t="s">
        <v>1</v>
      </c>
    </row>
    <row r="10" spans="2:5" s="491" customFormat="1" ht="62.25" customHeight="1">
      <c r="B10" s="839"/>
      <c r="C10" s="556" t="s">
        <v>8</v>
      </c>
      <c r="D10" s="841"/>
      <c r="E10" s="843"/>
    </row>
    <row r="11" spans="2:5" s="491" customFormat="1" ht="15" customHeight="1">
      <c r="B11" s="766"/>
      <c r="C11" s="769" t="s">
        <v>0</v>
      </c>
      <c r="D11" s="767"/>
      <c r="E11" s="768"/>
    </row>
    <row r="12" spans="2:5" s="491" customFormat="1" ht="15" customHeight="1">
      <c r="B12" s="832" t="s">
        <v>352</v>
      </c>
      <c r="C12" s="553" t="s">
        <v>110</v>
      </c>
      <c r="D12" s="834"/>
      <c r="E12" s="836"/>
    </row>
    <row r="13" spans="2:5" s="491" customFormat="1" ht="15" customHeight="1">
      <c r="B13" s="833"/>
      <c r="C13" s="557" t="s">
        <v>176</v>
      </c>
      <c r="D13" s="835"/>
      <c r="E13" s="837"/>
    </row>
    <row r="14" spans="2:5" s="491" customFormat="1" ht="15" customHeight="1">
      <c r="B14" s="826" t="s">
        <v>352</v>
      </c>
      <c r="C14" s="553" t="s">
        <v>111</v>
      </c>
      <c r="D14" s="828"/>
      <c r="E14" s="830"/>
    </row>
    <row r="15" spans="2:5" s="491" customFormat="1" ht="15" customHeight="1">
      <c r="B15" s="827"/>
      <c r="C15" s="557" t="s">
        <v>131</v>
      </c>
      <c r="D15" s="829"/>
      <c r="E15" s="831"/>
    </row>
    <row r="16" s="49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9:B10"/>
    <mergeCell ref="D9:D10"/>
    <mergeCell ref="E9:E10"/>
    <mergeCell ref="B4:E4"/>
    <mergeCell ref="B6:B8"/>
    <mergeCell ref="D6:D8"/>
    <mergeCell ref="E6:E8"/>
    <mergeCell ref="B14:B15"/>
    <mergeCell ref="D14:D15"/>
    <mergeCell ref="E14:E15"/>
    <mergeCell ref="B12:B13"/>
    <mergeCell ref="D12:D13"/>
    <mergeCell ref="E12:E13"/>
  </mergeCells>
  <hyperlinks>
    <hyperlink ref="E6" r:id="rId1" display="wk3c@wk3c.com"/>
    <hyperlink ref="E9" r:id="rId2" display="gerald.chouinard@crc.ca"/>
  </hyperlinks>
  <printOptions/>
  <pageMargins left="0.75" right="0.75" top="1" bottom="1" header="0.5" footer="0.5"/>
  <pageSetup horizontalDpi="600" verticalDpi="600" orientation="portrait" r:id="rId3"/>
</worksheet>
</file>

<file path=xl/worksheets/sheet7.xml><?xml version="1.0" encoding="utf-8"?>
<worksheet xmlns="http://schemas.openxmlformats.org/spreadsheetml/2006/main" xmlns:r="http://schemas.openxmlformats.org/officeDocument/2006/relationships">
  <sheetPr codeName="Sheet8">
    <tabColor indexed="47"/>
    <pageSetUpPr fitToPage="1"/>
  </sheetPr>
  <dimension ref="B1:V73"/>
  <sheetViews>
    <sheetView showGridLines="0" zoomScale="83" zoomScaleNormal="83" workbookViewId="0" topLeftCell="A1">
      <selection activeCell="B3" sqref="B3:H4"/>
    </sheetView>
  </sheetViews>
  <sheetFormatPr defaultColWidth="9.140625" defaultRowHeight="12.75"/>
  <cols>
    <col min="1" max="1" width="8.57421875" style="207" customWidth="1"/>
    <col min="2" max="2" width="23.140625" style="208" customWidth="1"/>
    <col min="3" max="8" width="21.421875" style="209" customWidth="1"/>
    <col min="9" max="9" width="21.57421875" style="209" hidden="1" customWidth="1"/>
    <col min="10" max="10" width="17.57421875" style="209" customWidth="1"/>
    <col min="11" max="16384" width="9.140625" style="207" customWidth="1"/>
  </cols>
  <sheetData>
    <row r="1" spans="2:8" ht="6" customHeight="1">
      <c r="B1" s="851"/>
      <c r="C1" s="851"/>
      <c r="D1" s="851"/>
      <c r="E1" s="851"/>
      <c r="F1" s="851"/>
      <c r="G1" s="851"/>
      <c r="H1" s="851"/>
    </row>
    <row r="2" spans="2:8" ht="13.5" thickBot="1">
      <c r="B2" s="852"/>
      <c r="C2" s="852"/>
      <c r="D2" s="852"/>
      <c r="E2" s="852"/>
      <c r="F2" s="852"/>
      <c r="G2" s="852"/>
      <c r="H2" s="852"/>
    </row>
    <row r="3" spans="2:8" ht="12.75">
      <c r="B3" s="853" t="s">
        <v>2</v>
      </c>
      <c r="C3" s="854"/>
      <c r="D3" s="854"/>
      <c r="E3" s="854"/>
      <c r="F3" s="854"/>
      <c r="G3" s="854"/>
      <c r="H3" s="855"/>
    </row>
    <row r="4" spans="2:22" ht="18.75" thickBot="1">
      <c r="B4" s="856"/>
      <c r="C4" s="857"/>
      <c r="D4" s="857"/>
      <c r="E4" s="857"/>
      <c r="F4" s="857"/>
      <c r="G4" s="857"/>
      <c r="H4" s="858"/>
      <c r="I4" s="216"/>
      <c r="J4" s="216"/>
      <c r="K4" s="216"/>
      <c r="L4" s="216"/>
      <c r="M4" s="210"/>
      <c r="N4" s="210"/>
      <c r="O4" s="211"/>
      <c r="P4" s="209"/>
      <c r="Q4" s="209"/>
      <c r="R4" s="209"/>
      <c r="S4" s="209"/>
      <c r="T4" s="209"/>
      <c r="U4" s="209"/>
      <c r="V4" s="209"/>
    </row>
    <row r="5" ht="13.5" thickBot="1"/>
    <row r="6" spans="2:9" ht="38.25" customHeight="1">
      <c r="B6" s="778" t="s">
        <v>6</v>
      </c>
      <c r="C6" s="779">
        <v>2</v>
      </c>
      <c r="D6" s="770">
        <v>3</v>
      </c>
      <c r="E6" s="771">
        <v>4</v>
      </c>
      <c r="F6" s="770">
        <v>5</v>
      </c>
      <c r="G6" s="771">
        <v>6</v>
      </c>
      <c r="H6" s="771">
        <v>7</v>
      </c>
      <c r="I6" s="251">
        <v>83</v>
      </c>
    </row>
    <row r="7" spans="2:9" ht="38.25" customHeight="1">
      <c r="B7" s="213" t="s">
        <v>292</v>
      </c>
      <c r="C7" s="513" t="s">
        <v>327</v>
      </c>
      <c r="D7" s="772" t="s">
        <v>228</v>
      </c>
      <c r="E7" s="773" t="s">
        <v>327</v>
      </c>
      <c r="F7" s="772" t="s">
        <v>228</v>
      </c>
      <c r="G7" s="773" t="s">
        <v>327</v>
      </c>
      <c r="H7" s="773" t="s">
        <v>228</v>
      </c>
      <c r="I7" s="252" t="s">
        <v>327</v>
      </c>
    </row>
    <row r="8" spans="2:9" ht="38.25" customHeight="1">
      <c r="B8" s="214" t="s">
        <v>293</v>
      </c>
      <c r="C8" s="514" t="s">
        <v>101</v>
      </c>
      <c r="D8" s="774" t="s">
        <v>102</v>
      </c>
      <c r="E8" s="775" t="s">
        <v>103</v>
      </c>
      <c r="F8" s="774" t="s">
        <v>104</v>
      </c>
      <c r="G8" s="775" t="s">
        <v>105</v>
      </c>
      <c r="H8" s="775" t="s">
        <v>106</v>
      </c>
      <c r="I8" s="253" t="s">
        <v>236</v>
      </c>
    </row>
    <row r="9" spans="2:9" ht="38.25" customHeight="1">
      <c r="B9" s="215" t="s">
        <v>108</v>
      </c>
      <c r="C9" s="515" t="s">
        <v>99</v>
      </c>
      <c r="D9" s="774" t="s">
        <v>100</v>
      </c>
      <c r="E9" s="776" t="s">
        <v>5</v>
      </c>
      <c r="F9" s="774" t="s">
        <v>107</v>
      </c>
      <c r="G9" s="775" t="s">
        <v>145</v>
      </c>
      <c r="H9" s="775" t="s">
        <v>140</v>
      </c>
      <c r="I9" s="253" t="s">
        <v>235</v>
      </c>
    </row>
    <row r="10" spans="2:9" ht="38.25" customHeight="1">
      <c r="B10" s="777" t="s">
        <v>3</v>
      </c>
      <c r="C10" s="775" t="s">
        <v>4</v>
      </c>
      <c r="D10" s="774">
        <v>38432</v>
      </c>
      <c r="E10" s="775">
        <v>38495</v>
      </c>
      <c r="F10" s="774">
        <v>38558</v>
      </c>
      <c r="G10" s="775">
        <v>38621</v>
      </c>
      <c r="H10" s="775">
        <v>38677</v>
      </c>
      <c r="I10" s="253">
        <v>38005</v>
      </c>
    </row>
    <row r="11" spans="2:9" ht="38.25" customHeight="1">
      <c r="B11" s="517" t="s">
        <v>7</v>
      </c>
      <c r="C11" s="518" t="s">
        <v>158</v>
      </c>
      <c r="D11" s="774">
        <v>38432</v>
      </c>
      <c r="E11" s="775" t="s">
        <v>158</v>
      </c>
      <c r="F11" s="774">
        <v>38558</v>
      </c>
      <c r="G11" s="775" t="s">
        <v>158</v>
      </c>
      <c r="H11" s="775">
        <v>38677</v>
      </c>
      <c r="I11" s="253" t="s">
        <v>289</v>
      </c>
    </row>
    <row r="12" spans="2:9" ht="38.25" customHeight="1">
      <c r="B12" s="212" t="s">
        <v>288</v>
      </c>
      <c r="C12" s="516">
        <v>38396</v>
      </c>
      <c r="D12" s="774">
        <v>38457</v>
      </c>
      <c r="E12" s="775">
        <v>38519</v>
      </c>
      <c r="F12" s="774">
        <v>38583</v>
      </c>
      <c r="G12" s="775">
        <v>38639</v>
      </c>
      <c r="H12" s="775">
        <v>38702</v>
      </c>
      <c r="I12" s="253" t="s">
        <v>289</v>
      </c>
    </row>
    <row r="15" ht="12.75">
      <c r="F15" s="211"/>
    </row>
    <row r="18" spans="2:10" s="217" customFormat="1" ht="12.75">
      <c r="B18" s="218"/>
      <c r="C18" s="219"/>
      <c r="D18" s="219"/>
      <c r="E18" s="219"/>
      <c r="F18" s="219"/>
      <c r="G18" s="219"/>
      <c r="H18" s="219"/>
      <c r="I18" s="219"/>
      <c r="J18" s="219"/>
    </row>
    <row r="19" spans="2:10" s="217" customFormat="1" ht="12.75">
      <c r="B19" s="218"/>
      <c r="C19" s="219"/>
      <c r="D19" s="219"/>
      <c r="E19" s="219"/>
      <c r="F19" s="219"/>
      <c r="G19" s="219"/>
      <c r="H19" s="219"/>
      <c r="I19" s="219"/>
      <c r="J19" s="219"/>
    </row>
    <row r="20" spans="2:10" s="217" customFormat="1" ht="48" customHeight="1">
      <c r="B20" s="859" t="s">
        <v>9</v>
      </c>
      <c r="C20" s="860"/>
      <c r="D20" s="860"/>
      <c r="E20" s="860"/>
      <c r="F20" s="860"/>
      <c r="G20" s="860"/>
      <c r="H20" s="861"/>
      <c r="I20" s="219"/>
      <c r="J20" s="219"/>
    </row>
    <row r="21" spans="2:10" s="217" customFormat="1" ht="12.75">
      <c r="B21" s="218"/>
      <c r="C21" s="219"/>
      <c r="D21" s="219"/>
      <c r="E21" s="219"/>
      <c r="F21" s="219"/>
      <c r="G21" s="219"/>
      <c r="H21" s="219"/>
      <c r="I21" s="219"/>
      <c r="J21" s="219"/>
    </row>
    <row r="22" spans="2:10" s="217" customFormat="1" ht="12.75">
      <c r="B22" s="218"/>
      <c r="C22" s="219"/>
      <c r="D22" s="219"/>
      <c r="E22" s="219"/>
      <c r="F22" s="219"/>
      <c r="G22" s="219"/>
      <c r="H22" s="219"/>
      <c r="I22" s="219"/>
      <c r="J22" s="219"/>
    </row>
    <row r="23" spans="2:12" s="220" customFormat="1" ht="15.75">
      <c r="B23" s="221" t="s">
        <v>259</v>
      </c>
      <c r="C23" s="223"/>
      <c r="D23" s="223"/>
      <c r="E23" s="223"/>
      <c r="F23" s="223"/>
      <c r="G23" s="223"/>
      <c r="H23" s="223"/>
      <c r="I23" s="223"/>
      <c r="J23" s="223"/>
      <c r="K23" s="223"/>
      <c r="L23" s="223"/>
    </row>
    <row r="24" spans="2:12" s="220" customFormat="1" ht="15.75">
      <c r="B24" s="221"/>
      <c r="C24" s="223"/>
      <c r="D24" s="223"/>
      <c r="E24" s="223"/>
      <c r="F24" s="223"/>
      <c r="G24" s="223"/>
      <c r="H24" s="223"/>
      <c r="I24" s="223"/>
      <c r="J24" s="223"/>
      <c r="K24" s="223"/>
      <c r="L24" s="223"/>
    </row>
    <row r="25" spans="2:12" s="220" customFormat="1" ht="15.75">
      <c r="B25" s="224" t="s">
        <v>260</v>
      </c>
      <c r="C25" s="223"/>
      <c r="D25" s="223"/>
      <c r="E25" s="223"/>
      <c r="F25" s="223"/>
      <c r="G25" s="223"/>
      <c r="H25" s="223"/>
      <c r="I25" s="223"/>
      <c r="J25" s="223"/>
      <c r="K25" s="223"/>
      <c r="L25" s="223"/>
    </row>
    <row r="26" spans="2:12" s="220" customFormat="1" ht="15.75">
      <c r="B26" s="221"/>
      <c r="C26" s="223"/>
      <c r="D26" s="223"/>
      <c r="E26" s="223"/>
      <c r="F26" s="223"/>
      <c r="G26" s="223"/>
      <c r="H26" s="223"/>
      <c r="I26" s="223"/>
      <c r="J26" s="223"/>
      <c r="K26" s="223"/>
      <c r="L26" s="223"/>
    </row>
    <row r="27" spans="2:12" s="220" customFormat="1" ht="15.75">
      <c r="B27" s="221" t="s">
        <v>254</v>
      </c>
      <c r="C27" s="223"/>
      <c r="D27" s="223"/>
      <c r="E27" s="223"/>
      <c r="F27" s="223"/>
      <c r="G27" s="223"/>
      <c r="H27" s="223"/>
      <c r="I27" s="223"/>
      <c r="J27" s="223"/>
      <c r="K27" s="223"/>
      <c r="L27" s="223"/>
    </row>
    <row r="28" spans="2:12" s="220" customFormat="1" ht="15.75">
      <c r="B28" s="221"/>
      <c r="C28" s="223"/>
      <c r="D28" s="223"/>
      <c r="E28" s="223"/>
      <c r="F28" s="223"/>
      <c r="G28" s="223"/>
      <c r="H28" s="223"/>
      <c r="I28" s="223"/>
      <c r="J28" s="223"/>
      <c r="K28" s="223"/>
      <c r="L28" s="223"/>
    </row>
    <row r="29" spans="2:12" s="220" customFormat="1" ht="15.75">
      <c r="B29" s="224" t="s">
        <v>257</v>
      </c>
      <c r="C29" s="223"/>
      <c r="D29" s="223"/>
      <c r="E29" s="223"/>
      <c r="F29" s="223"/>
      <c r="G29" s="223"/>
      <c r="H29" s="223"/>
      <c r="I29" s="223"/>
      <c r="J29" s="223"/>
      <c r="K29" s="223"/>
      <c r="L29" s="223"/>
    </row>
    <row r="30" spans="2:12" s="220" customFormat="1" ht="15.75">
      <c r="B30" s="224"/>
      <c r="C30" s="223"/>
      <c r="D30" s="223"/>
      <c r="E30" s="223"/>
      <c r="F30" s="223"/>
      <c r="G30" s="223"/>
      <c r="H30" s="223"/>
      <c r="I30" s="223"/>
      <c r="J30" s="223"/>
      <c r="K30" s="223"/>
      <c r="L30" s="223"/>
    </row>
    <row r="31" spans="2:12" s="220" customFormat="1" ht="15.75">
      <c r="B31" s="224" t="s">
        <v>258</v>
      </c>
      <c r="C31" s="223"/>
      <c r="D31" s="223"/>
      <c r="E31" s="223"/>
      <c r="F31" s="223"/>
      <c r="G31" s="223"/>
      <c r="H31" s="223"/>
      <c r="I31" s="223"/>
      <c r="J31" s="223"/>
      <c r="K31" s="223"/>
      <c r="L31" s="223"/>
    </row>
    <row r="32" spans="2:12" s="220" customFormat="1" ht="15.75">
      <c r="B32" s="225"/>
      <c r="C32" s="223"/>
      <c r="D32" s="223"/>
      <c r="E32" s="223"/>
      <c r="F32" s="223"/>
      <c r="G32" s="223"/>
      <c r="H32" s="223"/>
      <c r="I32" s="223"/>
      <c r="J32" s="223"/>
      <c r="K32" s="223"/>
      <c r="L32" s="223"/>
    </row>
    <row r="33" spans="2:12" s="220" customFormat="1" ht="15.75">
      <c r="B33" s="224" t="s">
        <v>255</v>
      </c>
      <c r="C33" s="223"/>
      <c r="D33" s="223"/>
      <c r="E33" s="223"/>
      <c r="F33" s="223"/>
      <c r="G33" s="223"/>
      <c r="H33" s="223"/>
      <c r="I33" s="223"/>
      <c r="J33" s="223"/>
      <c r="K33" s="223"/>
      <c r="L33" s="223"/>
    </row>
    <row r="34" spans="2:12" s="220" customFormat="1" ht="15.75">
      <c r="B34" s="225"/>
      <c r="C34" s="223"/>
      <c r="D34" s="223"/>
      <c r="E34" s="223"/>
      <c r="F34" s="223"/>
      <c r="G34" s="223"/>
      <c r="H34" s="223"/>
      <c r="I34" s="223"/>
      <c r="J34" s="223"/>
      <c r="K34" s="223"/>
      <c r="L34" s="223"/>
    </row>
    <row r="35" spans="2:12" s="220" customFormat="1" ht="15.75">
      <c r="B35" s="221"/>
      <c r="C35" s="223"/>
      <c r="D35" s="223"/>
      <c r="E35" s="223"/>
      <c r="F35" s="223"/>
      <c r="G35" s="223"/>
      <c r="H35" s="223"/>
      <c r="I35" s="223"/>
      <c r="J35" s="223"/>
      <c r="K35" s="223"/>
      <c r="L35" s="223"/>
    </row>
    <row r="36" spans="2:10" s="226" customFormat="1" ht="12.75">
      <c r="B36" s="227"/>
      <c r="C36" s="228"/>
      <c r="D36" s="228"/>
      <c r="E36" s="228"/>
      <c r="F36" s="228"/>
      <c r="G36" s="228"/>
      <c r="H36" s="228"/>
      <c r="I36" s="228"/>
      <c r="J36" s="228"/>
    </row>
    <row r="73" spans="2:13" s="220" customFormat="1" ht="15.75">
      <c r="B73" s="224" t="s">
        <v>256</v>
      </c>
      <c r="C73" s="222"/>
      <c r="D73" s="223"/>
      <c r="E73" s="223"/>
      <c r="F73" s="223"/>
      <c r="G73" s="223"/>
      <c r="H73" s="223"/>
      <c r="I73" s="223"/>
      <c r="J73" s="223"/>
      <c r="K73" s="223"/>
      <c r="L73" s="223"/>
      <c r="M73" s="223"/>
    </row>
  </sheetData>
  <mergeCells count="3">
    <mergeCell ref="B1:H2"/>
    <mergeCell ref="B3:H4"/>
    <mergeCell ref="B20:H20"/>
  </mergeCells>
  <printOptions/>
  <pageMargins left="0.75" right="0.75" top="1" bottom="1" header="0.5" footer="0.5"/>
  <pageSetup fitToHeight="1" fitToWidth="1" horizontalDpi="300" verticalDpi="300" orientation="landscape" scale="80" r:id="rId2"/>
  <drawing r:id="rId1"/>
</worksheet>
</file>

<file path=xl/worksheets/sheet8.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B79" sqref="B79:B80"/>
    </sheetView>
  </sheetViews>
  <sheetFormatPr defaultColWidth="9.140625" defaultRowHeight="12.75"/>
  <cols>
    <col min="1" max="1" width="8.421875" style="58" customWidth="1"/>
    <col min="2" max="2" width="37.7109375" style="59" customWidth="1"/>
    <col min="3" max="3" width="57.140625" style="59" customWidth="1"/>
    <col min="4" max="4" width="16.7109375" style="59" customWidth="1"/>
    <col min="5" max="5" width="13.28125" style="59" customWidth="1"/>
    <col min="6" max="6" width="28.7109375" style="59" customWidth="1"/>
    <col min="7" max="10" width="16.7109375" style="59" customWidth="1"/>
    <col min="11" max="11" width="28.7109375" style="59" customWidth="1"/>
    <col min="12" max="12" width="16.7109375" style="59" customWidth="1"/>
    <col min="13" max="13" width="17.8515625" style="59" customWidth="1"/>
    <col min="14" max="15" width="16.7109375" style="59" customWidth="1"/>
    <col min="16" max="16" width="28.7109375" style="59" customWidth="1"/>
    <col min="17" max="20" width="16.7109375" style="59" customWidth="1"/>
    <col min="21" max="21" width="28.7109375" style="59" customWidth="1"/>
    <col min="22" max="22" width="18.421875" style="59" customWidth="1"/>
    <col min="23" max="23" width="17.28125" style="59" customWidth="1"/>
    <col min="24" max="28" width="16.7109375" style="59" customWidth="1"/>
    <col min="29" max="29" width="18.421875" style="71" customWidth="1"/>
    <col min="30" max="30" width="19.140625" style="75" customWidth="1"/>
    <col min="31" max="31" width="14.00390625" style="59" bestFit="1" customWidth="1"/>
    <col min="32" max="32" width="9.140625" style="59" customWidth="1"/>
    <col min="33" max="33" width="16.8515625" style="59" bestFit="1" customWidth="1"/>
    <col min="34" max="16384" width="9.140625" style="59" customWidth="1"/>
  </cols>
  <sheetData>
    <row r="1" spans="3:30" s="33" customFormat="1" ht="16.5" customHeight="1" thickBot="1">
      <c r="C1" s="379"/>
      <c r="AD1" s="72"/>
    </row>
    <row r="2" spans="2:30" s="33" customFormat="1" ht="29.25" customHeight="1">
      <c r="B2" s="919"/>
      <c r="C2" s="925" t="s">
        <v>26</v>
      </c>
      <c r="D2" s="926"/>
      <c r="E2" s="926"/>
      <c r="F2" s="926"/>
      <c r="G2" s="926"/>
      <c r="H2" s="926"/>
      <c r="I2" s="926"/>
      <c r="J2" s="926"/>
      <c r="K2" s="926"/>
      <c r="L2" s="926"/>
      <c r="M2" s="926"/>
      <c r="N2" s="926"/>
      <c r="O2" s="926"/>
      <c r="P2" s="926"/>
      <c r="Q2" s="926"/>
      <c r="R2" s="926"/>
      <c r="S2" s="926"/>
      <c r="T2" s="926"/>
      <c r="U2" s="926"/>
      <c r="V2" s="926"/>
      <c r="W2" s="926"/>
      <c r="X2" s="926"/>
      <c r="Y2" s="926"/>
      <c r="Z2" s="926"/>
      <c r="AA2" s="926"/>
      <c r="AB2" s="927"/>
      <c r="AC2" s="63"/>
      <c r="AD2" s="72"/>
    </row>
    <row r="3" spans="2:30" s="33" customFormat="1" ht="29.25" customHeight="1">
      <c r="B3" s="920"/>
      <c r="C3" s="928"/>
      <c r="D3" s="929"/>
      <c r="E3" s="929"/>
      <c r="F3" s="929"/>
      <c r="G3" s="929"/>
      <c r="H3" s="929"/>
      <c r="I3" s="929"/>
      <c r="J3" s="929"/>
      <c r="K3" s="929"/>
      <c r="L3" s="929"/>
      <c r="M3" s="929"/>
      <c r="N3" s="929"/>
      <c r="O3" s="929"/>
      <c r="P3" s="929"/>
      <c r="Q3" s="929"/>
      <c r="R3" s="929"/>
      <c r="S3" s="929"/>
      <c r="T3" s="929"/>
      <c r="U3" s="929"/>
      <c r="V3" s="929"/>
      <c r="W3" s="929"/>
      <c r="X3" s="929"/>
      <c r="Y3" s="929"/>
      <c r="Z3" s="929"/>
      <c r="AA3" s="929"/>
      <c r="AB3" s="930"/>
      <c r="AC3" s="63"/>
      <c r="AD3" s="72"/>
    </row>
    <row r="4" spans="2:30" s="33" customFormat="1" ht="63" customHeight="1" thickBot="1">
      <c r="B4" s="921"/>
      <c r="C4" s="931" t="s">
        <v>169</v>
      </c>
      <c r="D4" s="932"/>
      <c r="E4" s="932"/>
      <c r="F4" s="932"/>
      <c r="G4" s="932"/>
      <c r="H4" s="932"/>
      <c r="I4" s="932"/>
      <c r="J4" s="932"/>
      <c r="K4" s="932"/>
      <c r="L4" s="932"/>
      <c r="M4" s="932"/>
      <c r="N4" s="932"/>
      <c r="O4" s="932"/>
      <c r="P4" s="932"/>
      <c r="Q4" s="932"/>
      <c r="R4" s="932"/>
      <c r="S4" s="932"/>
      <c r="T4" s="932"/>
      <c r="U4" s="932"/>
      <c r="V4" s="932"/>
      <c r="W4" s="932"/>
      <c r="X4" s="932"/>
      <c r="Y4" s="932"/>
      <c r="Z4" s="932"/>
      <c r="AA4" s="932"/>
      <c r="AB4" s="933"/>
      <c r="AC4" s="63"/>
      <c r="AD4" s="72"/>
    </row>
    <row r="5" spans="2:30" s="33" customFormat="1" ht="38.25" customHeight="1" thickBot="1">
      <c r="B5" s="505" t="str">
        <f>'802.22 Cover'!$C$3</f>
        <v>INTERIM</v>
      </c>
      <c r="C5" s="945" t="s">
        <v>170</v>
      </c>
      <c r="D5" s="946"/>
      <c r="E5" s="946"/>
      <c r="F5" s="946"/>
      <c r="G5" s="946"/>
      <c r="H5" s="946"/>
      <c r="I5" s="946"/>
      <c r="J5" s="946"/>
      <c r="K5" s="946"/>
      <c r="L5" s="946"/>
      <c r="M5" s="946"/>
      <c r="N5" s="946"/>
      <c r="O5" s="946"/>
      <c r="P5" s="946"/>
      <c r="Q5" s="946"/>
      <c r="R5" s="946"/>
      <c r="S5" s="946"/>
      <c r="T5" s="946"/>
      <c r="U5" s="946"/>
      <c r="V5" s="946"/>
      <c r="W5" s="946"/>
      <c r="X5" s="946"/>
      <c r="Y5" s="946"/>
      <c r="Z5" s="946"/>
      <c r="AA5" s="946"/>
      <c r="AB5" s="947"/>
      <c r="AC5" s="63"/>
      <c r="AD5" s="72"/>
    </row>
    <row r="6" spans="2:30" s="33" customFormat="1" ht="27.75" customHeight="1">
      <c r="B6" s="922" t="str">
        <f>'802.22 Cover'!$C$4</f>
        <v>R0</v>
      </c>
      <c r="C6" s="945"/>
      <c r="D6" s="946"/>
      <c r="E6" s="946"/>
      <c r="F6" s="946"/>
      <c r="G6" s="946"/>
      <c r="H6" s="946"/>
      <c r="I6" s="946"/>
      <c r="J6" s="946"/>
      <c r="K6" s="946"/>
      <c r="L6" s="946"/>
      <c r="M6" s="946"/>
      <c r="N6" s="946"/>
      <c r="O6" s="946"/>
      <c r="P6" s="946"/>
      <c r="Q6" s="946"/>
      <c r="R6" s="946"/>
      <c r="S6" s="946"/>
      <c r="T6" s="946"/>
      <c r="U6" s="946"/>
      <c r="V6" s="946"/>
      <c r="W6" s="946"/>
      <c r="X6" s="946"/>
      <c r="Y6" s="946"/>
      <c r="Z6" s="946"/>
      <c r="AA6" s="946"/>
      <c r="AB6" s="947"/>
      <c r="AC6" s="63"/>
      <c r="AD6" s="72"/>
    </row>
    <row r="7" spans="2:30" s="33" customFormat="1" ht="38.25" customHeight="1" thickBot="1">
      <c r="B7" s="923"/>
      <c r="C7" s="507" t="s">
        <v>10</v>
      </c>
      <c r="D7" s="508"/>
      <c r="E7" s="508"/>
      <c r="F7" s="508"/>
      <c r="G7" s="508"/>
      <c r="H7" s="508"/>
      <c r="I7" s="508"/>
      <c r="J7" s="508"/>
      <c r="K7" s="508"/>
      <c r="L7" s="508"/>
      <c r="M7" s="508"/>
      <c r="N7" s="508"/>
      <c r="O7" s="508"/>
      <c r="P7" s="508"/>
      <c r="Q7" s="508"/>
      <c r="R7" s="508"/>
      <c r="S7" s="508"/>
      <c r="T7" s="508"/>
      <c r="U7" s="508"/>
      <c r="V7" s="508"/>
      <c r="W7" s="508"/>
      <c r="X7" s="508"/>
      <c r="Y7" s="508"/>
      <c r="Z7" s="508"/>
      <c r="AA7" s="508"/>
      <c r="AB7" s="509"/>
      <c r="AC7" s="64"/>
      <c r="AD7" s="72"/>
    </row>
    <row r="8" spans="1:29" s="424" customFormat="1" ht="48" customHeight="1" thickBot="1">
      <c r="A8" s="423"/>
      <c r="B8" s="924"/>
      <c r="C8" s="506" t="s">
        <v>171</v>
      </c>
      <c r="D8" s="934" t="s">
        <v>337</v>
      </c>
      <c r="E8" s="934"/>
      <c r="F8" s="934"/>
      <c r="G8" s="934"/>
      <c r="H8" s="935"/>
      <c r="I8" s="934" t="s">
        <v>172</v>
      </c>
      <c r="J8" s="934"/>
      <c r="K8" s="934"/>
      <c r="L8" s="934"/>
      <c r="M8" s="935"/>
      <c r="N8" s="942" t="s">
        <v>173</v>
      </c>
      <c r="O8" s="943"/>
      <c r="P8" s="943"/>
      <c r="Q8" s="943"/>
      <c r="R8" s="944"/>
      <c r="S8" s="936" t="s">
        <v>174</v>
      </c>
      <c r="T8" s="937"/>
      <c r="U8" s="937"/>
      <c r="V8" s="937"/>
      <c r="W8" s="937"/>
      <c r="X8" s="938" t="s">
        <v>175</v>
      </c>
      <c r="Y8" s="939"/>
      <c r="Z8" s="940"/>
      <c r="AA8" s="940"/>
      <c r="AB8" s="941"/>
      <c r="AC8" s="65"/>
    </row>
    <row r="9" spans="1:30" s="61" customFormat="1" ht="36" customHeight="1">
      <c r="A9" s="60"/>
      <c r="B9" s="974" t="s">
        <v>271</v>
      </c>
      <c r="C9" s="972"/>
      <c r="D9" s="502"/>
      <c r="E9" s="502"/>
      <c r="F9" s="502"/>
      <c r="G9" s="502"/>
      <c r="H9" s="502"/>
      <c r="I9" s="908"/>
      <c r="J9" s="909"/>
      <c r="K9" s="909"/>
      <c r="L9" s="909"/>
      <c r="M9" s="910"/>
      <c r="N9" s="914"/>
      <c r="O9" s="915"/>
      <c r="P9" s="899"/>
      <c r="Q9" s="899"/>
      <c r="R9" s="916"/>
      <c r="S9" s="904"/>
      <c r="T9" s="905"/>
      <c r="U9" s="906"/>
      <c r="V9" s="906"/>
      <c r="W9" s="907"/>
      <c r="X9" s="897" t="s">
        <v>305</v>
      </c>
      <c r="Y9" s="898"/>
      <c r="Z9" s="899"/>
      <c r="AA9" s="899"/>
      <c r="AB9" s="900"/>
      <c r="AC9" s="66"/>
      <c r="AD9" s="73"/>
    </row>
    <row r="10" spans="1:30" s="61" customFormat="1" ht="36" customHeight="1" thickBot="1">
      <c r="A10" s="60"/>
      <c r="B10" s="975"/>
      <c r="C10" s="973"/>
      <c r="D10" s="503"/>
      <c r="E10" s="503"/>
      <c r="F10" s="503"/>
      <c r="G10" s="503"/>
      <c r="H10" s="503"/>
      <c r="I10" s="911"/>
      <c r="J10" s="912"/>
      <c r="K10" s="912"/>
      <c r="L10" s="912"/>
      <c r="M10" s="913"/>
      <c r="N10" s="917"/>
      <c r="O10" s="901"/>
      <c r="P10" s="902"/>
      <c r="Q10" s="902"/>
      <c r="R10" s="918"/>
      <c r="S10" s="876"/>
      <c r="T10" s="894"/>
      <c r="U10" s="895"/>
      <c r="V10" s="895"/>
      <c r="W10" s="896"/>
      <c r="X10" s="901"/>
      <c r="Y10" s="902"/>
      <c r="Z10" s="902"/>
      <c r="AA10" s="902"/>
      <c r="AB10" s="903"/>
      <c r="AC10" s="66"/>
      <c r="AD10" s="73"/>
    </row>
    <row r="11" spans="1:30" s="61" customFormat="1" ht="36" customHeight="1">
      <c r="A11" s="60"/>
      <c r="B11" s="492" t="s">
        <v>137</v>
      </c>
      <c r="C11" s="973"/>
      <c r="D11" s="976" t="s">
        <v>339</v>
      </c>
      <c r="E11" s="977"/>
      <c r="F11" s="977"/>
      <c r="G11" s="977"/>
      <c r="H11" s="978"/>
      <c r="I11" s="999">
        <v>802.22</v>
      </c>
      <c r="J11" s="1000"/>
      <c r="K11" s="1000"/>
      <c r="L11" s="1000"/>
      <c r="M11" s="1001"/>
      <c r="N11" s="999">
        <v>802.22</v>
      </c>
      <c r="O11" s="1000"/>
      <c r="P11" s="1000"/>
      <c r="Q11" s="1000"/>
      <c r="R11" s="1001"/>
      <c r="S11" s="999">
        <v>802.22</v>
      </c>
      <c r="T11" s="1000"/>
      <c r="U11" s="1000"/>
      <c r="V11" s="1000"/>
      <c r="W11" s="1001"/>
      <c r="X11" s="999" t="s">
        <v>342</v>
      </c>
      <c r="Y11" s="1019"/>
      <c r="Z11" s="1019"/>
      <c r="AA11" s="1019"/>
      <c r="AB11" s="1020"/>
      <c r="AC11" s="67"/>
      <c r="AD11" s="73"/>
    </row>
    <row r="12" spans="1:30" s="61" customFormat="1" ht="36" customHeight="1">
      <c r="A12" s="60"/>
      <c r="B12" s="493" t="s">
        <v>136</v>
      </c>
      <c r="C12" s="973"/>
      <c r="D12" s="979"/>
      <c r="E12" s="980"/>
      <c r="F12" s="980"/>
      <c r="G12" s="980"/>
      <c r="H12" s="981"/>
      <c r="I12" s="1002"/>
      <c r="J12" s="1003"/>
      <c r="K12" s="1003"/>
      <c r="L12" s="1003"/>
      <c r="M12" s="1004"/>
      <c r="N12" s="1002"/>
      <c r="O12" s="1003"/>
      <c r="P12" s="1003"/>
      <c r="Q12" s="1003"/>
      <c r="R12" s="1004"/>
      <c r="S12" s="1002"/>
      <c r="T12" s="1003"/>
      <c r="U12" s="1003"/>
      <c r="V12" s="1003"/>
      <c r="W12" s="1004"/>
      <c r="X12" s="1021"/>
      <c r="Y12" s="1022"/>
      <c r="Z12" s="1022"/>
      <c r="AA12" s="1022"/>
      <c r="AB12" s="1023"/>
      <c r="AC12" s="67"/>
      <c r="AD12" s="73"/>
    </row>
    <row r="13" spans="1:30" s="61" customFormat="1" ht="36" customHeight="1">
      <c r="A13" s="60"/>
      <c r="B13" s="493" t="s">
        <v>134</v>
      </c>
      <c r="C13" s="511"/>
      <c r="D13" s="982" t="s">
        <v>338</v>
      </c>
      <c r="E13" s="983"/>
      <c r="F13" s="983"/>
      <c r="G13" s="983"/>
      <c r="H13" s="984"/>
      <c r="I13" s="1002"/>
      <c r="J13" s="1003"/>
      <c r="K13" s="1003"/>
      <c r="L13" s="1003"/>
      <c r="M13" s="1004"/>
      <c r="N13" s="1002"/>
      <c r="O13" s="1003"/>
      <c r="P13" s="1003"/>
      <c r="Q13" s="1003"/>
      <c r="R13" s="1004"/>
      <c r="S13" s="1002"/>
      <c r="T13" s="1003"/>
      <c r="U13" s="1003"/>
      <c r="V13" s="1003"/>
      <c r="W13" s="1004"/>
      <c r="X13" s="1021"/>
      <c r="Y13" s="1022"/>
      <c r="Z13" s="1022"/>
      <c r="AA13" s="1022"/>
      <c r="AB13" s="1023"/>
      <c r="AC13" s="67"/>
      <c r="AD13" s="73"/>
    </row>
    <row r="14" spans="1:30" s="61" customFormat="1" ht="36" customHeight="1">
      <c r="A14" s="60"/>
      <c r="B14" s="493" t="s">
        <v>135</v>
      </c>
      <c r="C14" s="511"/>
      <c r="D14" s="985" t="s">
        <v>166</v>
      </c>
      <c r="E14" s="986"/>
      <c r="F14" s="986"/>
      <c r="G14" s="986"/>
      <c r="H14" s="987"/>
      <c r="I14" s="1002"/>
      <c r="J14" s="1003"/>
      <c r="K14" s="1003"/>
      <c r="L14" s="1003"/>
      <c r="M14" s="1004"/>
      <c r="N14" s="1002"/>
      <c r="O14" s="1003"/>
      <c r="P14" s="1003"/>
      <c r="Q14" s="1003"/>
      <c r="R14" s="1004"/>
      <c r="S14" s="1002"/>
      <c r="T14" s="1003"/>
      <c r="U14" s="1003"/>
      <c r="V14" s="1003"/>
      <c r="W14" s="1004"/>
      <c r="X14" s="1021"/>
      <c r="Y14" s="1022"/>
      <c r="Z14" s="1022"/>
      <c r="AA14" s="1022"/>
      <c r="AB14" s="1023"/>
      <c r="AC14" s="67"/>
      <c r="AD14" s="73"/>
    </row>
    <row r="15" spans="1:30" s="61" customFormat="1" ht="36" customHeight="1">
      <c r="A15" s="60"/>
      <c r="B15" s="865" t="s">
        <v>113</v>
      </c>
      <c r="C15" s="876"/>
      <c r="D15" s="862" t="s">
        <v>303</v>
      </c>
      <c r="E15" s="863"/>
      <c r="F15" s="863"/>
      <c r="G15" s="863"/>
      <c r="H15" s="864"/>
      <c r="I15" s="862" t="s">
        <v>303</v>
      </c>
      <c r="J15" s="863"/>
      <c r="K15" s="863"/>
      <c r="L15" s="863"/>
      <c r="M15" s="864"/>
      <c r="N15" s="862" t="s">
        <v>303</v>
      </c>
      <c r="O15" s="863"/>
      <c r="P15" s="863"/>
      <c r="Q15" s="863"/>
      <c r="R15" s="864"/>
      <c r="S15" s="862" t="s">
        <v>303</v>
      </c>
      <c r="T15" s="863"/>
      <c r="U15" s="863"/>
      <c r="V15" s="863"/>
      <c r="W15" s="864"/>
      <c r="X15" s="862" t="s">
        <v>303</v>
      </c>
      <c r="Y15" s="863"/>
      <c r="Z15" s="863"/>
      <c r="AA15" s="863"/>
      <c r="AB15" s="864"/>
      <c r="AC15" s="65"/>
      <c r="AD15" s="73"/>
    </row>
    <row r="16" spans="1:30" s="61" customFormat="1" ht="36" customHeight="1">
      <c r="A16" s="60"/>
      <c r="B16" s="866"/>
      <c r="C16" s="876"/>
      <c r="D16" s="862"/>
      <c r="E16" s="863"/>
      <c r="F16" s="863"/>
      <c r="G16" s="863"/>
      <c r="H16" s="864"/>
      <c r="I16" s="862"/>
      <c r="J16" s="863"/>
      <c r="K16" s="863"/>
      <c r="L16" s="863"/>
      <c r="M16" s="864"/>
      <c r="N16" s="862"/>
      <c r="O16" s="863"/>
      <c r="P16" s="863"/>
      <c r="Q16" s="863"/>
      <c r="R16" s="864"/>
      <c r="S16" s="862"/>
      <c r="T16" s="863"/>
      <c r="U16" s="863"/>
      <c r="V16" s="863"/>
      <c r="W16" s="864"/>
      <c r="X16" s="862"/>
      <c r="Y16" s="863"/>
      <c r="Z16" s="863"/>
      <c r="AA16" s="863"/>
      <c r="AB16" s="864"/>
      <c r="AC16" s="65"/>
      <c r="AD16" s="73"/>
    </row>
    <row r="17" spans="1:30" s="61" customFormat="1" ht="36" customHeight="1">
      <c r="A17" s="60"/>
      <c r="B17" s="494" t="s">
        <v>112</v>
      </c>
      <c r="C17" s="876"/>
      <c r="D17" s="999" t="s">
        <v>341</v>
      </c>
      <c r="E17" s="1005"/>
      <c r="F17" s="1005"/>
      <c r="G17" s="1005"/>
      <c r="H17" s="1006"/>
      <c r="I17" s="999">
        <v>802.22</v>
      </c>
      <c r="J17" s="1000"/>
      <c r="K17" s="1000"/>
      <c r="L17" s="1000"/>
      <c r="M17" s="1001"/>
      <c r="N17" s="999">
        <v>802.22</v>
      </c>
      <c r="O17" s="1000"/>
      <c r="P17" s="1000"/>
      <c r="Q17" s="1000"/>
      <c r="R17" s="1001"/>
      <c r="S17" s="999">
        <v>802.22</v>
      </c>
      <c r="T17" s="1000"/>
      <c r="U17" s="1000"/>
      <c r="V17" s="1000"/>
      <c r="W17" s="1001"/>
      <c r="X17" s="999" t="s">
        <v>343</v>
      </c>
      <c r="Y17" s="1005"/>
      <c r="Z17" s="1005"/>
      <c r="AA17" s="1005"/>
      <c r="AB17" s="1006"/>
      <c r="AC17" s="68"/>
      <c r="AD17" s="73"/>
    </row>
    <row r="18" spans="1:30" s="61" customFormat="1" ht="36" customHeight="1">
      <c r="A18" s="60"/>
      <c r="B18" s="494" t="s">
        <v>114</v>
      </c>
      <c r="C18" s="876"/>
      <c r="D18" s="1007"/>
      <c r="E18" s="1008"/>
      <c r="F18" s="1008"/>
      <c r="G18" s="1008"/>
      <c r="H18" s="1009"/>
      <c r="I18" s="1002"/>
      <c r="J18" s="1003"/>
      <c r="K18" s="1003"/>
      <c r="L18" s="1003"/>
      <c r="M18" s="1004"/>
      <c r="N18" s="1002"/>
      <c r="O18" s="1003"/>
      <c r="P18" s="1003"/>
      <c r="Q18" s="1003"/>
      <c r="R18" s="1004"/>
      <c r="S18" s="1002"/>
      <c r="T18" s="1003"/>
      <c r="U18" s="1003"/>
      <c r="V18" s="1003"/>
      <c r="W18" s="1004"/>
      <c r="X18" s="1007"/>
      <c r="Y18" s="1008"/>
      <c r="Z18" s="1008"/>
      <c r="AA18" s="1008"/>
      <c r="AB18" s="1009"/>
      <c r="AC18" s="68"/>
      <c r="AD18" s="73"/>
    </row>
    <row r="19" spans="1:30" s="61" customFormat="1" ht="36" customHeight="1">
      <c r="A19" s="60"/>
      <c r="B19" s="494" t="s">
        <v>115</v>
      </c>
      <c r="C19" s="876"/>
      <c r="D19" s="1007"/>
      <c r="E19" s="1008"/>
      <c r="F19" s="1008"/>
      <c r="G19" s="1008"/>
      <c r="H19" s="1009"/>
      <c r="I19" s="1002"/>
      <c r="J19" s="1003"/>
      <c r="K19" s="1003"/>
      <c r="L19" s="1003"/>
      <c r="M19" s="1004"/>
      <c r="N19" s="1002"/>
      <c r="O19" s="1003"/>
      <c r="P19" s="1003"/>
      <c r="Q19" s="1003"/>
      <c r="R19" s="1004"/>
      <c r="S19" s="1002"/>
      <c r="T19" s="1003"/>
      <c r="U19" s="1003"/>
      <c r="V19" s="1003"/>
      <c r="W19" s="1004"/>
      <c r="X19" s="1007"/>
      <c r="Y19" s="1008"/>
      <c r="Z19" s="1008"/>
      <c r="AA19" s="1008"/>
      <c r="AB19" s="1009"/>
      <c r="AC19" s="68"/>
      <c r="AD19" s="73"/>
    </row>
    <row r="20" spans="1:30" s="61" customFormat="1" ht="36" customHeight="1">
      <c r="A20" s="60"/>
      <c r="B20" s="494" t="s">
        <v>116</v>
      </c>
      <c r="C20" s="876"/>
      <c r="D20" s="1007"/>
      <c r="E20" s="1008"/>
      <c r="F20" s="1008"/>
      <c r="G20" s="1008"/>
      <c r="H20" s="1009"/>
      <c r="I20" s="1002"/>
      <c r="J20" s="1003"/>
      <c r="K20" s="1003"/>
      <c r="L20" s="1003"/>
      <c r="M20" s="1004"/>
      <c r="N20" s="1002"/>
      <c r="O20" s="1003"/>
      <c r="P20" s="1003"/>
      <c r="Q20" s="1003"/>
      <c r="R20" s="1004"/>
      <c r="S20" s="1002"/>
      <c r="T20" s="1003"/>
      <c r="U20" s="1003"/>
      <c r="V20" s="1003"/>
      <c r="W20" s="1004"/>
      <c r="X20" s="1007"/>
      <c r="Y20" s="1008"/>
      <c r="Z20" s="1008"/>
      <c r="AA20" s="1008"/>
      <c r="AB20" s="1009"/>
      <c r="AC20" s="68"/>
      <c r="AD20" s="73"/>
    </row>
    <row r="21" spans="1:30" s="61" customFormat="1" ht="36" customHeight="1">
      <c r="A21" s="60"/>
      <c r="B21" s="495" t="s">
        <v>146</v>
      </c>
      <c r="C21" s="876"/>
      <c r="D21" s="867" t="s">
        <v>128</v>
      </c>
      <c r="E21" s="868"/>
      <c r="F21" s="868"/>
      <c r="G21" s="868"/>
      <c r="H21" s="869"/>
      <c r="I21" s="867" t="s">
        <v>128</v>
      </c>
      <c r="J21" s="868"/>
      <c r="K21" s="868"/>
      <c r="L21" s="868"/>
      <c r="M21" s="869"/>
      <c r="N21" s="867" t="s">
        <v>128</v>
      </c>
      <c r="O21" s="868"/>
      <c r="P21" s="868"/>
      <c r="Q21" s="868"/>
      <c r="R21" s="988"/>
      <c r="S21" s="867" t="s">
        <v>128</v>
      </c>
      <c r="T21" s="868"/>
      <c r="U21" s="868"/>
      <c r="V21" s="868"/>
      <c r="W21" s="869"/>
      <c r="X21" s="889" t="s">
        <v>159</v>
      </c>
      <c r="Y21" s="889"/>
      <c r="Z21" s="889"/>
      <c r="AA21" s="889"/>
      <c r="AB21" s="890"/>
      <c r="AC21" s="69"/>
      <c r="AD21" s="73"/>
    </row>
    <row r="22" spans="1:30" s="61" customFormat="1" ht="36" customHeight="1">
      <c r="A22" s="60"/>
      <c r="B22" s="495" t="s">
        <v>147</v>
      </c>
      <c r="C22" s="876"/>
      <c r="D22" s="867"/>
      <c r="E22" s="868"/>
      <c r="F22" s="868"/>
      <c r="G22" s="868"/>
      <c r="H22" s="869"/>
      <c r="I22" s="867"/>
      <c r="J22" s="868"/>
      <c r="K22" s="868"/>
      <c r="L22" s="868"/>
      <c r="M22" s="869"/>
      <c r="N22" s="989"/>
      <c r="O22" s="990"/>
      <c r="P22" s="990"/>
      <c r="Q22" s="990"/>
      <c r="R22" s="991"/>
      <c r="S22" s="867"/>
      <c r="T22" s="868"/>
      <c r="U22" s="868"/>
      <c r="V22" s="868"/>
      <c r="W22" s="869"/>
      <c r="X22" s="891"/>
      <c r="Y22" s="892"/>
      <c r="Z22" s="892"/>
      <c r="AA22" s="892"/>
      <c r="AB22" s="893"/>
      <c r="AC22" s="69"/>
      <c r="AD22" s="73"/>
    </row>
    <row r="23" spans="1:30" s="61" customFormat="1" ht="36" customHeight="1">
      <c r="A23" s="60"/>
      <c r="B23" s="969" t="s">
        <v>117</v>
      </c>
      <c r="C23" s="512"/>
      <c r="D23" s="999">
        <v>802.22</v>
      </c>
      <c r="E23" s="1000"/>
      <c r="F23" s="1000"/>
      <c r="G23" s="1000"/>
      <c r="H23" s="1001"/>
      <c r="I23" s="999">
        <v>802.22</v>
      </c>
      <c r="J23" s="1000"/>
      <c r="K23" s="1000"/>
      <c r="L23" s="1000"/>
      <c r="M23" s="1001"/>
      <c r="N23" s="999">
        <v>802.22</v>
      </c>
      <c r="O23" s="1000"/>
      <c r="P23" s="1000"/>
      <c r="Q23" s="1000"/>
      <c r="R23" s="1001"/>
      <c r="S23" s="999">
        <v>802.22</v>
      </c>
      <c r="T23" s="1000"/>
      <c r="U23" s="1000"/>
      <c r="V23" s="1000"/>
      <c r="W23" s="1001"/>
      <c r="X23" s="892"/>
      <c r="Y23" s="892"/>
      <c r="Z23" s="892"/>
      <c r="AA23" s="892"/>
      <c r="AB23" s="893"/>
      <c r="AC23" s="69"/>
      <c r="AD23" s="73"/>
    </row>
    <row r="24" spans="1:30" s="61" customFormat="1" ht="36" customHeight="1">
      <c r="A24" s="60"/>
      <c r="B24" s="971"/>
      <c r="C24" s="512"/>
      <c r="D24" s="1002"/>
      <c r="E24" s="1003"/>
      <c r="F24" s="1003"/>
      <c r="G24" s="1003"/>
      <c r="H24" s="1004"/>
      <c r="I24" s="1002"/>
      <c r="J24" s="1003"/>
      <c r="K24" s="1003"/>
      <c r="L24" s="1003"/>
      <c r="M24" s="1004"/>
      <c r="N24" s="1002"/>
      <c r="O24" s="1003"/>
      <c r="P24" s="1003"/>
      <c r="Q24" s="1003"/>
      <c r="R24" s="1004"/>
      <c r="S24" s="1002"/>
      <c r="T24" s="1003"/>
      <c r="U24" s="1003"/>
      <c r="V24" s="1003"/>
      <c r="W24" s="1004"/>
      <c r="X24" s="892"/>
      <c r="Y24" s="892"/>
      <c r="Z24" s="892"/>
      <c r="AA24" s="892"/>
      <c r="AB24" s="893"/>
      <c r="AC24" s="69"/>
      <c r="AD24" s="73"/>
    </row>
    <row r="25" spans="1:30" s="61" customFormat="1" ht="36" customHeight="1">
      <c r="A25" s="60"/>
      <c r="B25" s="971"/>
      <c r="C25" s="512"/>
      <c r="D25" s="1002"/>
      <c r="E25" s="1003"/>
      <c r="F25" s="1003"/>
      <c r="G25" s="1003"/>
      <c r="H25" s="1004"/>
      <c r="I25" s="1002"/>
      <c r="J25" s="1003"/>
      <c r="K25" s="1003"/>
      <c r="L25" s="1003"/>
      <c r="M25" s="1004"/>
      <c r="N25" s="1002"/>
      <c r="O25" s="1003"/>
      <c r="P25" s="1003"/>
      <c r="Q25" s="1003"/>
      <c r="R25" s="1004"/>
      <c r="S25" s="1002"/>
      <c r="T25" s="1003"/>
      <c r="U25" s="1003"/>
      <c r="V25" s="1003"/>
      <c r="W25" s="1004"/>
      <c r="X25" s="892"/>
      <c r="Y25" s="892"/>
      <c r="Z25" s="892"/>
      <c r="AA25" s="892"/>
      <c r="AB25" s="893"/>
      <c r="AC25" s="69"/>
      <c r="AD25" s="73"/>
    </row>
    <row r="26" spans="1:30" s="61" customFormat="1" ht="36" customHeight="1">
      <c r="A26" s="60"/>
      <c r="B26" s="970"/>
      <c r="C26" s="512"/>
      <c r="D26" s="1002"/>
      <c r="E26" s="1003"/>
      <c r="F26" s="1003"/>
      <c r="G26" s="1003"/>
      <c r="H26" s="1004"/>
      <c r="I26" s="1002"/>
      <c r="J26" s="1003"/>
      <c r="K26" s="1003"/>
      <c r="L26" s="1003"/>
      <c r="M26" s="1004"/>
      <c r="N26" s="1002"/>
      <c r="O26" s="1003"/>
      <c r="P26" s="1003"/>
      <c r="Q26" s="1003"/>
      <c r="R26" s="1004"/>
      <c r="S26" s="1002"/>
      <c r="T26" s="1003"/>
      <c r="U26" s="1003"/>
      <c r="V26" s="1003"/>
      <c r="W26" s="1004"/>
      <c r="X26" s="892"/>
      <c r="Y26" s="892"/>
      <c r="Z26" s="892"/>
      <c r="AA26" s="892"/>
      <c r="AB26" s="893"/>
      <c r="AC26" s="69"/>
      <c r="AD26" s="73"/>
    </row>
    <row r="27" spans="1:30" s="61" customFormat="1" ht="36" customHeight="1">
      <c r="A27" s="60"/>
      <c r="B27" s="958" t="s">
        <v>118</v>
      </c>
      <c r="C27" s="960" t="s">
        <v>11</v>
      </c>
      <c r="D27" s="963" t="s">
        <v>303</v>
      </c>
      <c r="E27" s="964"/>
      <c r="F27" s="964"/>
      <c r="G27" s="964"/>
      <c r="H27" s="965"/>
      <c r="I27" s="862" t="s">
        <v>303</v>
      </c>
      <c r="J27" s="863"/>
      <c r="K27" s="863"/>
      <c r="L27" s="863"/>
      <c r="M27" s="864"/>
      <c r="N27" s="862" t="s">
        <v>303</v>
      </c>
      <c r="O27" s="863"/>
      <c r="P27" s="863"/>
      <c r="Q27" s="863"/>
      <c r="R27" s="948"/>
      <c r="S27" s="862" t="s">
        <v>303</v>
      </c>
      <c r="T27" s="863"/>
      <c r="U27" s="863"/>
      <c r="V27" s="863"/>
      <c r="W27" s="864"/>
      <c r="X27" s="892"/>
      <c r="Y27" s="892"/>
      <c r="Z27" s="892"/>
      <c r="AA27" s="892"/>
      <c r="AB27" s="893"/>
      <c r="AC27" s="69"/>
      <c r="AD27" s="73"/>
    </row>
    <row r="28" spans="1:30" s="61" customFormat="1" ht="36" customHeight="1">
      <c r="A28" s="60"/>
      <c r="B28" s="959"/>
      <c r="C28" s="961"/>
      <c r="D28" s="966"/>
      <c r="E28" s="967"/>
      <c r="F28" s="967"/>
      <c r="G28" s="967"/>
      <c r="H28" s="968"/>
      <c r="I28" s="862"/>
      <c r="J28" s="863"/>
      <c r="K28" s="863"/>
      <c r="L28" s="863"/>
      <c r="M28" s="864"/>
      <c r="N28" s="862"/>
      <c r="O28" s="863"/>
      <c r="P28" s="863"/>
      <c r="Q28" s="863"/>
      <c r="R28" s="948"/>
      <c r="S28" s="862"/>
      <c r="T28" s="863"/>
      <c r="U28" s="863"/>
      <c r="V28" s="863"/>
      <c r="W28" s="864"/>
      <c r="X28" s="892"/>
      <c r="Y28" s="892"/>
      <c r="Z28" s="892"/>
      <c r="AA28" s="892"/>
      <c r="AB28" s="893"/>
      <c r="AC28" s="69"/>
      <c r="AD28" s="73"/>
    </row>
    <row r="29" spans="1:30" s="61" customFormat="1" ht="36" customHeight="1">
      <c r="A29" s="60"/>
      <c r="B29" s="969" t="s">
        <v>119</v>
      </c>
      <c r="C29" s="961"/>
      <c r="D29" s="999">
        <v>802.22</v>
      </c>
      <c r="E29" s="1000"/>
      <c r="F29" s="1000"/>
      <c r="G29" s="1000"/>
      <c r="H29" s="1001"/>
      <c r="I29" s="999">
        <v>802.22</v>
      </c>
      <c r="J29" s="1000"/>
      <c r="K29" s="1000"/>
      <c r="L29" s="1000"/>
      <c r="M29" s="1001"/>
      <c r="N29" s="999">
        <v>802.22</v>
      </c>
      <c r="O29" s="1000"/>
      <c r="P29" s="1000"/>
      <c r="Q29" s="1000"/>
      <c r="R29" s="1001"/>
      <c r="S29" s="999">
        <v>802.22</v>
      </c>
      <c r="T29" s="1000"/>
      <c r="U29" s="1000"/>
      <c r="V29" s="1000"/>
      <c r="W29" s="1001"/>
      <c r="X29" s="892"/>
      <c r="Y29" s="892"/>
      <c r="Z29" s="892"/>
      <c r="AA29" s="892"/>
      <c r="AB29" s="893"/>
      <c r="AC29" s="69"/>
      <c r="AD29" s="73"/>
    </row>
    <row r="30" spans="1:30" s="61" customFormat="1" ht="36" customHeight="1">
      <c r="A30" s="60"/>
      <c r="B30" s="970"/>
      <c r="C30" s="961"/>
      <c r="D30" s="1002"/>
      <c r="E30" s="1003"/>
      <c r="F30" s="1003"/>
      <c r="G30" s="1003"/>
      <c r="H30" s="1004"/>
      <c r="I30" s="1002"/>
      <c r="J30" s="1003"/>
      <c r="K30" s="1003"/>
      <c r="L30" s="1003"/>
      <c r="M30" s="1004"/>
      <c r="N30" s="1002"/>
      <c r="O30" s="1003"/>
      <c r="P30" s="1003"/>
      <c r="Q30" s="1003"/>
      <c r="R30" s="1004"/>
      <c r="S30" s="1002"/>
      <c r="T30" s="1003"/>
      <c r="U30" s="1003"/>
      <c r="V30" s="1003"/>
      <c r="W30" s="1004"/>
      <c r="X30" s="892"/>
      <c r="Y30" s="892"/>
      <c r="Z30" s="892"/>
      <c r="AA30" s="892"/>
      <c r="AB30" s="893"/>
      <c r="AC30" s="69"/>
      <c r="AD30" s="73"/>
    </row>
    <row r="31" spans="1:30" s="61" customFormat="1" ht="36" customHeight="1">
      <c r="A31" s="60"/>
      <c r="B31" s="494" t="s">
        <v>138</v>
      </c>
      <c r="C31" s="962" t="s">
        <v>272</v>
      </c>
      <c r="D31" s="1002"/>
      <c r="E31" s="1003"/>
      <c r="F31" s="1003"/>
      <c r="G31" s="1003"/>
      <c r="H31" s="1004"/>
      <c r="I31" s="1002"/>
      <c r="J31" s="1003"/>
      <c r="K31" s="1003"/>
      <c r="L31" s="1003"/>
      <c r="M31" s="1004"/>
      <c r="N31" s="1002"/>
      <c r="O31" s="1003"/>
      <c r="P31" s="1003"/>
      <c r="Q31" s="1003"/>
      <c r="R31" s="1004"/>
      <c r="S31" s="1002"/>
      <c r="T31" s="1003"/>
      <c r="U31" s="1003"/>
      <c r="V31" s="1003"/>
      <c r="W31" s="1004"/>
      <c r="X31" s="892"/>
      <c r="Y31" s="892"/>
      <c r="Z31" s="892"/>
      <c r="AA31" s="892"/>
      <c r="AB31" s="893"/>
      <c r="AC31" s="69"/>
      <c r="AD31" s="73"/>
    </row>
    <row r="32" spans="1:30" s="61" customFormat="1" ht="36" customHeight="1" thickBot="1">
      <c r="A32" s="60"/>
      <c r="B32" s="494" t="s">
        <v>139</v>
      </c>
      <c r="C32" s="962"/>
      <c r="D32" s="1002"/>
      <c r="E32" s="1003"/>
      <c r="F32" s="1003"/>
      <c r="G32" s="1003"/>
      <c r="H32" s="1004"/>
      <c r="I32" s="1002"/>
      <c r="J32" s="1003"/>
      <c r="K32" s="1003"/>
      <c r="L32" s="1003"/>
      <c r="M32" s="1004"/>
      <c r="N32" s="1002"/>
      <c r="O32" s="1003"/>
      <c r="P32" s="1003"/>
      <c r="Q32" s="1003"/>
      <c r="R32" s="1004"/>
      <c r="S32" s="1002"/>
      <c r="T32" s="1003"/>
      <c r="U32" s="1003"/>
      <c r="V32" s="1003"/>
      <c r="W32" s="1004"/>
      <c r="X32" s="892"/>
      <c r="Y32" s="892"/>
      <c r="Z32" s="892"/>
      <c r="AA32" s="892"/>
      <c r="AB32" s="893"/>
      <c r="AC32" s="69"/>
      <c r="AD32" s="73"/>
    </row>
    <row r="33" spans="1:30" s="61" customFormat="1" ht="36" customHeight="1">
      <c r="A33" s="60"/>
      <c r="B33" s="494" t="s">
        <v>120</v>
      </c>
      <c r="C33" s="878"/>
      <c r="D33" s="880"/>
      <c r="E33" s="881"/>
      <c r="F33" s="881"/>
      <c r="G33" s="881"/>
      <c r="H33" s="882"/>
      <c r="I33" s="880"/>
      <c r="J33" s="881"/>
      <c r="K33" s="881"/>
      <c r="L33" s="881"/>
      <c r="M33" s="882"/>
      <c r="N33" s="992" t="s">
        <v>303</v>
      </c>
      <c r="O33" s="993"/>
      <c r="P33" s="993"/>
      <c r="Q33" s="993"/>
      <c r="R33" s="994"/>
      <c r="S33" s="796"/>
      <c r="T33" s="796"/>
      <c r="U33" s="797"/>
      <c r="V33" s="796"/>
      <c r="W33" s="797"/>
      <c r="X33" s="498"/>
      <c r="Y33" s="498"/>
      <c r="Z33" s="498"/>
      <c r="AA33" s="498"/>
      <c r="AB33" s="499"/>
      <c r="AC33" s="69"/>
      <c r="AD33" s="73"/>
    </row>
    <row r="34" spans="1:30" s="61" customFormat="1" ht="36" customHeight="1">
      <c r="A34" s="60"/>
      <c r="B34" s="494" t="s">
        <v>121</v>
      </c>
      <c r="C34" s="877"/>
      <c r="D34" s="880"/>
      <c r="E34" s="881"/>
      <c r="F34" s="881"/>
      <c r="G34" s="881"/>
      <c r="H34" s="882"/>
      <c r="I34" s="880"/>
      <c r="J34" s="881"/>
      <c r="K34" s="881"/>
      <c r="L34" s="881"/>
      <c r="M34" s="882"/>
      <c r="N34" s="949" t="s">
        <v>290</v>
      </c>
      <c r="O34" s="950"/>
      <c r="P34" s="950"/>
      <c r="Q34" s="950"/>
      <c r="R34" s="951"/>
      <c r="S34" s="796"/>
      <c r="T34" s="796"/>
      <c r="U34" s="796"/>
      <c r="V34" s="796"/>
      <c r="W34" s="796"/>
      <c r="X34" s="498"/>
      <c r="Y34" s="498"/>
      <c r="Z34" s="498"/>
      <c r="AA34" s="498"/>
      <c r="AB34" s="499"/>
      <c r="AC34" s="69"/>
      <c r="AD34" s="73"/>
    </row>
    <row r="35" spans="1:30" s="61" customFormat="1" ht="36" customHeight="1">
      <c r="A35" s="60"/>
      <c r="B35" s="494" t="s">
        <v>122</v>
      </c>
      <c r="C35" s="876"/>
      <c r="D35" s="883"/>
      <c r="E35" s="884"/>
      <c r="F35" s="884"/>
      <c r="G35" s="884"/>
      <c r="H35" s="885"/>
      <c r="I35" s="883"/>
      <c r="J35" s="884"/>
      <c r="K35" s="884"/>
      <c r="L35" s="884"/>
      <c r="M35" s="885"/>
      <c r="N35" s="952"/>
      <c r="O35" s="953"/>
      <c r="P35" s="953"/>
      <c r="Q35" s="953"/>
      <c r="R35" s="954"/>
      <c r="S35" s="798"/>
      <c r="T35" s="798"/>
      <c r="U35" s="798"/>
      <c r="V35" s="798"/>
      <c r="W35" s="798"/>
      <c r="X35" s="498"/>
      <c r="Y35" s="498"/>
      <c r="Z35" s="498"/>
      <c r="AA35" s="498"/>
      <c r="AB35" s="499"/>
      <c r="AC35" s="69"/>
      <c r="AD35" s="73"/>
    </row>
    <row r="36" spans="1:33" s="61" customFormat="1" ht="36" customHeight="1">
      <c r="A36" s="60"/>
      <c r="B36" s="494" t="s">
        <v>123</v>
      </c>
      <c r="C36" s="877"/>
      <c r="D36" s="995"/>
      <c r="E36" s="996"/>
      <c r="F36" s="996"/>
      <c r="G36" s="996"/>
      <c r="H36" s="996"/>
      <c r="I36" s="995"/>
      <c r="J36" s="997"/>
      <c r="K36" s="997"/>
      <c r="L36" s="997"/>
      <c r="M36" s="997"/>
      <c r="N36" s="952"/>
      <c r="O36" s="953"/>
      <c r="P36" s="953"/>
      <c r="Q36" s="953"/>
      <c r="R36" s="954"/>
      <c r="S36" s="798"/>
      <c r="T36" s="798"/>
      <c r="U36" s="798"/>
      <c r="V36" s="798"/>
      <c r="W36" s="798"/>
      <c r="X36" s="498"/>
      <c r="Y36" s="498"/>
      <c r="Z36" s="498"/>
      <c r="AA36" s="498"/>
      <c r="AB36" s="499"/>
      <c r="AC36" s="69"/>
      <c r="AD36" s="73"/>
      <c r="AG36" s="62"/>
    </row>
    <row r="37" spans="1:31" s="61" customFormat="1" ht="36" customHeight="1">
      <c r="A37" s="60"/>
      <c r="B37" s="494" t="s">
        <v>124</v>
      </c>
      <c r="C37" s="877"/>
      <c r="D37" s="995"/>
      <c r="E37" s="996"/>
      <c r="F37" s="996"/>
      <c r="G37" s="996"/>
      <c r="H37" s="996"/>
      <c r="I37" s="995"/>
      <c r="J37" s="998"/>
      <c r="K37" s="998"/>
      <c r="L37" s="998"/>
      <c r="M37" s="997"/>
      <c r="N37" s="952"/>
      <c r="O37" s="953"/>
      <c r="P37" s="953"/>
      <c r="Q37" s="953"/>
      <c r="R37" s="954"/>
      <c r="S37" s="798"/>
      <c r="T37" s="798"/>
      <c r="U37" s="798"/>
      <c r="V37" s="798"/>
      <c r="W37" s="798"/>
      <c r="X37" s="498"/>
      <c r="Y37" s="498"/>
      <c r="Z37" s="498"/>
      <c r="AA37" s="498"/>
      <c r="AB37" s="499"/>
      <c r="AC37" s="69"/>
      <c r="AD37" s="73"/>
      <c r="AE37" s="76"/>
    </row>
    <row r="38" spans="1:30" s="61" customFormat="1" ht="36" customHeight="1">
      <c r="A38" s="60"/>
      <c r="B38" s="494" t="s">
        <v>125</v>
      </c>
      <c r="C38" s="877"/>
      <c r="D38" s="995"/>
      <c r="E38" s="996"/>
      <c r="F38" s="996"/>
      <c r="G38" s="996"/>
      <c r="H38" s="996"/>
      <c r="I38" s="995"/>
      <c r="J38" s="998"/>
      <c r="K38" s="998"/>
      <c r="L38" s="998"/>
      <c r="M38" s="997"/>
      <c r="N38" s="952"/>
      <c r="O38" s="953"/>
      <c r="P38" s="953"/>
      <c r="Q38" s="953"/>
      <c r="R38" s="954"/>
      <c r="S38" s="879"/>
      <c r="T38" s="879"/>
      <c r="U38" s="879"/>
      <c r="V38" s="879"/>
      <c r="W38" s="879"/>
      <c r="X38" s="498"/>
      <c r="Y38" s="498"/>
      <c r="Z38" s="498"/>
      <c r="AA38" s="498"/>
      <c r="AB38" s="499"/>
      <c r="AC38" s="69"/>
      <c r="AD38" s="73"/>
    </row>
    <row r="39" spans="1:30" s="61" customFormat="1" ht="36" customHeight="1" thickBot="1">
      <c r="A39" s="60"/>
      <c r="B39" s="496" t="s">
        <v>126</v>
      </c>
      <c r="C39" s="877"/>
      <c r="D39" s="995"/>
      <c r="E39" s="996"/>
      <c r="F39" s="996"/>
      <c r="G39" s="996"/>
      <c r="H39" s="996"/>
      <c r="I39" s="995"/>
      <c r="J39" s="998"/>
      <c r="K39" s="998"/>
      <c r="L39" s="998"/>
      <c r="M39" s="997"/>
      <c r="N39" s="955"/>
      <c r="O39" s="956"/>
      <c r="P39" s="956"/>
      <c r="Q39" s="956"/>
      <c r="R39" s="957"/>
      <c r="S39" s="879"/>
      <c r="T39" s="879"/>
      <c r="U39" s="879"/>
      <c r="V39" s="879"/>
      <c r="W39" s="879"/>
      <c r="X39" s="498"/>
      <c r="Y39" s="498"/>
      <c r="Z39" s="498"/>
      <c r="AA39" s="498"/>
      <c r="AB39" s="499"/>
      <c r="AC39" s="69"/>
      <c r="AD39" s="73"/>
    </row>
    <row r="40" spans="1:30" s="61" customFormat="1" ht="36" customHeight="1">
      <c r="A40" s="60"/>
      <c r="B40" s="458" t="s">
        <v>148</v>
      </c>
      <c r="C40" s="471"/>
      <c r="D40" s="473"/>
      <c r="E40" s="473"/>
      <c r="F40" s="473"/>
      <c r="G40" s="473"/>
      <c r="H40" s="473"/>
      <c r="I40" s="475"/>
      <c r="J40" s="475"/>
      <c r="K40" s="475"/>
      <c r="L40" s="475"/>
      <c r="M40" s="475"/>
      <c r="N40" s="473"/>
      <c r="O40" s="473"/>
      <c r="P40" s="473"/>
      <c r="Q40" s="473"/>
      <c r="R40" s="473"/>
      <c r="S40" s="475"/>
      <c r="T40" s="475"/>
      <c r="U40" s="475"/>
      <c r="V40" s="475"/>
      <c r="W40" s="475"/>
      <c r="X40" s="498"/>
      <c r="Y40" s="498"/>
      <c r="Z40" s="498"/>
      <c r="AA40" s="498"/>
      <c r="AB40" s="499"/>
      <c r="AC40" s="69"/>
      <c r="AD40" s="73"/>
    </row>
    <row r="41" spans="1:30" s="61" customFormat="1" ht="36" customHeight="1" thickBot="1">
      <c r="A41" s="60"/>
      <c r="B41" s="457" t="s">
        <v>149</v>
      </c>
      <c r="C41" s="472"/>
      <c r="D41" s="474"/>
      <c r="E41" s="474"/>
      <c r="F41" s="474"/>
      <c r="G41" s="474"/>
      <c r="H41" s="474"/>
      <c r="I41" s="476"/>
      <c r="J41" s="476"/>
      <c r="K41" s="476"/>
      <c r="L41" s="476"/>
      <c r="M41" s="476"/>
      <c r="N41" s="473"/>
      <c r="O41" s="474"/>
      <c r="P41" s="474"/>
      <c r="Q41" s="474"/>
      <c r="R41" s="474"/>
      <c r="S41" s="475"/>
      <c r="T41" s="475"/>
      <c r="U41" s="475"/>
      <c r="V41" s="475"/>
      <c r="W41" s="475"/>
      <c r="X41" s="500"/>
      <c r="Y41" s="500"/>
      <c r="Z41" s="500"/>
      <c r="AA41" s="500"/>
      <c r="AB41" s="501"/>
      <c r="AC41" s="69"/>
      <c r="AD41" s="73"/>
    </row>
    <row r="42" spans="1:30" s="57" customFormat="1" ht="36" customHeight="1" hidden="1" thickBot="1">
      <c r="A42" s="56"/>
      <c r="B42" s="425"/>
      <c r="C42" s="453"/>
      <c r="D42" s="453"/>
      <c r="E42" s="453"/>
      <c r="F42" s="79"/>
      <c r="G42" s="79"/>
      <c r="H42" s="79"/>
      <c r="I42" s="79"/>
      <c r="J42" s="79"/>
      <c r="K42" s="79"/>
      <c r="L42" s="79"/>
      <c r="M42" s="79"/>
      <c r="N42" s="79"/>
      <c r="O42" s="79"/>
      <c r="P42" s="79"/>
      <c r="Q42" s="79"/>
      <c r="R42" s="79"/>
      <c r="S42" s="79"/>
      <c r="T42" s="79"/>
      <c r="U42" s="79"/>
      <c r="V42" s="79"/>
      <c r="W42" s="79"/>
      <c r="X42" s="79"/>
      <c r="Y42" s="79"/>
      <c r="Z42" s="79"/>
      <c r="AA42" s="454"/>
      <c r="AB42" s="455"/>
      <c r="AC42" s="70"/>
      <c r="AD42" s="74"/>
    </row>
    <row r="43" spans="1:31" s="95" customFormat="1" ht="36" customHeight="1" hidden="1">
      <c r="A43" s="88"/>
      <c r="B43" s="89" t="s">
        <v>264</v>
      </c>
      <c r="C43" s="90"/>
      <c r="D43" s="303">
        <v>8</v>
      </c>
      <c r="E43" s="304"/>
      <c r="F43" s="304"/>
      <c r="G43" s="304"/>
      <c r="H43" s="305"/>
      <c r="I43" s="303">
        <v>4</v>
      </c>
      <c r="J43" s="304"/>
      <c r="K43" s="304"/>
      <c r="L43" s="304"/>
      <c r="M43" s="305"/>
      <c r="N43" s="383">
        <v>4</v>
      </c>
      <c r="O43" s="383"/>
      <c r="P43" s="304"/>
      <c r="Q43" s="304"/>
      <c r="R43" s="305"/>
      <c r="S43" s="303"/>
      <c r="T43" s="383"/>
      <c r="U43" s="304"/>
      <c r="V43" s="304"/>
      <c r="W43" s="305"/>
      <c r="X43" s="91"/>
      <c r="Y43" s="399"/>
      <c r="Z43" s="92"/>
      <c r="AA43" s="92"/>
      <c r="AB43" s="93"/>
      <c r="AC43" s="870" t="s">
        <v>281</v>
      </c>
      <c r="AD43" s="94">
        <f aca="true" t="shared" si="0" ref="AD43:AD62">SUM(C43:AB43)</f>
        <v>16</v>
      </c>
      <c r="AE43" s="886"/>
    </row>
    <row r="44" spans="1:31" s="95" customFormat="1" ht="36" customHeight="1" hidden="1">
      <c r="A44" s="88"/>
      <c r="B44" s="162" t="s">
        <v>243</v>
      </c>
      <c r="C44" s="163"/>
      <c r="D44" s="312"/>
      <c r="E44" s="313"/>
      <c r="F44" s="313"/>
      <c r="G44" s="313"/>
      <c r="H44" s="314"/>
      <c r="I44" s="312"/>
      <c r="J44" s="313">
        <v>6</v>
      </c>
      <c r="K44" s="313"/>
      <c r="L44" s="313"/>
      <c r="M44" s="314"/>
      <c r="N44" s="385"/>
      <c r="O44" s="385">
        <v>6</v>
      </c>
      <c r="P44" s="313"/>
      <c r="Q44" s="313"/>
      <c r="R44" s="314"/>
      <c r="S44" s="312"/>
      <c r="T44" s="385">
        <v>4</v>
      </c>
      <c r="U44" s="313"/>
      <c r="V44" s="313"/>
      <c r="W44" s="314"/>
      <c r="X44" s="159"/>
      <c r="Y44" s="401"/>
      <c r="Z44" s="160"/>
      <c r="AA44" s="160"/>
      <c r="AB44" s="161"/>
      <c r="AC44" s="887"/>
      <c r="AD44" s="164">
        <f t="shared" si="0"/>
        <v>16</v>
      </c>
      <c r="AE44" s="886"/>
    </row>
    <row r="45" spans="1:31" s="95" customFormat="1" ht="36" customHeight="1" hidden="1">
      <c r="A45" s="88"/>
      <c r="B45" s="229" t="s">
        <v>245</v>
      </c>
      <c r="C45" s="231"/>
      <c r="D45" s="315"/>
      <c r="E45" s="316">
        <v>4</v>
      </c>
      <c r="F45" s="316"/>
      <c r="G45" s="316"/>
      <c r="H45" s="317"/>
      <c r="I45" s="315"/>
      <c r="J45" s="316"/>
      <c r="K45" s="316"/>
      <c r="L45" s="316"/>
      <c r="M45" s="317"/>
      <c r="N45" s="386"/>
      <c r="O45" s="386"/>
      <c r="P45" s="316">
        <v>4</v>
      </c>
      <c r="Q45" s="316"/>
      <c r="R45" s="317"/>
      <c r="S45" s="315">
        <v>6</v>
      </c>
      <c r="T45" s="386"/>
      <c r="U45" s="316"/>
      <c r="V45" s="316"/>
      <c r="W45" s="317"/>
      <c r="X45" s="232"/>
      <c r="Y45" s="402"/>
      <c r="Z45" s="233"/>
      <c r="AA45" s="233"/>
      <c r="AB45" s="234"/>
      <c r="AC45" s="887"/>
      <c r="AD45" s="230">
        <f t="shared" si="0"/>
        <v>14</v>
      </c>
      <c r="AE45" s="886"/>
    </row>
    <row r="46" spans="1:31" s="95" customFormat="1" ht="36" customHeight="1" hidden="1">
      <c r="A46" s="88"/>
      <c r="B46" s="195" t="s">
        <v>311</v>
      </c>
      <c r="C46" s="196"/>
      <c r="D46" s="324"/>
      <c r="E46" s="325"/>
      <c r="F46" s="325"/>
      <c r="G46" s="325"/>
      <c r="H46" s="326">
        <v>4</v>
      </c>
      <c r="I46" s="324"/>
      <c r="J46" s="325"/>
      <c r="K46" s="325"/>
      <c r="L46" s="325"/>
      <c r="M46" s="326">
        <v>8</v>
      </c>
      <c r="N46" s="387"/>
      <c r="O46" s="387"/>
      <c r="P46" s="325"/>
      <c r="Q46" s="325">
        <v>4</v>
      </c>
      <c r="R46" s="326"/>
      <c r="S46" s="324"/>
      <c r="T46" s="387"/>
      <c r="U46" s="325"/>
      <c r="V46" s="325"/>
      <c r="W46" s="326">
        <v>4</v>
      </c>
      <c r="X46" s="197"/>
      <c r="Y46" s="403"/>
      <c r="Z46" s="198"/>
      <c r="AA46" s="198"/>
      <c r="AB46" s="199"/>
      <c r="AC46" s="887"/>
      <c r="AD46" s="200">
        <f t="shared" si="0"/>
        <v>20</v>
      </c>
      <c r="AE46" s="886"/>
    </row>
    <row r="47" spans="1:31" s="95" customFormat="1" ht="36" customHeight="1" hidden="1">
      <c r="A47" s="88"/>
      <c r="B47" s="96" t="s">
        <v>164</v>
      </c>
      <c r="C47" s="97"/>
      <c r="D47" s="306"/>
      <c r="E47" s="307"/>
      <c r="F47" s="307"/>
      <c r="G47" s="307">
        <v>8</v>
      </c>
      <c r="H47" s="308"/>
      <c r="I47" s="306"/>
      <c r="J47" s="307"/>
      <c r="K47" s="307"/>
      <c r="L47" s="307">
        <v>4</v>
      </c>
      <c r="M47" s="308"/>
      <c r="N47" s="390"/>
      <c r="O47" s="390"/>
      <c r="P47" s="307"/>
      <c r="Q47" s="307"/>
      <c r="R47" s="308"/>
      <c r="S47" s="306"/>
      <c r="T47" s="390"/>
      <c r="U47" s="307"/>
      <c r="V47" s="307"/>
      <c r="W47" s="308">
        <v>4</v>
      </c>
      <c r="X47" s="376"/>
      <c r="Y47" s="406"/>
      <c r="Z47" s="377"/>
      <c r="AA47" s="377"/>
      <c r="AB47" s="378"/>
      <c r="AC47" s="887"/>
      <c r="AD47" s="98">
        <f>SUM(C47:AB47)</f>
        <v>16</v>
      </c>
      <c r="AE47" s="886"/>
    </row>
    <row r="48" spans="1:31" s="95" customFormat="1" ht="36" customHeight="1" hidden="1">
      <c r="A48" s="88"/>
      <c r="B48" s="412" t="s">
        <v>156</v>
      </c>
      <c r="C48" s="413"/>
      <c r="D48" s="414"/>
      <c r="E48" s="416"/>
      <c r="F48" s="416">
        <v>6</v>
      </c>
      <c r="G48" s="416"/>
      <c r="H48" s="417"/>
      <c r="I48" s="414"/>
      <c r="J48" s="416"/>
      <c r="K48" s="416">
        <v>6</v>
      </c>
      <c r="L48" s="416"/>
      <c r="M48" s="417">
        <v>2</v>
      </c>
      <c r="N48" s="415"/>
      <c r="O48" s="415"/>
      <c r="P48" s="416"/>
      <c r="Q48" s="416">
        <v>2</v>
      </c>
      <c r="R48" s="417"/>
      <c r="S48" s="414"/>
      <c r="T48" s="415">
        <v>4</v>
      </c>
      <c r="U48" s="416"/>
      <c r="V48" s="416"/>
      <c r="W48" s="417"/>
      <c r="X48" s="418"/>
      <c r="Y48" s="419"/>
      <c r="Z48" s="420"/>
      <c r="AA48" s="420"/>
      <c r="AB48" s="421"/>
      <c r="AC48" s="887"/>
      <c r="AD48" s="422">
        <f t="shared" si="0"/>
        <v>20</v>
      </c>
      <c r="AE48" s="886"/>
    </row>
    <row r="49" spans="1:31" s="95" customFormat="1" ht="36" customHeight="1" hidden="1">
      <c r="A49" s="88"/>
      <c r="B49" s="438" t="s">
        <v>157</v>
      </c>
      <c r="C49" s="439"/>
      <c r="D49" s="440"/>
      <c r="E49" s="442"/>
      <c r="F49" s="442"/>
      <c r="G49" s="442"/>
      <c r="H49" s="443"/>
      <c r="I49" s="440"/>
      <c r="J49" s="442"/>
      <c r="K49" s="442"/>
      <c r="L49" s="442">
        <v>6</v>
      </c>
      <c r="M49" s="443"/>
      <c r="N49" s="441"/>
      <c r="O49" s="441"/>
      <c r="P49" s="442"/>
      <c r="Q49" s="442"/>
      <c r="R49" s="443">
        <v>6</v>
      </c>
      <c r="S49" s="440"/>
      <c r="T49" s="441"/>
      <c r="U49" s="442"/>
      <c r="V49" s="442">
        <v>4</v>
      </c>
      <c r="W49" s="443"/>
      <c r="X49" s="444"/>
      <c r="Y49" s="445"/>
      <c r="Z49" s="446"/>
      <c r="AA49" s="446"/>
      <c r="AB49" s="447"/>
      <c r="AC49" s="887"/>
      <c r="AD49" s="448">
        <f t="shared" si="0"/>
        <v>16</v>
      </c>
      <c r="AE49" s="886"/>
    </row>
    <row r="50" spans="1:31" s="95" customFormat="1" ht="36" customHeight="1" hidden="1">
      <c r="A50" s="88"/>
      <c r="B50" s="99" t="s">
        <v>161</v>
      </c>
      <c r="C50" s="100"/>
      <c r="D50" s="309"/>
      <c r="E50" s="310">
        <v>4</v>
      </c>
      <c r="F50" s="310"/>
      <c r="G50" s="310"/>
      <c r="H50" s="311"/>
      <c r="I50" s="309"/>
      <c r="J50" s="310">
        <v>4</v>
      </c>
      <c r="K50" s="310"/>
      <c r="L50" s="310"/>
      <c r="M50" s="311"/>
      <c r="N50" s="384"/>
      <c r="O50" s="384"/>
      <c r="P50" s="310">
        <v>2</v>
      </c>
      <c r="Q50" s="310"/>
      <c r="R50" s="311"/>
      <c r="S50" s="309"/>
      <c r="T50" s="384"/>
      <c r="U50" s="310">
        <v>4</v>
      </c>
      <c r="V50" s="310"/>
      <c r="W50" s="311"/>
      <c r="X50" s="101"/>
      <c r="Y50" s="400"/>
      <c r="Z50" s="102"/>
      <c r="AA50" s="102"/>
      <c r="AB50" s="103"/>
      <c r="AC50" s="887"/>
      <c r="AD50" s="104">
        <f t="shared" si="0"/>
        <v>14</v>
      </c>
      <c r="AE50" s="886"/>
    </row>
    <row r="51" spans="1:31" s="95" customFormat="1" ht="36" customHeight="1" hidden="1">
      <c r="A51" s="88"/>
      <c r="B51" s="237" t="s">
        <v>296</v>
      </c>
      <c r="C51" s="238"/>
      <c r="D51" s="321"/>
      <c r="E51" s="322"/>
      <c r="F51" s="322"/>
      <c r="G51" s="322"/>
      <c r="H51" s="323"/>
      <c r="I51" s="321">
        <v>2</v>
      </c>
      <c r="J51" s="322"/>
      <c r="K51" s="322"/>
      <c r="L51" s="322"/>
      <c r="M51" s="323"/>
      <c r="N51" s="389"/>
      <c r="O51" s="389"/>
      <c r="P51" s="322"/>
      <c r="Q51" s="322"/>
      <c r="R51" s="323"/>
      <c r="S51" s="321"/>
      <c r="T51" s="389"/>
      <c r="U51" s="322"/>
      <c r="V51" s="322"/>
      <c r="W51" s="323"/>
      <c r="X51" s="158"/>
      <c r="Y51" s="405"/>
      <c r="Z51" s="235"/>
      <c r="AA51" s="235"/>
      <c r="AB51" s="236"/>
      <c r="AC51" s="887"/>
      <c r="AD51" s="155">
        <f t="shared" si="0"/>
        <v>2</v>
      </c>
      <c r="AE51" s="886"/>
    </row>
    <row r="52" spans="1:31" s="95" customFormat="1" ht="36" customHeight="1" hidden="1">
      <c r="A52" s="88"/>
      <c r="B52" s="105" t="s">
        <v>276</v>
      </c>
      <c r="C52" s="106"/>
      <c r="D52" s="318"/>
      <c r="E52" s="319"/>
      <c r="F52" s="319">
        <v>2</v>
      </c>
      <c r="G52" s="319"/>
      <c r="H52" s="320"/>
      <c r="I52" s="318"/>
      <c r="J52" s="319"/>
      <c r="K52" s="319"/>
      <c r="L52" s="319"/>
      <c r="M52" s="320"/>
      <c r="N52" s="388"/>
      <c r="O52" s="388"/>
      <c r="P52" s="319"/>
      <c r="Q52" s="319"/>
      <c r="R52" s="320"/>
      <c r="S52" s="318"/>
      <c r="T52" s="388"/>
      <c r="U52" s="319"/>
      <c r="V52" s="319"/>
      <c r="W52" s="320"/>
      <c r="X52" s="107"/>
      <c r="Y52" s="404"/>
      <c r="Z52" s="108"/>
      <c r="AA52" s="108"/>
      <c r="AB52" s="109"/>
      <c r="AC52" s="887"/>
      <c r="AD52" s="110">
        <f t="shared" si="0"/>
        <v>2</v>
      </c>
      <c r="AE52" s="886"/>
    </row>
    <row r="53" spans="1:31" s="95" customFormat="1" ht="36" customHeight="1" hidden="1">
      <c r="A53" s="88"/>
      <c r="B53" s="526" t="s">
        <v>162</v>
      </c>
      <c r="C53" s="527"/>
      <c r="D53" s="528"/>
      <c r="E53" s="529"/>
      <c r="F53" s="529"/>
      <c r="G53" s="529"/>
      <c r="H53" s="530"/>
      <c r="I53" s="528">
        <v>2</v>
      </c>
      <c r="J53" s="529"/>
      <c r="K53" s="529"/>
      <c r="L53" s="529"/>
      <c r="M53" s="530"/>
      <c r="N53" s="531"/>
      <c r="O53" s="531"/>
      <c r="P53" s="529"/>
      <c r="Q53" s="529"/>
      <c r="R53" s="530"/>
      <c r="S53" s="528"/>
      <c r="T53" s="531"/>
      <c r="U53" s="529">
        <v>2</v>
      </c>
      <c r="V53" s="529"/>
      <c r="W53" s="530"/>
      <c r="X53" s="532"/>
      <c r="Y53" s="533"/>
      <c r="Z53" s="534"/>
      <c r="AA53" s="534"/>
      <c r="AB53" s="535"/>
      <c r="AC53" s="887"/>
      <c r="AD53" s="536">
        <f t="shared" si="0"/>
        <v>4</v>
      </c>
      <c r="AE53" s="886"/>
    </row>
    <row r="54" spans="1:31" s="95" customFormat="1" ht="36" customHeight="1" hidden="1">
      <c r="A54" s="88"/>
      <c r="B54" s="239" t="s">
        <v>177</v>
      </c>
      <c r="C54" s="240"/>
      <c r="D54" s="333"/>
      <c r="E54" s="334"/>
      <c r="F54" s="334"/>
      <c r="G54" s="334"/>
      <c r="H54" s="335"/>
      <c r="I54" s="333"/>
      <c r="J54" s="334"/>
      <c r="K54" s="334">
        <v>4</v>
      </c>
      <c r="L54" s="334"/>
      <c r="M54" s="335"/>
      <c r="N54" s="396"/>
      <c r="O54" s="396"/>
      <c r="P54" s="334"/>
      <c r="Q54" s="334"/>
      <c r="R54" s="335"/>
      <c r="S54" s="333"/>
      <c r="T54" s="396"/>
      <c r="U54" s="334"/>
      <c r="V54" s="334">
        <v>4</v>
      </c>
      <c r="W54" s="335"/>
      <c r="X54" s="241"/>
      <c r="Y54" s="408"/>
      <c r="Z54" s="242"/>
      <c r="AA54" s="242"/>
      <c r="AB54" s="243"/>
      <c r="AC54" s="887"/>
      <c r="AD54" s="244">
        <f t="shared" si="0"/>
        <v>8</v>
      </c>
      <c r="AE54" s="886"/>
    </row>
    <row r="55" spans="1:31" s="95" customFormat="1" ht="36" customHeight="1" hidden="1">
      <c r="A55" s="88"/>
      <c r="B55" s="461" t="s">
        <v>178</v>
      </c>
      <c r="C55" s="462"/>
      <c r="D55" s="463"/>
      <c r="E55" s="464"/>
      <c r="F55" s="464"/>
      <c r="G55" s="464"/>
      <c r="H55" s="465">
        <v>4</v>
      </c>
      <c r="I55" s="463"/>
      <c r="J55" s="464"/>
      <c r="K55" s="464"/>
      <c r="L55" s="464"/>
      <c r="M55" s="465"/>
      <c r="N55" s="466">
        <v>2</v>
      </c>
      <c r="O55" s="466"/>
      <c r="P55" s="464"/>
      <c r="Q55" s="464"/>
      <c r="R55" s="465"/>
      <c r="S55" s="463"/>
      <c r="T55" s="466"/>
      <c r="U55" s="464">
        <v>2</v>
      </c>
      <c r="V55" s="464"/>
      <c r="W55" s="465"/>
      <c r="X55" s="467"/>
      <c r="Y55" s="468"/>
      <c r="Z55" s="469"/>
      <c r="AA55" s="469"/>
      <c r="AB55" s="470"/>
      <c r="AC55" s="887"/>
      <c r="AD55" s="460">
        <f t="shared" si="0"/>
        <v>8</v>
      </c>
      <c r="AE55" s="886"/>
    </row>
    <row r="56" spans="1:31" s="95" customFormat="1" ht="36" customHeight="1" hidden="1">
      <c r="A56" s="88"/>
      <c r="B56" s="477" t="s">
        <v>165</v>
      </c>
      <c r="C56" s="478"/>
      <c r="D56" s="479"/>
      <c r="E56" s="480"/>
      <c r="F56" s="480"/>
      <c r="G56" s="480"/>
      <c r="H56" s="481"/>
      <c r="I56" s="479">
        <v>2</v>
      </c>
      <c r="J56" s="480"/>
      <c r="K56" s="480"/>
      <c r="L56" s="480"/>
      <c r="M56" s="481"/>
      <c r="N56" s="482"/>
      <c r="O56" s="482"/>
      <c r="P56" s="480"/>
      <c r="Q56" s="480"/>
      <c r="R56" s="481"/>
      <c r="S56" s="479">
        <v>2</v>
      </c>
      <c r="T56" s="482"/>
      <c r="U56" s="480"/>
      <c r="V56" s="480"/>
      <c r="W56" s="481"/>
      <c r="X56" s="483"/>
      <c r="Y56" s="484"/>
      <c r="Z56" s="485"/>
      <c r="AA56" s="485"/>
      <c r="AB56" s="486"/>
      <c r="AC56" s="887"/>
      <c r="AD56" s="487">
        <f>SUM(C56:AB56)</f>
        <v>4</v>
      </c>
      <c r="AE56" s="886"/>
    </row>
    <row r="57" spans="1:31" s="95" customFormat="1" ht="36" customHeight="1" hidden="1">
      <c r="A57" s="88"/>
      <c r="B57" s="229" t="s">
        <v>294</v>
      </c>
      <c r="C57" s="231"/>
      <c r="D57" s="315"/>
      <c r="E57" s="316"/>
      <c r="F57" s="316"/>
      <c r="G57" s="316"/>
      <c r="H57" s="317"/>
      <c r="I57" s="315">
        <v>0.2</v>
      </c>
      <c r="J57" s="316">
        <v>0.2</v>
      </c>
      <c r="K57" s="316">
        <v>0.2</v>
      </c>
      <c r="L57" s="316">
        <v>0.2</v>
      </c>
      <c r="M57" s="317">
        <v>0.2</v>
      </c>
      <c r="N57" s="386"/>
      <c r="O57" s="386"/>
      <c r="P57" s="316"/>
      <c r="Q57" s="316"/>
      <c r="R57" s="317"/>
      <c r="S57" s="315"/>
      <c r="T57" s="386"/>
      <c r="U57" s="316"/>
      <c r="V57" s="316"/>
      <c r="W57" s="317"/>
      <c r="X57" s="232"/>
      <c r="Y57" s="402"/>
      <c r="Z57" s="233"/>
      <c r="AA57" s="233"/>
      <c r="AB57" s="234"/>
      <c r="AC57" s="887"/>
      <c r="AD57" s="230">
        <f t="shared" si="0"/>
        <v>1</v>
      </c>
      <c r="AE57" s="886"/>
    </row>
    <row r="58" spans="1:31" s="95" customFormat="1" ht="36" customHeight="1" hidden="1">
      <c r="A58" s="88"/>
      <c r="B58" s="111" t="s">
        <v>242</v>
      </c>
      <c r="C58" s="112">
        <v>1</v>
      </c>
      <c r="D58" s="327"/>
      <c r="E58" s="328"/>
      <c r="F58" s="328"/>
      <c r="G58" s="328"/>
      <c r="H58" s="329"/>
      <c r="I58" s="327"/>
      <c r="J58" s="328"/>
      <c r="K58" s="328"/>
      <c r="L58" s="328"/>
      <c r="M58" s="329"/>
      <c r="N58" s="391"/>
      <c r="O58" s="391"/>
      <c r="P58" s="328"/>
      <c r="Q58" s="328"/>
      <c r="R58" s="329"/>
      <c r="S58" s="327"/>
      <c r="T58" s="391"/>
      <c r="U58" s="328"/>
      <c r="V58" s="328"/>
      <c r="W58" s="329"/>
      <c r="X58" s="113"/>
      <c r="Y58" s="407"/>
      <c r="Z58" s="114"/>
      <c r="AA58" s="114"/>
      <c r="AB58" s="115"/>
      <c r="AC58" s="887"/>
      <c r="AD58" s="116">
        <f t="shared" si="0"/>
        <v>1</v>
      </c>
      <c r="AE58" s="886"/>
    </row>
    <row r="59" spans="1:31" s="95" customFormat="1" ht="36" customHeight="1" hidden="1">
      <c r="A59" s="88"/>
      <c r="B59" s="123" t="s">
        <v>310</v>
      </c>
      <c r="C59" s="124"/>
      <c r="D59" s="330"/>
      <c r="E59" s="331"/>
      <c r="F59" s="331"/>
      <c r="G59" s="331"/>
      <c r="H59" s="332"/>
      <c r="I59" s="330"/>
      <c r="J59" s="331"/>
      <c r="K59" s="331"/>
      <c r="L59" s="331"/>
      <c r="M59" s="332"/>
      <c r="N59" s="395">
        <v>0.4</v>
      </c>
      <c r="O59" s="330">
        <v>0.4</v>
      </c>
      <c r="P59" s="330">
        <v>0.4</v>
      </c>
      <c r="Q59" s="330">
        <v>0.4</v>
      </c>
      <c r="R59" s="330">
        <v>0.4</v>
      </c>
      <c r="S59" s="330"/>
      <c r="T59" s="395"/>
      <c r="U59" s="331"/>
      <c r="V59" s="331"/>
      <c r="W59" s="332"/>
      <c r="X59" s="125">
        <v>0.8</v>
      </c>
      <c r="Y59" s="125">
        <v>0.8</v>
      </c>
      <c r="Z59" s="125">
        <v>0.8</v>
      </c>
      <c r="AA59" s="125">
        <v>0.8</v>
      </c>
      <c r="AB59" s="123">
        <v>0.8</v>
      </c>
      <c r="AC59" s="887"/>
      <c r="AD59" s="126">
        <f t="shared" si="0"/>
        <v>5.999999999999999</v>
      </c>
      <c r="AE59" s="886"/>
    </row>
    <row r="60" spans="1:31" s="95" customFormat="1" ht="36" customHeight="1" hidden="1">
      <c r="A60" s="88"/>
      <c r="B60" s="239" t="s">
        <v>278</v>
      </c>
      <c r="C60" s="240"/>
      <c r="D60" s="333">
        <v>0.4</v>
      </c>
      <c r="E60" s="334">
        <v>0.4</v>
      </c>
      <c r="F60" s="334">
        <v>0.4</v>
      </c>
      <c r="G60" s="334">
        <v>0.4</v>
      </c>
      <c r="H60" s="335">
        <v>0.4</v>
      </c>
      <c r="I60" s="333"/>
      <c r="J60" s="334"/>
      <c r="K60" s="334"/>
      <c r="L60" s="334"/>
      <c r="M60" s="335"/>
      <c r="N60" s="396"/>
      <c r="O60" s="396"/>
      <c r="P60" s="334"/>
      <c r="Q60" s="334"/>
      <c r="R60" s="335"/>
      <c r="S60" s="333"/>
      <c r="T60" s="396"/>
      <c r="U60" s="334"/>
      <c r="V60" s="334"/>
      <c r="W60" s="335"/>
      <c r="X60" s="241"/>
      <c r="Y60" s="408"/>
      <c r="Z60" s="242"/>
      <c r="AA60" s="242"/>
      <c r="AB60" s="243"/>
      <c r="AC60" s="887"/>
      <c r="AD60" s="244">
        <f t="shared" si="0"/>
        <v>2</v>
      </c>
      <c r="AE60" s="886"/>
    </row>
    <row r="61" spans="1:32" s="95" customFormat="1" ht="36" customHeight="1" hidden="1">
      <c r="A61" s="88"/>
      <c r="B61" s="117" t="s">
        <v>277</v>
      </c>
      <c r="C61" s="118">
        <v>2.5</v>
      </c>
      <c r="D61" s="336"/>
      <c r="E61" s="337"/>
      <c r="F61" s="337"/>
      <c r="G61" s="337"/>
      <c r="H61" s="338"/>
      <c r="I61" s="336"/>
      <c r="J61" s="392"/>
      <c r="K61" s="337"/>
      <c r="L61" s="337"/>
      <c r="M61" s="338"/>
      <c r="N61" s="392"/>
      <c r="O61" s="392"/>
      <c r="P61" s="337"/>
      <c r="Q61" s="337"/>
      <c r="R61" s="338"/>
      <c r="S61" s="336">
        <v>0.5</v>
      </c>
      <c r="T61" s="336">
        <v>0.5</v>
      </c>
      <c r="U61" s="336">
        <v>0.5</v>
      </c>
      <c r="V61" s="336">
        <v>0.5</v>
      </c>
      <c r="W61" s="336">
        <v>0.5</v>
      </c>
      <c r="X61" s="119"/>
      <c r="Y61" s="409"/>
      <c r="Z61" s="120"/>
      <c r="AA61" s="120"/>
      <c r="AB61" s="121"/>
      <c r="AC61" s="887"/>
      <c r="AD61" s="122">
        <f t="shared" si="0"/>
        <v>5</v>
      </c>
      <c r="AE61" s="886"/>
      <c r="AF61" s="88"/>
    </row>
    <row r="62" spans="1:32" s="95" customFormat="1" ht="36" customHeight="1" hidden="1" thickBot="1">
      <c r="A62" s="88"/>
      <c r="B62" s="248" t="s">
        <v>233</v>
      </c>
      <c r="C62" s="249">
        <v>1.5</v>
      </c>
      <c r="D62" s="449"/>
      <c r="E62" s="450"/>
      <c r="F62" s="450"/>
      <c r="G62" s="450"/>
      <c r="H62" s="451"/>
      <c r="I62" s="449"/>
      <c r="J62" s="452"/>
      <c r="K62" s="450"/>
      <c r="L62" s="450"/>
      <c r="M62" s="451"/>
      <c r="N62" s="393"/>
      <c r="O62" s="393"/>
      <c r="P62" s="340"/>
      <c r="Q62" s="340"/>
      <c r="R62" s="341"/>
      <c r="S62" s="339"/>
      <c r="T62" s="393"/>
      <c r="U62" s="340"/>
      <c r="V62" s="340"/>
      <c r="W62" s="341"/>
      <c r="X62" s="245"/>
      <c r="Y62" s="410"/>
      <c r="Z62" s="246"/>
      <c r="AA62" s="246"/>
      <c r="AB62" s="247"/>
      <c r="AC62" s="888"/>
      <c r="AD62" s="250">
        <f t="shared" si="0"/>
        <v>1.5</v>
      </c>
      <c r="AE62" s="886"/>
      <c r="AF62" s="88"/>
    </row>
    <row r="63" spans="1:32" s="95" customFormat="1" ht="36" customHeight="1" hidden="1" thickBot="1">
      <c r="A63" s="88"/>
      <c r="B63" s="873"/>
      <c r="C63" s="874"/>
      <c r="D63" s="874"/>
      <c r="E63" s="874"/>
      <c r="F63" s="874"/>
      <c r="G63" s="874"/>
      <c r="H63" s="874"/>
      <c r="I63" s="874"/>
      <c r="J63" s="874"/>
      <c r="K63" s="874"/>
      <c r="L63" s="874"/>
      <c r="M63" s="874"/>
      <c r="N63" s="874"/>
      <c r="O63" s="874"/>
      <c r="P63" s="874"/>
      <c r="Q63" s="874"/>
      <c r="R63" s="874"/>
      <c r="S63" s="874"/>
      <c r="T63" s="874"/>
      <c r="U63" s="874"/>
      <c r="V63" s="874"/>
      <c r="W63" s="874"/>
      <c r="X63" s="874"/>
      <c r="Y63" s="874"/>
      <c r="Z63" s="874"/>
      <c r="AA63" s="874"/>
      <c r="AB63" s="875"/>
      <c r="AC63" s="127" t="s">
        <v>280</v>
      </c>
      <c r="AD63" s="128">
        <f>SUM(AD43:AD62)</f>
        <v>176.5</v>
      </c>
      <c r="AE63" s="886"/>
      <c r="AF63" s="129"/>
    </row>
    <row r="64" spans="1:32" s="95" customFormat="1" ht="36" customHeight="1" hidden="1">
      <c r="A64" s="88"/>
      <c r="B64" s="130" t="s">
        <v>279</v>
      </c>
      <c r="C64" s="131"/>
      <c r="D64" s="394"/>
      <c r="E64" s="394"/>
      <c r="F64" s="343"/>
      <c r="G64" s="343"/>
      <c r="H64" s="344"/>
      <c r="I64" s="394"/>
      <c r="J64" s="394"/>
      <c r="K64" s="343"/>
      <c r="L64" s="343"/>
      <c r="M64" s="344"/>
      <c r="N64" s="342">
        <v>0.6</v>
      </c>
      <c r="O64" s="342">
        <v>0.6</v>
      </c>
      <c r="P64" s="342">
        <v>0.6</v>
      </c>
      <c r="Q64" s="342">
        <v>0.6</v>
      </c>
      <c r="R64" s="342">
        <v>0.6</v>
      </c>
      <c r="S64" s="342"/>
      <c r="T64" s="394"/>
      <c r="U64" s="343"/>
      <c r="V64" s="343"/>
      <c r="W64" s="345"/>
      <c r="X64" s="132"/>
      <c r="Y64" s="411"/>
      <c r="Z64" s="133"/>
      <c r="AA64" s="133"/>
      <c r="AB64" s="134"/>
      <c r="AC64" s="870" t="s">
        <v>282</v>
      </c>
      <c r="AD64" s="135">
        <f>SUM(C64:AB64)</f>
        <v>3</v>
      </c>
      <c r="AE64" s="88"/>
      <c r="AF64" s="88"/>
    </row>
    <row r="65" spans="1:32" s="95" customFormat="1" ht="36" customHeight="1" hidden="1">
      <c r="A65" s="88"/>
      <c r="B65" s="136" t="s">
        <v>275</v>
      </c>
      <c r="C65" s="137"/>
      <c r="D65" s="346"/>
      <c r="E65" s="346"/>
      <c r="F65" s="346"/>
      <c r="G65" s="346"/>
      <c r="H65" s="346"/>
      <c r="I65" s="397"/>
      <c r="J65" s="397"/>
      <c r="K65" s="347"/>
      <c r="L65" s="347"/>
      <c r="M65" s="348"/>
      <c r="N65" s="346"/>
      <c r="O65" s="397"/>
      <c r="P65" s="347"/>
      <c r="Q65" s="347"/>
      <c r="R65" s="348"/>
      <c r="S65" s="346"/>
      <c r="T65" s="397"/>
      <c r="U65" s="347"/>
      <c r="V65" s="347"/>
      <c r="W65" s="349"/>
      <c r="X65" s="138"/>
      <c r="Y65" s="138"/>
      <c r="Z65" s="138"/>
      <c r="AA65" s="138"/>
      <c r="AB65" s="426"/>
      <c r="AC65" s="871"/>
      <c r="AD65" s="139">
        <f>SUM(C65:AB65)</f>
        <v>0</v>
      </c>
      <c r="AE65" s="88"/>
      <c r="AF65" s="88"/>
    </row>
    <row r="66" spans="1:32" s="95" customFormat="1" ht="36" customHeight="1" hidden="1" thickBot="1">
      <c r="A66" s="165"/>
      <c r="B66" s="156" t="s">
        <v>299</v>
      </c>
      <c r="C66" s="157"/>
      <c r="D66" s="350"/>
      <c r="E66" s="350"/>
      <c r="F66" s="350"/>
      <c r="G66" s="350"/>
      <c r="H66" s="350"/>
      <c r="I66" s="398"/>
      <c r="J66" s="398"/>
      <c r="K66" s="351"/>
      <c r="L66" s="351"/>
      <c r="M66" s="352"/>
      <c r="N66" s="350"/>
      <c r="O66" s="398"/>
      <c r="P66" s="351"/>
      <c r="Q66" s="351"/>
      <c r="R66" s="352"/>
      <c r="S66" s="350"/>
      <c r="T66" s="398"/>
      <c r="U66" s="351"/>
      <c r="V66" s="351"/>
      <c r="W66" s="353"/>
      <c r="X66" s="158"/>
      <c r="Y66" s="158"/>
      <c r="Z66" s="158"/>
      <c r="AA66" s="158"/>
      <c r="AB66" s="237"/>
      <c r="AC66" s="872"/>
      <c r="AD66" s="155">
        <f>SUM(C66:AB66)</f>
        <v>0</v>
      </c>
      <c r="AE66" s="88"/>
      <c r="AF66" s="88"/>
    </row>
    <row r="67" spans="1:32" s="95" customFormat="1" ht="36" customHeight="1" hidden="1" thickBot="1">
      <c r="A67" s="88"/>
      <c r="B67" s="140"/>
      <c r="C67" s="873" t="s">
        <v>283</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5"/>
      <c r="AC67" s="127" t="s">
        <v>280</v>
      </c>
      <c r="AD67" s="128">
        <f>SUM(AD64:AD66)</f>
        <v>3</v>
      </c>
      <c r="AE67" s="129"/>
      <c r="AF67" s="129"/>
    </row>
    <row r="68" spans="1:32" s="542" customFormat="1" ht="36" customHeight="1" hidden="1" thickBot="1">
      <c r="A68" s="129"/>
      <c r="B68" s="541"/>
      <c r="C68" s="354">
        <f aca="true" t="shared" si="1" ref="C68:AB68">SUM(C43:C66)</f>
        <v>5</v>
      </c>
      <c r="D68" s="355">
        <f t="shared" si="1"/>
        <v>8.4</v>
      </c>
      <c r="E68" s="355">
        <f t="shared" si="1"/>
        <v>8.4</v>
      </c>
      <c r="F68" s="355">
        <f t="shared" si="1"/>
        <v>8.4</v>
      </c>
      <c r="G68" s="355">
        <f t="shared" si="1"/>
        <v>8.4</v>
      </c>
      <c r="H68" s="355">
        <f t="shared" si="1"/>
        <v>8.4</v>
      </c>
      <c r="I68" s="356">
        <f t="shared" si="1"/>
        <v>10.2</v>
      </c>
      <c r="J68" s="356">
        <f t="shared" si="1"/>
        <v>10.2</v>
      </c>
      <c r="K68" s="356">
        <f t="shared" si="1"/>
        <v>10.2</v>
      </c>
      <c r="L68" s="356">
        <f t="shared" si="1"/>
        <v>10.2</v>
      </c>
      <c r="M68" s="357">
        <f t="shared" si="1"/>
        <v>10.2</v>
      </c>
      <c r="N68" s="358">
        <f t="shared" si="1"/>
        <v>7</v>
      </c>
      <c r="O68" s="355">
        <f t="shared" si="1"/>
        <v>7</v>
      </c>
      <c r="P68" s="355">
        <f t="shared" si="1"/>
        <v>7</v>
      </c>
      <c r="Q68" s="355">
        <f t="shared" si="1"/>
        <v>7</v>
      </c>
      <c r="R68" s="359">
        <f t="shared" si="1"/>
        <v>7</v>
      </c>
      <c r="S68" s="354">
        <f t="shared" si="1"/>
        <v>8.5</v>
      </c>
      <c r="T68" s="356">
        <f t="shared" si="1"/>
        <v>8.5</v>
      </c>
      <c r="U68" s="356">
        <f t="shared" si="1"/>
        <v>8.5</v>
      </c>
      <c r="V68" s="356">
        <f t="shared" si="1"/>
        <v>8.5</v>
      </c>
      <c r="W68" s="357">
        <f t="shared" si="1"/>
        <v>8.5</v>
      </c>
      <c r="X68" s="142">
        <f t="shared" si="1"/>
        <v>0.8</v>
      </c>
      <c r="Y68" s="141">
        <f t="shared" si="1"/>
        <v>0.8</v>
      </c>
      <c r="Z68" s="141">
        <f t="shared" si="1"/>
        <v>0.8</v>
      </c>
      <c r="AA68" s="141">
        <f t="shared" si="1"/>
        <v>0.8</v>
      </c>
      <c r="AB68" s="143">
        <f t="shared" si="1"/>
        <v>0.8</v>
      </c>
      <c r="AC68" s="144">
        <f>SUM(C68:AB68)</f>
        <v>179.50000000000006</v>
      </c>
      <c r="AD68" s="145" t="s">
        <v>280</v>
      </c>
      <c r="AE68" s="129"/>
      <c r="AF68" s="129"/>
    </row>
    <row r="69" spans="1:32" s="57" customFormat="1" ht="36" customHeight="1" hidden="1" thickBot="1">
      <c r="A69" s="56"/>
      <c r="B69" s="427"/>
      <c r="C69" s="428"/>
      <c r="D69" s="429"/>
      <c r="E69" s="429"/>
      <c r="F69" s="429"/>
      <c r="G69" s="429"/>
      <c r="H69" s="429"/>
      <c r="I69" s="428"/>
      <c r="J69" s="428"/>
      <c r="K69" s="428"/>
      <c r="L69" s="428"/>
      <c r="M69" s="428"/>
      <c r="N69" s="429"/>
      <c r="O69" s="429"/>
      <c r="P69" s="429"/>
      <c r="Q69" s="429"/>
      <c r="R69" s="429"/>
      <c r="S69" s="428"/>
      <c r="T69" s="428"/>
      <c r="U69" s="428"/>
      <c r="V69" s="428"/>
      <c r="W69" s="428"/>
      <c r="X69" s="429"/>
      <c r="Y69" s="429"/>
      <c r="Z69" s="429"/>
      <c r="AA69" s="429"/>
      <c r="AB69" s="430"/>
      <c r="AC69" s="77"/>
      <c r="AD69" s="78"/>
      <c r="AE69" s="56"/>
      <c r="AF69" s="56"/>
    </row>
    <row r="70" spans="1:29" s="57" customFormat="1" ht="37.5" customHeight="1">
      <c r="A70" s="56"/>
      <c r="B70" s="1010" t="s">
        <v>340</v>
      </c>
      <c r="C70" s="1011"/>
      <c r="D70" s="1011"/>
      <c r="E70" s="1011"/>
      <c r="F70" s="1011"/>
      <c r="G70" s="1011"/>
      <c r="H70" s="1011"/>
      <c r="I70" s="1011"/>
      <c r="J70" s="1011"/>
      <c r="K70" s="1011"/>
      <c r="L70" s="1011"/>
      <c r="M70" s="1011"/>
      <c r="N70" s="1011"/>
      <c r="O70" s="1011"/>
      <c r="P70" s="1011"/>
      <c r="Q70" s="1011"/>
      <c r="R70" s="1011"/>
      <c r="S70" s="1011"/>
      <c r="T70" s="1011"/>
      <c r="U70" s="1011"/>
      <c r="V70" s="1011"/>
      <c r="W70" s="1011"/>
      <c r="X70" s="1011"/>
      <c r="Y70" s="1011"/>
      <c r="Z70" s="1011"/>
      <c r="AA70" s="1011"/>
      <c r="AB70" s="1012"/>
      <c r="AC70" s="74"/>
    </row>
    <row r="71" spans="2:30" s="33" customFormat="1" ht="37.5" customHeight="1">
      <c r="B71" s="1013"/>
      <c r="C71" s="1014"/>
      <c r="D71" s="1014"/>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1015"/>
      <c r="AC71" s="63"/>
      <c r="AD71" s="72"/>
    </row>
    <row r="72" spans="2:30" s="33" customFormat="1" ht="37.5" customHeight="1" thickBot="1">
      <c r="B72" s="1016"/>
      <c r="C72" s="1017"/>
      <c r="D72" s="1017"/>
      <c r="E72" s="1017"/>
      <c r="F72" s="1017"/>
      <c r="G72" s="1017"/>
      <c r="H72" s="1017"/>
      <c r="I72" s="1017"/>
      <c r="J72" s="1017"/>
      <c r="K72" s="1017"/>
      <c r="L72" s="1017"/>
      <c r="M72" s="1017"/>
      <c r="N72" s="1017"/>
      <c r="O72" s="1017"/>
      <c r="P72" s="1017"/>
      <c r="Q72" s="1017"/>
      <c r="R72" s="1017"/>
      <c r="S72" s="1017"/>
      <c r="T72" s="1017"/>
      <c r="U72" s="1017"/>
      <c r="V72" s="1017"/>
      <c r="W72" s="1017"/>
      <c r="X72" s="1017"/>
      <c r="Y72" s="1017"/>
      <c r="Z72" s="1017"/>
      <c r="AA72" s="1017"/>
      <c r="AB72" s="1018"/>
      <c r="AC72" s="64"/>
      <c r="AD72" s="72"/>
    </row>
  </sheetData>
  <sheetProtection/>
  <mergeCells count="74">
    <mergeCell ref="B70:AB72"/>
    <mergeCell ref="N17:R20"/>
    <mergeCell ref="X17:AB20"/>
    <mergeCell ref="X11:AB14"/>
    <mergeCell ref="N11:R14"/>
    <mergeCell ref="N23:R26"/>
    <mergeCell ref="N29:R32"/>
    <mergeCell ref="S11:W14"/>
    <mergeCell ref="S17:W20"/>
    <mergeCell ref="S23:W26"/>
    <mergeCell ref="S29:W32"/>
    <mergeCell ref="I11:M14"/>
    <mergeCell ref="D17:H20"/>
    <mergeCell ref="D23:H26"/>
    <mergeCell ref="D29:H32"/>
    <mergeCell ref="I17:M20"/>
    <mergeCell ref="I23:M26"/>
    <mergeCell ref="I29:M32"/>
    <mergeCell ref="I21:M22"/>
    <mergeCell ref="N15:R16"/>
    <mergeCell ref="C9:C12"/>
    <mergeCell ref="C15:C22"/>
    <mergeCell ref="B9:B10"/>
    <mergeCell ref="D11:H12"/>
    <mergeCell ref="D13:H13"/>
    <mergeCell ref="D14:H14"/>
    <mergeCell ref="B29:B30"/>
    <mergeCell ref="I15:M16"/>
    <mergeCell ref="D21:H22"/>
    <mergeCell ref="B23:B26"/>
    <mergeCell ref="C67:AB67"/>
    <mergeCell ref="S27:W28"/>
    <mergeCell ref="N27:R28"/>
    <mergeCell ref="N34:R39"/>
    <mergeCell ref="C27:C30"/>
    <mergeCell ref="C31:C32"/>
    <mergeCell ref="D27:H28"/>
    <mergeCell ref="D33:H35"/>
    <mergeCell ref="N33:R33"/>
    <mergeCell ref="D36:H39"/>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43:AE63"/>
    <mergeCell ref="AC43:AC62"/>
    <mergeCell ref="X21:AB21"/>
    <mergeCell ref="X22:AB32"/>
    <mergeCell ref="AC64:AC66"/>
    <mergeCell ref="B63:AB63"/>
    <mergeCell ref="C35:C39"/>
    <mergeCell ref="C33:C34"/>
    <mergeCell ref="S38:W39"/>
    <mergeCell ref="I33:M35"/>
    <mergeCell ref="I36:M39"/>
    <mergeCell ref="X15:AB16"/>
    <mergeCell ref="B15:B16"/>
    <mergeCell ref="S15:W16"/>
    <mergeCell ref="I27:M28"/>
    <mergeCell ref="D15:H16"/>
    <mergeCell ref="S21:W22"/>
    <mergeCell ref="B27:B28"/>
    <mergeCell ref="N21:R22"/>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24"/>
  <sheetViews>
    <sheetView showGridLines="0" tabSelected="1" zoomScale="86" zoomScaleNormal="86" workbookViewId="0" topLeftCell="A1">
      <selection activeCell="D3" sqref="D3:I3"/>
    </sheetView>
  </sheetViews>
  <sheetFormatPr defaultColWidth="12.57421875" defaultRowHeight="16.5" customHeight="1"/>
  <cols>
    <col min="1" max="1" width="3.140625" style="31" customWidth="1"/>
    <col min="2" max="2" width="3.7109375" style="31" customWidth="1"/>
    <col min="3" max="3" width="10.8515625" style="32" customWidth="1"/>
    <col min="4" max="4" width="6.28125" style="31" customWidth="1"/>
    <col min="5" max="5" width="89.28125" style="31" customWidth="1"/>
    <col min="6" max="6" width="3.57421875" style="31" customWidth="1"/>
    <col min="7" max="7" width="29.57421875" style="31" customWidth="1"/>
    <col min="8" max="8" width="4.28125" style="49" customWidth="1"/>
    <col min="9" max="9" width="10.8515625" style="44" customWidth="1"/>
    <col min="10" max="10" width="5.421875" style="31" customWidth="1"/>
    <col min="11" max="16384" width="12.57421875" style="31" customWidth="1"/>
  </cols>
  <sheetData>
    <row r="2" spans="2:9" s="148" customFormat="1" ht="16.5" customHeight="1">
      <c r="B2" s="1024" t="s">
        <v>304</v>
      </c>
      <c r="C2" s="1025"/>
      <c r="D2" s="1025"/>
      <c r="E2" s="1025"/>
      <c r="F2" s="1025"/>
      <c r="G2" s="1025"/>
      <c r="H2" s="1025"/>
      <c r="I2" s="1026"/>
    </row>
    <row r="3" spans="1:9" s="148" customFormat="1" ht="16.5" customHeight="1">
      <c r="A3" s="693"/>
      <c r="B3" s="1042" t="str">
        <f>'802.22 Cover'!$C$3</f>
        <v>INTERIM</v>
      </c>
      <c r="C3" s="1043"/>
      <c r="D3" s="1051" t="str">
        <f>'802.22 WRAN Graphic'!$C$2</f>
        <v>2nd IEEE 802.22 WIRELESS REGIONAL AREA NETWORKS SESSION</v>
      </c>
      <c r="E3" s="1027"/>
      <c r="F3" s="1027"/>
      <c r="G3" s="1027"/>
      <c r="H3" s="1027"/>
      <c r="I3" s="1028"/>
    </row>
    <row r="4" spans="1:9" s="148" customFormat="1" ht="16.5" customHeight="1">
      <c r="A4" s="693"/>
      <c r="B4" s="1044" t="str">
        <f>'802.22 Cover'!$C$4</f>
        <v>R0</v>
      </c>
      <c r="C4" s="1045"/>
      <c r="D4" s="1052" t="str">
        <f>'802.22 WRAN Graphic'!$C$4</f>
        <v>Hyatt Regency Monterey, 1 Old Golf Course Road, Monterey, CA 93940-4908, USA </v>
      </c>
      <c r="E4" s="811"/>
      <c r="F4" s="811"/>
      <c r="G4" s="811"/>
      <c r="H4" s="811"/>
      <c r="I4" s="1035"/>
    </row>
    <row r="5" spans="1:31" s="148" customFormat="1" ht="16.5" customHeight="1">
      <c r="A5" s="693"/>
      <c r="B5" s="1046"/>
      <c r="C5" s="1047"/>
      <c r="D5" s="1048" t="str">
        <f>'802.22 WRAN Graphic'!$C$5</f>
        <v>January 16th-21st, 2005</v>
      </c>
      <c r="E5" s="1049"/>
      <c r="F5" s="1049"/>
      <c r="G5" s="1049"/>
      <c r="H5" s="1049"/>
      <c r="I5" s="1050"/>
      <c r="J5" s="699"/>
      <c r="K5" s="699"/>
      <c r="L5" s="699"/>
      <c r="M5" s="699"/>
      <c r="N5" s="699"/>
      <c r="O5" s="699"/>
      <c r="P5" s="699"/>
      <c r="Q5" s="699"/>
      <c r="R5" s="699"/>
      <c r="S5" s="699"/>
      <c r="T5" s="699"/>
      <c r="U5" s="699"/>
      <c r="V5" s="699"/>
      <c r="W5" s="699"/>
      <c r="X5" s="699"/>
      <c r="Y5" s="699"/>
      <c r="Z5" s="699"/>
      <c r="AA5" s="699"/>
      <c r="AB5" s="699"/>
      <c r="AC5" s="699"/>
      <c r="AD5" s="699"/>
      <c r="AE5" s="700"/>
    </row>
    <row r="6" spans="1:31" s="148" customFormat="1" ht="16.5" customHeight="1">
      <c r="A6" s="693"/>
      <c r="B6" s="697"/>
      <c r="C6" s="206"/>
      <c r="D6" s="540"/>
      <c r="E6" s="540"/>
      <c r="F6" s="540"/>
      <c r="G6" s="540"/>
      <c r="H6" s="540"/>
      <c r="I6" s="703"/>
      <c r="J6" s="699"/>
      <c r="K6" s="699"/>
      <c r="L6" s="699"/>
      <c r="M6" s="699"/>
      <c r="N6" s="699"/>
      <c r="O6" s="699"/>
      <c r="P6" s="699"/>
      <c r="Q6" s="699"/>
      <c r="R6" s="699"/>
      <c r="S6" s="699"/>
      <c r="T6" s="699"/>
      <c r="U6" s="699"/>
      <c r="V6" s="699"/>
      <c r="W6" s="699"/>
      <c r="X6" s="699"/>
      <c r="Y6" s="699"/>
      <c r="Z6" s="699"/>
      <c r="AA6" s="699"/>
      <c r="AB6" s="699"/>
      <c r="AC6" s="699"/>
      <c r="AD6" s="699"/>
      <c r="AE6" s="700"/>
    </row>
    <row r="7" spans="2:9" s="701" customFormat="1" ht="16.5" customHeight="1">
      <c r="B7" s="741"/>
      <c r="C7" s="742"/>
      <c r="D7" s="742"/>
      <c r="E7" s="742"/>
      <c r="F7" s="742"/>
      <c r="G7" s="742"/>
      <c r="H7" s="742"/>
      <c r="I7" s="743"/>
    </row>
    <row r="8" spans="2:9" s="702" customFormat="1" ht="16.5" customHeight="1">
      <c r="B8" s="1039" t="s">
        <v>12</v>
      </c>
      <c r="C8" s="1040"/>
      <c r="D8" s="1040"/>
      <c r="E8" s="1040"/>
      <c r="F8" s="1040"/>
      <c r="G8" s="1040"/>
      <c r="H8" s="1040"/>
      <c r="I8" s="1041"/>
    </row>
    <row r="9" spans="2:97" s="704" customFormat="1" ht="16.5" customHeight="1">
      <c r="B9" s="1053" t="s">
        <v>344</v>
      </c>
      <c r="C9" s="1054"/>
      <c r="D9" s="1054"/>
      <c r="E9" s="1054"/>
      <c r="F9" s="1054"/>
      <c r="G9" s="1054"/>
      <c r="H9" s="1054"/>
      <c r="I9" s="105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5"/>
      <c r="AY9" s="705"/>
      <c r="AZ9" s="705"/>
      <c r="BA9" s="705"/>
      <c r="BB9" s="705"/>
      <c r="BC9" s="705"/>
      <c r="BD9" s="705"/>
      <c r="BE9" s="705"/>
      <c r="BF9" s="705"/>
      <c r="BG9" s="705"/>
      <c r="BH9" s="705"/>
      <c r="BI9" s="705"/>
      <c r="BJ9" s="705"/>
      <c r="BK9" s="705"/>
      <c r="BL9" s="705"/>
      <c r="BM9" s="705"/>
      <c r="BN9" s="705"/>
      <c r="BO9" s="705"/>
      <c r="BP9" s="705"/>
      <c r="BQ9" s="705"/>
      <c r="BR9" s="705"/>
      <c r="BS9" s="705"/>
      <c r="BT9" s="705"/>
      <c r="BU9" s="705"/>
      <c r="BV9" s="705"/>
      <c r="BW9" s="705"/>
      <c r="BX9" s="705"/>
      <c r="BY9" s="705"/>
      <c r="BZ9" s="705"/>
      <c r="CA9" s="705"/>
      <c r="CB9" s="705"/>
      <c r="CC9" s="705"/>
      <c r="CD9" s="705"/>
      <c r="CE9" s="705"/>
      <c r="CF9" s="705"/>
      <c r="CG9" s="705"/>
      <c r="CH9" s="705"/>
      <c r="CI9" s="705"/>
      <c r="CJ9" s="705"/>
      <c r="CK9" s="705"/>
      <c r="CL9" s="705"/>
      <c r="CM9" s="705"/>
      <c r="CN9" s="705"/>
      <c r="CO9" s="705"/>
      <c r="CP9" s="705"/>
      <c r="CQ9" s="705"/>
      <c r="CR9" s="705"/>
      <c r="CS9" s="705"/>
    </row>
    <row r="10" spans="2:99" s="706" customFormat="1" ht="16.5" customHeight="1">
      <c r="B10" s="737" t="s">
        <v>309</v>
      </c>
      <c r="C10" s="738" t="s">
        <v>13</v>
      </c>
      <c r="D10" s="739"/>
      <c r="E10" s="739"/>
      <c r="F10" s="739"/>
      <c r="G10" s="739"/>
      <c r="H10" s="739"/>
      <c r="I10" s="740"/>
      <c r="J10" s="707"/>
      <c r="K10" s="707"/>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8"/>
      <c r="BJ10" s="708"/>
      <c r="BK10" s="708"/>
      <c r="BL10" s="708"/>
      <c r="BM10" s="708"/>
      <c r="BN10" s="708"/>
      <c r="BO10" s="708"/>
      <c r="BP10" s="708"/>
      <c r="BQ10" s="708"/>
      <c r="BR10" s="708"/>
      <c r="BS10" s="708"/>
      <c r="BT10" s="708"/>
      <c r="BU10" s="708"/>
      <c r="BV10" s="708"/>
      <c r="BW10" s="708"/>
      <c r="BX10" s="708"/>
      <c r="BY10" s="708"/>
      <c r="BZ10" s="708"/>
      <c r="CA10" s="708"/>
      <c r="CB10" s="708"/>
      <c r="CC10" s="708"/>
      <c r="CD10" s="708"/>
      <c r="CE10" s="708"/>
      <c r="CF10" s="708"/>
      <c r="CG10" s="708"/>
      <c r="CH10" s="708"/>
      <c r="CI10" s="708"/>
      <c r="CJ10" s="708"/>
      <c r="CK10" s="708"/>
      <c r="CL10" s="708"/>
      <c r="CM10" s="708"/>
      <c r="CN10" s="708"/>
      <c r="CO10" s="708"/>
      <c r="CP10" s="708"/>
      <c r="CQ10" s="708"/>
      <c r="CR10" s="708"/>
      <c r="CS10" s="708"/>
      <c r="CT10" s="708"/>
      <c r="CU10" s="708"/>
    </row>
    <row r="11" spans="2:99" s="706" customFormat="1" ht="16.5" customHeight="1">
      <c r="B11" s="781" t="s">
        <v>309</v>
      </c>
      <c r="C11" s="710" t="s">
        <v>21</v>
      </c>
      <c r="D11" s="711"/>
      <c r="E11" s="711"/>
      <c r="F11" s="711"/>
      <c r="G11" s="711"/>
      <c r="H11" s="711"/>
      <c r="I11" s="712"/>
      <c r="J11" s="707"/>
      <c r="K11" s="707"/>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708"/>
      <c r="BE11" s="708"/>
      <c r="BF11" s="708"/>
      <c r="BG11" s="708"/>
      <c r="BH11" s="708"/>
      <c r="BI11" s="708"/>
      <c r="BJ11" s="708"/>
      <c r="BK11" s="708"/>
      <c r="BL11" s="708"/>
      <c r="BM11" s="708"/>
      <c r="BN11" s="708"/>
      <c r="BO11" s="708"/>
      <c r="BP11" s="708"/>
      <c r="BQ11" s="708"/>
      <c r="BR11" s="708"/>
      <c r="BS11" s="708"/>
      <c r="BT11" s="708"/>
      <c r="BU11" s="708"/>
      <c r="BV11" s="708"/>
      <c r="BW11" s="708"/>
      <c r="BX11" s="708"/>
      <c r="BY11" s="708"/>
      <c r="BZ11" s="708"/>
      <c r="CA11" s="708"/>
      <c r="CB11" s="708"/>
      <c r="CC11" s="708"/>
      <c r="CD11" s="708"/>
      <c r="CE11" s="708"/>
      <c r="CF11" s="708"/>
      <c r="CG11" s="708"/>
      <c r="CH11" s="708"/>
      <c r="CI11" s="708"/>
      <c r="CJ11" s="708"/>
      <c r="CK11" s="708"/>
      <c r="CL11" s="708"/>
      <c r="CM11" s="708"/>
      <c r="CN11" s="708"/>
      <c r="CO11" s="708"/>
      <c r="CP11" s="708"/>
      <c r="CQ11" s="708"/>
      <c r="CR11" s="708"/>
      <c r="CS11" s="708"/>
      <c r="CT11" s="708"/>
      <c r="CU11" s="708"/>
    </row>
    <row r="12" spans="2:99" s="706" customFormat="1" ht="16.5" customHeight="1">
      <c r="B12" s="781"/>
      <c r="C12" s="782" t="s">
        <v>22</v>
      </c>
      <c r="D12" s="711"/>
      <c r="E12" s="711"/>
      <c r="F12" s="711"/>
      <c r="G12" s="711"/>
      <c r="H12" s="711"/>
      <c r="I12" s="712"/>
      <c r="J12" s="707"/>
      <c r="K12" s="707"/>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F12" s="708"/>
      <c r="BG12" s="708"/>
      <c r="BH12" s="708"/>
      <c r="BI12" s="708"/>
      <c r="BJ12" s="708"/>
      <c r="BK12" s="708"/>
      <c r="BL12" s="708"/>
      <c r="BM12" s="708"/>
      <c r="BN12" s="708"/>
      <c r="BO12" s="708"/>
      <c r="BP12" s="708"/>
      <c r="BQ12" s="708"/>
      <c r="BR12" s="708"/>
      <c r="BS12" s="708"/>
      <c r="BT12" s="708"/>
      <c r="BU12" s="708"/>
      <c r="BV12" s="708"/>
      <c r="BW12" s="708"/>
      <c r="BX12" s="708"/>
      <c r="BY12" s="708"/>
      <c r="BZ12" s="708"/>
      <c r="CA12" s="708"/>
      <c r="CB12" s="708"/>
      <c r="CC12" s="708"/>
      <c r="CD12" s="708"/>
      <c r="CE12" s="708"/>
      <c r="CF12" s="708"/>
      <c r="CG12" s="708"/>
      <c r="CH12" s="708"/>
      <c r="CI12" s="708"/>
      <c r="CJ12" s="708"/>
      <c r="CK12" s="708"/>
      <c r="CL12" s="708"/>
      <c r="CM12" s="708"/>
      <c r="CN12" s="708"/>
      <c r="CO12" s="708"/>
      <c r="CP12" s="708"/>
      <c r="CQ12" s="708"/>
      <c r="CR12" s="708"/>
      <c r="CS12" s="708"/>
      <c r="CT12" s="708"/>
      <c r="CU12" s="708"/>
    </row>
    <row r="13" spans="2:99" s="706" customFormat="1" ht="16.5" customHeight="1">
      <c r="B13" s="781"/>
      <c r="C13" s="782" t="s">
        <v>23</v>
      </c>
      <c r="D13" s="711"/>
      <c r="E13" s="711"/>
      <c r="F13" s="711"/>
      <c r="G13" s="711"/>
      <c r="H13" s="711"/>
      <c r="I13" s="712"/>
      <c r="J13" s="707"/>
      <c r="K13" s="707"/>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8"/>
      <c r="BB13" s="708"/>
      <c r="BC13" s="708"/>
      <c r="BD13" s="708"/>
      <c r="BE13" s="708"/>
      <c r="BF13" s="708"/>
      <c r="BG13" s="708"/>
      <c r="BH13" s="708"/>
      <c r="BI13" s="708"/>
      <c r="BJ13" s="708"/>
      <c r="BK13" s="708"/>
      <c r="BL13" s="708"/>
      <c r="BM13" s="708"/>
      <c r="BN13" s="708"/>
      <c r="BO13" s="708"/>
      <c r="BP13" s="708"/>
      <c r="BQ13" s="708"/>
      <c r="BR13" s="708"/>
      <c r="BS13" s="708"/>
      <c r="BT13" s="708"/>
      <c r="BU13" s="708"/>
      <c r="BV13" s="708"/>
      <c r="BW13" s="708"/>
      <c r="BX13" s="708"/>
      <c r="BY13" s="708"/>
      <c r="BZ13" s="708"/>
      <c r="CA13" s="708"/>
      <c r="CB13" s="708"/>
      <c r="CC13" s="708"/>
      <c r="CD13" s="708"/>
      <c r="CE13" s="708"/>
      <c r="CF13" s="708"/>
      <c r="CG13" s="708"/>
      <c r="CH13" s="708"/>
      <c r="CI13" s="708"/>
      <c r="CJ13" s="708"/>
      <c r="CK13" s="708"/>
      <c r="CL13" s="708"/>
      <c r="CM13" s="708"/>
      <c r="CN13" s="708"/>
      <c r="CO13" s="708"/>
      <c r="CP13" s="708"/>
      <c r="CQ13" s="708"/>
      <c r="CR13" s="708"/>
      <c r="CS13" s="708"/>
      <c r="CT13" s="708"/>
      <c r="CU13" s="708"/>
    </row>
    <row r="14" spans="2:99" s="706" customFormat="1" ht="16.5" customHeight="1">
      <c r="B14" s="781"/>
      <c r="C14" s="782" t="s">
        <v>24</v>
      </c>
      <c r="D14" s="711"/>
      <c r="E14" s="711"/>
      <c r="F14" s="711"/>
      <c r="G14" s="711"/>
      <c r="H14" s="711"/>
      <c r="I14" s="712"/>
      <c r="J14" s="707"/>
      <c r="K14" s="707"/>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8"/>
      <c r="BF14" s="708"/>
      <c r="BG14" s="708"/>
      <c r="BH14" s="708"/>
      <c r="BI14" s="708"/>
      <c r="BJ14" s="708"/>
      <c r="BK14" s="708"/>
      <c r="BL14" s="708"/>
      <c r="BM14" s="708"/>
      <c r="BN14" s="708"/>
      <c r="BO14" s="708"/>
      <c r="BP14" s="708"/>
      <c r="BQ14" s="708"/>
      <c r="BR14" s="708"/>
      <c r="BS14" s="708"/>
      <c r="BT14" s="708"/>
      <c r="BU14" s="708"/>
      <c r="BV14" s="708"/>
      <c r="BW14" s="708"/>
      <c r="BX14" s="708"/>
      <c r="BY14" s="708"/>
      <c r="BZ14" s="708"/>
      <c r="CA14" s="708"/>
      <c r="CB14" s="708"/>
      <c r="CC14" s="708"/>
      <c r="CD14" s="708"/>
      <c r="CE14" s="708"/>
      <c r="CF14" s="708"/>
      <c r="CG14" s="708"/>
      <c r="CH14" s="708"/>
      <c r="CI14" s="708"/>
      <c r="CJ14" s="708"/>
      <c r="CK14" s="708"/>
      <c r="CL14" s="708"/>
      <c r="CM14" s="708"/>
      <c r="CN14" s="708"/>
      <c r="CO14" s="708"/>
      <c r="CP14" s="708"/>
      <c r="CQ14" s="708"/>
      <c r="CR14" s="708"/>
      <c r="CS14" s="708"/>
      <c r="CT14" s="708"/>
      <c r="CU14" s="708"/>
    </row>
    <row r="15" spans="2:99" s="706" customFormat="1" ht="16.5" customHeight="1">
      <c r="B15" s="781" t="s">
        <v>309</v>
      </c>
      <c r="C15" s="710" t="s">
        <v>25</v>
      </c>
      <c r="D15" s="711"/>
      <c r="E15" s="711"/>
      <c r="F15" s="711"/>
      <c r="G15" s="711"/>
      <c r="H15" s="711"/>
      <c r="I15" s="712"/>
      <c r="J15" s="707"/>
      <c r="K15" s="707"/>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8"/>
      <c r="AZ15" s="708"/>
      <c r="BA15" s="708"/>
      <c r="BB15" s="708"/>
      <c r="BC15" s="708"/>
      <c r="BD15" s="708"/>
      <c r="BE15" s="708"/>
      <c r="BF15" s="708"/>
      <c r="BG15" s="708"/>
      <c r="BH15" s="708"/>
      <c r="BI15" s="708"/>
      <c r="BJ15" s="708"/>
      <c r="BK15" s="708"/>
      <c r="BL15" s="708"/>
      <c r="BM15" s="708"/>
      <c r="BN15" s="708"/>
      <c r="BO15" s="708"/>
      <c r="BP15" s="708"/>
      <c r="BQ15" s="708"/>
      <c r="BR15" s="708"/>
      <c r="BS15" s="708"/>
      <c r="BT15" s="708"/>
      <c r="BU15" s="708"/>
      <c r="BV15" s="708"/>
      <c r="BW15" s="708"/>
      <c r="BX15" s="708"/>
      <c r="BY15" s="708"/>
      <c r="BZ15" s="708"/>
      <c r="CA15" s="708"/>
      <c r="CB15" s="708"/>
      <c r="CC15" s="708"/>
      <c r="CD15" s="708"/>
      <c r="CE15" s="708"/>
      <c r="CF15" s="708"/>
      <c r="CG15" s="708"/>
      <c r="CH15" s="708"/>
      <c r="CI15" s="708"/>
      <c r="CJ15" s="708"/>
      <c r="CK15" s="708"/>
      <c r="CL15" s="708"/>
      <c r="CM15" s="708"/>
      <c r="CN15" s="708"/>
      <c r="CO15" s="708"/>
      <c r="CP15" s="708"/>
      <c r="CQ15" s="708"/>
      <c r="CR15" s="708"/>
      <c r="CS15" s="708"/>
      <c r="CT15" s="708"/>
      <c r="CU15" s="708"/>
    </row>
    <row r="16" spans="1:9" s="695" customFormat="1" ht="16.5" customHeight="1">
      <c r="A16" s="694"/>
      <c r="B16" s="709"/>
      <c r="C16" s="203"/>
      <c r="D16" s="204"/>
      <c r="E16" s="204"/>
      <c r="F16" s="204"/>
      <c r="G16" s="204"/>
      <c r="H16" s="204"/>
      <c r="I16" s="696"/>
    </row>
    <row r="17" spans="1:10" s="148" customFormat="1" ht="16.5" customHeight="1">
      <c r="A17" s="693"/>
      <c r="B17" s="1032" t="s">
        <v>346</v>
      </c>
      <c r="C17" s="1033"/>
      <c r="D17" s="1033"/>
      <c r="E17" s="1033"/>
      <c r="F17" s="1033"/>
      <c r="G17" s="1033"/>
      <c r="H17" s="1033"/>
      <c r="I17" s="1034"/>
      <c r="J17" s="151"/>
    </row>
    <row r="18" spans="2:10" s="148" customFormat="1" ht="16.5" customHeight="1">
      <c r="B18" s="543"/>
      <c r="C18" s="543"/>
      <c r="D18" s="543"/>
      <c r="E18" s="543"/>
      <c r="F18" s="543"/>
      <c r="G18" s="543"/>
      <c r="H18" s="543"/>
      <c r="I18" s="543"/>
      <c r="J18" s="151"/>
    </row>
    <row r="19" spans="3:10" s="17" customFormat="1" ht="16.5" customHeight="1">
      <c r="C19" s="280"/>
      <c r="D19" s="281"/>
      <c r="E19" s="281"/>
      <c r="F19" s="281"/>
      <c r="G19" s="281"/>
      <c r="H19" s="813" t="s">
        <v>231</v>
      </c>
      <c r="I19" s="814"/>
      <c r="J19" s="674"/>
    </row>
    <row r="20" spans="2:9" s="180" customFormat="1" ht="16.5" customHeight="1">
      <c r="B20" s="630"/>
      <c r="C20" s="713">
        <v>1</v>
      </c>
      <c r="D20" s="623"/>
      <c r="E20" s="733" t="s">
        <v>317</v>
      </c>
      <c r="F20" s="286" t="s">
        <v>307</v>
      </c>
      <c r="G20" s="286" t="s">
        <v>270</v>
      </c>
      <c r="H20" s="624">
        <v>1</v>
      </c>
      <c r="I20" s="784">
        <f>TIME(10,30,0)</f>
        <v>0.4375</v>
      </c>
    </row>
    <row r="21" spans="2:9" s="180" customFormat="1" ht="16.5" customHeight="1">
      <c r="B21" s="631"/>
      <c r="C21" s="25"/>
      <c r="D21" s="19"/>
      <c r="E21" s="732"/>
      <c r="F21" s="18"/>
      <c r="G21" s="18"/>
      <c r="H21" s="40"/>
      <c r="I21" s="625"/>
    </row>
    <row r="22" spans="2:9" s="180" customFormat="1" ht="16.5" customHeight="1">
      <c r="B22" s="631"/>
      <c r="C22" s="15">
        <v>1.1</v>
      </c>
      <c r="D22" s="19"/>
      <c r="E22" s="634" t="s">
        <v>325</v>
      </c>
      <c r="F22" s="18"/>
      <c r="G22" s="18"/>
      <c r="H22" s="40"/>
      <c r="I22" s="785">
        <f>I20+TIME(0,H20,0)</f>
        <v>0.43819444444444444</v>
      </c>
    </row>
    <row r="23" spans="2:9" s="17" customFormat="1" ht="16.5" customHeight="1">
      <c r="B23" s="663"/>
      <c r="C23" s="21" t="s">
        <v>261</v>
      </c>
      <c r="D23" s="83" t="s">
        <v>315</v>
      </c>
      <c r="E23" s="544" t="s">
        <v>19</v>
      </c>
      <c r="F23" s="11" t="s">
        <v>307</v>
      </c>
      <c r="G23" s="11" t="s">
        <v>270</v>
      </c>
      <c r="H23" s="38">
        <v>3</v>
      </c>
      <c r="I23" s="626">
        <f>I22+TIME(0,H23,0)</f>
        <v>0.44027777777777777</v>
      </c>
    </row>
    <row r="24" spans="2:9" s="17" customFormat="1" ht="16.5" customHeight="1">
      <c r="B24" s="663"/>
      <c r="C24" s="21" t="s">
        <v>262</v>
      </c>
      <c r="D24" s="83" t="s">
        <v>315</v>
      </c>
      <c r="E24" s="544" t="s">
        <v>220</v>
      </c>
      <c r="F24" s="11"/>
      <c r="G24" s="11" t="s">
        <v>270</v>
      </c>
      <c r="H24" s="38">
        <v>3</v>
      </c>
      <c r="I24" s="626">
        <f>I23+TIME(0,H24,0)</f>
        <v>0.4423611111111111</v>
      </c>
    </row>
    <row r="25" spans="2:9" s="17" customFormat="1" ht="16.5" customHeight="1">
      <c r="B25" s="714"/>
      <c r="C25" s="372" t="s">
        <v>263</v>
      </c>
      <c r="D25" s="783" t="s">
        <v>315</v>
      </c>
      <c r="E25" s="292" t="s">
        <v>287</v>
      </c>
      <c r="F25" s="265" t="s">
        <v>307</v>
      </c>
      <c r="G25" s="265" t="s">
        <v>14</v>
      </c>
      <c r="H25" s="297">
        <v>3</v>
      </c>
      <c r="I25" s="626">
        <f>I24+TIME(0,H25,0)</f>
        <v>0.4444444444444444</v>
      </c>
    </row>
    <row r="26" spans="3:9" s="17" customFormat="1" ht="16.5" customHeight="1">
      <c r="C26" s="186"/>
      <c r="E26" s="150"/>
      <c r="F26" s="150"/>
      <c r="G26" s="150"/>
      <c r="H26" s="187"/>
      <c r="I26" s="188"/>
    </row>
    <row r="27" spans="2:9" s="180" customFormat="1" ht="16.5" customHeight="1">
      <c r="B27" s="630"/>
      <c r="C27" s="373">
        <v>2</v>
      </c>
      <c r="D27" s="623" t="s">
        <v>306</v>
      </c>
      <c r="E27" s="284" t="s">
        <v>312</v>
      </c>
      <c r="F27" s="286" t="s">
        <v>307</v>
      </c>
      <c r="G27" s="286" t="s">
        <v>270</v>
      </c>
      <c r="H27" s="624">
        <v>2</v>
      </c>
      <c r="I27" s="785">
        <f>I25+TIME(0,H27,0)</f>
        <v>0.4458333333333333</v>
      </c>
    </row>
    <row r="28" spans="2:9" s="23" customFormat="1" ht="16.5" customHeight="1">
      <c r="B28" s="670"/>
      <c r="C28" s="671"/>
      <c r="D28" s="627" t="s">
        <v>320</v>
      </c>
      <c r="E28" s="627"/>
      <c r="F28" s="627"/>
      <c r="G28" s="627"/>
      <c r="H28" s="679"/>
      <c r="I28" s="673"/>
    </row>
    <row r="29" spans="3:9" s="180" customFormat="1" ht="16.5" customHeight="1">
      <c r="C29" s="22"/>
      <c r="D29" s="181"/>
      <c r="E29" s="150"/>
      <c r="F29" s="16"/>
      <c r="G29" s="16"/>
      <c r="H29" s="182"/>
      <c r="I29" s="184"/>
    </row>
    <row r="30" spans="2:9" s="151" customFormat="1" ht="16.5" customHeight="1">
      <c r="B30" s="715"/>
      <c r="C30" s="713">
        <v>3</v>
      </c>
      <c r="D30" s="716" t="s">
        <v>315</v>
      </c>
      <c r="E30" s="284" t="s">
        <v>300</v>
      </c>
      <c r="F30" s="284"/>
      <c r="G30" s="284"/>
      <c r="H30" s="277"/>
      <c r="I30" s="261"/>
    </row>
    <row r="31" spans="2:9" s="151" customFormat="1" ht="16.5" customHeight="1">
      <c r="B31" s="717"/>
      <c r="C31" s="25"/>
      <c r="D31" s="24"/>
      <c r="E31" s="13"/>
      <c r="F31" s="11"/>
      <c r="G31" s="82"/>
      <c r="H31" s="39"/>
      <c r="I31" s="263"/>
    </row>
    <row r="32" spans="2:9" s="151" customFormat="1" ht="16.5" customHeight="1">
      <c r="B32" s="717"/>
      <c r="C32" s="25">
        <v>3.1</v>
      </c>
      <c r="D32" s="24" t="s">
        <v>315</v>
      </c>
      <c r="E32" s="734" t="s">
        <v>15</v>
      </c>
      <c r="F32" s="11"/>
      <c r="G32" s="82"/>
      <c r="H32" s="39"/>
      <c r="I32" s="785">
        <f>I27+TIME(0,H27,0)</f>
        <v>0.4472222222222222</v>
      </c>
    </row>
    <row r="33" spans="2:9" s="366" customFormat="1" ht="16.5" customHeight="1">
      <c r="B33" s="718"/>
      <c r="C33" s="15" t="s">
        <v>237</v>
      </c>
      <c r="D33" s="5" t="s">
        <v>315</v>
      </c>
      <c r="E33" s="719" t="s">
        <v>29</v>
      </c>
      <c r="F33" s="154" t="s">
        <v>309</v>
      </c>
      <c r="G33" s="720" t="s">
        <v>16</v>
      </c>
      <c r="H33" s="38">
        <v>3</v>
      </c>
      <c r="I33" s="626">
        <f>I32+TIME(0,H33,0)</f>
        <v>0.4493055555555555</v>
      </c>
    </row>
    <row r="34" spans="2:9" s="366" customFormat="1" ht="16.5" customHeight="1">
      <c r="B34" s="718"/>
      <c r="C34" s="15" t="s">
        <v>237</v>
      </c>
      <c r="D34" s="5" t="s">
        <v>315</v>
      </c>
      <c r="E34" s="719" t="s">
        <v>30</v>
      </c>
      <c r="F34" s="154" t="s">
        <v>309</v>
      </c>
      <c r="G34" s="720" t="s">
        <v>16</v>
      </c>
      <c r="H34" s="38">
        <v>3</v>
      </c>
      <c r="I34" s="626">
        <f>I33+TIME(0,H34,0)</f>
        <v>0.45138888888888884</v>
      </c>
    </row>
    <row r="35" spans="2:9" s="366" customFormat="1" ht="16.5" customHeight="1">
      <c r="B35" s="718"/>
      <c r="C35" s="15" t="s">
        <v>237</v>
      </c>
      <c r="D35" s="5" t="s">
        <v>315</v>
      </c>
      <c r="E35" s="719" t="s">
        <v>31</v>
      </c>
      <c r="F35" s="154" t="s">
        <v>309</v>
      </c>
      <c r="G35" s="720" t="s">
        <v>16</v>
      </c>
      <c r="H35" s="38">
        <v>3</v>
      </c>
      <c r="I35" s="626">
        <f>I34+TIME(0,H35,0)</f>
        <v>0.45347222222222217</v>
      </c>
    </row>
    <row r="36" spans="2:9" s="366" customFormat="1" ht="16.5" customHeight="1">
      <c r="B36" s="718"/>
      <c r="C36" s="15"/>
      <c r="D36" s="5"/>
      <c r="E36" s="719"/>
      <c r="F36" s="154"/>
      <c r="G36" s="720"/>
      <c r="H36" s="38"/>
      <c r="I36" s="721"/>
    </row>
    <row r="37" spans="2:9" s="148" customFormat="1" ht="16.5" customHeight="1">
      <c r="B37" s="722"/>
      <c r="C37" s="25">
        <v>3.2</v>
      </c>
      <c r="D37" s="5" t="s">
        <v>315</v>
      </c>
      <c r="E37" s="734" t="s">
        <v>301</v>
      </c>
      <c r="F37" s="11"/>
      <c r="G37" s="82"/>
      <c r="H37" s="39"/>
      <c r="I37" s="665">
        <f>I35+TIME(0,H36,0)</f>
        <v>0.45347222222222217</v>
      </c>
    </row>
    <row r="38" spans="2:9" s="366" customFormat="1" ht="16.5" customHeight="1">
      <c r="B38" s="718"/>
      <c r="C38" s="15" t="s">
        <v>238</v>
      </c>
      <c r="D38" s="5" t="s">
        <v>315</v>
      </c>
      <c r="E38" s="719" t="s">
        <v>32</v>
      </c>
      <c r="F38" s="154" t="s">
        <v>309</v>
      </c>
      <c r="G38" s="177" t="s">
        <v>42</v>
      </c>
      <c r="H38" s="38">
        <v>3</v>
      </c>
      <c r="I38" s="626">
        <f>I37+TIME(0,H38,0)</f>
        <v>0.4555555555555555</v>
      </c>
    </row>
    <row r="39" spans="2:9" s="366" customFormat="1" ht="16.5" customHeight="1">
      <c r="B39" s="718"/>
      <c r="C39" s="15" t="s">
        <v>239</v>
      </c>
      <c r="D39" s="177" t="s">
        <v>315</v>
      </c>
      <c r="E39" s="719" t="s">
        <v>33</v>
      </c>
      <c r="F39" s="154" t="s">
        <v>309</v>
      </c>
      <c r="G39" s="177" t="s">
        <v>17</v>
      </c>
      <c r="H39" s="38">
        <v>3</v>
      </c>
      <c r="I39" s="626">
        <f>I38+TIME(0,H39,0)</f>
        <v>0.4576388888888888</v>
      </c>
    </row>
    <row r="40" spans="2:9" s="366" customFormat="1" ht="16.5" customHeight="1">
      <c r="B40" s="718"/>
      <c r="C40" s="15" t="s">
        <v>240</v>
      </c>
      <c r="D40" s="5" t="s">
        <v>315</v>
      </c>
      <c r="E40" s="719" t="s">
        <v>34</v>
      </c>
      <c r="F40" s="154" t="s">
        <v>309</v>
      </c>
      <c r="G40" s="177" t="s">
        <v>18</v>
      </c>
      <c r="H40" s="38">
        <v>3</v>
      </c>
      <c r="I40" s="626">
        <f>I39+TIME(0,H40,0)</f>
        <v>0.45972222222222214</v>
      </c>
    </row>
    <row r="41" spans="3:9" s="366" customFormat="1" ht="16.5" customHeight="1">
      <c r="C41" s="185"/>
      <c r="D41" s="168"/>
      <c r="E41" s="431"/>
      <c r="F41" s="432"/>
      <c r="G41" s="434"/>
      <c r="H41" s="150"/>
      <c r="I41" s="433"/>
    </row>
    <row r="42" spans="2:9" s="17" customFormat="1" ht="16.5" customHeight="1">
      <c r="B42" s="723"/>
      <c r="C42" s="375">
        <v>4</v>
      </c>
      <c r="D42" s="622"/>
      <c r="E42" s="735" t="s">
        <v>318</v>
      </c>
      <c r="F42" s="284"/>
      <c r="G42" s="284"/>
      <c r="H42" s="624"/>
      <c r="I42" s="784">
        <f>I40+TIME(0,H42,0)</f>
        <v>0.45972222222222214</v>
      </c>
    </row>
    <row r="43" spans="2:9" s="17" customFormat="1" ht="16.5" customHeight="1">
      <c r="B43" s="663"/>
      <c r="C43" s="14">
        <v>4.1</v>
      </c>
      <c r="D43" s="19" t="s">
        <v>267</v>
      </c>
      <c r="E43" s="459" t="s">
        <v>20</v>
      </c>
      <c r="F43" s="18" t="s">
        <v>307</v>
      </c>
      <c r="G43" s="18" t="s">
        <v>270</v>
      </c>
      <c r="H43" s="40">
        <v>5</v>
      </c>
      <c r="I43" s="626">
        <f>I42+TIME(0,H43,0)</f>
        <v>0.46319444444444435</v>
      </c>
    </row>
    <row r="44" spans="2:9" s="17" customFormat="1" ht="16.5" customHeight="1">
      <c r="B44" s="714"/>
      <c r="C44" s="374">
        <v>4.2</v>
      </c>
      <c r="D44" s="724" t="s">
        <v>267</v>
      </c>
      <c r="E44" s="725" t="s">
        <v>37</v>
      </c>
      <c r="F44" s="627" t="s">
        <v>307</v>
      </c>
      <c r="G44" s="627" t="s">
        <v>326</v>
      </c>
      <c r="H44" s="726">
        <v>30</v>
      </c>
      <c r="I44" s="626">
        <f>I43+TIME(0,H44,0)</f>
        <v>0.48402777777777767</v>
      </c>
    </row>
    <row r="45" spans="3:9" s="456" customFormat="1" ht="16.5" customHeight="1">
      <c r="C45" s="548"/>
      <c r="D45" s="437"/>
      <c r="E45" s="504"/>
      <c r="F45" s="549"/>
      <c r="G45" s="437"/>
      <c r="H45" s="550"/>
      <c r="I45" s="551"/>
    </row>
    <row r="46" spans="2:9" s="178" customFormat="1" ht="16.5" customHeight="1">
      <c r="B46" s="727" t="s">
        <v>304</v>
      </c>
      <c r="C46" s="652">
        <v>5</v>
      </c>
      <c r="D46" s="647"/>
      <c r="E46" s="592" t="s">
        <v>319</v>
      </c>
      <c r="F46" s="592"/>
      <c r="G46" s="736"/>
      <c r="H46" s="728"/>
      <c r="I46" s="786">
        <f>I44+TIME(0,H46,0)</f>
        <v>0.48402777777777767</v>
      </c>
    </row>
    <row r="47" spans="2:9" s="167" customFormat="1" ht="16.5" customHeight="1">
      <c r="B47" s="729"/>
      <c r="C47" s="373">
        <v>5.1</v>
      </c>
      <c r="D47" s="258" t="s">
        <v>267</v>
      </c>
      <c r="E47" s="780" t="s">
        <v>345</v>
      </c>
      <c r="F47" s="259" t="s">
        <v>309</v>
      </c>
      <c r="G47" s="259" t="s">
        <v>28</v>
      </c>
      <c r="H47" s="260">
        <v>53</v>
      </c>
      <c r="I47" s="626">
        <f>I46+TIME(0,H47,0)</f>
        <v>0.5208333333333333</v>
      </c>
    </row>
    <row r="48" spans="2:9" s="167" customFormat="1" ht="16.5" customHeight="1">
      <c r="B48" s="667"/>
      <c r="C48" s="15"/>
      <c r="D48" s="5"/>
      <c r="E48" s="18"/>
      <c r="F48" s="7"/>
      <c r="G48" s="7"/>
      <c r="H48" s="45"/>
      <c r="I48" s="263"/>
    </row>
    <row r="49" spans="2:9" s="148" customFormat="1" ht="16.5" customHeight="1">
      <c r="B49" s="722"/>
      <c r="C49" s="14"/>
      <c r="D49" s="11"/>
      <c r="E49" s="754" t="s">
        <v>27</v>
      </c>
      <c r="F49" s="755"/>
      <c r="G49" s="755"/>
      <c r="H49" s="756">
        <v>60</v>
      </c>
      <c r="I49" s="787">
        <f>I47+TIME(0,H48,0)</f>
        <v>0.5208333333333333</v>
      </c>
    </row>
    <row r="50" spans="2:9" s="148" customFormat="1" ht="16.5" customHeight="1">
      <c r="B50" s="722"/>
      <c r="C50" s="14"/>
      <c r="D50" s="11"/>
      <c r="E50" s="12"/>
      <c r="F50" s="9"/>
      <c r="G50" s="9"/>
      <c r="H50" s="46"/>
      <c r="I50" s="263"/>
    </row>
    <row r="51" spans="2:9" s="148" customFormat="1" ht="16.5" customHeight="1">
      <c r="B51" s="730"/>
      <c r="C51" s="374"/>
      <c r="D51" s="265"/>
      <c r="E51" s="752" t="s">
        <v>35</v>
      </c>
      <c r="F51" s="731"/>
      <c r="G51" s="731"/>
      <c r="H51" s="274"/>
      <c r="I51" s="788">
        <f>I49+TIME(0,H49,0)</f>
        <v>0.5624999999999999</v>
      </c>
    </row>
    <row r="52" spans="3:9" s="148" customFormat="1" ht="16.5" customHeight="1">
      <c r="C52" s="149"/>
      <c r="D52" s="150"/>
      <c r="E52" s="151"/>
      <c r="H52" s="152"/>
      <c r="I52" s="153"/>
    </row>
    <row r="53" spans="3:9" s="3" customFormat="1" ht="16.5" customHeight="1">
      <c r="C53" s="747"/>
      <c r="D53" s="497"/>
      <c r="E53" s="2"/>
      <c r="H53" s="748"/>
      <c r="I53" s="749"/>
    </row>
    <row r="54" spans="3:9" s="3" customFormat="1" ht="16.5" customHeight="1">
      <c r="C54" s="747"/>
      <c r="D54" s="497"/>
      <c r="E54" s="2"/>
      <c r="H54" s="748"/>
      <c r="I54" s="749"/>
    </row>
    <row r="55" spans="3:9" s="3" customFormat="1" ht="16.5" customHeight="1">
      <c r="C55" s="747"/>
      <c r="D55" s="497"/>
      <c r="E55" s="2"/>
      <c r="H55" s="748"/>
      <c r="I55" s="749"/>
    </row>
    <row r="56" spans="3:9" s="148" customFormat="1" ht="16.5" customHeight="1">
      <c r="C56" s="149"/>
      <c r="D56" s="150"/>
      <c r="E56" s="151"/>
      <c r="H56" s="152"/>
      <c r="I56" s="153"/>
    </row>
    <row r="57" spans="2:9" s="148" customFormat="1" ht="16.5" customHeight="1">
      <c r="B57" s="1024" t="s">
        <v>304</v>
      </c>
      <c r="C57" s="1025"/>
      <c r="D57" s="1025"/>
      <c r="E57" s="1025"/>
      <c r="F57" s="1025"/>
      <c r="G57" s="1025"/>
      <c r="H57" s="1025"/>
      <c r="I57" s="1026"/>
    </row>
    <row r="58" spans="1:9" s="148" customFormat="1" ht="16.5" customHeight="1">
      <c r="A58" s="693"/>
      <c r="B58" s="810" t="str">
        <f>$B$3</f>
        <v>INTERIM</v>
      </c>
      <c r="C58" s="810"/>
      <c r="D58" s="1027" t="str">
        <f>D3</f>
        <v>2nd IEEE 802.22 WIRELESS REGIONAL AREA NETWORKS SESSION</v>
      </c>
      <c r="E58" s="1027"/>
      <c r="F58" s="1027"/>
      <c r="G58" s="1027"/>
      <c r="H58" s="1027"/>
      <c r="I58" s="1028"/>
    </row>
    <row r="59" spans="1:9" s="148" customFormat="1" ht="16.5" customHeight="1">
      <c r="A59" s="693"/>
      <c r="B59" s="824" t="str">
        <f>'802.22 Cover'!$C$4</f>
        <v>R0</v>
      </c>
      <c r="C59" s="824"/>
      <c r="D59" s="811" t="str">
        <f>D4</f>
        <v>Hyatt Regency Monterey, 1 Old Golf Course Road, Monterey, CA 93940-4908, USA </v>
      </c>
      <c r="E59" s="811"/>
      <c r="F59" s="811"/>
      <c r="G59" s="811"/>
      <c r="H59" s="811"/>
      <c r="I59" s="1035"/>
    </row>
    <row r="60" spans="1:9" s="148" customFormat="1" ht="16.5" customHeight="1">
      <c r="A60" s="693"/>
      <c r="B60" s="824"/>
      <c r="C60" s="824"/>
      <c r="D60" s="811" t="str">
        <f>D5</f>
        <v>January 16th-21st, 2005</v>
      </c>
      <c r="E60" s="811"/>
      <c r="F60" s="811"/>
      <c r="G60" s="811"/>
      <c r="H60" s="811"/>
      <c r="I60" s="1035"/>
    </row>
    <row r="61" spans="1:9" s="148" customFormat="1" ht="16.5" customHeight="1">
      <c r="A61" s="693"/>
      <c r="B61" s="697"/>
      <c r="C61" s="206"/>
      <c r="D61" s="53"/>
      <c r="E61" s="53"/>
      <c r="F61" s="53"/>
      <c r="G61" s="53"/>
      <c r="H61" s="53"/>
      <c r="I61" s="698"/>
    </row>
    <row r="62" spans="1:9" s="695" customFormat="1" ht="16.5" customHeight="1">
      <c r="A62" s="694"/>
      <c r="B62" s="744"/>
      <c r="C62" s="745"/>
      <c r="D62" s="745"/>
      <c r="E62" s="745"/>
      <c r="F62" s="745"/>
      <c r="G62" s="745"/>
      <c r="H62" s="745"/>
      <c r="I62" s="746"/>
    </row>
    <row r="63" spans="1:10" s="148" customFormat="1" ht="16.5" customHeight="1">
      <c r="A63" s="693"/>
      <c r="B63" s="1032" t="s">
        <v>347</v>
      </c>
      <c r="C63" s="1033"/>
      <c r="D63" s="1033"/>
      <c r="E63" s="1033"/>
      <c r="F63" s="1033"/>
      <c r="G63" s="1033"/>
      <c r="H63" s="1033"/>
      <c r="I63" s="1034"/>
      <c r="J63" s="151"/>
    </row>
    <row r="64" spans="2:10" s="148" customFormat="1" ht="16.5" customHeight="1">
      <c r="B64" s="543"/>
      <c r="C64" s="543"/>
      <c r="D64" s="543"/>
      <c r="E64" s="543"/>
      <c r="F64" s="543"/>
      <c r="G64" s="543"/>
      <c r="H64" s="543"/>
      <c r="I64" s="543"/>
      <c r="J64" s="151"/>
    </row>
    <row r="65" spans="3:10" s="17" customFormat="1" ht="16.5" customHeight="1">
      <c r="C65" s="280"/>
      <c r="D65" s="281"/>
      <c r="E65" s="281"/>
      <c r="F65" s="281"/>
      <c r="G65" s="281"/>
      <c r="H65" s="813" t="s">
        <v>231</v>
      </c>
      <c r="I65" s="814"/>
      <c r="J65" s="674"/>
    </row>
    <row r="66" spans="2:9" s="23" customFormat="1" ht="16.5" customHeight="1">
      <c r="B66" s="680"/>
      <c r="C66" s="652">
        <v>1</v>
      </c>
      <c r="D66" s="681" t="s">
        <v>306</v>
      </c>
      <c r="E66" s="648" t="s">
        <v>317</v>
      </c>
      <c r="F66" s="648" t="s">
        <v>307</v>
      </c>
      <c r="G66" s="648" t="s">
        <v>270</v>
      </c>
      <c r="H66" s="682">
        <v>1</v>
      </c>
      <c r="I66" s="786">
        <f>TIME(8,0,0)</f>
        <v>0.3333333333333333</v>
      </c>
    </row>
    <row r="67" spans="3:9" s="23" customFormat="1" ht="16.5" customHeight="1">
      <c r="C67" s="22"/>
      <c r="D67" s="17"/>
      <c r="E67" s="16"/>
      <c r="F67" s="16"/>
      <c r="G67" s="16"/>
      <c r="H67" s="42"/>
      <c r="I67" s="47"/>
    </row>
    <row r="68" spans="2:9" s="23" customFormat="1" ht="16.5" customHeight="1">
      <c r="B68" s="680"/>
      <c r="C68" s="652">
        <v>2</v>
      </c>
      <c r="D68" s="681" t="s">
        <v>306</v>
      </c>
      <c r="E68" s="648" t="s">
        <v>253</v>
      </c>
      <c r="F68" s="648" t="s">
        <v>307</v>
      </c>
      <c r="G68" s="648" t="s">
        <v>270</v>
      </c>
      <c r="H68" s="682">
        <v>5</v>
      </c>
      <c r="I68" s="683">
        <f>I66+TIME(0,H66,0)</f>
        <v>0.33402777777777776</v>
      </c>
    </row>
    <row r="69" spans="3:9" s="23" customFormat="1" ht="16.5" customHeight="1">
      <c r="C69" s="22"/>
      <c r="D69" s="17"/>
      <c r="E69" s="16"/>
      <c r="F69" s="16"/>
      <c r="G69" s="16"/>
      <c r="H69" s="42"/>
      <c r="I69" s="47"/>
    </row>
    <row r="70" spans="2:9" s="23" customFormat="1" ht="16.5" customHeight="1">
      <c r="B70" s="675"/>
      <c r="C70" s="373">
        <v>3</v>
      </c>
      <c r="D70" s="676" t="s">
        <v>306</v>
      </c>
      <c r="E70" s="286" t="s">
        <v>325</v>
      </c>
      <c r="F70" s="286" t="s">
        <v>307</v>
      </c>
      <c r="G70" s="286" t="s">
        <v>270</v>
      </c>
      <c r="H70" s="677">
        <v>5</v>
      </c>
      <c r="I70" s="678">
        <f>I68+TIME(0,H70,0)</f>
        <v>0.33749999999999997</v>
      </c>
    </row>
    <row r="71" spans="2:9" s="23" customFormat="1" ht="16.5" customHeight="1">
      <c r="B71" s="668"/>
      <c r="C71" s="15"/>
      <c r="D71" s="20"/>
      <c r="E71" s="18"/>
      <c r="F71" s="18"/>
      <c r="G71" s="18"/>
      <c r="H71" s="40"/>
      <c r="I71" s="626"/>
    </row>
    <row r="72" spans="2:9" s="23" customFormat="1" ht="16.5" customHeight="1">
      <c r="B72" s="670"/>
      <c r="C72" s="671"/>
      <c r="D72" s="627" t="s">
        <v>320</v>
      </c>
      <c r="E72" s="627"/>
      <c r="F72" s="627"/>
      <c r="G72" s="627"/>
      <c r="H72" s="679"/>
      <c r="I72" s="673"/>
    </row>
    <row r="73" spans="3:9" s="23" customFormat="1" ht="16.5" customHeight="1">
      <c r="C73" s="22"/>
      <c r="D73" s="16"/>
      <c r="E73" s="16"/>
      <c r="F73" s="16"/>
      <c r="G73" s="16"/>
      <c r="H73" s="42"/>
      <c r="I73" s="47"/>
    </row>
    <row r="74" spans="2:9" s="148" customFormat="1" ht="16.5" customHeight="1">
      <c r="B74" s="666"/>
      <c r="C74" s="375">
        <v>4</v>
      </c>
      <c r="D74" s="258"/>
      <c r="E74" s="284" t="s">
        <v>291</v>
      </c>
      <c r="F74" s="284"/>
      <c r="G74" s="284"/>
      <c r="H74" s="277"/>
      <c r="I74" s="785">
        <f>I70+TIME(0,H74,0)</f>
        <v>0.33749999999999997</v>
      </c>
    </row>
    <row r="75" spans="2:9" s="167" customFormat="1" ht="16.5" customHeight="1">
      <c r="B75" s="667"/>
      <c r="C75" s="4"/>
      <c r="D75" s="5"/>
      <c r="E75" s="6"/>
      <c r="F75" s="7"/>
      <c r="G75" s="7"/>
      <c r="H75" s="45"/>
      <c r="I75" s="263"/>
    </row>
    <row r="76" spans="2:9" s="167" customFormat="1" ht="16.5" customHeight="1">
      <c r="B76" s="667"/>
      <c r="C76" s="4">
        <v>4.1</v>
      </c>
      <c r="D76" s="5" t="s">
        <v>315</v>
      </c>
      <c r="E76" s="635" t="s">
        <v>47</v>
      </c>
      <c r="F76" s="7"/>
      <c r="G76" s="7"/>
      <c r="H76" s="45"/>
      <c r="I76" s="785">
        <f>I74+TIME(0,H76,0)</f>
        <v>0.33749999999999997</v>
      </c>
    </row>
    <row r="77" spans="2:9" s="23" customFormat="1" ht="16.5" customHeight="1">
      <c r="B77" s="668"/>
      <c r="C77" s="15" t="s">
        <v>45</v>
      </c>
      <c r="D77" s="18" t="s">
        <v>315</v>
      </c>
      <c r="E77" s="620" t="s">
        <v>295</v>
      </c>
      <c r="F77" s="18" t="s">
        <v>309</v>
      </c>
      <c r="G77" s="18" t="s">
        <v>14</v>
      </c>
      <c r="H77" s="37">
        <v>10</v>
      </c>
      <c r="I77" s="669">
        <f>I70+TIME(0,H70,0)</f>
        <v>0.3409722222222222</v>
      </c>
    </row>
    <row r="78" spans="2:9" s="167" customFormat="1" ht="16.5" customHeight="1">
      <c r="B78" s="272"/>
      <c r="C78" s="4" t="s">
        <v>46</v>
      </c>
      <c r="D78" s="5" t="s">
        <v>315</v>
      </c>
      <c r="E78" s="8" t="s">
        <v>40</v>
      </c>
      <c r="F78" s="7" t="s">
        <v>307</v>
      </c>
      <c r="G78" s="5" t="s">
        <v>270</v>
      </c>
      <c r="H78" s="41">
        <v>10</v>
      </c>
      <c r="I78" s="669">
        <f>I77+TIME(0,H77,0)</f>
        <v>0.3479166666666666</v>
      </c>
    </row>
    <row r="79" spans="2:9" s="167" customFormat="1" ht="16.5" customHeight="1">
      <c r="B79" s="272"/>
      <c r="C79" s="21"/>
      <c r="D79" s="5"/>
      <c r="E79" s="8"/>
      <c r="F79" s="7"/>
      <c r="G79" s="5"/>
      <c r="H79" s="45"/>
      <c r="I79" s="669"/>
    </row>
    <row r="80" spans="2:9" s="167" customFormat="1" ht="16.5" customHeight="1">
      <c r="B80" s="667"/>
      <c r="C80" s="4">
        <v>4.5</v>
      </c>
      <c r="D80" s="5"/>
      <c r="E80" s="635" t="s">
        <v>48</v>
      </c>
      <c r="F80" s="7"/>
      <c r="G80" s="7"/>
      <c r="H80" s="45"/>
      <c r="I80" s="785">
        <f>I78+TIME(0,H79,0)</f>
        <v>0.3479166666666666</v>
      </c>
    </row>
    <row r="81" spans="2:9" s="23" customFormat="1" ht="16.5" customHeight="1">
      <c r="B81" s="670"/>
      <c r="C81" s="671" t="s">
        <v>49</v>
      </c>
      <c r="D81" s="672" t="s">
        <v>315</v>
      </c>
      <c r="E81" s="588" t="s">
        <v>36</v>
      </c>
      <c r="F81" s="270" t="s">
        <v>307</v>
      </c>
      <c r="G81" s="269" t="s">
        <v>289</v>
      </c>
      <c r="H81" s="520">
        <v>24</v>
      </c>
      <c r="I81" s="626">
        <f>I80+TIME(0,H81,0)</f>
        <v>0.36458333333333326</v>
      </c>
    </row>
    <row r="82" spans="3:9" s="23" customFormat="1" ht="16.5" customHeight="1">
      <c r="C82" s="185"/>
      <c r="D82" s="183"/>
      <c r="E82" s="183"/>
      <c r="F82" s="183"/>
      <c r="G82" s="168"/>
      <c r="H82" s="189"/>
      <c r="I82" s="47"/>
    </row>
    <row r="83" spans="2:9" s="365" customFormat="1" ht="16.5" customHeight="1">
      <c r="B83" s="191"/>
      <c r="C83" s="192" t="s">
        <v>55</v>
      </c>
      <c r="D83" s="193"/>
      <c r="E83" s="193"/>
      <c r="F83" s="193"/>
      <c r="G83" s="194"/>
      <c r="H83" s="684"/>
      <c r="I83" s="789">
        <f>TIME(8,45,0)</f>
        <v>0.3645833333333333</v>
      </c>
    </row>
    <row r="84" spans="2:9" s="365" customFormat="1" ht="16.5" customHeight="1">
      <c r="B84" s="656"/>
      <c r="C84" s="637"/>
      <c r="D84" s="639"/>
      <c r="E84" s="639"/>
      <c r="F84" s="639"/>
      <c r="G84" s="638"/>
      <c r="H84" s="640"/>
      <c r="I84" s="665"/>
    </row>
    <row r="85" spans="2:9" s="180" customFormat="1" ht="16.5" customHeight="1">
      <c r="B85" s="631"/>
      <c r="C85" s="15">
        <v>5</v>
      </c>
      <c r="D85" s="18"/>
      <c r="E85" s="634" t="s">
        <v>318</v>
      </c>
      <c r="F85" s="634"/>
      <c r="G85" s="634"/>
      <c r="H85" s="40"/>
      <c r="I85" s="789">
        <f>I83</f>
        <v>0.3645833333333333</v>
      </c>
    </row>
    <row r="86" spans="2:9" s="180" customFormat="1" ht="16.5" customHeight="1">
      <c r="B86" s="631"/>
      <c r="C86" s="15"/>
      <c r="D86" s="18"/>
      <c r="E86" s="18"/>
      <c r="F86" s="18"/>
      <c r="G86" s="18"/>
      <c r="H86" s="40"/>
      <c r="I86" s="626"/>
    </row>
    <row r="87" spans="2:9" s="365" customFormat="1" ht="16.5" customHeight="1">
      <c r="B87" s="659"/>
      <c r="C87" s="4">
        <v>5.1</v>
      </c>
      <c r="D87" s="80"/>
      <c r="E87" s="633" t="s">
        <v>50</v>
      </c>
      <c r="F87" s="18"/>
      <c r="G87" s="19"/>
      <c r="H87" s="176"/>
      <c r="I87" s="664">
        <f>I85</f>
        <v>0.3645833333333333</v>
      </c>
    </row>
    <row r="88" spans="2:9" s="365" customFormat="1" ht="16.5" customHeight="1">
      <c r="B88" s="659"/>
      <c r="C88" s="4" t="s">
        <v>274</v>
      </c>
      <c r="D88" s="18" t="s">
        <v>267</v>
      </c>
      <c r="E88" s="621" t="s">
        <v>38</v>
      </c>
      <c r="F88" s="18" t="s">
        <v>307</v>
      </c>
      <c r="G88" s="19" t="s">
        <v>41</v>
      </c>
      <c r="H88" s="176">
        <v>30</v>
      </c>
      <c r="I88" s="790">
        <f>I85+TIME(0,H88,0)</f>
        <v>0.38541666666666663</v>
      </c>
    </row>
    <row r="89" spans="2:9" s="365" customFormat="1" ht="16.5" customHeight="1">
      <c r="B89" s="659"/>
      <c r="C89" s="4" t="s">
        <v>53</v>
      </c>
      <c r="D89" s="18" t="s">
        <v>267</v>
      </c>
      <c r="E89" s="488" t="s">
        <v>39</v>
      </c>
      <c r="F89" s="18" t="s">
        <v>307</v>
      </c>
      <c r="G89" s="19" t="s">
        <v>289</v>
      </c>
      <c r="H89" s="176">
        <v>15</v>
      </c>
      <c r="I89" s="790">
        <f>I88+TIME(0,H89,0)</f>
        <v>0.3958333333333333</v>
      </c>
    </row>
    <row r="90" spans="2:9" s="365" customFormat="1" ht="16.5" customHeight="1">
      <c r="B90" s="659"/>
      <c r="C90" s="147"/>
      <c r="D90" s="80"/>
      <c r="E90" s="435"/>
      <c r="F90" s="80"/>
      <c r="G90" s="81"/>
      <c r="H90" s="176"/>
      <c r="I90" s="660"/>
    </row>
    <row r="91" spans="2:9" s="364" customFormat="1" ht="16.5" customHeight="1">
      <c r="B91" s="661"/>
      <c r="C91" s="4">
        <v>5.2</v>
      </c>
      <c r="D91" s="86"/>
      <c r="E91" s="635" t="s">
        <v>51</v>
      </c>
      <c r="F91" s="87"/>
      <c r="G91" s="87"/>
      <c r="H91" s="176"/>
      <c r="I91" s="664">
        <f>I89</f>
        <v>0.3958333333333333</v>
      </c>
    </row>
    <row r="92" spans="2:9" s="364" customFormat="1" ht="16.5" customHeight="1">
      <c r="B92" s="662"/>
      <c r="C92" s="4" t="s">
        <v>183</v>
      </c>
      <c r="D92" s="18" t="s">
        <v>267</v>
      </c>
      <c r="E92" s="8" t="s">
        <v>348</v>
      </c>
      <c r="F92" s="7" t="s">
        <v>307</v>
      </c>
      <c r="G92" s="177" t="s">
        <v>289</v>
      </c>
      <c r="H92" s="176">
        <v>30</v>
      </c>
      <c r="I92" s="790">
        <f>I91+TIME(0,H92,0)</f>
        <v>0.41666666666666663</v>
      </c>
    </row>
    <row r="93" spans="2:9" s="180" customFormat="1" ht="16.5" customHeight="1">
      <c r="B93" s="631"/>
      <c r="C93" s="15"/>
      <c r="D93" s="18"/>
      <c r="E93" s="18"/>
      <c r="F93" s="18"/>
      <c r="G93" s="18"/>
      <c r="H93" s="40"/>
      <c r="I93" s="626"/>
    </row>
    <row r="94" spans="2:9" s="17" customFormat="1" ht="16.5" customHeight="1">
      <c r="B94" s="663"/>
      <c r="C94" s="14"/>
      <c r="D94" s="11"/>
      <c r="E94" s="759" t="s">
        <v>316</v>
      </c>
      <c r="F94" s="760"/>
      <c r="G94" s="760"/>
      <c r="H94" s="761">
        <v>30</v>
      </c>
      <c r="I94" s="664">
        <f>I92+TIME(0,H93,0)</f>
        <v>0.41666666666666663</v>
      </c>
    </row>
    <row r="95" spans="2:9" s="17" customFormat="1" ht="16.5" customHeight="1">
      <c r="B95" s="663"/>
      <c r="C95" s="14"/>
      <c r="D95" s="11"/>
      <c r="E95" s="83"/>
      <c r="F95" s="20"/>
      <c r="G95" s="20"/>
      <c r="H95" s="84"/>
      <c r="I95" s="625"/>
    </row>
    <row r="96" spans="2:9" s="180" customFormat="1" ht="16.5" customHeight="1">
      <c r="B96" s="631"/>
      <c r="C96" s="15"/>
      <c r="D96" s="85"/>
      <c r="E96" s="758" t="s">
        <v>249</v>
      </c>
      <c r="F96" s="85"/>
      <c r="G96" s="85"/>
      <c r="H96" s="40"/>
      <c r="I96" s="791">
        <f>I94+TIME(0,H94,0)</f>
        <v>0.43749999999999994</v>
      </c>
    </row>
    <row r="97" spans="2:9" s="180" customFormat="1" ht="16.5" customHeight="1">
      <c r="B97" s="631"/>
      <c r="C97" s="15"/>
      <c r="D97" s="85"/>
      <c r="E97" s="19"/>
      <c r="F97" s="85"/>
      <c r="G97" s="85"/>
      <c r="H97" s="40"/>
      <c r="I97" s="625"/>
    </row>
    <row r="98" spans="2:9" s="365" customFormat="1" ht="16.5" customHeight="1">
      <c r="B98" s="191"/>
      <c r="C98" s="192" t="s">
        <v>250</v>
      </c>
      <c r="D98" s="193"/>
      <c r="E98" s="193"/>
      <c r="F98" s="193"/>
      <c r="G98" s="194"/>
      <c r="H98" s="684"/>
      <c r="I98" s="685"/>
    </row>
    <row r="99" spans="3:9" s="148" customFormat="1" ht="16.5" customHeight="1">
      <c r="C99" s="149"/>
      <c r="D99" s="150"/>
      <c r="E99" s="151"/>
      <c r="F99" s="150"/>
      <c r="G99" s="166"/>
      <c r="H99" s="173"/>
      <c r="I99" s="179"/>
    </row>
    <row r="100" spans="2:9" s="180" customFormat="1" ht="16.5" customHeight="1">
      <c r="B100" s="630"/>
      <c r="C100" s="373">
        <v>6</v>
      </c>
      <c r="D100" s="622"/>
      <c r="E100" s="636" t="s">
        <v>319</v>
      </c>
      <c r="F100" s="286"/>
      <c r="G100" s="286"/>
      <c r="H100" s="624">
        <v>49</v>
      </c>
      <c r="I100" s="784">
        <f>I92+TIME(0,H92,0)</f>
        <v>0.43749999999999994</v>
      </c>
    </row>
    <row r="101" spans="2:9" s="180" customFormat="1" ht="16.5" customHeight="1">
      <c r="B101" s="631"/>
      <c r="C101" s="15"/>
      <c r="D101" s="18"/>
      <c r="E101" s="19"/>
      <c r="F101" s="18"/>
      <c r="G101" s="18"/>
      <c r="H101" s="40"/>
      <c r="I101" s="625"/>
    </row>
    <row r="102" spans="2:9" s="180" customFormat="1" ht="16.5" customHeight="1">
      <c r="B102" s="631"/>
      <c r="C102" s="4">
        <v>6.1</v>
      </c>
      <c r="D102" s="18"/>
      <c r="E102" s="633" t="s">
        <v>50</v>
      </c>
      <c r="F102" s="18"/>
      <c r="G102" s="19"/>
      <c r="H102" s="176"/>
      <c r="I102" s="665">
        <f>I100</f>
        <v>0.43749999999999994</v>
      </c>
    </row>
    <row r="103" spans="2:9" s="180" customFormat="1" ht="16.5" customHeight="1">
      <c r="B103" s="631"/>
      <c r="C103" s="4" t="s">
        <v>273</v>
      </c>
      <c r="D103" s="18" t="s">
        <v>267</v>
      </c>
      <c r="E103" s="621" t="s">
        <v>38</v>
      </c>
      <c r="F103" s="18" t="s">
        <v>307</v>
      </c>
      <c r="G103" s="19" t="s">
        <v>41</v>
      </c>
      <c r="H103" s="176">
        <v>30</v>
      </c>
      <c r="I103" s="792">
        <f>I102+TIME(0,H103,0)</f>
        <v>0.45833333333333326</v>
      </c>
    </row>
    <row r="104" spans="2:9" s="180" customFormat="1" ht="16.5" customHeight="1">
      <c r="B104" s="631"/>
      <c r="C104" s="4" t="s">
        <v>54</v>
      </c>
      <c r="D104" s="18" t="s">
        <v>267</v>
      </c>
      <c r="E104" s="488" t="s">
        <v>39</v>
      </c>
      <c r="F104" s="18" t="s">
        <v>307</v>
      </c>
      <c r="G104" s="19" t="s">
        <v>289</v>
      </c>
      <c r="H104" s="176">
        <v>15</v>
      </c>
      <c r="I104" s="792">
        <f>I103+TIME(0,H104,0)</f>
        <v>0.46874999999999994</v>
      </c>
    </row>
    <row r="105" spans="2:9" s="180" customFormat="1" ht="16.5" customHeight="1">
      <c r="B105" s="631"/>
      <c r="C105" s="4"/>
      <c r="D105" s="18"/>
      <c r="E105" s="488"/>
      <c r="F105" s="18"/>
      <c r="G105" s="19"/>
      <c r="H105" s="176"/>
      <c r="I105" s="625"/>
    </row>
    <row r="106" spans="2:9" s="178" customFormat="1" ht="16.5" customHeight="1">
      <c r="B106" s="272"/>
      <c r="C106" s="4"/>
      <c r="D106" s="18"/>
      <c r="E106" s="8"/>
      <c r="F106" s="7"/>
      <c r="G106" s="177"/>
      <c r="H106" s="176"/>
      <c r="I106" s="625"/>
    </row>
    <row r="107" spans="2:9" s="178" customFormat="1" ht="16.5" customHeight="1">
      <c r="B107" s="632"/>
      <c r="C107" s="4">
        <v>6.2</v>
      </c>
      <c r="D107" s="177"/>
      <c r="E107" s="635" t="s">
        <v>51</v>
      </c>
      <c r="F107" s="7"/>
      <c r="G107" s="7"/>
      <c r="H107" s="176"/>
      <c r="I107" s="665">
        <f>I104</f>
        <v>0.46874999999999994</v>
      </c>
    </row>
    <row r="108" spans="2:9" s="178" customFormat="1" ht="16.5" customHeight="1">
      <c r="B108" s="273"/>
      <c r="C108" s="370" t="s">
        <v>52</v>
      </c>
      <c r="D108" s="627" t="s">
        <v>267</v>
      </c>
      <c r="E108" s="588" t="s">
        <v>348</v>
      </c>
      <c r="F108" s="270" t="s">
        <v>307</v>
      </c>
      <c r="G108" s="628" t="s">
        <v>289</v>
      </c>
      <c r="H108" s="629">
        <v>15</v>
      </c>
      <c r="I108" s="793">
        <f>I107+TIME(0,H108,0)</f>
        <v>0.47916666666666663</v>
      </c>
    </row>
    <row r="109" spans="2:9" s="178" customFormat="1" ht="16.5" customHeight="1">
      <c r="B109" s="149"/>
      <c r="C109" s="171"/>
      <c r="D109" s="302"/>
      <c r="E109" s="172"/>
      <c r="F109" s="169"/>
      <c r="G109" s="302"/>
      <c r="H109" s="363"/>
      <c r="I109" s="184"/>
    </row>
    <row r="110" spans="2:9" s="180" customFormat="1" ht="16.5" customHeight="1">
      <c r="B110" s="646"/>
      <c r="C110" s="590">
        <v>7</v>
      </c>
      <c r="D110" s="647" t="s">
        <v>267</v>
      </c>
      <c r="E110" s="648" t="s">
        <v>44</v>
      </c>
      <c r="F110" s="648" t="s">
        <v>307</v>
      </c>
      <c r="G110" s="649" t="s">
        <v>41</v>
      </c>
      <c r="H110" s="650">
        <v>15</v>
      </c>
      <c r="I110" s="651">
        <f>I108+TIME(0,H110,0)</f>
        <v>0.4895833333333333</v>
      </c>
    </row>
    <row r="111" spans="3:9" s="180" customFormat="1" ht="16.5" customHeight="1">
      <c r="C111" s="171"/>
      <c r="D111" s="16"/>
      <c r="E111" s="436"/>
      <c r="F111" s="16"/>
      <c r="G111" s="181"/>
      <c r="H111" s="182"/>
      <c r="I111" s="538"/>
    </row>
    <row r="112" spans="2:9" s="180" customFormat="1" ht="16.5" customHeight="1">
      <c r="B112" s="646"/>
      <c r="C112" s="652">
        <v>8</v>
      </c>
      <c r="D112" s="653" t="s">
        <v>315</v>
      </c>
      <c r="E112" s="648" t="s">
        <v>349</v>
      </c>
      <c r="F112" s="648" t="s">
        <v>307</v>
      </c>
      <c r="G112" s="648" t="s">
        <v>270</v>
      </c>
      <c r="H112" s="650">
        <v>10</v>
      </c>
      <c r="I112" s="651">
        <f>I110+TIME(0,H112,0)</f>
        <v>0.49652777777777773</v>
      </c>
    </row>
    <row r="113" spans="3:9" s="180" customFormat="1" ht="16.5" customHeight="1">
      <c r="C113" s="22"/>
      <c r="D113" s="181"/>
      <c r="E113" s="537"/>
      <c r="F113" s="16"/>
      <c r="G113" s="16"/>
      <c r="H113" s="182"/>
      <c r="I113" s="184"/>
    </row>
    <row r="114" spans="2:9" s="180" customFormat="1" ht="16.5" customHeight="1">
      <c r="B114" s="646"/>
      <c r="C114" s="652">
        <v>9</v>
      </c>
      <c r="D114" s="647" t="s">
        <v>313</v>
      </c>
      <c r="E114" s="648" t="s">
        <v>230</v>
      </c>
      <c r="F114" s="648" t="s">
        <v>307</v>
      </c>
      <c r="G114" s="648" t="s">
        <v>270</v>
      </c>
      <c r="H114" s="650">
        <v>5</v>
      </c>
      <c r="I114" s="685">
        <f>I112+TIME(0,H114,0)</f>
        <v>0.49999999999999994</v>
      </c>
    </row>
    <row r="115" spans="3:9" s="641" customFormat="1" ht="16.5" customHeight="1">
      <c r="C115" s="642"/>
      <c r="D115" s="643"/>
      <c r="E115" s="643"/>
      <c r="F115" s="643"/>
      <c r="G115" s="643"/>
      <c r="H115" s="644"/>
      <c r="I115" s="645"/>
    </row>
    <row r="116" spans="2:9" s="606" customFormat="1" ht="16.5" customHeight="1">
      <c r="B116" s="686"/>
      <c r="C116" s="687"/>
      <c r="D116" s="688"/>
      <c r="E116" s="689"/>
      <c r="F116" s="688"/>
      <c r="G116" s="690">
        <f>I114</f>
        <v>0.49999999999999994</v>
      </c>
      <c r="H116" s="691" t="s">
        <v>328</v>
      </c>
      <c r="I116" s="692"/>
    </row>
    <row r="117" spans="2:9" s="254" customFormat="1" ht="16.5" customHeight="1">
      <c r="B117" s="657"/>
      <c r="C117" s="26"/>
      <c r="D117" s="26"/>
      <c r="E117" s="26"/>
      <c r="F117" s="26"/>
      <c r="G117" s="26"/>
      <c r="H117" s="26"/>
      <c r="I117" s="612"/>
    </row>
    <row r="118" spans="2:9" s="254" customFormat="1" ht="16.5" customHeight="1">
      <c r="B118" s="803" t="s">
        <v>56</v>
      </c>
      <c r="C118" s="802"/>
      <c r="D118" s="802"/>
      <c r="E118" s="802"/>
      <c r="F118" s="802"/>
      <c r="G118" s="802"/>
      <c r="H118" s="802"/>
      <c r="I118" s="799"/>
    </row>
    <row r="119" spans="2:9" s="254" customFormat="1" ht="16.5" customHeight="1">
      <c r="B119" s="658"/>
      <c r="C119" s="28"/>
      <c r="D119" s="29"/>
      <c r="E119" s="30"/>
      <c r="F119" s="29"/>
      <c r="G119" s="30"/>
      <c r="H119" s="48"/>
      <c r="I119" s="613"/>
    </row>
    <row r="120" spans="2:10" s="201" customFormat="1" ht="16.5" customHeight="1">
      <c r="B120" s="1036" t="s">
        <v>284</v>
      </c>
      <c r="C120" s="1037"/>
      <c r="D120" s="1037"/>
      <c r="E120" s="1037"/>
      <c r="F120" s="1037"/>
      <c r="G120" s="1037"/>
      <c r="H120" s="1037"/>
      <c r="I120" s="1038"/>
      <c r="J120" s="539"/>
    </row>
    <row r="121" spans="2:9" s="254" customFormat="1" ht="16.5" customHeight="1">
      <c r="B121" s="657"/>
      <c r="C121" s="26"/>
      <c r="D121" s="26"/>
      <c r="E121" s="26"/>
      <c r="F121" s="26"/>
      <c r="G121" s="26"/>
      <c r="H121" s="26"/>
      <c r="I121" s="612"/>
    </row>
    <row r="122" spans="2:10" s="367" customFormat="1" ht="16.5" customHeight="1">
      <c r="B122" s="1029" t="s">
        <v>285</v>
      </c>
      <c r="C122" s="1030"/>
      <c r="D122" s="1030"/>
      <c r="E122" s="1030"/>
      <c r="F122" s="1030"/>
      <c r="G122" s="1030"/>
      <c r="H122" s="1030"/>
      <c r="I122" s="1031"/>
      <c r="J122" s="368"/>
    </row>
    <row r="123" spans="2:9" s="254" customFormat="1" ht="16.5" customHeight="1">
      <c r="B123" s="750"/>
      <c r="C123" s="43"/>
      <c r="D123" s="43"/>
      <c r="E123" s="43"/>
      <c r="F123" s="43"/>
      <c r="G123" s="43"/>
      <c r="H123" s="43"/>
      <c r="I123" s="751"/>
    </row>
    <row r="124" spans="3:9" s="254" customFormat="1" ht="16.5" customHeight="1">
      <c r="C124" s="654"/>
      <c r="H124" s="655"/>
      <c r="I124" s="655"/>
    </row>
  </sheetData>
  <mergeCells count="21">
    <mergeCell ref="H19:I19"/>
    <mergeCell ref="D5:I5"/>
    <mergeCell ref="D3:I3"/>
    <mergeCell ref="D4:I4"/>
    <mergeCell ref="B9:I9"/>
    <mergeCell ref="B2:I2"/>
    <mergeCell ref="B17:I17"/>
    <mergeCell ref="D60:I60"/>
    <mergeCell ref="B120:I120"/>
    <mergeCell ref="B59:C60"/>
    <mergeCell ref="D59:I59"/>
    <mergeCell ref="B8:I8"/>
    <mergeCell ref="B63:I63"/>
    <mergeCell ref="B3:C3"/>
    <mergeCell ref="B4:C5"/>
    <mergeCell ref="B57:I57"/>
    <mergeCell ref="B58:C58"/>
    <mergeCell ref="D58:I58"/>
    <mergeCell ref="B122:I122"/>
    <mergeCell ref="H65:I65"/>
    <mergeCell ref="B118:I118"/>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22-05-00001-00-0000</dc:title>
  <dc:subject>802.22_Tentative_Agenda_Jan05</dc:subject>
  <dc:creator>Carl R. Stevenson</dc:creator>
  <cp:keywords/>
  <dc:description/>
  <cp:lastModifiedBy>Carl R. Stevenson</cp:lastModifiedBy>
  <cp:lastPrinted>2004-08-09T21:03:49Z</cp:lastPrinted>
  <dcterms:created xsi:type="dcterms:W3CDTF">2000-07-21T11:47:05Z</dcterms:created>
  <dcterms:modified xsi:type="dcterms:W3CDTF">2005-01-11T23:46:25Z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