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105" windowHeight="6810" activeTab="1"/>
  </bookViews>
  <sheets>
    <sheet name="Graphic" sheetId="1" r:id="rId1"/>
    <sheet name="TG1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<sst xmlns="http://schemas.openxmlformats.org/spreadsheetml/2006/main" count="101" uniqueCount="64">
  <si>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</si>
  <si>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</si>
  <si>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</si>
  <si>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</si>
  <si>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</si>
  <si>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</si>
  <si>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</si>
  <si>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</si>
  <si>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</si>
  <si>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</si>
  <si>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</si>
  <si>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</si>
  <si>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</si>
  <si>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</si>
  <si>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</si>
  <si>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</si>
  <si>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</si>
  <si>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</si>
  <si>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</si>
  <si>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</si>
  <si>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</si>
  <si>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</si>
  <si>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</si>
  <si>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</si>
  <si>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</si>
  <si>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</si>
  <si>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</si>
  <si>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</si>
  <si>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</si>
  <si>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</si>
  <si>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</si>
  <si>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</si>
  <si>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</si>
  <si>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</si>
  <si>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</si>
  <si>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</si>
  <si>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</si>
  <si>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</si>
  <si>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</si>
  <si>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</si>
  <si>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</si>
  <si>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</si>
  <si>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</si>
  <si>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</t>
  </si>
  <si>
    <t>IEEE 802.19, TG1</t>
  </si>
  <si>
    <t>TG1 meeting called to order</t>
  </si>
  <si>
    <t>TG1 chair</t>
  </si>
  <si>
    <t>All</t>
  </si>
  <si>
    <t>Recess</t>
  </si>
  <si>
    <t>Review and vote on next steps</t>
  </si>
  <si>
    <t>Adjourn</t>
  </si>
  <si>
    <t>Beijing, China</t>
  </si>
  <si>
    <t>March 17-21, 2014</t>
  </si>
  <si>
    <t>Executive Committee</t>
  </si>
  <si>
    <t>Tutorials</t>
  </si>
  <si>
    <t>Call for secretary</t>
  </si>
  <si>
    <t>IEEE IPR statement</t>
  </si>
  <si>
    <t>Call for submissions, discussions and approval of agenda</t>
  </si>
  <si>
    <t>Approval of previous meeting minutes</t>
  </si>
  <si>
    <t>Sponsor Ballot 3rd recirculation results</t>
  </si>
  <si>
    <t>Discussion of future work</t>
  </si>
  <si>
    <t>Wednesday, March 19, 16:00 - 18:00</t>
  </si>
  <si>
    <t>Thursday March 20, 10:30 - 12:30</t>
  </si>
  <si>
    <t>Plan for May 2014 meeting and teleconferences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</si>
</sst>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_([$€]* #,##0.00_);_([$€]* \(#,##0.00\);_([$€]* &quot;-&quot;??_);_(@_)"/>
    <numFmt numFmtId="192" formatCode="[$€-2]\ #,##0.00_);[Red]\([$€-2]\ #,##0.00\)"/>
    <numFmt numFmtId="193" formatCode="[$-409]h:mm\ AM/PM;@"/>
  </numFmts>
  <fonts count="97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8"/>
      <name val="돋움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ＭＳ Ｐゴシック"/>
      <family val="3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3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184" fontId="55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8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8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8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8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8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85" fontId="22" fillId="0" borderId="0" xfId="0" applyNumberFormat="1" applyFont="1" applyFill="1" applyBorder="1" applyAlignment="1">
      <alignment horizontal="center" vertical="center"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85" fontId="26" fillId="0" borderId="0" xfId="0" applyNumberFormat="1" applyFont="1" applyFill="1" applyBorder="1" applyAlignment="1">
      <alignment horizontal="center" vertical="center"/>
    </xf>
    <xf numFmtId="18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85" fontId="26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84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8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84" fontId="6" fillId="0" borderId="0" xfId="58" applyNumberFormat="1" applyFont="1" applyAlignment="1" applyProtection="1">
      <alignment horizontal="left" vertical="center" wrapText="1"/>
      <protection/>
    </xf>
    <xf numFmtId="184" fontId="7" fillId="0" borderId="0" xfId="58" applyNumberFormat="1" applyFont="1" applyFill="1" applyAlignment="1" applyProtection="1">
      <alignment horizontal="left" vertical="center"/>
      <protection/>
    </xf>
    <xf numFmtId="184" fontId="7" fillId="0" borderId="0" xfId="58" applyNumberFormat="1" applyFont="1" applyFill="1" applyAlignment="1" applyProtection="1">
      <alignment horizontal="left" vertical="center" wrapText="1"/>
      <protection/>
    </xf>
    <xf numFmtId="184" fontId="6" fillId="0" borderId="0" xfId="58" applyNumberFormat="1" applyFont="1" applyAlignment="1" applyProtection="1">
      <alignment horizontal="left" vertical="center"/>
      <protection/>
    </xf>
    <xf numFmtId="190" fontId="6" fillId="0" borderId="0" xfId="58" applyNumberFormat="1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84" fontId="0" fillId="0" borderId="0" xfId="58" applyFont="1" applyAlignment="1">
      <alignment horizontal="left" vertical="center"/>
      <protection/>
    </xf>
    <xf numFmtId="184" fontId="0" fillId="0" borderId="0" xfId="58" applyFont="1" applyAlignment="1">
      <alignment horizontal="left" vertical="center" wrapText="1"/>
      <protection/>
    </xf>
    <xf numFmtId="0" fontId="29" fillId="0" borderId="0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3" fillId="42" borderId="13" xfId="0" applyFont="1" applyFill="1" applyBorder="1" applyAlignment="1">
      <alignment horizontal="center" vertical="center" wrapText="1"/>
    </xf>
    <xf numFmtId="0" fontId="94" fillId="42" borderId="11" xfId="0" applyFont="1" applyFill="1" applyBorder="1" applyAlignment="1">
      <alignment horizontal="center" vertical="center" wrapText="1"/>
    </xf>
    <xf numFmtId="0" fontId="94" fillId="42" borderId="25" xfId="0" applyFont="1" applyFill="1" applyBorder="1" applyAlignment="1">
      <alignment horizontal="center" vertical="center" wrapText="1"/>
    </xf>
    <xf numFmtId="0" fontId="94" fillId="42" borderId="16" xfId="0" applyFont="1" applyFill="1" applyBorder="1" applyAlignment="1">
      <alignment horizontal="center" vertical="center" wrapText="1"/>
    </xf>
    <xf numFmtId="0" fontId="94" fillId="42" borderId="0" xfId="0" applyFont="1" applyFill="1" applyBorder="1" applyAlignment="1">
      <alignment horizontal="center" vertical="center" wrapText="1"/>
    </xf>
    <xf numFmtId="0" fontId="94" fillId="42" borderId="17" xfId="0" applyFont="1" applyFill="1" applyBorder="1" applyAlignment="1">
      <alignment horizontal="center" vertical="center" wrapText="1"/>
    </xf>
    <xf numFmtId="0" fontId="94" fillId="42" borderId="19" xfId="0" applyFont="1" applyFill="1" applyBorder="1" applyAlignment="1">
      <alignment horizontal="center" vertical="center" wrapText="1"/>
    </xf>
    <xf numFmtId="0" fontId="94" fillId="42" borderId="22" xfId="0" applyFont="1" applyFill="1" applyBorder="1" applyAlignment="1">
      <alignment horizontal="center" vertical="center" wrapText="1"/>
    </xf>
    <xf numFmtId="0" fontId="94" fillId="42" borderId="23" xfId="0" applyFont="1" applyFill="1" applyBorder="1" applyAlignment="1">
      <alignment horizontal="center" vertical="center" wrapText="1"/>
    </xf>
    <xf numFmtId="0" fontId="80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80" fillId="41" borderId="13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horizontal="center" vertical="center" wrapText="1"/>
    </xf>
    <xf numFmtId="0" fontId="80" fillId="41" borderId="25" xfId="0" applyFont="1" applyFill="1" applyBorder="1" applyAlignment="1">
      <alignment horizontal="center" vertical="center" wrapText="1"/>
    </xf>
    <xf numFmtId="0" fontId="80" fillId="41" borderId="16" xfId="0" applyFont="1" applyFill="1" applyBorder="1" applyAlignment="1">
      <alignment horizontal="center" vertical="center" wrapText="1"/>
    </xf>
    <xf numFmtId="0" fontId="80" fillId="41" borderId="0" xfId="0" applyFont="1" applyFill="1" applyBorder="1" applyAlignment="1">
      <alignment horizontal="center" vertical="center" wrapText="1"/>
    </xf>
    <xf numFmtId="0" fontId="80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8" fillId="43" borderId="15" xfId="0" applyFont="1" applyFill="1" applyBorder="1" applyAlignment="1">
      <alignment horizontal="center" vertical="center" wrapText="1"/>
    </xf>
    <xf numFmtId="0" fontId="48" fillId="43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80" fillId="44" borderId="13" xfId="0" applyFont="1" applyFill="1" applyBorder="1" applyAlignment="1">
      <alignment horizontal="center" vertical="center" wrapText="1"/>
    </xf>
    <xf numFmtId="0" fontId="80" fillId="44" borderId="11" xfId="0" applyFont="1" applyFill="1" applyBorder="1" applyAlignment="1">
      <alignment horizontal="center" vertical="center" wrapText="1"/>
    </xf>
    <xf numFmtId="0" fontId="80" fillId="44" borderId="25" xfId="0" applyFont="1" applyFill="1" applyBorder="1" applyAlignment="1">
      <alignment horizontal="center" vertical="center" wrapText="1"/>
    </xf>
    <xf numFmtId="0" fontId="80" fillId="44" borderId="16" xfId="0" applyFont="1" applyFill="1" applyBorder="1" applyAlignment="1">
      <alignment horizontal="center" vertical="center" wrapText="1"/>
    </xf>
    <xf numFmtId="0" fontId="80" fillId="44" borderId="0" xfId="0" applyFont="1" applyFill="1" applyBorder="1" applyAlignment="1">
      <alignment horizontal="center" vertical="center" wrapText="1"/>
    </xf>
    <xf numFmtId="0" fontId="80" fillId="44" borderId="17" xfId="0" applyFont="1" applyFill="1" applyBorder="1" applyAlignment="1">
      <alignment horizontal="center" vertical="center" wrapText="1"/>
    </xf>
    <xf numFmtId="0" fontId="80" fillId="44" borderId="19" xfId="0" applyFont="1" applyFill="1" applyBorder="1" applyAlignment="1">
      <alignment horizontal="center" vertical="center" wrapText="1"/>
    </xf>
    <xf numFmtId="0" fontId="80" fillId="44" borderId="22" xfId="0" applyFont="1" applyFill="1" applyBorder="1" applyAlignment="1">
      <alignment horizontal="center" vertical="center" wrapText="1"/>
    </xf>
    <xf numFmtId="0" fontId="80" fillId="44" borderId="23" xfId="0" applyFont="1" applyFill="1" applyBorder="1" applyAlignment="1">
      <alignment horizontal="center" vertical="center" wrapText="1"/>
    </xf>
    <xf numFmtId="0" fontId="80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0" fillId="46" borderId="13" xfId="0" applyFont="1" applyFill="1" applyBorder="1" applyAlignment="1">
      <alignment horizontal="center" vertical="center" wrapText="1"/>
    </xf>
    <xf numFmtId="0" fontId="80" fillId="46" borderId="11" xfId="0" applyFont="1" applyFill="1" applyBorder="1" applyAlignment="1">
      <alignment horizontal="center" vertical="center" wrapText="1"/>
    </xf>
    <xf numFmtId="0" fontId="80" fillId="46" borderId="25" xfId="0" applyFont="1" applyFill="1" applyBorder="1" applyAlignment="1">
      <alignment horizontal="center" vertical="center" wrapText="1"/>
    </xf>
    <xf numFmtId="0" fontId="80" fillId="46" borderId="16" xfId="0" applyFont="1" applyFill="1" applyBorder="1" applyAlignment="1">
      <alignment horizontal="center" vertical="center" wrapText="1"/>
    </xf>
    <xf numFmtId="0" fontId="80" fillId="46" borderId="0" xfId="0" applyFont="1" applyFill="1" applyBorder="1" applyAlignment="1">
      <alignment horizontal="center" vertical="center" wrapText="1"/>
    </xf>
    <xf numFmtId="0" fontId="80" fillId="46" borderId="17" xfId="0" applyFont="1" applyFill="1" applyBorder="1" applyAlignment="1">
      <alignment horizontal="center" vertical="center" wrapText="1"/>
    </xf>
    <xf numFmtId="0" fontId="80" fillId="46" borderId="19" xfId="0" applyFont="1" applyFill="1" applyBorder="1" applyAlignment="1">
      <alignment horizontal="center" vertical="center" wrapText="1"/>
    </xf>
    <xf numFmtId="0" fontId="80" fillId="46" borderId="22" xfId="0" applyFont="1" applyFill="1" applyBorder="1" applyAlignment="1">
      <alignment horizontal="center" vertical="center" wrapText="1"/>
    </xf>
    <xf numFmtId="0" fontId="80" fillId="46" borderId="23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6" fillId="41" borderId="0" xfId="0" applyFont="1" applyFill="1" applyAlignment="1">
      <alignment horizontal="center" vertical="center" wrapText="1"/>
    </xf>
    <xf numFmtId="0" fontId="96" fillId="41" borderId="17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6" fillId="41" borderId="19" xfId="0" applyFont="1" applyFill="1" applyBorder="1" applyAlignment="1">
      <alignment horizontal="center" vertical="center" wrapText="1"/>
    </xf>
    <xf numFmtId="0" fontId="96" fillId="41" borderId="22" xfId="0" applyFont="1" applyFill="1" applyBorder="1" applyAlignment="1">
      <alignment horizontal="center" vertical="center" wrapText="1"/>
    </xf>
    <xf numFmtId="0" fontId="96" fillId="41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4">
      <selection activeCell="P13" sqref="P13:S16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5"/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6"/>
      <c r="C3" s="11"/>
      <c r="D3" s="52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6"/>
    </row>
    <row r="4" spans="1:36" s="4" customFormat="1" ht="19.5" customHeight="1">
      <c r="A4" s="16"/>
      <c r="B4" s="206"/>
      <c r="C4" s="16"/>
      <c r="D4" s="53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47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7" t="s">
        <v>2</v>
      </c>
      <c r="G6" s="208"/>
      <c r="H6" s="208"/>
      <c r="I6" s="209"/>
      <c r="J6" s="18"/>
      <c r="K6" s="210" t="s">
        <v>3</v>
      </c>
      <c r="L6" s="210"/>
      <c r="M6" s="210"/>
      <c r="N6" s="211"/>
      <c r="O6" s="18"/>
      <c r="P6" s="212" t="s">
        <v>4</v>
      </c>
      <c r="Q6" s="210"/>
      <c r="R6" s="210"/>
      <c r="S6" s="211"/>
      <c r="T6" s="18"/>
      <c r="U6" s="212" t="s">
        <v>5</v>
      </c>
      <c r="V6" s="210"/>
      <c r="W6" s="210"/>
      <c r="X6" s="211"/>
      <c r="Y6" s="18"/>
      <c r="Z6" s="212" t="s">
        <v>6</v>
      </c>
      <c r="AA6" s="210"/>
      <c r="AB6" s="210"/>
      <c r="AC6" s="21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22" t="s">
        <v>53</v>
      </c>
      <c r="G8" s="172"/>
      <c r="H8" s="172"/>
      <c r="I8" s="173"/>
      <c r="J8" s="148"/>
      <c r="K8" s="153"/>
      <c r="L8" s="154"/>
      <c r="M8" s="154"/>
      <c r="N8" s="155"/>
      <c r="O8" s="26"/>
      <c r="P8" s="238" t="s">
        <v>43</v>
      </c>
      <c r="Q8" s="239"/>
      <c r="R8" s="239"/>
      <c r="S8" s="240"/>
      <c r="T8" s="26"/>
      <c r="U8" s="213" t="s">
        <v>42</v>
      </c>
      <c r="V8" s="214"/>
      <c r="W8" s="214"/>
      <c r="X8" s="21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23"/>
      <c r="G9" s="174"/>
      <c r="H9" s="174"/>
      <c r="I9" s="175"/>
      <c r="J9" s="148"/>
      <c r="K9" s="156"/>
      <c r="L9" s="157"/>
      <c r="M9" s="157"/>
      <c r="N9" s="158"/>
      <c r="O9" s="26"/>
      <c r="P9" s="241"/>
      <c r="Q9" s="242"/>
      <c r="R9" s="242"/>
      <c r="S9" s="243"/>
      <c r="T9" s="26"/>
      <c r="U9" s="216"/>
      <c r="V9" s="217"/>
      <c r="W9" s="217"/>
      <c r="X9" s="218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23"/>
      <c r="G10" s="174"/>
      <c r="H10" s="174"/>
      <c r="I10" s="175"/>
      <c r="J10" s="26"/>
      <c r="K10" s="156"/>
      <c r="L10" s="157"/>
      <c r="M10" s="157"/>
      <c r="N10" s="158"/>
      <c r="O10" s="26"/>
      <c r="P10" s="241"/>
      <c r="Q10" s="242"/>
      <c r="R10" s="242"/>
      <c r="S10" s="243"/>
      <c r="T10" s="26"/>
      <c r="U10" s="216"/>
      <c r="V10" s="217"/>
      <c r="W10" s="217"/>
      <c r="X10" s="218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23"/>
      <c r="G11" s="174"/>
      <c r="H11" s="174"/>
      <c r="I11" s="175"/>
      <c r="J11" s="26"/>
      <c r="K11" s="156"/>
      <c r="L11" s="157"/>
      <c r="M11" s="157"/>
      <c r="N11" s="158"/>
      <c r="O11" s="26"/>
      <c r="P11" s="244"/>
      <c r="Q11" s="245"/>
      <c r="R11" s="245"/>
      <c r="S11" s="246"/>
      <c r="T11" s="26"/>
      <c r="U11" s="219"/>
      <c r="V11" s="220"/>
      <c r="W11" s="220"/>
      <c r="X11" s="221"/>
      <c r="Y11" s="26"/>
      <c r="Z11" s="14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24"/>
      <c r="G12" s="176"/>
      <c r="H12" s="176"/>
      <c r="I12" s="177"/>
      <c r="J12" s="26"/>
      <c r="K12" s="156"/>
      <c r="L12" s="157"/>
      <c r="M12" s="157"/>
      <c r="N12" s="158"/>
      <c r="O12" s="26"/>
      <c r="P12" s="226" t="s">
        <v>12</v>
      </c>
      <c r="Q12" s="227"/>
      <c r="R12" s="227"/>
      <c r="S12" s="228"/>
      <c r="T12" s="26"/>
      <c r="U12" s="226" t="s">
        <v>12</v>
      </c>
      <c r="V12" s="227"/>
      <c r="W12" s="227"/>
      <c r="X12" s="228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3"/>
      <c r="G13" s="154"/>
      <c r="H13" s="154"/>
      <c r="I13" s="155"/>
      <c r="J13" s="26"/>
      <c r="K13" s="156"/>
      <c r="L13" s="157"/>
      <c r="M13" s="157"/>
      <c r="N13" s="158"/>
      <c r="O13" s="26"/>
      <c r="P13" s="213" t="s">
        <v>42</v>
      </c>
      <c r="Q13" s="214"/>
      <c r="R13" s="214"/>
      <c r="S13" s="215"/>
      <c r="T13" s="26"/>
      <c r="U13" s="213" t="s">
        <v>42</v>
      </c>
      <c r="V13" s="214"/>
      <c r="W13" s="214"/>
      <c r="X13" s="215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6"/>
      <c r="G14" s="157"/>
      <c r="H14" s="157"/>
      <c r="I14" s="158"/>
      <c r="J14" s="26"/>
      <c r="K14" s="156"/>
      <c r="L14" s="157"/>
      <c r="M14" s="157"/>
      <c r="N14" s="158"/>
      <c r="O14" s="26"/>
      <c r="P14" s="216"/>
      <c r="Q14" s="217"/>
      <c r="R14" s="217"/>
      <c r="S14" s="218"/>
      <c r="T14" s="26"/>
      <c r="U14" s="216"/>
      <c r="V14" s="217"/>
      <c r="W14" s="217"/>
      <c r="X14" s="218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6"/>
      <c r="G15" s="157"/>
      <c r="H15" s="157"/>
      <c r="I15" s="158"/>
      <c r="J15" s="26"/>
      <c r="K15" s="156"/>
      <c r="L15" s="157"/>
      <c r="M15" s="157"/>
      <c r="N15" s="158"/>
      <c r="O15" s="26"/>
      <c r="P15" s="216"/>
      <c r="Q15" s="217"/>
      <c r="R15" s="217"/>
      <c r="S15" s="218"/>
      <c r="T15" s="26"/>
      <c r="U15" s="216"/>
      <c r="V15" s="217"/>
      <c r="W15" s="217"/>
      <c r="X15" s="218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6"/>
      <c r="G16" s="157"/>
      <c r="H16" s="157"/>
      <c r="I16" s="158"/>
      <c r="J16" s="26"/>
      <c r="K16" s="156"/>
      <c r="L16" s="157"/>
      <c r="M16" s="157"/>
      <c r="N16" s="158"/>
      <c r="O16" s="26"/>
      <c r="P16" s="219"/>
      <c r="Q16" s="220"/>
      <c r="R16" s="220"/>
      <c r="S16" s="221"/>
      <c r="T16" s="26"/>
      <c r="U16" s="219"/>
      <c r="V16" s="220"/>
      <c r="W16" s="220"/>
      <c r="X16" s="221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0"/>
      <c r="E17" s="26"/>
      <c r="F17" s="156"/>
      <c r="G17" s="157"/>
      <c r="H17" s="157"/>
      <c r="I17" s="158"/>
      <c r="J17" s="22"/>
      <c r="K17" s="156"/>
      <c r="L17" s="157"/>
      <c r="M17" s="157"/>
      <c r="N17" s="158"/>
      <c r="O17" s="22"/>
      <c r="P17" s="229" t="s">
        <v>38</v>
      </c>
      <c r="Q17" s="230"/>
      <c r="R17" s="230"/>
      <c r="S17" s="231"/>
      <c r="T17" s="22"/>
      <c r="U17" s="229" t="s">
        <v>38</v>
      </c>
      <c r="V17" s="230"/>
      <c r="W17" s="230"/>
      <c r="X17" s="231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56"/>
      <c r="G18" s="157"/>
      <c r="H18" s="157"/>
      <c r="I18" s="158"/>
      <c r="J18" s="22"/>
      <c r="K18" s="156"/>
      <c r="L18" s="157"/>
      <c r="M18" s="157"/>
      <c r="N18" s="158"/>
      <c r="O18" s="22"/>
      <c r="P18" s="235"/>
      <c r="Q18" s="236"/>
      <c r="R18" s="236"/>
      <c r="S18" s="237"/>
      <c r="T18" s="22"/>
      <c r="U18" s="235"/>
      <c r="V18" s="236"/>
      <c r="W18" s="236"/>
      <c r="X18" s="237"/>
      <c r="Y18" s="22"/>
      <c r="Z18" s="162" t="s">
        <v>53</v>
      </c>
      <c r="AA18" s="163"/>
      <c r="AB18" s="163"/>
      <c r="AC18" s="164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56"/>
      <c r="G19" s="157"/>
      <c r="H19" s="157"/>
      <c r="I19" s="158"/>
      <c r="J19" s="26"/>
      <c r="K19" s="156"/>
      <c r="L19" s="157"/>
      <c r="M19" s="157"/>
      <c r="N19" s="158"/>
      <c r="O19" s="26"/>
      <c r="P19" s="213" t="s">
        <v>42</v>
      </c>
      <c r="Q19" s="214"/>
      <c r="R19" s="214"/>
      <c r="S19" s="215"/>
      <c r="T19" s="26"/>
      <c r="U19" s="238" t="s">
        <v>43</v>
      </c>
      <c r="V19" s="239"/>
      <c r="W19" s="239"/>
      <c r="X19" s="240"/>
      <c r="Y19" s="26"/>
      <c r="Z19" s="165"/>
      <c r="AA19" s="166"/>
      <c r="AB19" s="166"/>
      <c r="AC19" s="167"/>
      <c r="AD19" s="26"/>
    </row>
    <row r="20" spans="1:30" ht="12.75" customHeight="1">
      <c r="A20" s="26"/>
      <c r="B20" s="29" t="s">
        <v>20</v>
      </c>
      <c r="C20" s="26"/>
      <c r="D20" s="60"/>
      <c r="E20" s="26"/>
      <c r="F20" s="156"/>
      <c r="G20" s="157"/>
      <c r="H20" s="157"/>
      <c r="I20" s="158"/>
      <c r="J20" s="26"/>
      <c r="K20" s="156"/>
      <c r="L20" s="157"/>
      <c r="M20" s="157"/>
      <c r="N20" s="158"/>
      <c r="O20" s="26"/>
      <c r="P20" s="216"/>
      <c r="Q20" s="217"/>
      <c r="R20" s="217"/>
      <c r="S20" s="218"/>
      <c r="T20" s="26"/>
      <c r="U20" s="241"/>
      <c r="V20" s="242"/>
      <c r="W20" s="242"/>
      <c r="X20" s="243"/>
      <c r="Y20" s="26"/>
      <c r="Z20" s="165"/>
      <c r="AA20" s="166"/>
      <c r="AB20" s="166"/>
      <c r="AC20" s="167"/>
      <c r="AD20" s="26"/>
    </row>
    <row r="21" spans="1:30" ht="12.75" customHeight="1">
      <c r="A21" s="26"/>
      <c r="B21" s="29" t="s">
        <v>21</v>
      </c>
      <c r="C21" s="26"/>
      <c r="D21" s="60"/>
      <c r="E21" s="26"/>
      <c r="F21" s="156"/>
      <c r="G21" s="157"/>
      <c r="H21" s="157"/>
      <c r="I21" s="158"/>
      <c r="J21" s="26"/>
      <c r="K21" s="156"/>
      <c r="L21" s="157"/>
      <c r="M21" s="157"/>
      <c r="N21" s="158"/>
      <c r="O21" s="26"/>
      <c r="P21" s="216"/>
      <c r="Q21" s="217"/>
      <c r="R21" s="217"/>
      <c r="S21" s="218"/>
      <c r="T21" s="26"/>
      <c r="U21" s="241"/>
      <c r="V21" s="242"/>
      <c r="W21" s="242"/>
      <c r="X21" s="243"/>
      <c r="Y21" s="26"/>
      <c r="Z21" s="165"/>
      <c r="AA21" s="166"/>
      <c r="AB21" s="166"/>
      <c r="AC21" s="167"/>
      <c r="AD21" s="26"/>
    </row>
    <row r="22" spans="1:30" ht="12.75" customHeight="1" thickBot="1">
      <c r="A22" s="31"/>
      <c r="B22" s="29" t="s">
        <v>22</v>
      </c>
      <c r="C22" s="31"/>
      <c r="D22" s="60"/>
      <c r="E22" s="31"/>
      <c r="F22" s="156"/>
      <c r="G22" s="157"/>
      <c r="H22" s="157"/>
      <c r="I22" s="158"/>
      <c r="J22" s="31"/>
      <c r="K22" s="156"/>
      <c r="L22" s="225"/>
      <c r="M22" s="225"/>
      <c r="N22" s="158"/>
      <c r="O22" s="31"/>
      <c r="P22" s="219"/>
      <c r="Q22" s="220"/>
      <c r="R22" s="220"/>
      <c r="S22" s="221"/>
      <c r="T22" s="31"/>
      <c r="U22" s="244"/>
      <c r="V22" s="245"/>
      <c r="W22" s="245"/>
      <c r="X22" s="246"/>
      <c r="Y22" s="31"/>
      <c r="Z22" s="165"/>
      <c r="AA22" s="166"/>
      <c r="AB22" s="166"/>
      <c r="AC22" s="167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56"/>
      <c r="G23" s="157"/>
      <c r="H23" s="157"/>
      <c r="I23" s="158"/>
      <c r="J23" s="31"/>
      <c r="K23" s="156"/>
      <c r="L23" s="157"/>
      <c r="M23" s="157"/>
      <c r="N23" s="158"/>
      <c r="O23" s="31"/>
      <c r="P23" s="226" t="s">
        <v>12</v>
      </c>
      <c r="Q23" s="227"/>
      <c r="R23" s="227"/>
      <c r="S23" s="228"/>
      <c r="T23" s="31"/>
      <c r="U23" s="226" t="s">
        <v>12</v>
      </c>
      <c r="V23" s="227"/>
      <c r="W23" s="227"/>
      <c r="X23" s="228"/>
      <c r="Y23" s="31"/>
      <c r="Z23" s="165"/>
      <c r="AA23" s="166"/>
      <c r="AB23" s="166"/>
      <c r="AC23" s="167"/>
      <c r="AD23" s="31"/>
    </row>
    <row r="24" spans="1:30" ht="12.75" customHeight="1">
      <c r="A24" s="33"/>
      <c r="B24" s="27" t="s">
        <v>24</v>
      </c>
      <c r="C24" s="33"/>
      <c r="D24" s="182" t="s">
        <v>27</v>
      </c>
      <c r="E24" s="33"/>
      <c r="F24" s="156"/>
      <c r="G24" s="157"/>
      <c r="H24" s="157"/>
      <c r="I24" s="158"/>
      <c r="J24" s="33"/>
      <c r="K24" s="156"/>
      <c r="L24" s="157"/>
      <c r="M24" s="157"/>
      <c r="N24" s="158"/>
      <c r="O24" s="33"/>
      <c r="P24" s="213" t="s">
        <v>42</v>
      </c>
      <c r="Q24" s="214"/>
      <c r="R24" s="214"/>
      <c r="S24" s="215"/>
      <c r="T24" s="33"/>
      <c r="U24" s="238" t="s">
        <v>43</v>
      </c>
      <c r="V24" s="239"/>
      <c r="W24" s="239"/>
      <c r="X24" s="240"/>
      <c r="Y24" s="33"/>
      <c r="Z24" s="165"/>
      <c r="AA24" s="166"/>
      <c r="AB24" s="166"/>
      <c r="AC24" s="167"/>
      <c r="AD24" s="33"/>
    </row>
    <row r="25" spans="1:30" ht="12.75" customHeight="1">
      <c r="A25" s="33"/>
      <c r="B25" s="29" t="s">
        <v>25</v>
      </c>
      <c r="C25" s="33"/>
      <c r="D25" s="183"/>
      <c r="E25" s="33"/>
      <c r="F25" s="156"/>
      <c r="G25" s="157"/>
      <c r="H25" s="157"/>
      <c r="I25" s="158"/>
      <c r="J25" s="33"/>
      <c r="K25" s="156"/>
      <c r="L25" s="157"/>
      <c r="M25" s="157"/>
      <c r="N25" s="158"/>
      <c r="O25" s="33"/>
      <c r="P25" s="216"/>
      <c r="Q25" s="217"/>
      <c r="R25" s="217"/>
      <c r="S25" s="218"/>
      <c r="T25" s="33"/>
      <c r="U25" s="241"/>
      <c r="V25" s="242"/>
      <c r="W25" s="242"/>
      <c r="X25" s="243"/>
      <c r="Y25" s="33"/>
      <c r="Z25" s="165"/>
      <c r="AA25" s="166"/>
      <c r="AB25" s="166"/>
      <c r="AC25" s="167"/>
      <c r="AD25" s="33"/>
    </row>
    <row r="26" spans="1:30" ht="12.75" customHeight="1" thickBot="1">
      <c r="A26" s="33"/>
      <c r="B26" s="29" t="s">
        <v>26</v>
      </c>
      <c r="C26" s="33"/>
      <c r="D26" s="184"/>
      <c r="E26" s="33"/>
      <c r="F26" s="156"/>
      <c r="G26" s="157"/>
      <c r="H26" s="157"/>
      <c r="I26" s="158"/>
      <c r="J26" s="33"/>
      <c r="K26" s="156"/>
      <c r="L26" s="157"/>
      <c r="M26" s="157"/>
      <c r="N26" s="158"/>
      <c r="O26" s="33"/>
      <c r="P26" s="216"/>
      <c r="Q26" s="217"/>
      <c r="R26" s="217"/>
      <c r="S26" s="218"/>
      <c r="T26" s="33"/>
      <c r="U26" s="241"/>
      <c r="V26" s="242"/>
      <c r="W26" s="242"/>
      <c r="X26" s="243"/>
      <c r="Y26" s="33"/>
      <c r="Z26" s="165"/>
      <c r="AA26" s="166"/>
      <c r="AB26" s="166"/>
      <c r="AC26" s="167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59"/>
      <c r="G27" s="160"/>
      <c r="H27" s="160"/>
      <c r="I27" s="161"/>
      <c r="J27" s="33"/>
      <c r="K27" s="156"/>
      <c r="L27" s="157"/>
      <c r="M27" s="157"/>
      <c r="N27" s="158"/>
      <c r="O27" s="33"/>
      <c r="P27" s="219"/>
      <c r="Q27" s="220"/>
      <c r="R27" s="220"/>
      <c r="S27" s="221"/>
      <c r="T27" s="33"/>
      <c r="U27" s="244"/>
      <c r="V27" s="245"/>
      <c r="W27" s="245"/>
      <c r="X27" s="246"/>
      <c r="Y27" s="33"/>
      <c r="Z27" s="168"/>
      <c r="AA27" s="169"/>
      <c r="AB27" s="169"/>
      <c r="AC27" s="170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71" t="s">
        <v>54</v>
      </c>
      <c r="G28" s="172"/>
      <c r="H28" s="172"/>
      <c r="I28" s="173"/>
      <c r="J28" s="33"/>
      <c r="K28" s="156"/>
      <c r="L28" s="157"/>
      <c r="M28" s="157"/>
      <c r="N28" s="158"/>
      <c r="O28" s="33"/>
      <c r="P28" s="229" t="s">
        <v>39</v>
      </c>
      <c r="Q28" s="230"/>
      <c r="R28" s="230"/>
      <c r="S28" s="231"/>
      <c r="T28" s="33"/>
      <c r="U28" s="229" t="s">
        <v>39</v>
      </c>
      <c r="V28" s="230"/>
      <c r="W28" s="230"/>
      <c r="X28" s="231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74"/>
      <c r="G29" s="174"/>
      <c r="H29" s="174"/>
      <c r="I29" s="175"/>
      <c r="J29" s="33"/>
      <c r="K29" s="156"/>
      <c r="L29" s="157"/>
      <c r="M29" s="157"/>
      <c r="N29" s="158"/>
      <c r="O29" s="33"/>
      <c r="P29" s="232"/>
      <c r="Q29" s="233"/>
      <c r="R29" s="233"/>
      <c r="S29" s="234"/>
      <c r="T29" s="33"/>
      <c r="U29" s="232"/>
      <c r="V29" s="233"/>
      <c r="W29" s="233"/>
      <c r="X29" s="23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74"/>
      <c r="G30" s="174"/>
      <c r="H30" s="174"/>
      <c r="I30" s="175"/>
      <c r="J30" s="34"/>
      <c r="K30" s="156"/>
      <c r="L30" s="157"/>
      <c r="M30" s="157"/>
      <c r="N30" s="158"/>
      <c r="O30" s="34"/>
      <c r="P30" s="235"/>
      <c r="Q30" s="236"/>
      <c r="R30" s="236"/>
      <c r="S30" s="237"/>
      <c r="T30" s="34"/>
      <c r="U30" s="235"/>
      <c r="V30" s="236"/>
      <c r="W30" s="236"/>
      <c r="X30" s="237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74"/>
      <c r="G31" s="174"/>
      <c r="H31" s="174"/>
      <c r="I31" s="175"/>
      <c r="J31" s="35"/>
      <c r="K31" s="156"/>
      <c r="L31" s="157"/>
      <c r="M31" s="157"/>
      <c r="N31" s="158"/>
      <c r="O31" s="35"/>
      <c r="P31" s="247"/>
      <c r="Q31" s="248"/>
      <c r="R31" s="248"/>
      <c r="S31" s="249"/>
      <c r="T31" s="54"/>
      <c r="U31" s="198"/>
      <c r="V31" s="199"/>
      <c r="W31" s="199"/>
      <c r="X31" s="200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74"/>
      <c r="G32" s="174"/>
      <c r="H32" s="174"/>
      <c r="I32" s="175"/>
      <c r="J32" s="36"/>
      <c r="K32" s="156"/>
      <c r="L32" s="157"/>
      <c r="M32" s="157"/>
      <c r="N32" s="158"/>
      <c r="O32" s="36"/>
      <c r="P32" s="250"/>
      <c r="Q32" s="248"/>
      <c r="R32" s="248"/>
      <c r="S32" s="249"/>
      <c r="T32" s="55"/>
      <c r="U32" s="201"/>
      <c r="V32" s="202"/>
      <c r="W32" s="202"/>
      <c r="X32" s="203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74"/>
      <c r="G33" s="174"/>
      <c r="H33" s="174"/>
      <c r="I33" s="175"/>
      <c r="J33" s="36"/>
      <c r="K33" s="156"/>
      <c r="L33" s="157"/>
      <c r="M33" s="157"/>
      <c r="N33" s="158"/>
      <c r="O33" s="36"/>
      <c r="P33" s="250"/>
      <c r="Q33" s="248"/>
      <c r="R33" s="248"/>
      <c r="S33" s="249"/>
      <c r="T33" s="36"/>
      <c r="U33" s="201"/>
      <c r="V33" s="202"/>
      <c r="W33" s="202"/>
      <c r="X33" s="203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74"/>
      <c r="G34" s="174"/>
      <c r="H34" s="174"/>
      <c r="I34" s="175"/>
      <c r="J34" s="36"/>
      <c r="K34" s="156"/>
      <c r="L34" s="157"/>
      <c r="M34" s="157"/>
      <c r="N34" s="158"/>
      <c r="O34" s="36"/>
      <c r="P34" s="250"/>
      <c r="Q34" s="248"/>
      <c r="R34" s="248"/>
      <c r="S34" s="249"/>
      <c r="T34" s="36"/>
      <c r="U34" s="201"/>
      <c r="V34" s="202"/>
      <c r="W34" s="202"/>
      <c r="X34" s="203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74"/>
      <c r="G35" s="174"/>
      <c r="H35" s="174"/>
      <c r="I35" s="175"/>
      <c r="J35" s="40"/>
      <c r="K35" s="156"/>
      <c r="L35" s="157"/>
      <c r="M35" s="157"/>
      <c r="N35" s="158"/>
      <c r="O35" s="40"/>
      <c r="P35" s="250"/>
      <c r="Q35" s="248"/>
      <c r="R35" s="248"/>
      <c r="S35" s="24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76"/>
      <c r="G36" s="176"/>
      <c r="H36" s="176"/>
      <c r="I36" s="177"/>
      <c r="J36" s="42"/>
      <c r="K36" s="156"/>
      <c r="L36" s="157"/>
      <c r="M36" s="157"/>
      <c r="N36" s="158"/>
      <c r="O36" s="42"/>
      <c r="P36" s="251"/>
      <c r="Q36" s="252"/>
      <c r="R36" s="252"/>
      <c r="S36" s="253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79"/>
      <c r="G40" s="179"/>
      <c r="H40" s="179"/>
      <c r="I40" s="179"/>
      <c r="J40" s="179"/>
      <c r="K40" s="179"/>
      <c r="L40" s="179"/>
      <c r="M40" s="17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80"/>
      <c r="G41" s="180"/>
      <c r="H41" s="180"/>
      <c r="I41" s="180"/>
      <c r="J41" s="180"/>
      <c r="K41" s="180"/>
      <c r="L41" s="180"/>
      <c r="M41" s="180"/>
      <c r="N41" s="67"/>
      <c r="O41" s="67"/>
      <c r="P41" s="68"/>
      <c r="Q41" s="69"/>
      <c r="R41" s="181"/>
      <c r="S41" s="181"/>
      <c r="T41" s="181"/>
      <c r="U41" s="181"/>
      <c r="V41" s="181"/>
      <c r="W41" s="181"/>
      <c r="X41" s="181"/>
      <c r="Y41" s="181"/>
      <c r="Z41" s="181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85"/>
      <c r="G42" s="185"/>
      <c r="H42" s="185"/>
      <c r="I42" s="185"/>
      <c r="J42" s="185"/>
      <c r="K42" s="185"/>
      <c r="L42" s="185"/>
      <c r="M42" s="185"/>
      <c r="N42" s="72"/>
      <c r="O42" s="72"/>
      <c r="P42" s="66"/>
      <c r="Q42" s="73"/>
      <c r="R42" s="180"/>
      <c r="S42" s="180"/>
      <c r="T42" s="180"/>
      <c r="U42" s="180"/>
      <c r="V42" s="180"/>
      <c r="W42" s="180"/>
      <c r="X42" s="180"/>
      <c r="Y42" s="180"/>
      <c r="Z42" s="180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86"/>
      <c r="G43" s="186"/>
      <c r="H43" s="186"/>
      <c r="I43" s="186"/>
      <c r="J43" s="186"/>
      <c r="K43" s="186"/>
      <c r="L43" s="186"/>
      <c r="M43" s="186"/>
      <c r="N43" s="75"/>
      <c r="O43" s="75"/>
      <c r="P43" s="76"/>
      <c r="Q43" s="77"/>
      <c r="R43" s="187"/>
      <c r="S43" s="187"/>
      <c r="T43" s="187"/>
      <c r="U43" s="187"/>
      <c r="V43" s="187"/>
      <c r="W43" s="187"/>
      <c r="X43" s="187"/>
      <c r="Y43" s="187"/>
      <c r="Z43" s="18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88"/>
      <c r="G44" s="188"/>
      <c r="H44" s="188"/>
      <c r="I44" s="188"/>
      <c r="J44" s="188"/>
      <c r="K44" s="188"/>
      <c r="L44" s="188"/>
      <c r="M44" s="188"/>
      <c r="N44" s="72"/>
      <c r="O44" s="72"/>
      <c r="P44" s="79"/>
      <c r="Q44" s="80"/>
      <c r="R44" s="189"/>
      <c r="S44" s="189"/>
      <c r="T44" s="189"/>
      <c r="U44" s="189"/>
      <c r="V44" s="189"/>
      <c r="W44" s="189"/>
      <c r="X44" s="189"/>
      <c r="Y44" s="189"/>
      <c r="Z44" s="18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91"/>
      <c r="G45" s="191"/>
      <c r="H45" s="191"/>
      <c r="I45" s="191"/>
      <c r="J45" s="191"/>
      <c r="K45" s="191"/>
      <c r="L45" s="191"/>
      <c r="M45" s="191"/>
      <c r="N45" s="78"/>
      <c r="O45" s="78"/>
      <c r="P45" s="61"/>
      <c r="Q45" s="80"/>
      <c r="R45" s="192"/>
      <c r="S45" s="192"/>
      <c r="T45" s="192"/>
      <c r="U45" s="192"/>
      <c r="V45" s="192"/>
      <c r="W45" s="192"/>
      <c r="X45" s="192"/>
      <c r="Y45" s="192"/>
      <c r="Z45" s="192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93"/>
      <c r="G46" s="193"/>
      <c r="H46" s="193"/>
      <c r="I46" s="193"/>
      <c r="J46" s="193"/>
      <c r="K46" s="193"/>
      <c r="L46" s="193"/>
      <c r="M46" s="193"/>
      <c r="N46" s="78"/>
      <c r="O46" s="78"/>
      <c r="P46" s="83"/>
      <c r="Q46" s="80"/>
      <c r="R46" s="194"/>
      <c r="S46" s="194"/>
      <c r="T46" s="194"/>
      <c r="U46" s="194"/>
      <c r="V46" s="194"/>
      <c r="W46" s="194"/>
      <c r="X46" s="194"/>
      <c r="Y46" s="194"/>
      <c r="Z46" s="194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95"/>
      <c r="G47" s="195"/>
      <c r="H47" s="195"/>
      <c r="I47" s="195"/>
      <c r="J47" s="195"/>
      <c r="K47" s="195"/>
      <c r="L47" s="195"/>
      <c r="M47" s="195"/>
      <c r="N47" s="196"/>
      <c r="O47" s="196"/>
      <c r="P47" s="196"/>
      <c r="Q47" s="196"/>
      <c r="R47" s="197"/>
      <c r="S47" s="197"/>
      <c r="T47" s="197"/>
      <c r="U47" s="197"/>
      <c r="V47" s="197"/>
      <c r="W47" s="197"/>
      <c r="X47" s="197"/>
      <c r="Y47" s="197"/>
      <c r="Z47" s="197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86"/>
      <c r="M52" s="89"/>
      <c r="N52" s="89"/>
      <c r="O52" s="89"/>
      <c r="P52" s="89"/>
      <c r="Q52" s="89"/>
      <c r="R52" s="190"/>
      <c r="S52" s="190"/>
      <c r="T52" s="190"/>
      <c r="U52" s="190"/>
      <c r="V52" s="190"/>
      <c r="W52" s="190"/>
      <c r="X52" s="190"/>
      <c r="Y52" s="190"/>
      <c r="Z52" s="190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78"/>
      <c r="C70" s="178"/>
      <c r="D70" s="178"/>
      <c r="E70" s="178"/>
      <c r="F70" s="178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78"/>
      <c r="C72" s="178"/>
      <c r="D72" s="178"/>
      <c r="E72" s="178"/>
      <c r="F72" s="178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52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5"/>
      <c r="Q80" s="135"/>
      <c r="R80" s="135"/>
      <c r="S80" s="135"/>
      <c r="U80" s="135"/>
      <c r="V80" s="135"/>
      <c r="W80" s="135"/>
      <c r="X80" s="135"/>
    </row>
    <row r="81" spans="16:24" s="4" customFormat="1" ht="12.75">
      <c r="P81" s="135"/>
      <c r="Q81" s="135"/>
      <c r="R81" s="135"/>
      <c r="S81" s="135"/>
      <c r="U81" s="135"/>
      <c r="V81" s="135"/>
      <c r="W81" s="135"/>
      <c r="X81" s="135"/>
    </row>
    <row r="82" spans="16:24" s="4" customFormat="1" ht="12.75">
      <c r="P82" s="135"/>
      <c r="Q82" s="135"/>
      <c r="R82" s="135"/>
      <c r="S82" s="135"/>
      <c r="U82" s="135"/>
      <c r="V82" s="135"/>
      <c r="W82" s="135"/>
      <c r="X82" s="135"/>
    </row>
    <row r="83" spans="16:24" s="4" customFormat="1" ht="12.75">
      <c r="P83" s="135"/>
      <c r="Q83" s="135"/>
      <c r="R83" s="135"/>
      <c r="S83" s="135"/>
      <c r="U83" s="135"/>
      <c r="V83" s="135"/>
      <c r="W83" s="135"/>
      <c r="X83" s="135"/>
    </row>
    <row r="84" spans="16:24" s="4" customFormat="1" ht="12.75">
      <c r="P84" s="135"/>
      <c r="Q84" s="135"/>
      <c r="R84" s="135"/>
      <c r="S84" s="135"/>
      <c r="U84" s="135"/>
      <c r="V84" s="135"/>
      <c r="W84" s="135"/>
      <c r="X84" s="135"/>
    </row>
    <row r="85" spans="16:24" s="4" customFormat="1" ht="12.75">
      <c r="P85" s="135"/>
      <c r="Q85" s="135"/>
      <c r="R85" s="135"/>
      <c r="S85" s="135"/>
      <c r="U85" s="135"/>
      <c r="V85" s="135"/>
      <c r="W85" s="135"/>
      <c r="X85" s="135"/>
    </row>
    <row r="86" spans="16:24" s="4" customFormat="1" ht="12.75">
      <c r="P86" s="135"/>
      <c r="Q86" s="135"/>
      <c r="R86" s="135"/>
      <c r="S86" s="135"/>
      <c r="U86" s="135"/>
      <c r="V86" s="135"/>
      <c r="W86" s="135"/>
      <c r="X86" s="135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2">
    <mergeCell ref="P31:S36"/>
    <mergeCell ref="P28:S30"/>
    <mergeCell ref="P12:S12"/>
    <mergeCell ref="U12:X12"/>
    <mergeCell ref="P8:S11"/>
    <mergeCell ref="U8:X11"/>
    <mergeCell ref="P13:S16"/>
    <mergeCell ref="U13:X16"/>
    <mergeCell ref="U19:X22"/>
    <mergeCell ref="P17:S18"/>
    <mergeCell ref="U17:X18"/>
    <mergeCell ref="P23:S23"/>
    <mergeCell ref="P24:S27"/>
    <mergeCell ref="U24:X27"/>
    <mergeCell ref="Z6:AC6"/>
    <mergeCell ref="B2:B4"/>
    <mergeCell ref="F6:I6"/>
    <mergeCell ref="K6:N6"/>
    <mergeCell ref="P6:S6"/>
    <mergeCell ref="U6:X6"/>
    <mergeCell ref="P19:S22"/>
    <mergeCell ref="F8:I12"/>
    <mergeCell ref="K8:N36"/>
    <mergeCell ref="U23:X23"/>
    <mergeCell ref="U28:X30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2:F72"/>
    <mergeCell ref="F42:M42"/>
    <mergeCell ref="R42:Z42"/>
    <mergeCell ref="F43:M43"/>
    <mergeCell ref="R43:Z43"/>
    <mergeCell ref="F44:M44"/>
    <mergeCell ref="R44:Z44"/>
    <mergeCell ref="F13:I27"/>
    <mergeCell ref="Z18:AC27"/>
    <mergeCell ref="F28:I36"/>
    <mergeCell ref="B70:F70"/>
    <mergeCell ref="F40:M40"/>
    <mergeCell ref="F41:M41"/>
    <mergeCell ref="R41:Z41"/>
    <mergeCell ref="D24:D26"/>
    <mergeCell ref="U31:X34"/>
    <mergeCell ref="D39:Z39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2013&amp;RIEEE P802.19-13/0132r0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0" zoomScaleNormal="110" workbookViewId="0" topLeftCell="A11">
      <selection activeCell="B17" sqref="B17"/>
    </sheetView>
  </sheetViews>
  <sheetFormatPr defaultColWidth="12.57421875" defaultRowHeight="27.75" customHeight="1"/>
  <cols>
    <col min="1" max="1" width="4.8515625" style="136" customWidth="1"/>
    <col min="2" max="2" width="61.7109375" style="151" customWidth="1"/>
    <col min="3" max="3" width="2.00390625" style="150" customWidth="1"/>
    <col min="4" max="4" width="17.421875" style="150" customWidth="1"/>
    <col min="5" max="5" width="11.28125" style="150" customWidth="1"/>
    <col min="6" max="6" width="11.57421875" style="150" customWidth="1"/>
    <col min="7" max="7" width="4.57421875" style="150" customWidth="1"/>
    <col min="8" max="16384" width="12.57421875" style="150" customWidth="1"/>
  </cols>
  <sheetData>
    <row r="1" ht="27.75" customHeight="1">
      <c r="B1" s="137" t="s">
        <v>44</v>
      </c>
    </row>
    <row r="2" ht="27.75" customHeight="1">
      <c r="B2" s="137"/>
    </row>
    <row r="3" spans="1:6" ht="27.75" customHeight="1">
      <c r="A3" s="138"/>
      <c r="B3" s="137" t="s">
        <v>61</v>
      </c>
      <c r="C3" s="139"/>
      <c r="D3" s="139"/>
      <c r="E3" s="139"/>
      <c r="F3" s="139"/>
    </row>
    <row r="4" spans="1:7" ht="27.75" customHeight="1">
      <c r="A4" s="140">
        <f>1</f>
        <v>1</v>
      </c>
      <c r="B4" s="141" t="s">
        <v>45</v>
      </c>
      <c r="C4" s="142" t="s">
        <v>40</v>
      </c>
      <c r="D4" s="143" t="s">
        <v>46</v>
      </c>
      <c r="E4" s="145">
        <f>TIME(16,0,0)</f>
        <v>0.6666666666666666</v>
      </c>
      <c r="F4" s="145">
        <f>E4+TIME(0,G4,0)</f>
        <v>0.6701388888888888</v>
      </c>
      <c r="G4" s="144">
        <v>5</v>
      </c>
    </row>
    <row r="5" spans="1:7" ht="27.75" customHeight="1">
      <c r="A5" s="140">
        <f aca="true" t="shared" si="0" ref="A5:A11">A4+1</f>
        <v>2</v>
      </c>
      <c r="B5" s="141" t="s">
        <v>55</v>
      </c>
      <c r="C5" s="142" t="s">
        <v>40</v>
      </c>
      <c r="D5" s="143" t="s">
        <v>46</v>
      </c>
      <c r="E5" s="145">
        <f aca="true" t="shared" si="1" ref="E5:E11">F4</f>
        <v>0.6701388888888888</v>
      </c>
      <c r="F5" s="145">
        <f aca="true" t="shared" si="2" ref="F5:F11">E5+TIME(0,G5,0)</f>
        <v>0.673611111111111</v>
      </c>
      <c r="G5" s="144">
        <v>5</v>
      </c>
    </row>
    <row r="6" spans="1:7" ht="27.75" customHeight="1">
      <c r="A6" s="140">
        <f t="shared" si="0"/>
        <v>3</v>
      </c>
      <c r="B6" s="141" t="s">
        <v>56</v>
      </c>
      <c r="C6" s="142" t="s">
        <v>40</v>
      </c>
      <c r="D6" s="143" t="s">
        <v>46</v>
      </c>
      <c r="E6" s="145">
        <f t="shared" si="1"/>
        <v>0.673611111111111</v>
      </c>
      <c r="F6" s="145">
        <f t="shared" si="2"/>
        <v>0.6770833333333333</v>
      </c>
      <c r="G6" s="144">
        <v>5</v>
      </c>
    </row>
    <row r="7" spans="1:7" ht="27.75" customHeight="1">
      <c r="A7" s="140">
        <f t="shared" si="0"/>
        <v>4</v>
      </c>
      <c r="B7" s="141" t="s">
        <v>58</v>
      </c>
      <c r="C7" s="142" t="s">
        <v>40</v>
      </c>
      <c r="D7" s="143" t="s">
        <v>47</v>
      </c>
      <c r="E7" s="145">
        <f t="shared" si="1"/>
        <v>0.6770833333333333</v>
      </c>
      <c r="F7" s="145">
        <f t="shared" si="2"/>
        <v>0.6805555555555555</v>
      </c>
      <c r="G7" s="144">
        <v>5</v>
      </c>
    </row>
    <row r="8" spans="1:7" ht="28.5" customHeight="1">
      <c r="A8" s="140">
        <f t="shared" si="0"/>
        <v>5</v>
      </c>
      <c r="B8" s="141" t="s">
        <v>57</v>
      </c>
      <c r="C8" s="142" t="s">
        <v>40</v>
      </c>
      <c r="D8" s="143" t="s">
        <v>47</v>
      </c>
      <c r="E8" s="145">
        <f t="shared" si="1"/>
        <v>0.6805555555555555</v>
      </c>
      <c r="F8" s="145">
        <f t="shared" si="2"/>
        <v>0.6874999999999999</v>
      </c>
      <c r="G8" s="144">
        <v>10</v>
      </c>
    </row>
    <row r="9" spans="1:7" ht="27.75" customHeight="1">
      <c r="A9" s="140">
        <f t="shared" si="0"/>
        <v>6</v>
      </c>
      <c r="B9" s="141" t="s">
        <v>59</v>
      </c>
      <c r="C9" s="142" t="s">
        <v>40</v>
      </c>
      <c r="D9" s="143" t="s">
        <v>47</v>
      </c>
      <c r="E9" s="145">
        <f t="shared" si="1"/>
        <v>0.6874999999999999</v>
      </c>
      <c r="F9" s="145">
        <f t="shared" si="2"/>
        <v>0.6979166666666665</v>
      </c>
      <c r="G9" s="144">
        <v>15</v>
      </c>
    </row>
    <row r="10" spans="1:7" ht="27.75" customHeight="1">
      <c r="A10" s="140">
        <f t="shared" si="0"/>
        <v>7</v>
      </c>
      <c r="B10" s="141" t="s">
        <v>60</v>
      </c>
      <c r="C10" s="142" t="s">
        <v>40</v>
      </c>
      <c r="D10" s="143" t="s">
        <v>47</v>
      </c>
      <c r="E10" s="145">
        <f t="shared" si="1"/>
        <v>0.6979166666666665</v>
      </c>
      <c r="F10" s="145">
        <f>E10+TIME(0,G10,0)</f>
        <v>0.7465277777777777</v>
      </c>
      <c r="G10" s="144">
        <v>70</v>
      </c>
    </row>
    <row r="11" spans="1:7" ht="27.75" customHeight="1">
      <c r="A11" s="140">
        <f t="shared" si="0"/>
        <v>8</v>
      </c>
      <c r="B11" s="141" t="s">
        <v>48</v>
      </c>
      <c r="C11" s="142" t="s">
        <v>40</v>
      </c>
      <c r="D11" s="143" t="s">
        <v>47</v>
      </c>
      <c r="E11" s="145">
        <f t="shared" si="1"/>
        <v>0.7465277777777777</v>
      </c>
      <c r="F11" s="145">
        <f t="shared" si="2"/>
        <v>0.7499999999999999</v>
      </c>
      <c r="G11" s="144">
        <v>5</v>
      </c>
    </row>
    <row r="13" spans="1:6" ht="27.75" customHeight="1">
      <c r="A13" s="138"/>
      <c r="B13" s="137" t="s">
        <v>62</v>
      </c>
      <c r="C13" s="139"/>
      <c r="D13" s="139"/>
      <c r="E13" s="139"/>
      <c r="F13" s="139"/>
    </row>
    <row r="14" spans="1:7" ht="27.75" customHeight="1">
      <c r="A14" s="140">
        <f>A11+1</f>
        <v>9</v>
      </c>
      <c r="B14" s="141" t="s">
        <v>45</v>
      </c>
      <c r="C14" s="142" t="s">
        <v>40</v>
      </c>
      <c r="D14" s="143" t="s">
        <v>46</v>
      </c>
      <c r="E14" s="145">
        <f>TIME(10,30,0)</f>
        <v>0.4375</v>
      </c>
      <c r="F14" s="145">
        <f>E14+TIME(0,G14,0)</f>
        <v>0.4409722222222222</v>
      </c>
      <c r="G14" s="144">
        <v>5</v>
      </c>
    </row>
    <row r="15" spans="1:7" ht="27.75" customHeight="1">
      <c r="A15" s="140">
        <f>A14+1</f>
        <v>10</v>
      </c>
      <c r="B15" s="141" t="s">
        <v>60</v>
      </c>
      <c r="C15" s="142" t="s">
        <v>40</v>
      </c>
      <c r="D15" s="143" t="s">
        <v>47</v>
      </c>
      <c r="E15" s="145">
        <f>F14</f>
        <v>0.4409722222222222</v>
      </c>
      <c r="F15" s="145">
        <f>E15+TIME(0,G15,0)</f>
        <v>0.4826388888888889</v>
      </c>
      <c r="G15" s="144">
        <v>60</v>
      </c>
    </row>
    <row r="16" spans="1:7" ht="27.75" customHeight="1">
      <c r="A16" s="140">
        <f>A15+1</f>
        <v>11</v>
      </c>
      <c r="B16" s="141" t="s">
        <v>49</v>
      </c>
      <c r="C16" s="142" t="s">
        <v>40</v>
      </c>
      <c r="D16" s="143" t="s">
        <v>47</v>
      </c>
      <c r="E16" s="145">
        <f>F15</f>
        <v>0.4826388888888889</v>
      </c>
      <c r="F16" s="145">
        <f>E16+TIME(0,G16,0)</f>
        <v>0.5</v>
      </c>
      <c r="G16" s="144">
        <v>25</v>
      </c>
    </row>
    <row r="17" spans="1:7" ht="27.75" customHeight="1">
      <c r="A17" s="140">
        <f>A16+1</f>
        <v>12</v>
      </c>
      <c r="B17" s="141" t="s">
        <v>63</v>
      </c>
      <c r="C17" s="142" t="s">
        <v>40</v>
      </c>
      <c r="D17" s="143" t="s">
        <v>47</v>
      </c>
      <c r="E17" s="145">
        <f>F16</f>
        <v>0.5</v>
      </c>
      <c r="F17" s="145">
        <f>E17+TIME(0,G17,0)</f>
        <v>0.5173611111111112</v>
      </c>
      <c r="G17" s="144">
        <v>25</v>
      </c>
    </row>
    <row r="18" spans="1:7" ht="27.75" customHeight="1">
      <c r="A18" s="140">
        <f>A17+1</f>
        <v>13</v>
      </c>
      <c r="B18" s="141" t="s">
        <v>50</v>
      </c>
      <c r="C18" s="142" t="s">
        <v>40</v>
      </c>
      <c r="D18" s="143" t="s">
        <v>47</v>
      </c>
      <c r="E18" s="145">
        <f>F17</f>
        <v>0.5173611111111112</v>
      </c>
      <c r="F18" s="145">
        <f>E18+TIME(0,G18,0)</f>
        <v>0.5208333333333334</v>
      </c>
      <c r="G18" s="144">
        <v>5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2013&amp;RIEEE P802.19-13/0132r0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NICT</cp:lastModifiedBy>
  <cp:lastPrinted>2012-03-02T23:06:28Z</cp:lastPrinted>
  <dcterms:created xsi:type="dcterms:W3CDTF">2007-03-13T13:40:10Z</dcterms:created>
  <dcterms:modified xsi:type="dcterms:W3CDTF">2014-03-20T02:38:11Z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