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3600" windowHeight="16720" activeTab="0"/>
  </bookViews>
  <sheets>
    <sheet name="Title" sheetId="1" r:id="rId1"/>
    <sheet name="Comments" sheetId="2" r:id="rId2"/>
    <sheet name="Status" sheetId="3" r:id="rId3"/>
    <sheet name="Commenter Summary" sheetId="4" r:id="rId4"/>
  </sheets>
  <definedNames/>
  <calcPr fullCalcOnLoad="1"/>
</workbook>
</file>

<file path=xl/sharedStrings.xml><?xml version="1.0" encoding="utf-8"?>
<sst xmlns="http://schemas.openxmlformats.org/spreadsheetml/2006/main" count="973" uniqueCount="365">
  <si>
    <t>Page</t>
  </si>
  <si>
    <t>Sub-clause</t>
  </si>
  <si>
    <t>Line #</t>
  </si>
  <si>
    <t>Comment</t>
  </si>
  <si>
    <t>Proposed Change</t>
  </si>
  <si>
    <t>Category</t>
  </si>
  <si>
    <t>G</t>
  </si>
  <si>
    <t>Modify: coexistence enabler: An entity that enables communication between a coexistence system user and a coexistence manager that serves the coexistence system user.</t>
  </si>
  <si>
    <t>Modify: coexistence services: Services provided by the coexistence system to coexistence system users, as well as services provided by the entities of the coexistence system to other entities of the coexistence system.</t>
  </si>
  <si>
    <t>Add: coexistence system user: A TVBD which uses the coexistence services of the coexistence system.</t>
  </si>
  <si>
    <t>A term for interference relations needed</t>
  </si>
  <si>
    <t>A term for interference relations, replaces neighbors.</t>
  </si>
  <si>
    <t>A term for interference relations, replaces a neighbor.</t>
  </si>
  <si>
    <t>E</t>
  </si>
  <si>
    <t>Use new terms and modify.</t>
  </si>
  <si>
    <t>Change TVBD or TVBD network</t>
  </si>
  <si>
    <t>Replace TVBD or TVBD network with Coexistence system user</t>
  </si>
  <si>
    <t>Replace: television band device (TVBD) network and device and TVBD network and device with coexistence system user</t>
  </si>
  <si>
    <t>3.3.3</t>
  </si>
  <si>
    <t>5</t>
  </si>
  <si>
    <t>Define available channel information or modify in a way that can be understood to be incumbent/primary free, i.e. available for all secondary users.</t>
  </si>
  <si>
    <t>34&amp;39</t>
  </si>
  <si>
    <t xml:space="preserve">26, 27, 29, 31 36 &amp; 38 </t>
  </si>
  <si>
    <t>3.3.2</t>
  </si>
  <si>
    <t xml:space="preserve">Replace the bullets with: Coexistence decision making, including maintaining information on spectrum resource use status, managing the operating parameters for coexistence system users, and providing information on spectrum resource use status to coexistence system users. </t>
  </si>
  <si>
    <t>Add: coexistence set member: A coexistence system user which belongs to the coexistence set. It is interference source, interference target or both for another coexistence system user.</t>
  </si>
  <si>
    <t>neighbor was not considered as a good term, e.g. a coexistence set or coexistence list may be better terms - proposed that CDIS forms list, and CM set for a coexistence system user.</t>
  </si>
  <si>
    <t>Modify: coexistence discovery and information server: An entity that is responsible for determining a coexistence list for a coexistence system user and providing it for the coexistence manager (CM) of the coexistence system user. The entity also supports the discovery of CMs by other CMs in order to open interfaces between them.</t>
  </si>
  <si>
    <t>coexistence system user would be more generic term than TVBD network or device.</t>
  </si>
  <si>
    <t>Modify: coexistence manager: An entity that is responsible for making coexistence decisions related to reconfiguration of coexistence system users to enhance the coexistence within a coexistence set. (Decision making includes determining the coexistence set for the coexistence system user based on the coexistence list.)</t>
  </si>
  <si>
    <t>A term for possible interference relations provided by CDIS.</t>
  </si>
  <si>
    <t>Add: coexistence list: The list coexistence system users which CDIS has calculated to cause interference in the same geo-location area with a coexistence system user.</t>
  </si>
  <si>
    <t>Add: coexistence set: The coexistence system users which CM has categorized to be interference sources, interference victims or both for a coexistence system user. (The coexistence set is a subset of coexistence system users from the coexistence list.)</t>
  </si>
  <si>
    <t>Add interference source: A coexistence system user that CM is evaluated to be able to cause interference to another coexistence system user.</t>
  </si>
  <si>
    <t xml:space="preserve">Add:interference target: A coexistence system user that CM is evaluated to potentially be interfered by another coexistence system user.
</t>
  </si>
  <si>
    <t>Replace first sentence with: The CDIS is responsible for calculating a coexistence list for a coexistence system user and providing it for the coexistence manager (CM) of the coexistence system user.</t>
  </si>
  <si>
    <t>Coexistence system user would be clearer term to be used instead of TVBD network or device throughout the document. This comment applies to whole draft related to using TVBD network or device.</t>
  </si>
  <si>
    <t>Replace with: Calculate coexistence set for coexistence system users.</t>
  </si>
  <si>
    <t xml:space="preserve">Replace: Obtain information of channels where TVBDs are allowed to operate from TVWS database directly or via coexistence system users. / Or define in definitions: available channel = channel that is not user by primary or incument user. / channel that is available for TVBD operation. </t>
  </si>
  <si>
    <t>Selecting master CM and balancing processing load seem to relate - combine them. Note that this is also on CDIS section (row 49). Should it be either in CDIS or CM or both.</t>
  </si>
  <si>
    <t>Combine and modify: select the master CM to support balancing the processing load required to make coexistence decisions</t>
  </si>
  <si>
    <t>All these relate to coexistence decision making and management - group them better; perform channel classification, generating coexistence white space map (note that white space map not defined), make coexistence decisions related to TVBD network or device reconfiguration, request reconfiguration of the TVBD network or device according to the decisions,  maintain information required for making coexistence decisions and provide this information to
TVBD network or device as needed,
AND perform TVBD network or device output power level management</t>
  </si>
  <si>
    <t>Replace with: Calculate coexistence list for coexistence system users for inter-CM and intra-CM use.</t>
  </si>
  <si>
    <t xml:space="preserve">calculate neighbor TVBD networks or devices for inter-CM and intra-CM, </t>
  </si>
  <si>
    <t xml:space="preserve">calculate intra-CM neighbor TVBD networks or devices. Note that CM calculates coexistence set (=all CM evaluated neighbors), and CDIS calculates coexistence list (either inter/intra). CM may not request coexistence list from CDIS for intra-CM users. CM can include intra-users to coexistence set without having received them from the list.  </t>
  </si>
  <si>
    <t>I think geometry classification relates to calculating the coexistence list. Consider combining these bullets. Also clarify what geometry classification means.</t>
  </si>
  <si>
    <t>9.4.3</t>
  </si>
  <si>
    <t>T</t>
  </si>
  <si>
    <t>all</t>
  </si>
  <si>
    <t>From the algorithms I focused on this deciosion making algorithm and tried to understand it. It seems that it mostly describes a protocol among CMs which use this algorithm, but does not explain how the CMs decice the parameters they negotiate. How to decide the parameters would be big part of the decision making algorithm in a CM.</t>
  </si>
  <si>
    <t>Separate contribution with modifications and questions planned to be submitted for the meeting.</t>
  </si>
  <si>
    <t>4</t>
  </si>
  <si>
    <t>3.2</t>
  </si>
  <si>
    <t>Fix figure according the comment</t>
  </si>
  <si>
    <t>In figure, the lower coexistence manager should be coexistence enabler.</t>
  </si>
  <si>
    <t>Define geometry classification, and possibly add this in the bullet in row 46.</t>
  </si>
  <si>
    <t>6</t>
  </si>
  <si>
    <t>3.4.1</t>
  </si>
  <si>
    <t>neighbor was not considered as a good term.</t>
  </si>
  <si>
    <t>Replace with: coexistence set requests</t>
  </si>
  <si>
    <t>Delete event request, or define better.</t>
  </si>
  <si>
    <t>Replace with coexistence set.</t>
  </si>
  <si>
    <t>neighbor was not seen as good term. What does radio information mean here? Coexistence set should include neighbors and also some information of them, e.g. radio technology. If radio information refers to radio environment, that should be in channel classification?</t>
  </si>
  <si>
    <t>3.4.2</t>
  </si>
  <si>
    <t>3.4.3</t>
  </si>
  <si>
    <t>7</t>
  </si>
  <si>
    <t>Replace with coexistence list requests.</t>
  </si>
  <si>
    <t>Information required for coexistence is too generic - all information should be shared because of this purpose.</t>
  </si>
  <si>
    <t xml:space="preserve">CM negotiation messages is too generic. And there is no actual negotiation among all CMs, only information exchange. Real negotiation may occur only between CMs which use the same algorithm to manage TVBDs belonging to same coexistence set. </t>
  </si>
  <si>
    <t>157-</t>
  </si>
  <si>
    <t>Event request does not tell anything to reader if not explained already in this phase.</t>
  </si>
  <si>
    <t>Neighbor was not seen as good term. CDIS gives coexistence list, including the "neighbors" evaluated by CDIS</t>
  </si>
  <si>
    <t>Replace with coexistence list.</t>
  </si>
  <si>
    <t>Neighbor was not seen as good term. CDIS gives coexistence list, including the proposed "neighbors" evaluated by CDIS.</t>
  </si>
  <si>
    <t>Replace with: information of the same coexistence set members, including resource allocations, capabilities, and characteristics of the coexistence system user.</t>
  </si>
  <si>
    <t>Replace with: Decision making algorithm specific negotiation and information messages.</t>
  </si>
  <si>
    <t>Commenter</t>
  </si>
  <si>
    <t>Paivi Ruuska</t>
  </si>
  <si>
    <t>Affiliation</t>
  </si>
  <si>
    <t>Nokia</t>
  </si>
  <si>
    <t>General</t>
  </si>
  <si>
    <t>T</t>
  </si>
  <si>
    <t>4.3.1</t>
  </si>
  <si>
    <t>COEX_TR_SAP data types are not defined accroding to ASN.1 rules</t>
  </si>
  <si>
    <r>
      <t>S</t>
    </r>
    <r>
      <rPr>
        <sz val="10"/>
        <rFont val="Arial"/>
        <family val="0"/>
      </rPr>
      <t>ee contribution 802.19-11/121r0</t>
    </r>
  </si>
  <si>
    <r>
      <t>4</t>
    </r>
    <r>
      <rPr>
        <sz val="10"/>
        <rFont val="Arial"/>
        <family val="0"/>
      </rPr>
      <t>.3.2</t>
    </r>
  </si>
  <si>
    <r>
      <t>C</t>
    </r>
    <r>
      <rPr>
        <sz val="10"/>
        <rFont val="Arial"/>
        <family val="0"/>
      </rPr>
      <t>OEX_MEDIA_SAP data types are not defined according to ASN.1 rules</t>
    </r>
  </si>
  <si>
    <t>See contribution 802.19-11/122r0</t>
  </si>
  <si>
    <t>Coexistence protocol data types are not defined according to ASN.1 rules</t>
  </si>
  <si>
    <t>See contribution 802.19-11/123r0</t>
  </si>
  <si>
    <t>Stanislav Filin</t>
  </si>
  <si>
    <t>NICT</t>
  </si>
  <si>
    <t>What is the way a CDIS becomes aware of those TVBD newtorks or devices that are not registered to it but that should be considered in the neighbor discovery?</t>
  </si>
  <si>
    <t>Modify the CDIS as per a submission about discovery system.</t>
  </si>
  <si>
    <t>Editorial</t>
  </si>
  <si>
    <t>28-29</t>
  </si>
  <si>
    <t>The Coexistence Enabler entity box has become a Coexistence Manager</t>
  </si>
  <si>
    <t>Change back to Coexistence Enabler</t>
  </si>
  <si>
    <t>How to ensure that a Coexistence Manager receives required information from a TVBD network or device that it needs for its algorithm on coexistence decisions? Currently the design assumes the parameters to be provided in the TVBD registration but many of them are optional. This relates also to a question what are the requirements of a CM in terms of coexistence decision algorithm support. If it is possible to have only one algorithm implemented, how to ensure that the CM gets all the data it needs from the TVBD network or device?</t>
  </si>
  <si>
    <t>It is not clear what are the requirements on interconnections and interactions between CMs.</t>
  </si>
  <si>
    <t>Adopt text in a submission on CM interconnections and interactions into the candidate draft.</t>
  </si>
  <si>
    <t xml:space="preserve">It is not clear what is mandatory in each entity to be compliant with the specification. </t>
  </si>
  <si>
    <t>Have a PICS added to the draft and specify there mandatory and optional features.</t>
  </si>
  <si>
    <t>Mika Kasslin</t>
  </si>
  <si>
    <t>3.5.3</t>
  </si>
  <si>
    <t>Add "functionality per each service" ; add necessary procedures and messages to support both information and management services by a CM at one time</t>
  </si>
  <si>
    <t>5.2.1.1</t>
  </si>
  <si>
    <t>Add some more information how authentication works</t>
  </si>
  <si>
    <t xml:space="preserve">Add the following after the first sentence:
"NOTE- It is recommended that each TVBD network or device has a dedicated CE serving it. Authentication uses ID/password pairs to log on to CM (by a CE) or CDIS (by a CM). ID/password distribution is out of the scope of this specification. "
</t>
  </si>
  <si>
    <r>
      <t>5</t>
    </r>
    <r>
      <rPr>
        <sz val="10"/>
        <rFont val="Arial"/>
        <family val="0"/>
      </rPr>
      <t>.2.1.2</t>
    </r>
  </si>
  <si>
    <r>
      <t>N</t>
    </r>
    <r>
      <rPr>
        <sz val="10"/>
        <rFont val="Arial"/>
        <family val="0"/>
      </rPr>
      <t>ot clear how deauthentication and de-registration works (or de-registrationw orks)</t>
    </r>
  </si>
  <si>
    <t xml:space="preserve">Add the following after the first sentence:
Deauthentication procedure includes both deauthentication and de-registration. Once CM receives Deauthentication_Request from a CE, it initiates de-registration process to remove the registration information from CDIS.  
Change “CM_Registration_Request” to “CM_DeRegistration_Request”.
Change “CM_Registration_Response” to CM_DeRegistration_Response”. 
</t>
  </si>
  <si>
    <t>Messages are missing a few important fields such as packet type, etc</t>
  </si>
  <si>
    <t>Revise message format (5.3) to be completed</t>
  </si>
  <si>
    <t>9.5.3</t>
  </si>
  <si>
    <t xml:space="preserve">The subclause needs to be filled. </t>
  </si>
  <si>
    <t>add master CM selection algorithm</t>
  </si>
  <si>
    <t>LG</t>
  </si>
  <si>
    <t>E</t>
  </si>
  <si>
    <t>4.2.2</t>
  </si>
  <si>
    <t>Typo "exchane"</t>
  </si>
  <si>
    <t>Replace "exchane" to "exchange"</t>
  </si>
  <si>
    <t>A.1</t>
  </si>
  <si>
    <t>Figure A.1 is broken.</t>
  </si>
  <si>
    <t>Fix it.</t>
  </si>
  <si>
    <r>
      <t>3</t>
    </r>
    <r>
      <rPr>
        <sz val="10"/>
        <rFont val="Arial"/>
        <family val="0"/>
      </rPr>
      <t>.6.2.1</t>
    </r>
  </si>
  <si>
    <t>I would like to know the phrase, "The neighbors of the immediate neighbors", is revised based on which CID in the 1st comments. I do not understand its meaning.</t>
  </si>
  <si>
    <t>Declare the corresponding CID and explain why this revision has been made. Back to the original sentence. TG discussion is required if this revision is needed.</t>
  </si>
  <si>
    <r>
      <t>3</t>
    </r>
    <r>
      <rPr>
        <sz val="10"/>
        <rFont val="Arial"/>
        <family val="0"/>
      </rPr>
      <t>.5.3</t>
    </r>
  </si>
  <si>
    <t xml:space="preserve">I would like to know the phrase, "The measurement reports ", is revised based on which CID in the 1st comments. I think it different from the original sentence. The information and measurement results are supposed to be used for coexistence decision making </t>
  </si>
  <si>
    <t>Tile of clause 5 is not supposed to be changed. We had have the motion for it during Okinawa meeting.</t>
  </si>
  <si>
    <r>
      <t>Restore to the original tit</t>
    </r>
    <r>
      <rPr>
        <sz val="10"/>
        <rFont val="Arial"/>
        <family val="0"/>
      </rPr>
      <t>le of clause 5, "Procedures and protocols"</t>
    </r>
  </si>
  <si>
    <r>
      <t>9</t>
    </r>
    <r>
      <rPr>
        <sz val="10"/>
        <rFont val="Arial"/>
        <family val="0"/>
      </rPr>
      <t>~11</t>
    </r>
  </si>
  <si>
    <t>The paragraph "This clauses ~ the CDIS" is needed to be revise to introduce clause 5 more appropriately.</t>
  </si>
  <si>
    <t>Revise the paragraph.</t>
  </si>
  <si>
    <t>3.5.4</t>
  </si>
  <si>
    <t>The meaning of Intra-CM neighbor and inter-CM neighbor need to be explained</t>
  </si>
  <si>
    <t>Add definitions of  Intra-CM neighbor and inter-CM neighbor on sub-clause 2.1</t>
  </si>
  <si>
    <t>5.2.2</t>
  </si>
  <si>
    <t>It is difficult to how the coexistence service subscription procedures works with the current description. More explanation will be helpful to understand.</t>
  </si>
  <si>
    <t>5.2.4</t>
  </si>
  <si>
    <t>It is difficult to how the obtaining neighbor information procedures works with the current description. More explanation will be helpful to understand.</t>
  </si>
  <si>
    <t>5.2.6</t>
  </si>
  <si>
    <t>It is difficult to how the channel classification information procedures works with simple description. More explanation will be helpful to understand.</t>
  </si>
  <si>
    <t>5.2.7</t>
  </si>
  <si>
    <t>It is difficult to how the obtaining information procedures works with the current description. More explanation will be helpful to understand.</t>
  </si>
  <si>
    <t>5.2.8</t>
  </si>
  <si>
    <t>It is difficult to how the requesting and obtaining measurement procedures works with simple description. More explanation will be helpful to understand.</t>
  </si>
  <si>
    <t>5.2.9</t>
  </si>
  <si>
    <t>It is difficult to how the negotiation between CMs procedures works with simple description. More explanation will be helpful to understand.</t>
  </si>
  <si>
    <t>5.2.12</t>
  </si>
  <si>
    <t>It is difficult to how the sending event indication procedures works with simple description. More explanation will be helpful to understand.</t>
  </si>
  <si>
    <t>More use cases is needed to explain how each procedures is interconnected each other based on various use cases.</t>
  </si>
  <si>
    <t>Add more use cases.</t>
  </si>
  <si>
    <t>All sub-clauses are TBD. It should have normative text to cover each type of measurement.</t>
  </si>
  <si>
    <t>Add normative text.</t>
  </si>
  <si>
    <t xml:space="preserve">There is no definition of interference which is important concept of the standard. </t>
  </si>
  <si>
    <t>Add definitions.</t>
  </si>
  <si>
    <t xml:space="preserve">There is no definition of neighbor which is important concept of the standard. </t>
  </si>
  <si>
    <t xml:space="preserve">There is no definition of coexistence which is important concept of the standard. </t>
  </si>
  <si>
    <t>Hyunduk Kang</t>
  </si>
  <si>
    <t>ETRI</t>
  </si>
  <si>
    <t>Donghun Lee</t>
  </si>
  <si>
    <t>ix,xi,xiii</t>
  </si>
  <si>
    <t>The term, " WIRELESS MAC AND PHY SPECIFICATION FOR LR-WPANS", is wrong</t>
  </si>
  <si>
    <t>The term might be " TV WHITESPCE COEXISTENCE METHOD"</t>
  </si>
  <si>
    <t>x</t>
  </si>
  <si>
    <t>The term, " LOCAL AND METROPOLITAN AREA NETWORK-PART 15.4" is wrong</t>
  </si>
  <si>
    <t>The term might be " LOCAL AND METROPOLITAN AREA NETWORK-PART 19.1"</t>
  </si>
  <si>
    <t>xii,xiv</t>
  </si>
  <si>
    <t>The term, "WIRELESS MAC AND PHY SPECIFICATION FOR LR-WPANS" is wrong</t>
  </si>
  <si>
    <t>x,xii,xiv</t>
  </si>
  <si>
    <t>The sub-title of section 5 is wrong</t>
  </si>
  <si>
    <t>The sub-title of section 5 might be "Procedures and protocols"</t>
  </si>
  <si>
    <r>
      <t>4</t>
    </r>
    <r>
      <rPr>
        <sz val="10"/>
        <rFont val="Arial"/>
        <family val="0"/>
      </rPr>
      <t>.2.2</t>
    </r>
  </si>
  <si>
    <t>The term, " exchane" is wrong</t>
  </si>
  <si>
    <t>The term might be " exchange"</t>
  </si>
  <si>
    <t>4.2.2.4</t>
  </si>
  <si>
    <r>
      <t>5</t>
    </r>
    <r>
      <rPr>
        <sz val="10"/>
        <rFont val="Arial"/>
        <family val="0"/>
      </rPr>
      <t>.2.6.4</t>
    </r>
  </si>
  <si>
    <t>The dot at ChannelClassification.indication primitive is missing in Fig 30</t>
  </si>
  <si>
    <t>The primitive in Fig 30 might be "ChannelClassificaiton.indication"</t>
  </si>
  <si>
    <t>Description of negotiation between CMs procedure is not enough</t>
  </si>
  <si>
    <t>Additional description of  the negotiation  procedure is necessary</t>
  </si>
  <si>
    <t>5.3.7.1</t>
  </si>
  <si>
    <t>CE ID of TVBD network or device is missing in InfoAcquiring_Request message payload when CM is sent it to another CM</t>
  </si>
  <si>
    <t>CE ID of TVBD network of device might be added in InfoAcquiring_Request message payload as an optional parameter</t>
  </si>
  <si>
    <t>5.3.7.2</t>
  </si>
  <si>
    <t>CE ID of TVBD network or device is missing in InfoAcquiring_Response message when CM is sent it to another CM</t>
  </si>
  <si>
    <t>CE ID of TVBD network of device might be added in InfoAcquiring_Response message payload as an optional parameter</t>
  </si>
  <si>
    <t>8,18</t>
  </si>
  <si>
    <t>CM needs subscribed service information (i.e. information service or management service) of neighbor TVBD network of device which is registered to another CM</t>
  </si>
  <si>
    <t>Data type of subscribed service of   ReqInfoDescr and ReqInfoValue might be added in section 5.4</t>
  </si>
  <si>
    <r>
      <t>6</t>
    </r>
    <r>
      <rPr>
        <sz val="10"/>
        <rFont val="Arial"/>
        <family val="0"/>
      </rPr>
      <t>,7</t>
    </r>
  </si>
  <si>
    <t>The page number is wrong</t>
  </si>
  <si>
    <t>It might be corrected</t>
  </si>
  <si>
    <t>6,7</t>
  </si>
  <si>
    <t>Some figures are duplicated</t>
  </si>
  <si>
    <t>It should be corrected</t>
  </si>
  <si>
    <t>Figure 1 doesn't have "Coexistence Enabler"</t>
  </si>
  <si>
    <t>Change from "Coexsitence Manager" to "Coexsitence Enabler" between Interface B1 and Interface A.</t>
  </si>
  <si>
    <t>Where 90% comes from? It seems there is one of example to choose 90% to get some simulation results.</t>
  </si>
  <si>
    <t>There are no reason to use 90%, there should not be in nomative, remove this section 9.6.2.2 or move this section to informative annex.</t>
  </si>
  <si>
    <t>It is not enough to calculate CDF for only 100 realizations.</t>
  </si>
  <si>
    <t>There are no reason to use 100 realizations, there should not be in nomative, remove this section 9.6.2.2 or move this section to informative annex.</t>
  </si>
  <si>
    <t>There are no reason to use 100 realizations, there should not be in nomative, remove or move this section 9.6.2.2 to informative annex.</t>
  </si>
  <si>
    <t>There are no reason to use 90%, there should not be in nomative, remove this section 9.6.2.3 or move this section to informative annex</t>
  </si>
  <si>
    <t>Where more than 100 realizations comes from? It seems there is example to choose more than 100 realizations. Shall provide reason to use more than 100 realizations.</t>
  </si>
  <si>
    <t>There are no reason to use more than 100 realizations, there should not be in nomative, remove this section 9.6.2.2 or move this section to informative annex.</t>
  </si>
  <si>
    <t>Where 90% potentical interference comes from? It seems there is one of example to choose 90% to get some simulation results.</t>
  </si>
  <si>
    <t>There are no reason to use 90% potential interference, there should not be in nomative, remove this section 9.6.2.3 or move this section to informative annex.</t>
  </si>
  <si>
    <t>What is the relationship with Prx and RSSI. Prx is simulation value, but RSSI is measurement value. There is no discription this relationship.</t>
  </si>
  <si>
    <t>Shall provide the relationship with Prx and RSSI, remove this section 9.6.2.3, or move this section to informative annex.</t>
  </si>
  <si>
    <t xml:space="preserve">"Interference direction" will be estimated from 90% interference level, how confidence this estimataion of "Interference direction". If the level of interference is provided by CDIS, CM or TVBD or TVBD network don't need to use "interference direction". </t>
  </si>
  <si>
    <t>Shall provide confidence level of "intereference direction", or remove this section 9.6.2.4, page 61 line 21, page 62 line 11, page 62 line 41, page 63 line 40, page 78 line21 and page 78 line27.</t>
  </si>
  <si>
    <t>T</t>
  </si>
  <si>
    <t>Bonghoe Kim</t>
  </si>
  <si>
    <t>Naotaka Sato</t>
  </si>
  <si>
    <t>Sony</t>
  </si>
  <si>
    <t>9.6.2.2</t>
  </si>
  <si>
    <t>9.6.2.3</t>
  </si>
  <si>
    <t>9.6.2.4</t>
  </si>
  <si>
    <t>Technical</t>
  </si>
  <si>
    <t>4.2.2.1.3</t>
  </si>
  <si>
    <t>It is better to keep CM related information in the device.</t>
  </si>
  <si>
    <t>Add parameters of Serverd ID of CM, Server Password of CM, IP address of CM Port number of CM and CMID to the parameters in GetAuthInfo.response</t>
  </si>
  <si>
    <t>4.3.2</t>
  </si>
  <si>
    <t>Use only one method to indicate geolocation</t>
  </si>
  <si>
    <t>Change parameters of CoordinateX,CoordinateY,Coordinate Z to lattitude longtitude and altitude</t>
  </si>
  <si>
    <t>Antennagain cannot be specified by one value</t>
  </si>
  <si>
    <t>Change it to Maxantennagain or include antennapattern in the description</t>
  </si>
  <si>
    <t>5.2.2.5</t>
  </si>
  <si>
    <t>Fig 16</t>
  </si>
  <si>
    <t>Typo,  "SubscriptionChange"</t>
  </si>
  <si>
    <t>Change it to "ChangeSubscription"</t>
  </si>
  <si>
    <t>5.2.1.2</t>
  </si>
  <si>
    <t>Fig 9</t>
  </si>
  <si>
    <t>Typo,  "CM_Registration_Request "</t>
  </si>
  <si>
    <t>Change it to "Registration_Request "</t>
  </si>
  <si>
    <t>7.2.1.1</t>
  </si>
  <si>
    <t>25,43</t>
  </si>
  <si>
    <t>Typo, "StartFeq"</t>
  </si>
  <si>
    <t>Change it to "StartFreq "</t>
  </si>
  <si>
    <t>4.2.2.3.2</t>
  </si>
  <si>
    <t>At the moment CM needs to have device FCCID and deviceSN to obtain available channels for a Device.</t>
  </si>
  <si>
    <t>Add parameters of deviceFCCID and deviceSN in getreginfor.response</t>
  </si>
  <si>
    <t>"Expected load" should be clarified</t>
  </si>
  <si>
    <t>Indicate that it is in Mbps</t>
  </si>
  <si>
    <t>"Occupancy and total occupancy" should be clarified</t>
  </si>
  <si>
    <t>Indicate that they show percentage of time operating in the channel</t>
  </si>
  <si>
    <t xml:space="preserve">There is no indication of how long the channels are available. </t>
  </si>
  <si>
    <t>Add availabilitystarttime and availibiltyduration to availablechannelist</t>
  </si>
  <si>
    <t xml:space="preserve">Userid and userpassword mismatches with client id and client password </t>
  </si>
  <si>
    <t>Change UserID to ClientID and userpassword to ClientPW</t>
  </si>
  <si>
    <t>5.3.1.2</t>
  </si>
  <si>
    <t>Typo "clientPassword"</t>
  </si>
  <si>
    <t>Change it to ClientPW</t>
  </si>
  <si>
    <t>4.2.1.1</t>
  </si>
  <si>
    <t>transportPref shows Transport protocol type not the preference</t>
  </si>
  <si>
    <t>Change it to transportType</t>
  </si>
  <si>
    <t>general</t>
  </si>
  <si>
    <t>Use spelling rules of American English, e.g. change all "neighbour" to "neighbor"</t>
  </si>
  <si>
    <t>5.3.4.1</t>
  </si>
  <si>
    <t>Table 43</t>
  </si>
  <si>
    <t>For a CM to communicate with other CM, the IP address and portnumber should be included in neighbor list</t>
  </si>
  <si>
    <t>Add Neighbor list IP address of Cm and its port number</t>
  </si>
  <si>
    <t xml:space="preserve">The option "add" for operationcode is not necessary </t>
  </si>
  <si>
    <t>Remove "add"</t>
  </si>
  <si>
    <t>Junyi Wang</t>
  </si>
  <si>
    <t>IEEE P802.19.1</t>
  </si>
  <si>
    <t>Project</t>
  </si>
  <si>
    <t>Title</t>
  </si>
  <si>
    <t>Date Submitted</t>
  </si>
  <si>
    <t>Source</t>
  </si>
  <si>
    <t>Tuncer Baykas</t>
  </si>
  <si>
    <t xml:space="preserve">Voice: </t>
  </si>
  <si>
    <t>Fax: [ ]</t>
  </si>
  <si>
    <t>E-mail: tbaykas@ieee.org</t>
  </si>
  <si>
    <t>Re:</t>
  </si>
  <si>
    <t>Abstract</t>
  </si>
  <si>
    <t>Purpose</t>
  </si>
  <si>
    <t>Notice</t>
  </si>
  <si>
    <t>This document has been prepared to assist the IEEE P802.19.1.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</si>
  <si>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Revision 0</t>
  </si>
  <si>
    <t>Revision 1</t>
  </si>
  <si>
    <t>P802.19.1 Task Group Review 2 Comments List</t>
  </si>
  <si>
    <t>This document provides contains the commets and resolutions for Task Group Review 2.</t>
  </si>
  <si>
    <t>167-168</t>
  </si>
  <si>
    <t>9.4.4.2</t>
  </si>
  <si>
    <r>
      <t>4</t>
    </r>
    <r>
      <rPr>
        <sz val="10"/>
        <rFont val="Arial"/>
        <family val="0"/>
      </rPr>
      <t>6--2</t>
    </r>
  </si>
  <si>
    <t xml:space="preserve">Agreement in CID152 of task group review1 is not being reflected here. </t>
  </si>
  <si>
    <t>Change it, according to the aggreement in CID 152 of task group review1.</t>
  </si>
  <si>
    <r>
      <t>9</t>
    </r>
    <r>
      <rPr>
        <sz val="10"/>
        <rFont val="Arial"/>
        <family val="0"/>
      </rPr>
      <t>.4.4.2</t>
    </r>
  </si>
  <si>
    <r>
      <t>3</t>
    </r>
    <r>
      <rPr>
        <sz val="10"/>
        <rFont val="Arial"/>
        <family val="0"/>
      </rPr>
      <t>3--35</t>
    </r>
  </si>
  <si>
    <t xml:space="preserve">Agreement in CID154 of task group review1 is not being reflected here. </t>
  </si>
  <si>
    <t>Change it, according to the aggreement in CID 154 of task group review1.</t>
  </si>
  <si>
    <r>
      <t>9</t>
    </r>
    <r>
      <rPr>
        <sz val="10"/>
        <rFont val="Arial"/>
        <family val="0"/>
      </rPr>
      <t>.4.4.3</t>
    </r>
  </si>
  <si>
    <r>
      <t>4</t>
    </r>
    <r>
      <rPr>
        <sz val="10"/>
        <rFont val="Arial"/>
        <family val="0"/>
      </rPr>
      <t>0-43</t>
    </r>
  </si>
  <si>
    <t xml:space="preserve"> Agreement in CID159 of task group review1 is not being reflected here. </t>
  </si>
  <si>
    <t>Change it, according to the agreement in CID 159 of task group review1.</t>
  </si>
  <si>
    <t>9.4.6.4.2</t>
  </si>
  <si>
    <r>
      <t>2</t>
    </r>
    <r>
      <rPr>
        <sz val="10"/>
        <rFont val="Arial"/>
        <family val="0"/>
      </rPr>
      <t>6-36</t>
    </r>
  </si>
  <si>
    <t xml:space="preserve">Agreement in CID162 of task group review1 is not being reflected precisely. </t>
  </si>
  <si>
    <t>Change it, according to the agreement in CID 162 of task group review1.</t>
  </si>
  <si>
    <t>9.4.4.3</t>
  </si>
  <si>
    <t>"If the network geometry class is class#1/class#2/class#3, go to BC#2". The ".../class #3" is a typo.</t>
  </si>
  <si>
    <t>Change "If the network geometry class is class#1/class#2/class#3 to "If the network geometry class is class#1/class#2/class#4, go to BC#2".</t>
  </si>
  <si>
    <t>3--22</t>
  </si>
  <si>
    <t>Index of the parameter (I_secondary) in Figure 187 is a typo.</t>
  </si>
  <si>
    <t>Change the parameter (I_secondary) to the parameter (I_TVBD) in the figure 187, accordingly</t>
  </si>
  <si>
    <t xml:space="preserve">4 4 </t>
  </si>
  <si>
    <t>The word "two"  of the first sentence "… where two different TVBD network" in line 44 of page 167 is unnecessary.</t>
  </si>
  <si>
    <t>Remove the word "two"  in the first sentence in line 44 of page 167, accordingly</t>
  </si>
  <si>
    <t>31-35</t>
  </si>
  <si>
    <t>It may be necessary to add some example of the calculation method of potential aggregated interference power level in the step of "(P#3) Interference power level check process".</t>
  </si>
  <si>
    <t>Insert the calculation example in the statement of the step of (P#3) of Section 9.4.4.3, if necessary.</t>
  </si>
  <si>
    <t>Ryo Sawai</t>
  </si>
  <si>
    <t>Initial List of comments received during the task group review 2</t>
  </si>
  <si>
    <t>November, 2011</t>
  </si>
  <si>
    <t>CID:</t>
  </si>
  <si>
    <t>Commenter name</t>
  </si>
  <si>
    <t># comments</t>
  </si>
  <si>
    <t>Vote</t>
  </si>
  <si>
    <r>
      <t>1</t>
    </r>
    <r>
      <rPr>
        <vertAlign val="superscript"/>
        <sz val="10"/>
        <rFont val="Arial"/>
        <family val="2"/>
      </rPr>
      <t>st</t>
    </r>
    <r>
      <rPr>
        <sz val="10"/>
        <rFont val="Arial"/>
        <family val="0"/>
      </rPr>
      <t xml:space="preserve"> CID</t>
    </r>
  </si>
  <si>
    <t>Last CID</t>
  </si>
  <si>
    <t>LGE</t>
  </si>
  <si>
    <t>Total # comments</t>
  </si>
  <si>
    <t>Percent complete</t>
  </si>
  <si>
    <t>Open</t>
  </si>
  <si>
    <t>O</t>
  </si>
  <si>
    <t>Assigned</t>
  </si>
  <si>
    <t>A</t>
  </si>
  <si>
    <t>Closed</t>
  </si>
  <si>
    <t>C</t>
  </si>
  <si>
    <t>Total</t>
  </si>
  <si>
    <t>Editorial comments</t>
  </si>
  <si>
    <t>Initial tally</t>
  </si>
  <si>
    <t>Response</t>
  </si>
  <si>
    <t>Status</t>
  </si>
  <si>
    <t>AssignedTo</t>
  </si>
  <si>
    <t>Discussion Day</t>
  </si>
  <si>
    <t>Time Slot</t>
  </si>
  <si>
    <t>General comments</t>
  </si>
  <si>
    <t>E Status</t>
  </si>
  <si>
    <t>T Status</t>
  </si>
  <si>
    <t>G Status</t>
  </si>
  <si>
    <t>Technicalcomments</t>
  </si>
  <si>
    <t>Donghun LEE</t>
  </si>
  <si>
    <t>Naotako Sato</t>
  </si>
  <si>
    <t>CID numbers and tracking tools are added</t>
  </si>
  <si>
    <t>It is not clear whether CM can have both information and management serviced TVBD networks and devices. Moreover, the functionality that each service provides is not clearly stated.</t>
  </si>
  <si>
    <t>Editorial Imp.</t>
  </si>
  <si>
    <t>Data type</t>
  </si>
  <si>
    <t>Reference Model</t>
  </si>
  <si>
    <t>Message Format</t>
  </si>
  <si>
    <t>CM to CM communication</t>
  </si>
  <si>
    <t>Data types</t>
  </si>
  <si>
    <t>Discovery Algorithm</t>
  </si>
  <si>
    <t>Measurement</t>
  </si>
  <si>
    <t>Decision Making Algorithms</t>
  </si>
  <si>
    <t>Master CM S.</t>
  </si>
  <si>
    <t xml:space="preserve">PICS </t>
  </si>
  <si>
    <t>Terminology</t>
  </si>
  <si>
    <t>IEEE P802.19.1-11/125r02</t>
  </si>
  <si>
    <t>Categories are added.</t>
  </si>
  <si>
    <t>Revision 2</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</si>
</sst>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00000"/>
    <numFmt numFmtId="179" formatCode="&quot;Yes&quot;;&quot;Yes&quot;;&quot;No&quot;"/>
    <numFmt numFmtId="180" formatCode="&quot;True&quot;;&quot;True&quot;;&quot;False&quot;"/>
    <numFmt numFmtId="181" formatCode="&quot;On&quot;;&quot;On&quot;;&quot;Off&quot;"/>
    <numFmt numFmtId="182" formatCode="[$€-2]\ #,##0.00_);[Red]\([$€-2]\ #,##0.00\)"/>
    <numFmt numFmtId="183" formatCode="[$-409]dd\ mmmm\,\ yyyy"/>
    <numFmt numFmtId="184" formatCode="000\-000"/>
    <numFmt numFmtId="185" formatCode="mm/dd/yy;@"/>
    <numFmt numFmtId="186" formatCode="[$-409]dddd\,\ mmmm\ d\,\ yy"/>
  </numFmts>
  <fonts count="47">
    <font>
      <sz val="10"/>
      <name val="Arial"/>
      <family val="0"/>
    </font>
    <font>
      <b/>
      <sz val="10"/>
      <name val="Arial"/>
      <family val="2"/>
    </font>
    <font>
      <sz val="8"/>
      <name val="Arial"/>
      <family val="0"/>
    </font>
    <font>
      <b/>
      <sz val="14"/>
      <name val="Times New Roman"/>
      <family val="1"/>
    </font>
    <font>
      <sz val="12"/>
      <name val="Times New Roman"/>
      <family val="1"/>
    </font>
    <font>
      <b/>
      <sz val="12"/>
      <name val="Times New Roman"/>
      <family val="1"/>
    </font>
    <font>
      <sz val="20"/>
      <name val="Times New Roman"/>
      <family val="1"/>
    </font>
    <font>
      <sz val="12"/>
      <color indexed="8"/>
      <name val="Times New Roman"/>
      <family val="1"/>
    </font>
    <font>
      <vertAlign val="superscript"/>
      <sz val="10"/>
      <name val="Arial"/>
      <family val="2"/>
    </font>
    <font>
      <sz val="12"/>
      <color indexed="8"/>
      <name val="Calibri"/>
      <family val="3"/>
    </font>
    <font>
      <sz val="12"/>
      <color indexed="9"/>
      <name val="Calibri"/>
      <family val="3"/>
    </font>
    <font>
      <sz val="12"/>
      <color indexed="14"/>
      <name val="Calibri"/>
      <family val="3"/>
    </font>
    <font>
      <b/>
      <sz val="12"/>
      <color indexed="52"/>
      <name val="Calibri"/>
      <family val="3"/>
    </font>
    <font>
      <b/>
      <sz val="12"/>
      <color indexed="9"/>
      <name val="Calibri"/>
      <family val="3"/>
    </font>
    <font>
      <i/>
      <sz val="12"/>
      <color indexed="23"/>
      <name val="Calibri"/>
      <family val="3"/>
    </font>
    <font>
      <u val="single"/>
      <sz val="10"/>
      <color indexed="36"/>
      <name val="Arial"/>
      <family val="2"/>
    </font>
    <font>
      <sz val="12"/>
      <color indexed="17"/>
      <name val="Calibri"/>
      <family val="3"/>
    </font>
    <font>
      <b/>
      <sz val="15"/>
      <color indexed="62"/>
      <name val="Calibri"/>
      <family val="3"/>
    </font>
    <font>
      <b/>
      <sz val="13"/>
      <color indexed="62"/>
      <name val="Calibri"/>
      <family val="3"/>
    </font>
    <font>
      <b/>
      <sz val="11"/>
      <color indexed="62"/>
      <name val="Calibri"/>
      <family val="3"/>
    </font>
    <font>
      <u val="single"/>
      <sz val="10"/>
      <color indexed="39"/>
      <name val="Arial"/>
      <family val="2"/>
    </font>
    <font>
      <sz val="12"/>
      <color indexed="62"/>
      <name val="Calibri"/>
      <family val="3"/>
    </font>
    <font>
      <sz val="12"/>
      <color indexed="52"/>
      <name val="Calibri"/>
      <family val="3"/>
    </font>
    <font>
      <sz val="12"/>
      <color indexed="60"/>
      <name val="Calibri"/>
      <family val="3"/>
    </font>
    <font>
      <b/>
      <sz val="12"/>
      <color indexed="63"/>
      <name val="Calibri"/>
      <family val="3"/>
    </font>
    <font>
      <b/>
      <sz val="18"/>
      <color indexed="62"/>
      <name val="Cambria"/>
      <family val="2"/>
    </font>
    <font>
      <b/>
      <sz val="12"/>
      <color indexed="8"/>
      <name val="Calibri"/>
      <family val="3"/>
    </font>
    <font>
      <sz val="12"/>
      <color indexed="10"/>
      <name val="Calibri"/>
      <family val="3"/>
    </font>
    <font>
      <sz val="12"/>
      <color theme="1"/>
      <name val="Calibri"/>
      <family val="3"/>
    </font>
    <font>
      <sz val="12"/>
      <color theme="0"/>
      <name val="Calibri"/>
      <family val="3"/>
    </font>
    <font>
      <sz val="12"/>
      <color rgb="FF9C0006"/>
      <name val="Calibri"/>
      <family val="3"/>
    </font>
    <font>
      <b/>
      <sz val="12"/>
      <color rgb="FFFA7D00"/>
      <name val="Calibri"/>
      <family val="3"/>
    </font>
    <font>
      <b/>
      <sz val="12"/>
      <color theme="0"/>
      <name val="Calibri"/>
      <family val="3"/>
    </font>
    <font>
      <i/>
      <sz val="12"/>
      <color rgb="FF7F7F7F"/>
      <name val="Calibri"/>
      <family val="3"/>
    </font>
    <font>
      <u val="single"/>
      <sz val="10"/>
      <color theme="11"/>
      <name val="Arial"/>
      <family val="2"/>
    </font>
    <font>
      <sz val="12"/>
      <color rgb="FF006100"/>
      <name val="Calibri"/>
      <family val="3"/>
    </font>
    <font>
      <b/>
      <sz val="15"/>
      <color theme="3"/>
      <name val="Calibri"/>
      <family val="3"/>
    </font>
    <font>
      <b/>
      <sz val="13"/>
      <color theme="3"/>
      <name val="Calibri"/>
      <family val="3"/>
    </font>
    <font>
      <b/>
      <sz val="11"/>
      <color theme="3"/>
      <name val="Calibri"/>
      <family val="3"/>
    </font>
    <font>
      <u val="single"/>
      <sz val="10"/>
      <color theme="10"/>
      <name val="Arial"/>
      <family val="2"/>
    </font>
    <font>
      <sz val="12"/>
      <color rgb="FF3F3F76"/>
      <name val="Calibri"/>
      <family val="3"/>
    </font>
    <font>
      <sz val="12"/>
      <color rgb="FFFA7D00"/>
      <name val="Calibri"/>
      <family val="3"/>
    </font>
    <font>
      <sz val="12"/>
      <color rgb="FF9C6500"/>
      <name val="Calibri"/>
      <family val="3"/>
    </font>
    <font>
      <b/>
      <sz val="12"/>
      <color rgb="FF3F3F3F"/>
      <name val="Calibri"/>
      <family val="3"/>
    </font>
    <font>
      <b/>
      <sz val="18"/>
      <color theme="3"/>
      <name val="Cambria"/>
      <family val="2"/>
    </font>
    <font>
      <b/>
      <sz val="12"/>
      <color theme="1"/>
      <name val="Calibri"/>
      <family val="3"/>
    </font>
    <font>
      <sz val="12"/>
      <color rgb="FFFF00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color indexed="8"/>
      </left>
      <right style="hair">
        <color indexed="8"/>
      </right>
      <top style="hair">
        <color indexed="8"/>
      </top>
      <bottom style="hair">
        <color indexed="8"/>
      </bottom>
    </border>
    <border>
      <left>
        <color indexed="63"/>
      </left>
      <right>
        <color indexed="63"/>
      </right>
      <top>
        <color indexed="63"/>
      </top>
      <bottom style="mediu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style="hair">
        <color indexed="8"/>
      </left>
      <right style="hair">
        <color indexed="8"/>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85">
    <xf numFmtId="0" fontId="0" fillId="0" borderId="0" xfId="0" applyAlignment="1">
      <alignment/>
    </xf>
    <xf numFmtId="0" fontId="1" fillId="0" borderId="0" xfId="0" applyFont="1" applyAlignment="1">
      <alignment horizontal="center" wrapText="1"/>
    </xf>
    <xf numFmtId="0" fontId="1" fillId="0" borderId="0" xfId="0" applyFont="1" applyAlignment="1">
      <alignment vertical="top" wrapText="1"/>
    </xf>
    <xf numFmtId="0" fontId="0" fillId="0" borderId="0" xfId="0" applyFont="1" applyAlignment="1">
      <alignment vertical="top" wrapText="1"/>
    </xf>
    <xf numFmtId="0" fontId="0" fillId="0" borderId="0" xfId="0" applyAlignment="1">
      <alignment vertical="top" wrapText="1"/>
    </xf>
    <xf numFmtId="0" fontId="1" fillId="0" borderId="0" xfId="0" applyNumberFormat="1" applyFont="1" applyAlignment="1">
      <alignment vertical="top" wrapText="1"/>
    </xf>
    <xf numFmtId="0" fontId="0" fillId="0" borderId="0" xfId="0" applyNumberFormat="1" applyFont="1" applyAlignment="1">
      <alignment vertical="top" wrapText="1"/>
    </xf>
    <xf numFmtId="0" fontId="0" fillId="0" borderId="0" xfId="0" applyNumberFormat="1" applyAlignment="1">
      <alignment vertical="top" wrapText="1"/>
    </xf>
    <xf numFmtId="49" fontId="1" fillId="0" borderId="0" xfId="0" applyNumberFormat="1" applyFont="1" applyAlignment="1">
      <alignment horizontal="right" vertical="top" wrapText="1"/>
    </xf>
    <xf numFmtId="49" fontId="0" fillId="0" borderId="0" xfId="0" applyNumberFormat="1" applyAlignment="1">
      <alignment horizontal="right" vertical="top" wrapText="1"/>
    </xf>
    <xf numFmtId="49" fontId="0" fillId="0" borderId="0" xfId="0" applyNumberFormat="1" applyFont="1" applyAlignment="1">
      <alignment horizontal="right" vertical="top" wrapText="1"/>
    </xf>
    <xf numFmtId="0" fontId="0" fillId="0" borderId="0" xfId="0" applyAlignment="1">
      <alignment wrapText="1"/>
    </xf>
    <xf numFmtId="0" fontId="0" fillId="0" borderId="0" xfId="0" applyFont="1" applyAlignment="1">
      <alignment wrapText="1"/>
    </xf>
    <xf numFmtId="0" fontId="0" fillId="0" borderId="0" xfId="0" applyFont="1" applyAlignment="1">
      <alignment/>
    </xf>
    <xf numFmtId="0" fontId="0" fillId="0" borderId="0" xfId="0" applyFont="1" applyAlignment="1">
      <alignment vertical="top" wrapText="1"/>
    </xf>
    <xf numFmtId="0" fontId="0" fillId="0" borderId="0" xfId="0" applyAlignment="1">
      <alignment horizontal="left"/>
    </xf>
    <xf numFmtId="0" fontId="0" fillId="0" borderId="0" xfId="0" applyFont="1" applyAlignment="1">
      <alignment horizontal="left"/>
    </xf>
    <xf numFmtId="0" fontId="0" fillId="0" borderId="0" xfId="0" applyAlignment="1" applyProtection="1">
      <alignment wrapText="1"/>
      <protection locked="0"/>
    </xf>
    <xf numFmtId="184" fontId="0" fillId="0" borderId="0" xfId="0" applyNumberFormat="1" applyFont="1" applyAlignment="1">
      <alignment wrapText="1"/>
    </xf>
    <xf numFmtId="0" fontId="0" fillId="0" borderId="0" xfId="0" applyFont="1" applyAlignment="1">
      <alignment/>
    </xf>
    <xf numFmtId="184" fontId="0" fillId="0" borderId="0" xfId="0" applyNumberFormat="1" applyAlignment="1">
      <alignment wrapText="1"/>
    </xf>
    <xf numFmtId="184" fontId="0" fillId="0" borderId="0" xfId="0" applyNumberFormat="1" applyFont="1" applyAlignment="1">
      <alignment wrapText="1"/>
    </xf>
    <xf numFmtId="0" fontId="0" fillId="0" borderId="10" xfId="0" applyBorder="1" applyAlignment="1">
      <alignment wrapText="1"/>
    </xf>
    <xf numFmtId="0" fontId="0" fillId="0" borderId="10" xfId="0" applyBorder="1" applyAlignment="1">
      <alignment/>
    </xf>
    <xf numFmtId="0" fontId="3" fillId="0" borderId="0" xfId="0" applyFont="1" applyAlignment="1">
      <alignment/>
    </xf>
    <xf numFmtId="0" fontId="4" fillId="0" borderId="0" xfId="0" applyFont="1" applyAlignment="1">
      <alignment/>
    </xf>
    <xf numFmtId="49" fontId="3" fillId="0" borderId="0" xfId="0" applyNumberFormat="1" applyFont="1" applyAlignment="1" quotePrefix="1">
      <alignment/>
    </xf>
    <xf numFmtId="49" fontId="4" fillId="0" borderId="0" xfId="0" applyNumberFormat="1" applyFont="1" applyAlignment="1">
      <alignment/>
    </xf>
    <xf numFmtId="0" fontId="4" fillId="0" borderId="11" xfId="0" applyFont="1" applyBorder="1" applyAlignment="1">
      <alignment/>
    </xf>
    <xf numFmtId="0" fontId="4" fillId="0" borderId="0" xfId="0" applyFont="1" applyBorder="1" applyAlignment="1">
      <alignment/>
    </xf>
    <xf numFmtId="0" fontId="6" fillId="0" borderId="0" xfId="0" applyFont="1" applyAlignment="1">
      <alignment/>
    </xf>
    <xf numFmtId="0" fontId="5" fillId="0" borderId="0" xfId="0" applyFont="1" applyAlignment="1">
      <alignment horizontal="right"/>
    </xf>
    <xf numFmtId="0" fontId="3" fillId="0" borderId="0" xfId="0" applyFont="1" applyAlignment="1">
      <alignment horizontal="center"/>
    </xf>
    <xf numFmtId="0" fontId="4" fillId="0" borderId="12" xfId="0" applyFont="1" applyBorder="1" applyAlignment="1">
      <alignment vertical="top" wrapText="1"/>
    </xf>
    <xf numFmtId="0" fontId="4" fillId="0" borderId="13" xfId="0" applyFont="1" applyBorder="1" applyAlignment="1">
      <alignment vertical="top" wrapText="1"/>
    </xf>
    <xf numFmtId="0" fontId="4" fillId="0" borderId="0" xfId="0" applyFont="1" applyAlignment="1">
      <alignment vertical="top" wrapText="1"/>
    </xf>
    <xf numFmtId="0" fontId="4" fillId="0" borderId="14" xfId="0" applyFont="1" applyBorder="1" applyAlignment="1">
      <alignment vertical="top" wrapText="1"/>
    </xf>
    <xf numFmtId="0" fontId="0" fillId="0" borderId="14" xfId="0" applyBorder="1" applyAlignment="1">
      <alignment vertical="top" wrapText="1"/>
    </xf>
    <xf numFmtId="0" fontId="4" fillId="0" borderId="0" xfId="0" applyFont="1" applyAlignment="1">
      <alignment horizontal="left"/>
    </xf>
    <xf numFmtId="0" fontId="4" fillId="0" borderId="0" xfId="0" applyFont="1" applyFill="1" applyBorder="1" applyAlignment="1">
      <alignment vertical="top" wrapText="1"/>
    </xf>
    <xf numFmtId="17" fontId="5" fillId="0" borderId="0" xfId="0" applyNumberFormat="1" applyFont="1" applyAlignment="1">
      <alignment horizontal="left"/>
    </xf>
    <xf numFmtId="0" fontId="0" fillId="0" borderId="0" xfId="0" applyFont="1" applyAlignment="1">
      <alignment wrapText="1"/>
    </xf>
    <xf numFmtId="0" fontId="0" fillId="0" borderId="0" xfId="0" applyFill="1" applyAlignment="1">
      <alignment/>
    </xf>
    <xf numFmtId="0" fontId="0" fillId="0" borderId="0" xfId="0" applyBorder="1" applyAlignment="1">
      <alignment/>
    </xf>
    <xf numFmtId="0" fontId="0" fillId="0" borderId="0" xfId="0" applyFont="1" applyBorder="1" applyAlignment="1">
      <alignment/>
    </xf>
    <xf numFmtId="0" fontId="0" fillId="0" borderId="0" xfId="0" applyFont="1" applyBorder="1" applyAlignment="1">
      <alignment/>
    </xf>
    <xf numFmtId="0" fontId="0" fillId="0" borderId="0" xfId="0" applyBorder="1" applyAlignment="1">
      <alignment/>
    </xf>
    <xf numFmtId="0" fontId="0" fillId="0" borderId="0" xfId="0" applyBorder="1" applyAlignment="1" applyProtection="1">
      <alignment wrapText="1"/>
      <protection locked="0"/>
    </xf>
    <xf numFmtId="184" fontId="0" fillId="0" borderId="0" xfId="0" applyNumberFormat="1" applyBorder="1" applyAlignment="1">
      <alignment wrapText="1"/>
    </xf>
    <xf numFmtId="184" fontId="0" fillId="0" borderId="0" xfId="0" applyNumberFormat="1" applyFont="1" applyBorder="1" applyAlignment="1">
      <alignment wrapText="1"/>
    </xf>
    <xf numFmtId="0" fontId="0" fillId="0" borderId="0" xfId="0" applyFont="1" applyBorder="1" applyAlignment="1" applyProtection="1">
      <alignment wrapText="1"/>
      <protection locked="0"/>
    </xf>
    <xf numFmtId="0" fontId="0" fillId="0" borderId="0" xfId="0" applyFont="1" applyBorder="1" applyAlignment="1">
      <alignment/>
    </xf>
    <xf numFmtId="0" fontId="0" fillId="0" borderId="0" xfId="0" applyFont="1" applyBorder="1" applyAlignment="1">
      <alignment horizontal="left"/>
    </xf>
    <xf numFmtId="0" fontId="0" fillId="0" borderId="0" xfId="0" applyBorder="1" applyAlignment="1">
      <alignment horizontal="left"/>
    </xf>
    <xf numFmtId="0" fontId="0" fillId="0" borderId="0" xfId="0" applyFont="1" applyBorder="1" applyAlignment="1" applyProtection="1">
      <alignment wrapText="1"/>
      <protection locked="0"/>
    </xf>
    <xf numFmtId="0" fontId="0" fillId="0" borderId="0" xfId="0" applyFont="1" applyBorder="1" applyAlignment="1">
      <alignment/>
    </xf>
    <xf numFmtId="0" fontId="0" fillId="0" borderId="0" xfId="0" applyNumberFormat="1" applyAlignment="1">
      <alignment/>
    </xf>
    <xf numFmtId="0" fontId="0" fillId="0" borderId="0" xfId="0" applyFill="1" applyBorder="1" applyAlignment="1">
      <alignment/>
    </xf>
    <xf numFmtId="0" fontId="0" fillId="0" borderId="10" xfId="0" applyFill="1" applyBorder="1" applyAlignment="1">
      <alignment horizontal="left" vertical="top"/>
    </xf>
    <xf numFmtId="0" fontId="0" fillId="0" borderId="0" xfId="0" applyNumberFormat="1" applyFill="1" applyBorder="1" applyAlignment="1">
      <alignment/>
    </xf>
    <xf numFmtId="9" fontId="0" fillId="0" borderId="0" xfId="0" applyNumberFormat="1" applyAlignment="1">
      <alignment/>
    </xf>
    <xf numFmtId="0" fontId="0" fillId="0" borderId="10" xfId="0" applyFill="1" applyBorder="1" applyAlignment="1">
      <alignment/>
    </xf>
    <xf numFmtId="0" fontId="0" fillId="0" borderId="15" xfId="0" applyFill="1" applyBorder="1" applyAlignment="1">
      <alignment/>
    </xf>
    <xf numFmtId="0" fontId="4" fillId="0" borderId="13" xfId="0" applyFont="1" applyBorder="1" applyAlignment="1">
      <alignment vertical="top" wrapText="1"/>
    </xf>
    <xf numFmtId="0" fontId="3" fillId="0" borderId="13" xfId="0" applyFont="1" applyBorder="1" applyAlignment="1">
      <alignment vertical="top" wrapText="1"/>
    </xf>
    <xf numFmtId="0" fontId="4" fillId="0" borderId="12" xfId="0" applyFont="1" applyBorder="1" applyAlignment="1">
      <alignment vertical="top" wrapText="1"/>
    </xf>
    <xf numFmtId="0" fontId="7" fillId="0" borderId="14" xfId="0" applyFont="1" applyBorder="1" applyAlignment="1">
      <alignment vertical="top" wrapText="1"/>
    </xf>
    <xf numFmtId="0" fontId="0" fillId="0" borderId="0" xfId="0" applyBorder="1" applyAlignment="1">
      <alignment wrapText="1"/>
    </xf>
    <xf numFmtId="3" fontId="0" fillId="0" borderId="0" xfId="0" applyNumberFormat="1" applyBorder="1" applyAlignment="1">
      <alignment/>
    </xf>
    <xf numFmtId="0" fontId="0" fillId="0" borderId="0" xfId="0" applyBorder="1" applyAlignment="1">
      <alignment vertical="top" wrapText="1"/>
    </xf>
    <xf numFmtId="0" fontId="0" fillId="0" borderId="0" xfId="0" applyFont="1" applyBorder="1" applyAlignment="1">
      <alignment vertical="top" wrapText="1"/>
    </xf>
    <xf numFmtId="49" fontId="0" fillId="0" borderId="0" xfId="0" applyNumberFormat="1" applyBorder="1" applyAlignment="1">
      <alignment horizontal="right" vertical="top" wrapText="1"/>
    </xf>
    <xf numFmtId="0" fontId="0" fillId="0" borderId="0" xfId="0" applyNumberFormat="1" applyBorder="1" applyAlignment="1">
      <alignment vertical="top" wrapText="1"/>
    </xf>
    <xf numFmtId="0" fontId="0" fillId="0" borderId="0" xfId="0" applyFont="1" applyFill="1" applyBorder="1" applyAlignment="1">
      <alignment/>
    </xf>
    <xf numFmtId="14" fontId="0" fillId="0" borderId="0" xfId="0" applyNumberFormat="1" applyFill="1" applyBorder="1" applyAlignment="1">
      <alignment/>
    </xf>
    <xf numFmtId="17" fontId="0" fillId="0" borderId="0" xfId="0" applyNumberFormat="1" applyFont="1" applyBorder="1" applyAlignment="1">
      <alignment/>
    </xf>
    <xf numFmtId="17" fontId="0" fillId="0" borderId="0" xfId="0" applyNumberFormat="1" applyFont="1" applyBorder="1" applyAlignment="1">
      <alignment/>
    </xf>
    <xf numFmtId="0" fontId="0" fillId="0" borderId="0" xfId="0" applyFont="1" applyBorder="1" applyAlignment="1">
      <alignment wrapText="1"/>
    </xf>
    <xf numFmtId="0" fontId="0" fillId="0" borderId="0" xfId="0" applyFont="1" applyBorder="1" applyAlignment="1">
      <alignment wrapText="1"/>
    </xf>
    <xf numFmtId="0" fontId="0" fillId="0" borderId="0" xfId="0" applyFont="1" applyFill="1" applyBorder="1" applyAlignment="1">
      <alignment wrapText="1"/>
    </xf>
    <xf numFmtId="0" fontId="0" fillId="0" borderId="0" xfId="0" applyFont="1" applyFill="1" applyBorder="1" applyAlignment="1">
      <alignment/>
    </xf>
    <xf numFmtId="49" fontId="0" fillId="0" borderId="0" xfId="0" applyNumberFormat="1" applyFont="1" applyBorder="1" applyAlignment="1">
      <alignment horizontal="right" vertical="top" wrapText="1"/>
    </xf>
    <xf numFmtId="0" fontId="0" fillId="0" borderId="0" xfId="0" applyNumberFormat="1" applyFont="1" applyBorder="1" applyAlignment="1">
      <alignment vertical="top" wrapText="1"/>
    </xf>
    <xf numFmtId="0" fontId="0" fillId="0" borderId="0" xfId="0" applyFont="1" applyBorder="1" applyAlignment="1">
      <alignment vertical="top" wrapText="1"/>
    </xf>
    <xf numFmtId="0" fontId="0" fillId="0" borderId="0" xfId="0" applyFill="1" applyBorder="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47">
    <dxf>
      <font>
        <color auto="1"/>
      </font>
      <fill>
        <patternFill patternType="solid">
          <fgColor indexed="65"/>
          <bgColor rgb="FFFFFF00"/>
        </patternFill>
      </fill>
    </dxf>
    <dxf>
      <font>
        <color auto="1"/>
      </font>
      <fill>
        <patternFill patternType="solid">
          <fgColor indexed="65"/>
          <bgColor rgb="FF008000"/>
        </patternFill>
      </fill>
    </dxf>
    <dxf>
      <font>
        <color auto="1"/>
      </font>
      <fill>
        <patternFill patternType="solid">
          <fgColor indexed="65"/>
          <bgColor rgb="FF3366FF"/>
        </patternFill>
      </fill>
    </dxf>
    <dxf>
      <font>
        <color auto="1"/>
      </font>
      <fill>
        <patternFill patternType="solid">
          <fgColor indexed="65"/>
          <bgColor rgb="FFFFFF00"/>
        </patternFill>
      </fill>
    </dxf>
    <dxf>
      <font>
        <color auto="1"/>
      </font>
      <fill>
        <patternFill patternType="solid">
          <fgColor indexed="65"/>
          <bgColor rgb="FF008000"/>
        </patternFill>
      </fill>
    </dxf>
    <dxf>
      <font>
        <color auto="1"/>
      </font>
      <fill>
        <patternFill patternType="solid">
          <fgColor indexed="65"/>
          <bgColor rgb="FF3366FF"/>
        </patternFill>
      </fill>
    </dxf>
    <dxf>
      <font>
        <color auto="1"/>
      </font>
      <fill>
        <patternFill patternType="solid">
          <fgColor indexed="65"/>
          <bgColor rgb="FFFFFF00"/>
        </patternFill>
      </fill>
    </dxf>
    <dxf>
      <font>
        <color auto="1"/>
      </font>
      <fill>
        <patternFill patternType="solid">
          <fgColor indexed="65"/>
          <bgColor rgb="FF008000"/>
        </patternFill>
      </fill>
    </dxf>
    <dxf>
      <font>
        <color auto="1"/>
      </font>
      <fill>
        <patternFill patternType="solid">
          <fgColor indexed="65"/>
          <bgColor rgb="FF3366FF"/>
        </patternFill>
      </fill>
    </dxf>
    <dxf>
      <font>
        <color auto="1"/>
      </font>
      <fill>
        <patternFill patternType="solid">
          <fgColor indexed="65"/>
          <bgColor rgb="FFFFFF00"/>
        </patternFill>
      </fill>
    </dxf>
    <dxf>
      <font>
        <color auto="1"/>
      </font>
      <fill>
        <patternFill patternType="solid">
          <fgColor indexed="65"/>
          <bgColor rgb="FF008000"/>
        </patternFill>
      </fill>
    </dxf>
    <dxf>
      <font>
        <color auto="1"/>
      </font>
      <fill>
        <patternFill patternType="solid">
          <fgColor indexed="65"/>
          <bgColor rgb="FF3366FF"/>
        </patternFill>
      </fill>
    </dxf>
    <dxf>
      <font>
        <color auto="1"/>
      </font>
      <fill>
        <patternFill patternType="solid">
          <fgColor indexed="65"/>
          <bgColor rgb="FFFFFF00"/>
        </patternFill>
      </fill>
    </dxf>
    <dxf>
      <font>
        <color auto="1"/>
      </font>
      <fill>
        <patternFill patternType="solid">
          <fgColor indexed="65"/>
          <bgColor rgb="FF008000"/>
        </patternFill>
      </fill>
    </dxf>
    <dxf>
      <font>
        <color auto="1"/>
      </font>
      <fill>
        <patternFill patternType="solid">
          <fgColor indexed="65"/>
          <bgColor rgb="FF3366FF"/>
        </patternFill>
      </fill>
    </dxf>
    <dxf>
      <font>
        <color auto="1"/>
      </font>
      <fill>
        <patternFill patternType="solid">
          <fgColor indexed="65"/>
          <bgColor rgb="FFFFFF00"/>
        </patternFill>
      </fill>
    </dxf>
    <dxf>
      <font>
        <color auto="1"/>
      </font>
      <fill>
        <patternFill patternType="solid">
          <fgColor indexed="65"/>
          <bgColor rgb="FF008000"/>
        </patternFill>
      </fill>
    </dxf>
    <dxf>
      <font>
        <color auto="1"/>
      </font>
      <fill>
        <patternFill patternType="solid">
          <fgColor indexed="65"/>
          <bgColor rgb="FF3366FF"/>
        </patternFill>
      </fill>
    </dxf>
    <dxf>
      <font>
        <color auto="1"/>
      </font>
      <fill>
        <patternFill patternType="solid">
          <fgColor indexed="65"/>
          <bgColor rgb="FFFFFF00"/>
        </patternFill>
      </fill>
    </dxf>
    <dxf>
      <font>
        <color auto="1"/>
      </font>
      <fill>
        <patternFill patternType="solid">
          <fgColor indexed="65"/>
          <bgColor rgb="FF008000"/>
        </patternFill>
      </fill>
    </dxf>
    <dxf>
      <font>
        <color auto="1"/>
      </font>
      <fill>
        <patternFill patternType="solid">
          <fgColor indexed="65"/>
          <bgColor rgb="FF3366FF"/>
        </patternFill>
      </fill>
    </dxf>
    <dxf>
      <font>
        <color auto="1"/>
      </font>
      <fill>
        <patternFill patternType="solid">
          <fgColor indexed="65"/>
          <bgColor rgb="FFFFFF00"/>
        </patternFill>
      </fill>
    </dxf>
    <dxf>
      <font>
        <color auto="1"/>
      </font>
      <fill>
        <patternFill patternType="solid">
          <fgColor indexed="65"/>
          <bgColor rgb="FF008000"/>
        </patternFill>
      </fill>
    </dxf>
    <dxf>
      <font>
        <color auto="1"/>
      </font>
      <fill>
        <patternFill patternType="solid">
          <fgColor indexed="65"/>
          <bgColor rgb="FF3366FF"/>
        </patternFill>
      </fill>
    </dxf>
    <dxf>
      <font>
        <color auto="1"/>
      </font>
      <fill>
        <patternFill patternType="solid">
          <fgColor indexed="65"/>
          <bgColor rgb="FFFFFF00"/>
        </patternFill>
      </fill>
    </dxf>
    <dxf>
      <font>
        <color auto="1"/>
      </font>
      <fill>
        <patternFill patternType="solid">
          <fgColor indexed="65"/>
          <bgColor rgb="FF008000"/>
        </patternFill>
      </fill>
    </dxf>
    <dxf>
      <font>
        <color auto="1"/>
      </font>
      <fill>
        <patternFill patternType="solid">
          <fgColor indexed="65"/>
          <bgColor rgb="FF3366FF"/>
        </patternFill>
      </fill>
    </dxf>
    <dxf>
      <font>
        <color auto="1"/>
      </font>
      <fill>
        <patternFill patternType="solid">
          <fgColor indexed="65"/>
          <bgColor rgb="FFFFFF00"/>
        </patternFill>
      </fill>
    </dxf>
    <dxf>
      <font>
        <color auto="1"/>
      </font>
      <fill>
        <patternFill patternType="solid">
          <fgColor indexed="65"/>
          <bgColor rgb="FF008000"/>
        </patternFill>
      </fill>
    </dxf>
    <dxf>
      <font>
        <color auto="1"/>
      </font>
      <fill>
        <patternFill patternType="solid">
          <fgColor indexed="65"/>
          <bgColor rgb="FF3366FF"/>
        </patternFill>
      </fill>
    </dxf>
    <dxf>
      <font>
        <color auto="1"/>
      </font>
      <fill>
        <patternFill patternType="solid">
          <fgColor indexed="65"/>
          <bgColor rgb="FFFFFF00"/>
        </patternFill>
      </fill>
    </dxf>
    <dxf>
      <font>
        <color auto="1"/>
      </font>
      <fill>
        <patternFill patternType="solid">
          <fgColor indexed="65"/>
          <bgColor rgb="FF008000"/>
        </patternFill>
      </fill>
    </dxf>
    <dxf>
      <font>
        <color auto="1"/>
      </font>
      <fill>
        <patternFill patternType="solid">
          <fgColor indexed="65"/>
          <bgColor rgb="FF3366FF"/>
        </patternFill>
      </fill>
    </dxf>
    <dxf>
      <font>
        <color auto="1"/>
      </font>
      <fill>
        <patternFill patternType="solid">
          <fgColor indexed="65"/>
          <bgColor rgb="FFFFFF00"/>
        </patternFill>
      </fill>
    </dxf>
    <dxf>
      <font>
        <color auto="1"/>
      </font>
      <fill>
        <patternFill patternType="solid">
          <fgColor indexed="65"/>
          <bgColor rgb="FF008000"/>
        </patternFill>
      </fill>
    </dxf>
    <dxf>
      <font>
        <color auto="1"/>
      </font>
      <fill>
        <patternFill patternType="solid">
          <fgColor indexed="65"/>
          <bgColor rgb="FF3366FF"/>
        </patternFill>
      </fill>
    </dxf>
    <dxf>
      <font>
        <color auto="1"/>
      </font>
      <fill>
        <patternFill patternType="solid">
          <fgColor indexed="65"/>
          <bgColor rgb="FFFFFF00"/>
        </patternFill>
      </fill>
    </dxf>
    <dxf>
      <font>
        <color auto="1"/>
      </font>
      <fill>
        <patternFill patternType="solid">
          <fgColor indexed="65"/>
          <bgColor rgb="FF008000"/>
        </patternFill>
      </fill>
    </dxf>
    <dxf>
      <font>
        <color auto="1"/>
      </font>
      <fill>
        <patternFill patternType="solid">
          <fgColor indexed="65"/>
          <bgColor rgb="FF3366FF"/>
        </patternFill>
      </fill>
    </dxf>
    <dxf>
      <font>
        <color auto="1"/>
      </font>
      <fill>
        <patternFill patternType="solid">
          <fgColor indexed="65"/>
          <bgColor rgb="FFFFFF00"/>
        </patternFill>
      </fill>
    </dxf>
    <dxf>
      <font>
        <color auto="1"/>
      </font>
      <fill>
        <patternFill patternType="solid">
          <fgColor indexed="65"/>
          <bgColor rgb="FF008000"/>
        </patternFill>
      </fill>
    </dxf>
    <dxf>
      <font>
        <color auto="1"/>
      </font>
      <fill>
        <patternFill patternType="solid">
          <fgColor indexed="65"/>
          <bgColor rgb="FF3366FF"/>
        </patternFill>
      </fill>
    </dxf>
    <dxf>
      <font>
        <color auto="1"/>
      </font>
      <fill>
        <patternFill patternType="solid">
          <fgColor indexed="65"/>
          <bgColor rgb="FFFFFF00"/>
        </patternFill>
      </fill>
    </dxf>
    <dxf>
      <font>
        <color auto="1"/>
      </font>
      <fill>
        <patternFill patternType="solid">
          <fgColor indexed="65"/>
          <bgColor rgb="FF008000"/>
        </patternFill>
      </fill>
    </dxf>
    <dxf>
      <font>
        <color auto="1"/>
      </font>
      <fill>
        <patternFill patternType="solid">
          <fgColor indexed="65"/>
          <bgColor rgb="FF3366FF"/>
        </patternFill>
      </fill>
    </dxf>
    <dxf>
      <font>
        <color auto="1"/>
      </font>
      <fill>
        <patternFill patternType="solid">
          <fgColor indexed="65"/>
          <bgColor rgb="FFFFFF00"/>
        </patternFill>
      </fill>
    </dxf>
    <dxf>
      <font>
        <color auto="1"/>
      </font>
      <fill>
        <patternFill patternType="solid">
          <fgColor indexed="65"/>
          <bgColor rgb="FF008000"/>
        </patternFill>
      </fill>
    </dxf>
    <dxf>
      <font>
        <color auto="1"/>
      </font>
      <fill>
        <patternFill patternType="solid">
          <fgColor indexed="65"/>
          <bgColor rgb="FF3366FF"/>
        </patternFill>
      </fill>
    </dxf>
    <dxf>
      <font>
        <color auto="1"/>
      </font>
      <fill>
        <patternFill patternType="solid">
          <fgColor indexed="65"/>
          <bgColor rgb="FFFFFF00"/>
        </patternFill>
      </fill>
    </dxf>
    <dxf>
      <font>
        <color auto="1"/>
      </font>
      <fill>
        <patternFill patternType="solid">
          <fgColor indexed="65"/>
          <bgColor rgb="FF008000"/>
        </patternFill>
      </fill>
    </dxf>
    <dxf>
      <font>
        <color auto="1"/>
      </font>
      <fill>
        <patternFill patternType="solid">
          <fgColor indexed="65"/>
          <bgColor rgb="FF3366FF"/>
        </patternFill>
      </fill>
    </dxf>
    <dxf>
      <font>
        <color auto="1"/>
      </font>
      <fill>
        <patternFill patternType="solid">
          <fgColor indexed="65"/>
          <bgColor rgb="FFFFFF00"/>
        </patternFill>
      </fill>
    </dxf>
    <dxf>
      <font>
        <color auto="1"/>
      </font>
      <fill>
        <patternFill patternType="solid">
          <fgColor indexed="65"/>
          <bgColor rgb="FF008000"/>
        </patternFill>
      </fill>
    </dxf>
    <dxf>
      <font>
        <color auto="1"/>
      </font>
      <fill>
        <patternFill patternType="solid">
          <fgColor indexed="65"/>
          <bgColor rgb="FF3366FF"/>
        </patternFill>
      </fill>
    </dxf>
    <dxf>
      <font>
        <color auto="1"/>
      </font>
      <fill>
        <patternFill patternType="solid">
          <fgColor indexed="65"/>
          <bgColor rgb="FFFFFF00"/>
        </patternFill>
      </fill>
    </dxf>
    <dxf>
      <font>
        <color auto="1"/>
      </font>
      <fill>
        <patternFill patternType="solid">
          <fgColor indexed="65"/>
          <bgColor rgb="FF008000"/>
        </patternFill>
      </fill>
    </dxf>
    <dxf>
      <font>
        <color auto="1"/>
      </font>
      <fill>
        <patternFill patternType="solid">
          <fgColor indexed="65"/>
          <bgColor rgb="FF3366FF"/>
        </patternFill>
      </fill>
    </dxf>
    <dxf>
      <font>
        <color auto="1"/>
      </font>
      <fill>
        <patternFill patternType="solid">
          <fgColor indexed="65"/>
          <bgColor rgb="FFFFFF00"/>
        </patternFill>
      </fill>
    </dxf>
    <dxf>
      <font>
        <color auto="1"/>
      </font>
      <fill>
        <patternFill patternType="solid">
          <fgColor indexed="65"/>
          <bgColor rgb="FF008000"/>
        </patternFill>
      </fill>
    </dxf>
    <dxf>
      <font>
        <color auto="1"/>
      </font>
      <fill>
        <patternFill patternType="solid">
          <fgColor indexed="65"/>
          <bgColor rgb="FF3366FF"/>
        </patternFill>
      </fill>
    </dxf>
    <dxf>
      <font>
        <color auto="1"/>
      </font>
      <fill>
        <patternFill patternType="solid">
          <fgColor indexed="65"/>
          <bgColor rgb="FFFFFF00"/>
        </patternFill>
      </fill>
    </dxf>
    <dxf>
      <font>
        <color auto="1"/>
      </font>
      <fill>
        <patternFill patternType="solid">
          <fgColor indexed="65"/>
          <bgColor rgb="FF008000"/>
        </patternFill>
      </fill>
    </dxf>
    <dxf>
      <font>
        <color auto="1"/>
      </font>
      <fill>
        <patternFill patternType="solid">
          <fgColor indexed="65"/>
          <bgColor rgb="FF3366FF"/>
        </patternFill>
      </fill>
    </dxf>
    <dxf>
      <font>
        <color auto="1"/>
      </font>
      <fill>
        <patternFill patternType="solid">
          <fgColor indexed="65"/>
          <bgColor rgb="FFFFFF00"/>
        </patternFill>
      </fill>
    </dxf>
    <dxf>
      <font>
        <color auto="1"/>
      </font>
      <fill>
        <patternFill patternType="solid">
          <fgColor indexed="65"/>
          <bgColor rgb="FF008000"/>
        </patternFill>
      </fill>
    </dxf>
    <dxf>
      <font>
        <color auto="1"/>
      </font>
      <fill>
        <patternFill patternType="solid">
          <fgColor indexed="65"/>
          <bgColor rgb="FF3366FF"/>
        </patternFill>
      </fill>
    </dxf>
    <dxf>
      <font>
        <color auto="1"/>
      </font>
      <fill>
        <patternFill patternType="solid">
          <fgColor indexed="65"/>
          <bgColor rgb="FFFFFF00"/>
        </patternFill>
      </fill>
    </dxf>
    <dxf>
      <font>
        <color auto="1"/>
      </font>
      <fill>
        <patternFill patternType="solid">
          <fgColor indexed="65"/>
          <bgColor rgb="FF008000"/>
        </patternFill>
      </fill>
    </dxf>
    <dxf>
      <font>
        <color auto="1"/>
      </font>
      <fill>
        <patternFill patternType="solid">
          <fgColor indexed="65"/>
          <bgColor rgb="FF3366FF"/>
        </patternFill>
      </fill>
    </dxf>
    <dxf>
      <font>
        <color auto="1"/>
      </font>
      <fill>
        <patternFill patternType="solid">
          <fgColor indexed="65"/>
          <bgColor rgb="FFFFFF00"/>
        </patternFill>
      </fill>
    </dxf>
    <dxf>
      <font>
        <color auto="1"/>
      </font>
      <fill>
        <patternFill patternType="solid">
          <fgColor indexed="65"/>
          <bgColor rgb="FF008000"/>
        </patternFill>
      </fill>
    </dxf>
    <dxf>
      <font>
        <color auto="1"/>
      </font>
      <fill>
        <patternFill patternType="solid">
          <fgColor indexed="65"/>
          <bgColor rgb="FF3366FF"/>
        </patternFill>
      </fill>
    </dxf>
    <dxf>
      <font>
        <color auto="1"/>
      </font>
      <fill>
        <patternFill patternType="solid">
          <fgColor indexed="65"/>
          <bgColor rgb="FFFFFF00"/>
        </patternFill>
      </fill>
    </dxf>
    <dxf>
      <font>
        <color auto="1"/>
      </font>
      <fill>
        <patternFill patternType="solid">
          <fgColor indexed="65"/>
          <bgColor rgb="FF008000"/>
        </patternFill>
      </fill>
    </dxf>
    <dxf>
      <font>
        <color auto="1"/>
      </font>
      <fill>
        <patternFill patternType="solid">
          <fgColor indexed="65"/>
          <bgColor rgb="FF3366FF"/>
        </patternFill>
      </fill>
    </dxf>
    <dxf>
      <font>
        <color auto="1"/>
      </font>
      <fill>
        <patternFill patternType="solid">
          <fgColor indexed="65"/>
          <bgColor rgb="FFFFFF00"/>
        </patternFill>
      </fill>
    </dxf>
    <dxf>
      <font>
        <color auto="1"/>
      </font>
      <fill>
        <patternFill patternType="solid">
          <fgColor indexed="65"/>
          <bgColor rgb="FF008000"/>
        </patternFill>
      </fill>
    </dxf>
    <dxf>
      <font>
        <color auto="1"/>
      </font>
      <fill>
        <patternFill patternType="solid">
          <fgColor indexed="65"/>
          <bgColor rgb="FF3366FF"/>
        </patternFill>
      </fill>
    </dxf>
    <dxf>
      <font>
        <color auto="1"/>
      </font>
      <fill>
        <patternFill patternType="solid">
          <fgColor indexed="65"/>
          <bgColor rgb="FFFFFF00"/>
        </patternFill>
      </fill>
    </dxf>
    <dxf>
      <font>
        <color auto="1"/>
      </font>
      <fill>
        <patternFill patternType="solid">
          <fgColor indexed="65"/>
          <bgColor rgb="FF008000"/>
        </patternFill>
      </fill>
    </dxf>
    <dxf>
      <font>
        <color auto="1"/>
      </font>
      <fill>
        <patternFill patternType="solid">
          <fgColor indexed="65"/>
          <bgColor rgb="FF3366FF"/>
        </patternFill>
      </fill>
    </dxf>
    <dxf>
      <font>
        <color auto="1"/>
      </font>
      <fill>
        <patternFill patternType="solid">
          <fgColor indexed="65"/>
          <bgColor rgb="FFFFFF00"/>
        </patternFill>
      </fill>
    </dxf>
    <dxf>
      <font>
        <color auto="1"/>
      </font>
      <fill>
        <patternFill patternType="solid">
          <fgColor indexed="65"/>
          <bgColor rgb="FF008000"/>
        </patternFill>
      </fill>
    </dxf>
    <dxf>
      <font>
        <color auto="1"/>
      </font>
      <fill>
        <patternFill patternType="solid">
          <fgColor indexed="65"/>
          <bgColor rgb="FF3366FF"/>
        </patternFill>
      </fill>
    </dxf>
    <dxf>
      <font>
        <color auto="1"/>
      </font>
      <fill>
        <patternFill patternType="solid">
          <fgColor indexed="65"/>
          <bgColor rgb="FFFFFF00"/>
        </patternFill>
      </fill>
    </dxf>
    <dxf>
      <font>
        <color auto="1"/>
      </font>
      <fill>
        <patternFill patternType="solid">
          <fgColor indexed="65"/>
          <bgColor rgb="FF008000"/>
        </patternFill>
      </fill>
    </dxf>
    <dxf>
      <font>
        <color auto="1"/>
      </font>
      <fill>
        <patternFill patternType="solid">
          <fgColor indexed="65"/>
          <bgColor rgb="FF3366FF"/>
        </patternFill>
      </fill>
    </dxf>
    <dxf>
      <font>
        <color auto="1"/>
      </font>
      <fill>
        <patternFill patternType="solid">
          <fgColor indexed="65"/>
          <bgColor rgb="FFFFFF00"/>
        </patternFill>
      </fill>
    </dxf>
    <dxf>
      <font>
        <color auto="1"/>
      </font>
      <fill>
        <patternFill patternType="solid">
          <fgColor indexed="65"/>
          <bgColor rgb="FF008000"/>
        </patternFill>
      </fill>
    </dxf>
    <dxf>
      <font>
        <color auto="1"/>
      </font>
      <fill>
        <patternFill patternType="solid">
          <fgColor indexed="65"/>
          <bgColor rgb="FF3366FF"/>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color auto="1"/>
      </font>
      <fill>
        <patternFill patternType="solid">
          <fgColor indexed="65"/>
          <bgColor rgb="FFFFFF00"/>
        </patternFill>
      </fill>
    </dxf>
    <dxf>
      <font>
        <color auto="1"/>
      </font>
      <fill>
        <patternFill patternType="solid">
          <fgColor indexed="65"/>
          <bgColor rgb="FF008000"/>
        </patternFill>
      </fill>
    </dxf>
    <dxf>
      <font>
        <color auto="1"/>
      </font>
      <fill>
        <patternFill patternType="solid">
          <fgColor indexed="65"/>
          <bgColor rgb="FF3366FF"/>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25"/>
  <sheetViews>
    <sheetView tabSelected="1" workbookViewId="0" topLeftCell="A1">
      <selection activeCell="A23" sqref="A23"/>
    </sheetView>
  </sheetViews>
  <sheetFormatPr defaultColWidth="8.8515625" defaultRowHeight="12.75"/>
  <cols>
    <col min="1" max="1" width="13.7109375" style="0" bestFit="1" customWidth="1"/>
    <col min="2" max="2" width="48.140625" style="0" bestFit="1" customWidth="1"/>
    <col min="3" max="3" width="24.8515625" style="0" bestFit="1" customWidth="1"/>
  </cols>
  <sheetData>
    <row r="1" spans="1:12" ht="22.5">
      <c r="A1" s="40">
        <v>40848</v>
      </c>
      <c r="B1" s="30"/>
      <c r="C1" s="31" t="s">
        <v>362</v>
      </c>
      <c r="D1" s="25"/>
      <c r="E1" s="25"/>
      <c r="F1" s="24"/>
      <c r="G1" s="25"/>
      <c r="H1" s="25"/>
      <c r="I1" s="25"/>
      <c r="J1" s="25"/>
      <c r="K1" s="25"/>
      <c r="L1" s="25"/>
    </row>
    <row r="2" spans="4:12" ht="15">
      <c r="D2" s="25"/>
      <c r="E2" s="25"/>
      <c r="F2" s="25"/>
      <c r="G2" s="25"/>
      <c r="H2" s="25"/>
      <c r="I2" s="25"/>
      <c r="J2" s="25"/>
      <c r="K2" s="25"/>
      <c r="L2" s="25"/>
    </row>
    <row r="3" spans="2:12" ht="15.75">
      <c r="B3" s="32" t="s">
        <v>268</v>
      </c>
      <c r="D3" s="25"/>
      <c r="E3" s="25"/>
      <c r="F3" s="25"/>
      <c r="G3" s="25"/>
      <c r="H3" s="25"/>
      <c r="I3" s="25"/>
      <c r="J3" s="25"/>
      <c r="K3" s="25"/>
      <c r="L3" s="25"/>
    </row>
    <row r="4" spans="2:12" ht="15.75">
      <c r="B4" s="32"/>
      <c r="D4" s="25"/>
      <c r="E4" s="25"/>
      <c r="F4" s="26"/>
      <c r="G4" s="25"/>
      <c r="H4" s="25"/>
      <c r="I4" s="25"/>
      <c r="J4" s="25"/>
      <c r="K4" s="25"/>
      <c r="L4" s="25"/>
    </row>
    <row r="5" spans="1:12" ht="15.75">
      <c r="A5" s="32"/>
      <c r="D5" s="25"/>
      <c r="E5" s="25"/>
      <c r="F5" s="25"/>
      <c r="G5" s="25"/>
      <c r="H5" s="25"/>
      <c r="I5" s="25"/>
      <c r="J5" s="25"/>
      <c r="K5" s="25"/>
      <c r="L5" s="25"/>
    </row>
    <row r="6" spans="1:12" ht="15.75" thickBot="1">
      <c r="A6" s="33" t="s">
        <v>269</v>
      </c>
      <c r="B6" s="63" t="s">
        <v>268</v>
      </c>
      <c r="C6" s="63"/>
      <c r="D6" s="28"/>
      <c r="E6" s="28"/>
      <c r="F6" s="28"/>
      <c r="G6" s="28"/>
      <c r="H6" s="28"/>
      <c r="I6" s="28"/>
      <c r="J6" s="28"/>
      <c r="K6" s="28"/>
      <c r="L6" s="28"/>
    </row>
    <row r="7" spans="1:12" ht="15.75">
      <c r="A7" s="33" t="s">
        <v>270</v>
      </c>
      <c r="B7" s="64" t="s">
        <v>284</v>
      </c>
      <c r="C7" s="64"/>
      <c r="D7" s="29"/>
      <c r="E7" s="29"/>
      <c r="F7" s="29"/>
      <c r="G7" s="29"/>
      <c r="H7" s="29"/>
      <c r="I7" s="29"/>
      <c r="J7" s="29"/>
      <c r="K7" s="29"/>
      <c r="L7" s="29"/>
    </row>
    <row r="8" spans="1:12" ht="15">
      <c r="A8" s="33" t="s">
        <v>271</v>
      </c>
      <c r="B8" s="63" t="s">
        <v>317</v>
      </c>
      <c r="C8" s="63"/>
      <c r="D8" s="25"/>
      <c r="E8" s="25"/>
      <c r="F8" s="25"/>
      <c r="G8" s="25"/>
      <c r="H8" s="25"/>
      <c r="I8" s="25"/>
      <c r="J8" s="25"/>
      <c r="K8" s="25"/>
      <c r="L8" s="25"/>
    </row>
    <row r="9" spans="1:12" ht="15">
      <c r="A9" s="63" t="s">
        <v>272</v>
      </c>
      <c r="B9" s="33" t="s">
        <v>273</v>
      </c>
      <c r="C9" s="33" t="s">
        <v>274</v>
      </c>
      <c r="D9" s="27"/>
      <c r="E9" s="27"/>
      <c r="F9" s="27"/>
      <c r="G9" s="27"/>
      <c r="H9" s="27"/>
      <c r="I9" s="27"/>
      <c r="J9" s="25"/>
      <c r="K9" s="25"/>
      <c r="L9" s="25"/>
    </row>
    <row r="10" spans="1:12" ht="15">
      <c r="A10" s="63"/>
      <c r="B10" s="35" t="s">
        <v>91</v>
      </c>
      <c r="C10" s="35" t="s">
        <v>275</v>
      </c>
      <c r="D10" s="27"/>
      <c r="E10" s="27"/>
      <c r="F10" s="27"/>
      <c r="G10" s="27"/>
      <c r="H10" s="27"/>
      <c r="I10" s="27"/>
      <c r="J10" s="25"/>
      <c r="K10" s="25"/>
      <c r="L10" s="25"/>
    </row>
    <row r="11" spans="1:12" ht="15">
      <c r="A11" s="63"/>
      <c r="B11" s="35"/>
      <c r="C11" s="35" t="s">
        <v>276</v>
      </c>
      <c r="D11" s="27"/>
      <c r="E11" s="27"/>
      <c r="F11" s="27"/>
      <c r="G11" s="27"/>
      <c r="H11" s="27"/>
      <c r="I11" s="27"/>
      <c r="J11" s="25"/>
      <c r="K11" s="25"/>
      <c r="L11" s="25"/>
    </row>
    <row r="12" spans="1:12" ht="15">
      <c r="A12" s="63"/>
      <c r="B12" s="36"/>
      <c r="C12" s="37"/>
      <c r="D12" s="27"/>
      <c r="E12" s="27"/>
      <c r="F12" s="27"/>
      <c r="G12" s="27"/>
      <c r="H12" s="27"/>
      <c r="I12" s="27"/>
      <c r="J12" s="25"/>
      <c r="K12" s="25"/>
      <c r="L12" s="25"/>
    </row>
    <row r="13" spans="1:12" ht="15">
      <c r="A13" s="63" t="s">
        <v>277</v>
      </c>
      <c r="B13" s="65"/>
      <c r="C13" s="65"/>
      <c r="D13" s="27"/>
      <c r="E13" s="27"/>
      <c r="F13" s="27"/>
      <c r="G13" s="27"/>
      <c r="H13" s="27"/>
      <c r="I13" s="27"/>
      <c r="J13" s="25"/>
      <c r="K13" s="25"/>
      <c r="L13" s="25"/>
    </row>
    <row r="14" spans="1:12" ht="15">
      <c r="A14" s="63"/>
      <c r="B14" s="66"/>
      <c r="C14" s="66"/>
      <c r="D14" s="27"/>
      <c r="E14" s="27"/>
      <c r="F14" s="27"/>
      <c r="G14" s="27"/>
      <c r="H14" s="27"/>
      <c r="I14" s="27"/>
      <c r="J14" s="25"/>
      <c r="K14" s="25"/>
      <c r="L14" s="25"/>
    </row>
    <row r="15" spans="1:12" ht="15">
      <c r="A15" s="63"/>
      <c r="B15" s="38"/>
      <c r="D15" s="25"/>
      <c r="E15" s="25"/>
      <c r="F15" s="25"/>
      <c r="G15" s="25"/>
      <c r="H15" s="25"/>
      <c r="I15" s="25"/>
      <c r="J15" s="25"/>
      <c r="K15" s="25"/>
      <c r="L15" s="25"/>
    </row>
    <row r="16" spans="1:12" ht="15">
      <c r="A16" s="33" t="s">
        <v>278</v>
      </c>
      <c r="B16" s="63"/>
      <c r="C16" s="63"/>
      <c r="D16" s="25"/>
      <c r="E16" s="25"/>
      <c r="F16" s="25"/>
      <c r="G16" s="25"/>
      <c r="H16" s="25"/>
      <c r="I16" s="25"/>
      <c r="J16" s="25"/>
      <c r="K16" s="25"/>
      <c r="L16" s="25"/>
    </row>
    <row r="17" spans="1:12" ht="15">
      <c r="A17" s="33" t="s">
        <v>279</v>
      </c>
      <c r="B17" s="63" t="s">
        <v>285</v>
      </c>
      <c r="C17" s="63"/>
      <c r="D17" s="25"/>
      <c r="E17" s="25"/>
      <c r="F17" s="25"/>
      <c r="G17" s="25"/>
      <c r="H17" s="25"/>
      <c r="I17" s="25"/>
      <c r="J17" s="25"/>
      <c r="K17" s="25"/>
      <c r="L17" s="25"/>
    </row>
    <row r="18" spans="1:3" ht="15">
      <c r="A18" s="34" t="s">
        <v>280</v>
      </c>
      <c r="B18" s="63" t="s">
        <v>281</v>
      </c>
      <c r="C18" s="63"/>
    </row>
    <row r="19" spans="1:3" ht="15">
      <c r="A19" s="36"/>
      <c r="B19" s="63"/>
      <c r="C19" s="63"/>
    </row>
    <row r="20" spans="1:2" ht="15">
      <c r="A20" s="39" t="s">
        <v>282</v>
      </c>
      <c r="B20" t="s">
        <v>316</v>
      </c>
    </row>
    <row r="21" spans="1:2" ht="15">
      <c r="A21" s="39" t="s">
        <v>283</v>
      </c>
      <c r="B21" t="s">
        <v>348</v>
      </c>
    </row>
    <row r="22" spans="1:2" ht="15">
      <c r="A22" s="39" t="s">
        <v>364</v>
      </c>
      <c r="B22" t="s">
        <v>363</v>
      </c>
    </row>
    <row r="23" ht="15">
      <c r="A23" s="39"/>
    </row>
    <row r="24" ht="15">
      <c r="A24" s="39"/>
    </row>
    <row r="25" ht="15">
      <c r="A25" s="39"/>
    </row>
  </sheetData>
  <sheetProtection/>
  <mergeCells count="11">
    <mergeCell ref="A9:A12"/>
    <mergeCell ref="A13:A15"/>
    <mergeCell ref="B13:C13"/>
    <mergeCell ref="B14:C14"/>
    <mergeCell ref="B16:C16"/>
    <mergeCell ref="B17:C17"/>
    <mergeCell ref="B18:C18"/>
    <mergeCell ref="B19:C19"/>
    <mergeCell ref="B6:C6"/>
    <mergeCell ref="B7:C7"/>
    <mergeCell ref="B8:C8"/>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R114"/>
  <sheetViews>
    <sheetView zoomScale="150" zoomScaleNormal="150" workbookViewId="0" topLeftCell="A1">
      <pane ySplit="1" topLeftCell="BM2" activePane="bottomLeft" state="frozen"/>
      <selection pane="topLeft" activeCell="A1" sqref="A1"/>
      <selection pane="bottomLeft" activeCell="B7" sqref="B7"/>
    </sheetView>
  </sheetViews>
  <sheetFormatPr defaultColWidth="8.8515625" defaultRowHeight="12.75"/>
  <cols>
    <col min="1" max="1" width="14.00390625" style="4" bestFit="1" customWidth="1"/>
    <col min="2" max="2" width="11.8515625" style="9" customWidth="1"/>
    <col min="3" max="3" width="10.421875" style="9" customWidth="1"/>
    <col min="4" max="4" width="9.421875" style="7" customWidth="1"/>
    <col min="5" max="5" width="5.8515625" style="4" customWidth="1"/>
    <col min="6" max="6" width="11.140625" style="4" customWidth="1"/>
    <col min="7" max="7" width="7.28125" style="0" customWidth="1"/>
    <col min="8" max="8" width="60.140625" style="0" customWidth="1"/>
    <col min="9" max="9" width="57.140625" style="0" customWidth="1"/>
    <col min="10" max="11" width="8.8515625" style="0" customWidth="1"/>
    <col min="12" max="12" width="10.00390625" style="0" customWidth="1"/>
    <col min="13" max="13" width="10.8515625" style="0" customWidth="1"/>
  </cols>
  <sheetData>
    <row r="1" spans="1:18" ht="12">
      <c r="A1" s="4" t="s">
        <v>318</v>
      </c>
      <c r="B1" s="2" t="s">
        <v>76</v>
      </c>
      <c r="C1" s="8" t="s">
        <v>78</v>
      </c>
      <c r="D1" s="2" t="s">
        <v>5</v>
      </c>
      <c r="E1" s="8" t="s">
        <v>0</v>
      </c>
      <c r="F1" s="8" t="s">
        <v>1</v>
      </c>
      <c r="G1" s="5" t="s">
        <v>2</v>
      </c>
      <c r="H1" s="2" t="s">
        <v>3</v>
      </c>
      <c r="I1" s="2" t="s">
        <v>4</v>
      </c>
      <c r="J1" s="22" t="s">
        <v>336</v>
      </c>
      <c r="K1" s="23" t="s">
        <v>337</v>
      </c>
      <c r="L1" s="23" t="s">
        <v>5</v>
      </c>
      <c r="M1" s="23" t="s">
        <v>338</v>
      </c>
      <c r="N1" s="61" t="s">
        <v>339</v>
      </c>
      <c r="O1" s="61" t="s">
        <v>340</v>
      </c>
      <c r="P1" s="62" t="s">
        <v>342</v>
      </c>
      <c r="Q1" s="62" t="s">
        <v>343</v>
      </c>
      <c r="R1" s="62" t="s">
        <v>344</v>
      </c>
    </row>
    <row r="2" spans="1:18" ht="24">
      <c r="A2" s="4">
        <v>1</v>
      </c>
      <c r="B2" s="4" t="s">
        <v>90</v>
      </c>
      <c r="C2" s="9" t="s">
        <v>91</v>
      </c>
      <c r="D2" t="s">
        <v>81</v>
      </c>
      <c r="E2">
        <v>35</v>
      </c>
      <c r="F2" t="s">
        <v>82</v>
      </c>
      <c r="G2">
        <v>25</v>
      </c>
      <c r="H2" s="11" t="s">
        <v>83</v>
      </c>
      <c r="I2" s="12" t="s">
        <v>84</v>
      </c>
      <c r="K2" t="s">
        <v>328</v>
      </c>
      <c r="L2" t="s">
        <v>351</v>
      </c>
      <c r="P2">
        <f>IF(D2="E",K2,"")</f>
      </c>
      <c r="Q2" t="str">
        <f>IF(D2="T",K2,"")</f>
        <v>O</v>
      </c>
      <c r="R2">
        <f>IF(D2="G",K2,"")</f>
      </c>
    </row>
    <row r="3" spans="1:18" ht="24">
      <c r="A3" s="4">
        <v>2</v>
      </c>
      <c r="B3" s="4" t="s">
        <v>90</v>
      </c>
      <c r="C3" s="9" t="s">
        <v>91</v>
      </c>
      <c r="D3" s="13" t="s">
        <v>81</v>
      </c>
      <c r="E3">
        <v>35</v>
      </c>
      <c r="F3" s="13" t="s">
        <v>85</v>
      </c>
      <c r="G3">
        <v>35</v>
      </c>
      <c r="H3" s="12" t="s">
        <v>86</v>
      </c>
      <c r="I3" s="12" t="s">
        <v>87</v>
      </c>
      <c r="K3" t="s">
        <v>328</v>
      </c>
      <c r="L3" t="s">
        <v>351</v>
      </c>
      <c r="P3">
        <f>IF(D3="E",K3,"")</f>
      </c>
      <c r="Q3" t="str">
        <f>IF(D3="T",K3,"")</f>
        <v>O</v>
      </c>
      <c r="R3">
        <f>IF(D3="G",K3,"")</f>
      </c>
    </row>
    <row r="4" spans="1:18" ht="24">
      <c r="A4" s="4">
        <v>3</v>
      </c>
      <c r="B4" s="4" t="s">
        <v>90</v>
      </c>
      <c r="C4" s="9" t="s">
        <v>91</v>
      </c>
      <c r="D4" s="13" t="s">
        <v>81</v>
      </c>
      <c r="E4">
        <v>77</v>
      </c>
      <c r="F4">
        <v>5.4</v>
      </c>
      <c r="G4">
        <v>4</v>
      </c>
      <c r="H4" s="12" t="s">
        <v>88</v>
      </c>
      <c r="I4" s="12" t="s">
        <v>89</v>
      </c>
      <c r="K4" t="s">
        <v>328</v>
      </c>
      <c r="L4" t="s">
        <v>355</v>
      </c>
      <c r="P4">
        <f>IF(D4="E",K4,"")</f>
      </c>
      <c r="Q4" t="str">
        <f>IF(D4="T",K4,"")</f>
        <v>O</v>
      </c>
      <c r="R4">
        <f>IF(D4="G",K4,"")</f>
      </c>
    </row>
    <row r="5" spans="1:18" ht="64.5" customHeight="1">
      <c r="A5" s="4">
        <v>4</v>
      </c>
      <c r="B5" s="4" t="s">
        <v>77</v>
      </c>
      <c r="C5" s="9" t="s">
        <v>79</v>
      </c>
      <c r="D5" s="83" t="s">
        <v>6</v>
      </c>
      <c r="E5" s="9">
        <v>2</v>
      </c>
      <c r="F5" s="9">
        <v>2.1</v>
      </c>
      <c r="G5" s="6">
        <v>12</v>
      </c>
      <c r="H5" s="3" t="s">
        <v>26</v>
      </c>
      <c r="I5" s="3" t="s">
        <v>27</v>
      </c>
      <c r="K5" t="s">
        <v>328</v>
      </c>
      <c r="L5" s="14" t="s">
        <v>361</v>
      </c>
      <c r="P5">
        <f>IF(D5="E",K5,"")</f>
      </c>
      <c r="Q5">
        <f>IF(D5="T",K5,"")</f>
      </c>
      <c r="R5" t="str">
        <f>IF(D5="G",K5,"")</f>
        <v>O</v>
      </c>
    </row>
    <row r="6" spans="1:18" ht="36">
      <c r="A6" s="4">
        <v>5</v>
      </c>
      <c r="B6" s="4" t="s">
        <v>77</v>
      </c>
      <c r="C6" s="9" t="s">
        <v>79</v>
      </c>
      <c r="D6" s="70" t="s">
        <v>6</v>
      </c>
      <c r="E6" s="9">
        <v>2</v>
      </c>
      <c r="F6" s="9">
        <v>2.1</v>
      </c>
      <c r="G6" s="7">
        <v>16</v>
      </c>
      <c r="H6" s="3" t="s">
        <v>28</v>
      </c>
      <c r="I6" s="3" t="s">
        <v>7</v>
      </c>
      <c r="K6" t="s">
        <v>328</v>
      </c>
      <c r="L6" s="14" t="s">
        <v>361</v>
      </c>
      <c r="P6">
        <f>IF(D6="E",K6,"")</f>
      </c>
      <c r="Q6">
        <f>IF(D6="T",K6,"")</f>
      </c>
      <c r="R6" t="str">
        <f>IF(D6="G",K6,"")</f>
        <v>O</v>
      </c>
    </row>
    <row r="7" spans="1:18" ht="48">
      <c r="A7" s="4">
        <v>6</v>
      </c>
      <c r="B7" s="4" t="s">
        <v>77</v>
      </c>
      <c r="C7" s="9" t="s">
        <v>79</v>
      </c>
      <c r="D7" s="3" t="s">
        <v>6</v>
      </c>
      <c r="E7" s="9">
        <v>2</v>
      </c>
      <c r="F7" s="9">
        <v>2.1</v>
      </c>
      <c r="G7" s="7">
        <v>19</v>
      </c>
      <c r="H7" s="3" t="s">
        <v>26</v>
      </c>
      <c r="I7" s="3" t="s">
        <v>29</v>
      </c>
      <c r="K7" t="s">
        <v>328</v>
      </c>
      <c r="L7" s="14" t="s">
        <v>361</v>
      </c>
      <c r="P7">
        <f>IF(D7="E",K7,"")</f>
      </c>
      <c r="Q7">
        <f>IF(D7="T",K7,"")</f>
      </c>
      <c r="R7" t="str">
        <f>IF(D7="G",K7,"")</f>
        <v>O</v>
      </c>
    </row>
    <row r="8" spans="1:18" ht="52.5" customHeight="1">
      <c r="A8" s="4">
        <v>7</v>
      </c>
      <c r="B8" s="4" t="s">
        <v>77</v>
      </c>
      <c r="C8" s="9" t="s">
        <v>79</v>
      </c>
      <c r="D8" s="3" t="s">
        <v>6</v>
      </c>
      <c r="E8" s="9">
        <v>2</v>
      </c>
      <c r="F8" s="9">
        <v>2.1</v>
      </c>
      <c r="G8" s="7">
        <v>22</v>
      </c>
      <c r="H8" s="3" t="s">
        <v>28</v>
      </c>
      <c r="I8" s="3" t="s">
        <v>8</v>
      </c>
      <c r="K8" t="s">
        <v>328</v>
      </c>
      <c r="L8" s="14" t="s">
        <v>361</v>
      </c>
      <c r="P8">
        <f>IF(D8="E",K8,"")</f>
      </c>
      <c r="Q8">
        <f>IF(D8="T",K8,"")</f>
      </c>
      <c r="R8" t="str">
        <f>IF(D8="G",K8,"")</f>
        <v>O</v>
      </c>
    </row>
    <row r="9" spans="1:18" ht="36">
      <c r="A9" s="4">
        <v>8</v>
      </c>
      <c r="B9" s="4" t="s">
        <v>77</v>
      </c>
      <c r="C9" s="9" t="s">
        <v>79</v>
      </c>
      <c r="D9" s="3" t="s">
        <v>6</v>
      </c>
      <c r="E9" s="9">
        <v>2</v>
      </c>
      <c r="F9" s="9">
        <v>2.1</v>
      </c>
      <c r="G9" s="7">
        <v>25</v>
      </c>
      <c r="H9" s="3" t="s">
        <v>28</v>
      </c>
      <c r="I9" s="3" t="s">
        <v>9</v>
      </c>
      <c r="K9" t="s">
        <v>328</v>
      </c>
      <c r="L9" s="14" t="s">
        <v>361</v>
      </c>
      <c r="P9">
        <f>IF(D9="E",K9,"")</f>
      </c>
      <c r="Q9">
        <f>IF(D9="T",K9,"")</f>
      </c>
      <c r="R9" t="str">
        <f>IF(D9="G",K9,"")</f>
        <v>O</v>
      </c>
    </row>
    <row r="10" spans="1:18" ht="36">
      <c r="A10" s="4">
        <v>9</v>
      </c>
      <c r="B10" s="4" t="s">
        <v>77</v>
      </c>
      <c r="C10" s="9" t="s">
        <v>79</v>
      </c>
      <c r="D10" s="14" t="s">
        <v>6</v>
      </c>
      <c r="E10" s="9"/>
      <c r="F10" s="9"/>
      <c r="G10" s="7"/>
      <c r="H10" s="3" t="s">
        <v>30</v>
      </c>
      <c r="I10" s="3" t="s">
        <v>31</v>
      </c>
      <c r="K10" t="s">
        <v>328</v>
      </c>
      <c r="L10" s="14" t="s">
        <v>356</v>
      </c>
      <c r="P10">
        <f>IF(D10="E",K10,"")</f>
      </c>
      <c r="Q10">
        <f>IF(D10="T",K10,"")</f>
      </c>
      <c r="R10" t="str">
        <f>IF(D10="G",K10,"")</f>
        <v>O</v>
      </c>
    </row>
    <row r="11" spans="1:18" ht="24">
      <c r="A11" s="4">
        <v>10</v>
      </c>
      <c r="B11" s="4" t="s">
        <v>77</v>
      </c>
      <c r="C11" s="9" t="s">
        <v>79</v>
      </c>
      <c r="D11" s="3" t="s">
        <v>6</v>
      </c>
      <c r="E11" s="9">
        <v>2</v>
      </c>
      <c r="F11" s="10">
        <v>2.1</v>
      </c>
      <c r="G11" s="6">
        <v>25</v>
      </c>
      <c r="H11" s="3" t="s">
        <v>11</v>
      </c>
      <c r="I11" s="3" t="s">
        <v>32</v>
      </c>
      <c r="K11" t="s">
        <v>328</v>
      </c>
      <c r="L11" s="14" t="s">
        <v>361</v>
      </c>
      <c r="P11">
        <f>IF(D11="E",K11,"")</f>
      </c>
      <c r="Q11">
        <f>IF(D11="T",K11,"")</f>
      </c>
      <c r="R11" t="str">
        <f>IF(D11="G",K11,"")</f>
        <v>O</v>
      </c>
    </row>
    <row r="12" spans="1:18" ht="12">
      <c r="A12" s="4">
        <v>11</v>
      </c>
      <c r="B12" s="4" t="s">
        <v>77</v>
      </c>
      <c r="C12" s="9" t="s">
        <v>79</v>
      </c>
      <c r="D12" s="3" t="s">
        <v>6</v>
      </c>
      <c r="E12" s="9">
        <v>2</v>
      </c>
      <c r="F12" s="10">
        <v>2.1</v>
      </c>
      <c r="G12" s="7">
        <v>25</v>
      </c>
      <c r="H12" s="3" t="s">
        <v>12</v>
      </c>
      <c r="I12" s="3" t="s">
        <v>25</v>
      </c>
      <c r="K12" t="s">
        <v>328</v>
      </c>
      <c r="L12" s="14" t="s">
        <v>361</v>
      </c>
      <c r="P12">
        <f>IF(D12="E",K12,"")</f>
      </c>
      <c r="Q12">
        <f>IF(D12="T",K12,"")</f>
      </c>
      <c r="R12" t="str">
        <f>IF(D12="G",K12,"")</f>
        <v>O</v>
      </c>
    </row>
    <row r="13" spans="1:18" ht="27.75" customHeight="1">
      <c r="A13" s="4">
        <v>12</v>
      </c>
      <c r="B13" s="4" t="s">
        <v>77</v>
      </c>
      <c r="C13" s="9" t="s">
        <v>79</v>
      </c>
      <c r="D13" s="4" t="s">
        <v>6</v>
      </c>
      <c r="E13" s="9">
        <v>2</v>
      </c>
      <c r="F13" s="9">
        <v>2.1</v>
      </c>
      <c r="G13" s="7">
        <v>25</v>
      </c>
      <c r="H13" s="3" t="s">
        <v>10</v>
      </c>
      <c r="I13" s="3" t="s">
        <v>33</v>
      </c>
      <c r="K13" t="s">
        <v>328</v>
      </c>
      <c r="L13" s="14" t="s">
        <v>361</v>
      </c>
      <c r="P13">
        <f>IF(D13="E",K13,"")</f>
      </c>
      <c r="Q13">
        <f>IF(D13="T",K13,"")</f>
      </c>
      <c r="R13" t="str">
        <f>IF(D13="G",K13,"")</f>
        <v>O</v>
      </c>
    </row>
    <row r="14" spans="1:18" ht="28.5" customHeight="1">
      <c r="A14" s="4">
        <v>13</v>
      </c>
      <c r="B14" s="4" t="s">
        <v>77</v>
      </c>
      <c r="C14" s="9" t="s">
        <v>79</v>
      </c>
      <c r="D14" s="3" t="s">
        <v>6</v>
      </c>
      <c r="E14" s="9">
        <v>2</v>
      </c>
      <c r="F14" s="9">
        <v>2.1</v>
      </c>
      <c r="G14" s="7">
        <v>25</v>
      </c>
      <c r="H14" s="3" t="s">
        <v>10</v>
      </c>
      <c r="I14" s="3" t="s">
        <v>34</v>
      </c>
      <c r="K14" t="s">
        <v>328</v>
      </c>
      <c r="L14" s="14" t="s">
        <v>361</v>
      </c>
      <c r="P14">
        <f>IF(D14="E",K14,"")</f>
      </c>
      <c r="Q14">
        <f>IF(D14="T",K14,"")</f>
      </c>
      <c r="R14" t="str">
        <f>IF(D14="G",K14,"")</f>
        <v>O</v>
      </c>
    </row>
    <row r="15" spans="1:18" ht="40.5" customHeight="1">
      <c r="A15" s="4">
        <v>14</v>
      </c>
      <c r="B15" s="4" t="s">
        <v>77</v>
      </c>
      <c r="C15" s="9" t="s">
        <v>79</v>
      </c>
      <c r="D15" s="70" t="s">
        <v>13</v>
      </c>
      <c r="E15" s="71">
        <v>4</v>
      </c>
      <c r="F15" s="71">
        <v>3.2</v>
      </c>
      <c r="G15" s="72">
        <v>36</v>
      </c>
      <c r="H15" s="70" t="s">
        <v>15</v>
      </c>
      <c r="I15" s="70" t="s">
        <v>16</v>
      </c>
      <c r="K15" t="s">
        <v>328</v>
      </c>
      <c r="L15" s="84" t="s">
        <v>361</v>
      </c>
      <c r="P15" t="str">
        <f>IF(D15="E",K15,"")</f>
        <v>O</v>
      </c>
      <c r="Q15">
        <f>IF(D15="T",K15,"")</f>
      </c>
      <c r="R15">
        <f>IF(D15="G",K15,"")</f>
      </c>
    </row>
    <row r="16" spans="1:18" ht="33" customHeight="1">
      <c r="A16" s="4">
        <v>15</v>
      </c>
      <c r="B16" s="4" t="s">
        <v>77</v>
      </c>
      <c r="C16" s="9" t="s">
        <v>79</v>
      </c>
      <c r="D16" s="70" t="s">
        <v>13</v>
      </c>
      <c r="E16" s="71" t="s">
        <v>51</v>
      </c>
      <c r="F16" s="71" t="s">
        <v>52</v>
      </c>
      <c r="G16" s="72">
        <v>30</v>
      </c>
      <c r="H16" s="70" t="s">
        <v>54</v>
      </c>
      <c r="I16" s="70" t="s">
        <v>53</v>
      </c>
      <c r="K16" t="s">
        <v>328</v>
      </c>
      <c r="P16" t="str">
        <f>IF(D16="E",K16,"")</f>
        <v>O</v>
      </c>
      <c r="Q16">
        <f>IF(D16="T",K16,"")</f>
      </c>
      <c r="R16">
        <f>IF(D16="G",K16,"")</f>
      </c>
    </row>
    <row r="17" spans="1:18" ht="56.25" customHeight="1">
      <c r="A17" s="4">
        <v>16</v>
      </c>
      <c r="B17" s="4" t="s">
        <v>77</v>
      </c>
      <c r="C17" s="9" t="s">
        <v>79</v>
      </c>
      <c r="D17" s="69" t="s">
        <v>13</v>
      </c>
      <c r="E17" s="71">
        <v>4</v>
      </c>
      <c r="F17" s="71">
        <v>3.2</v>
      </c>
      <c r="G17" s="82">
        <v>41</v>
      </c>
      <c r="H17" s="70" t="s">
        <v>36</v>
      </c>
      <c r="I17" s="69" t="s">
        <v>17</v>
      </c>
      <c r="K17" t="s">
        <v>328</v>
      </c>
      <c r="P17" t="str">
        <f>IF(D17="E",K17,"")</f>
        <v>O</v>
      </c>
      <c r="Q17">
        <f>IF(D17="T",K17,"")</f>
      </c>
      <c r="R17">
        <f>IF(D17="G",K17,"")</f>
      </c>
    </row>
    <row r="18" spans="1:18" ht="41.25" customHeight="1">
      <c r="A18" s="4">
        <v>17</v>
      </c>
      <c r="B18" s="4" t="s">
        <v>77</v>
      </c>
      <c r="C18" s="9" t="s">
        <v>79</v>
      </c>
      <c r="D18" s="69" t="s">
        <v>13</v>
      </c>
      <c r="E18" s="71">
        <v>4</v>
      </c>
      <c r="F18" s="71">
        <v>3.2</v>
      </c>
      <c r="G18" s="69">
        <v>50</v>
      </c>
      <c r="H18" s="69" t="s">
        <v>14</v>
      </c>
      <c r="I18" s="70" t="s">
        <v>35</v>
      </c>
      <c r="K18" t="s">
        <v>328</v>
      </c>
      <c r="P18" t="str">
        <f>IF(D18="E",K18,"")</f>
        <v>O</v>
      </c>
      <c r="Q18">
        <f>IF(D18="T",K18,"")</f>
      </c>
      <c r="R18">
        <f>IF(D18="G",K18,"")</f>
      </c>
    </row>
    <row r="19" spans="1:18" ht="72">
      <c r="A19" s="4">
        <v>18</v>
      </c>
      <c r="B19" s="4" t="s">
        <v>77</v>
      </c>
      <c r="C19" s="9" t="s">
        <v>79</v>
      </c>
      <c r="D19" s="70" t="s">
        <v>6</v>
      </c>
      <c r="E19" s="9">
        <v>5</v>
      </c>
      <c r="F19" s="10" t="s">
        <v>23</v>
      </c>
      <c r="G19" s="6" t="s">
        <v>22</v>
      </c>
      <c r="H19" s="3" t="s">
        <v>41</v>
      </c>
      <c r="I19" s="3" t="s">
        <v>24</v>
      </c>
      <c r="K19" t="s">
        <v>328</v>
      </c>
      <c r="L19" s="14" t="s">
        <v>350</v>
      </c>
      <c r="P19">
        <f>IF(D19="E",K19,"")</f>
      </c>
      <c r="Q19">
        <f>IF(D19="T",K19,"")</f>
      </c>
      <c r="R19" t="str">
        <f>IF(D19="G",K19,"")</f>
        <v>O</v>
      </c>
    </row>
    <row r="20" spans="1:18" ht="108">
      <c r="A20" s="4">
        <v>19</v>
      </c>
      <c r="B20" s="4" t="s">
        <v>77</v>
      </c>
      <c r="C20" s="9" t="s">
        <v>79</v>
      </c>
      <c r="D20" s="70" t="s">
        <v>6</v>
      </c>
      <c r="E20" s="10" t="s">
        <v>19</v>
      </c>
      <c r="F20" s="10" t="s">
        <v>23</v>
      </c>
      <c r="G20" s="6">
        <v>28</v>
      </c>
      <c r="H20" s="3" t="s">
        <v>44</v>
      </c>
      <c r="I20" s="3" t="s">
        <v>37</v>
      </c>
      <c r="K20" t="s">
        <v>328</v>
      </c>
      <c r="L20" s="14" t="s">
        <v>361</v>
      </c>
      <c r="P20">
        <f>IF(D20="E",K20,"")</f>
      </c>
      <c r="Q20">
        <f>IF(D20="T",K20,"")</f>
      </c>
      <c r="R20" t="str">
        <f>IF(D20="G",K20,"")</f>
        <v>O</v>
      </c>
    </row>
    <row r="21" spans="1:18" ht="24">
      <c r="A21" s="4">
        <v>20</v>
      </c>
      <c r="B21" s="4" t="s">
        <v>77</v>
      </c>
      <c r="C21" s="9" t="s">
        <v>79</v>
      </c>
      <c r="D21" s="70" t="s">
        <v>6</v>
      </c>
      <c r="E21" s="10" t="s">
        <v>19</v>
      </c>
      <c r="F21" s="10" t="s">
        <v>23</v>
      </c>
      <c r="G21" s="7">
        <v>32</v>
      </c>
      <c r="H21" s="3" t="s">
        <v>20</v>
      </c>
      <c r="I21" s="3" t="s">
        <v>38</v>
      </c>
      <c r="K21" t="s">
        <v>328</v>
      </c>
      <c r="L21" s="14" t="s">
        <v>361</v>
      </c>
      <c r="P21">
        <f>IF(D21="E",K21,"")</f>
      </c>
      <c r="Q21">
        <f>IF(D21="T",K21,"")</f>
      </c>
      <c r="R21" t="str">
        <f>IF(D21="G",K21,"")</f>
        <v>O</v>
      </c>
    </row>
    <row r="22" spans="1:18" ht="24">
      <c r="A22" s="4">
        <v>21</v>
      </c>
      <c r="B22" s="4" t="s">
        <v>77</v>
      </c>
      <c r="C22" s="9" t="s">
        <v>79</v>
      </c>
      <c r="D22" s="70" t="s">
        <v>6</v>
      </c>
      <c r="E22" s="10" t="s">
        <v>19</v>
      </c>
      <c r="F22" s="10" t="s">
        <v>23</v>
      </c>
      <c r="G22" s="6" t="s">
        <v>21</v>
      </c>
      <c r="H22" s="3" t="s">
        <v>39</v>
      </c>
      <c r="I22" s="3" t="s">
        <v>40</v>
      </c>
      <c r="K22" t="s">
        <v>328</v>
      </c>
      <c r="L22" s="14" t="s">
        <v>359</v>
      </c>
      <c r="P22">
        <f>IF(D22="E",K22,"")</f>
      </c>
      <c r="Q22">
        <f>IF(D22="T",K22,"")</f>
      </c>
      <c r="R22" t="str">
        <f>IF(D22="G",K22,"")</f>
        <v>O</v>
      </c>
    </row>
    <row r="23" spans="1:18" ht="12">
      <c r="A23" s="4">
        <v>22</v>
      </c>
      <c r="B23" s="4" t="s">
        <v>77</v>
      </c>
      <c r="C23" s="9" t="s">
        <v>79</v>
      </c>
      <c r="D23" s="70" t="s">
        <v>13</v>
      </c>
      <c r="E23" s="81" t="s">
        <v>19</v>
      </c>
      <c r="F23" s="81" t="s">
        <v>18</v>
      </c>
      <c r="G23" s="72">
        <v>46</v>
      </c>
      <c r="H23" s="70" t="s">
        <v>43</v>
      </c>
      <c r="I23" s="70" t="s">
        <v>42</v>
      </c>
      <c r="K23" t="s">
        <v>328</v>
      </c>
      <c r="P23" t="str">
        <f>IF(D23="E",K23,"")</f>
        <v>O</v>
      </c>
      <c r="Q23">
        <f>IF(D23="T",K23,"")</f>
      </c>
      <c r="R23">
        <f>IF(D23="G",K23,"")</f>
      </c>
    </row>
    <row r="24" spans="1:18" ht="24">
      <c r="A24" s="4">
        <v>23</v>
      </c>
      <c r="B24" s="4" t="s">
        <v>77</v>
      </c>
      <c r="C24" s="9" t="s">
        <v>79</v>
      </c>
      <c r="D24" s="69" t="s">
        <v>6</v>
      </c>
      <c r="E24" s="9" t="s">
        <v>19</v>
      </c>
      <c r="F24" s="9" t="s">
        <v>18</v>
      </c>
      <c r="G24" s="7">
        <v>51</v>
      </c>
      <c r="H24" s="4" t="s">
        <v>45</v>
      </c>
      <c r="I24" s="4" t="s">
        <v>55</v>
      </c>
      <c r="K24" t="s">
        <v>328</v>
      </c>
      <c r="L24" s="14" t="s">
        <v>361</v>
      </c>
      <c r="P24">
        <f>IF(D24="E",K24,"")</f>
      </c>
      <c r="Q24">
        <f>IF(D24="T",K24,"")</f>
      </c>
      <c r="R24" t="str">
        <f>IF(D24="G",K24,"")</f>
        <v>O</v>
      </c>
    </row>
    <row r="25" spans="1:18" ht="28.5" customHeight="1">
      <c r="A25" s="4">
        <v>24</v>
      </c>
      <c r="B25" s="4" t="s">
        <v>77</v>
      </c>
      <c r="C25" s="9" t="s">
        <v>79</v>
      </c>
      <c r="D25" s="69" t="s">
        <v>13</v>
      </c>
      <c r="E25" s="71" t="s">
        <v>56</v>
      </c>
      <c r="F25" s="71" t="s">
        <v>57</v>
      </c>
      <c r="G25" s="72">
        <v>13</v>
      </c>
      <c r="H25" s="69" t="s">
        <v>58</v>
      </c>
      <c r="I25" s="69" t="s">
        <v>59</v>
      </c>
      <c r="K25" t="s">
        <v>328</v>
      </c>
      <c r="P25" t="str">
        <f>IF(D25="E",K25,"")</f>
        <v>O</v>
      </c>
      <c r="Q25">
        <f>IF(D25="T",K25,"")</f>
      </c>
      <c r="R25">
        <f>IF(D25="G",K25,"")</f>
      </c>
    </row>
    <row r="26" spans="1:18" ht="24">
      <c r="A26" s="4">
        <v>25</v>
      </c>
      <c r="B26" s="4" t="s">
        <v>77</v>
      </c>
      <c r="C26" s="9" t="s">
        <v>79</v>
      </c>
      <c r="D26" s="69" t="s">
        <v>6</v>
      </c>
      <c r="E26" s="9" t="s">
        <v>56</v>
      </c>
      <c r="F26" s="9" t="s">
        <v>57</v>
      </c>
      <c r="G26" s="7">
        <v>16</v>
      </c>
      <c r="H26" s="4" t="s">
        <v>70</v>
      </c>
      <c r="I26" s="4" t="s">
        <v>60</v>
      </c>
      <c r="K26" t="s">
        <v>328</v>
      </c>
      <c r="L26" s="14" t="s">
        <v>350</v>
      </c>
      <c r="P26">
        <f>IF(D26="E",K26,"")</f>
      </c>
      <c r="Q26">
        <f>IF(D26="T",K26,"")</f>
      </c>
      <c r="R26" t="str">
        <f>IF(D26="G",K26,"")</f>
        <v>O</v>
      </c>
    </row>
    <row r="27" spans="1:18" ht="24">
      <c r="A27" s="4">
        <v>26</v>
      </c>
      <c r="B27" s="4" t="s">
        <v>77</v>
      </c>
      <c r="C27" s="9" t="s">
        <v>79</v>
      </c>
      <c r="D27" s="69" t="s">
        <v>13</v>
      </c>
      <c r="E27" s="71" t="s">
        <v>56</v>
      </c>
      <c r="F27" s="71" t="s">
        <v>57</v>
      </c>
      <c r="G27" s="72">
        <v>21</v>
      </c>
      <c r="H27" s="69" t="s">
        <v>62</v>
      </c>
      <c r="I27" s="69" t="s">
        <v>61</v>
      </c>
      <c r="K27" t="s">
        <v>328</v>
      </c>
      <c r="P27" t="str">
        <f>IF(D27="E",K27,"")</f>
        <v>O</v>
      </c>
      <c r="Q27">
        <f>IF(D27="T",K27,"")</f>
      </c>
      <c r="R27">
        <f>IF(D27="G",K27,"")</f>
      </c>
    </row>
    <row r="28" spans="1:18" ht="24">
      <c r="A28" s="4">
        <v>27</v>
      </c>
      <c r="B28" s="4" t="s">
        <v>77</v>
      </c>
      <c r="C28" s="9" t="s">
        <v>79</v>
      </c>
      <c r="D28" s="69" t="s">
        <v>13</v>
      </c>
      <c r="E28" s="71" t="s">
        <v>56</v>
      </c>
      <c r="F28" s="71" t="s">
        <v>63</v>
      </c>
      <c r="G28" s="72">
        <v>37</v>
      </c>
      <c r="H28" s="69" t="s">
        <v>58</v>
      </c>
      <c r="I28" s="69" t="s">
        <v>59</v>
      </c>
      <c r="K28" t="s">
        <v>328</v>
      </c>
      <c r="P28" t="str">
        <f>IF(D28="E",K28,"")</f>
        <v>O</v>
      </c>
      <c r="Q28">
        <f>IF(D28="T",K28,"")</f>
      </c>
      <c r="R28">
        <f>IF(D28="G",K28,"")</f>
      </c>
    </row>
    <row r="29" spans="1:18" ht="24">
      <c r="A29" s="4">
        <v>28</v>
      </c>
      <c r="B29" s="4" t="s">
        <v>77</v>
      </c>
      <c r="C29" s="9" t="s">
        <v>79</v>
      </c>
      <c r="D29" s="69" t="s">
        <v>6</v>
      </c>
      <c r="E29" s="71" t="s">
        <v>56</v>
      </c>
      <c r="F29" s="71" t="s">
        <v>63</v>
      </c>
      <c r="G29" s="72">
        <v>39</v>
      </c>
      <c r="H29" s="69" t="s">
        <v>70</v>
      </c>
      <c r="I29" s="69" t="s">
        <v>60</v>
      </c>
      <c r="K29" t="s">
        <v>328</v>
      </c>
      <c r="L29" s="14" t="s">
        <v>350</v>
      </c>
      <c r="P29">
        <f>IF(D29="E",K29,"")</f>
      </c>
      <c r="Q29">
        <f>IF(D29="T",K29,"")</f>
      </c>
      <c r="R29" t="str">
        <f>IF(D29="G",K29,"")</f>
        <v>O</v>
      </c>
    </row>
    <row r="30" spans="1:18" ht="24">
      <c r="A30" s="4">
        <v>29</v>
      </c>
      <c r="B30" s="4" t="s">
        <v>77</v>
      </c>
      <c r="C30" s="9" t="s">
        <v>79</v>
      </c>
      <c r="D30" s="69" t="s">
        <v>13</v>
      </c>
      <c r="E30" s="71" t="s">
        <v>56</v>
      </c>
      <c r="F30" s="71" t="s">
        <v>63</v>
      </c>
      <c r="G30" s="72">
        <v>44</v>
      </c>
      <c r="H30" s="69" t="s">
        <v>62</v>
      </c>
      <c r="I30" s="69" t="s">
        <v>61</v>
      </c>
      <c r="K30" t="s">
        <v>328</v>
      </c>
      <c r="P30" t="str">
        <f>IF(D30="E",K30,"")</f>
        <v>O</v>
      </c>
      <c r="Q30">
        <f>IF(D30="T",K30,"")</f>
      </c>
      <c r="R30">
        <f>IF(D30="G",K30,"")</f>
      </c>
    </row>
    <row r="31" spans="1:18" ht="12">
      <c r="A31" s="4">
        <v>30</v>
      </c>
      <c r="B31" s="4" t="s">
        <v>77</v>
      </c>
      <c r="C31" s="9" t="s">
        <v>79</v>
      </c>
      <c r="D31" s="69" t="s">
        <v>13</v>
      </c>
      <c r="E31" s="71" t="s">
        <v>65</v>
      </c>
      <c r="F31" s="71" t="s">
        <v>64</v>
      </c>
      <c r="G31" s="72">
        <v>1</v>
      </c>
      <c r="H31" s="69" t="s">
        <v>71</v>
      </c>
      <c r="I31" s="69" t="s">
        <v>66</v>
      </c>
      <c r="K31" t="s">
        <v>328</v>
      </c>
      <c r="P31" t="str">
        <f>IF(D31="E",K31,"")</f>
        <v>O</v>
      </c>
      <c r="Q31">
        <f>IF(D31="T",K31,"")</f>
      </c>
      <c r="R31">
        <f>IF(D31="G",K31,"")</f>
      </c>
    </row>
    <row r="32" spans="1:18" ht="24">
      <c r="A32" s="4">
        <v>31</v>
      </c>
      <c r="B32" s="4" t="s">
        <v>77</v>
      </c>
      <c r="C32" s="9" t="s">
        <v>79</v>
      </c>
      <c r="D32" s="69" t="s">
        <v>13</v>
      </c>
      <c r="E32" s="71" t="s">
        <v>65</v>
      </c>
      <c r="F32" s="71" t="s">
        <v>64</v>
      </c>
      <c r="G32" s="72">
        <v>7</v>
      </c>
      <c r="H32" s="69" t="s">
        <v>73</v>
      </c>
      <c r="I32" s="69" t="s">
        <v>72</v>
      </c>
      <c r="K32" t="s">
        <v>328</v>
      </c>
      <c r="P32" t="str">
        <f>IF(D32="E",K32,"")</f>
        <v>O</v>
      </c>
      <c r="Q32">
        <f>IF(D32="T",K32,"")</f>
      </c>
      <c r="R32">
        <f>IF(D32="G",K32,"")</f>
      </c>
    </row>
    <row r="33" spans="1:18" ht="12">
      <c r="A33" s="4">
        <v>32</v>
      </c>
      <c r="B33" s="4" t="s">
        <v>77</v>
      </c>
      <c r="C33" s="9" t="s">
        <v>79</v>
      </c>
      <c r="D33" s="69" t="s">
        <v>6</v>
      </c>
      <c r="E33" s="71" t="s">
        <v>65</v>
      </c>
      <c r="F33" s="71" t="s">
        <v>64</v>
      </c>
      <c r="G33" s="72">
        <v>14</v>
      </c>
      <c r="H33" s="69" t="s">
        <v>67</v>
      </c>
      <c r="I33" s="69" t="s">
        <v>74</v>
      </c>
      <c r="K33" t="s">
        <v>328</v>
      </c>
      <c r="L33" s="14" t="s">
        <v>350</v>
      </c>
      <c r="P33">
        <f>IF(D33="E",K33,"")</f>
      </c>
      <c r="Q33">
        <f>IF(D33="T",K33,"")</f>
      </c>
      <c r="R33" t="str">
        <f>IF(D33="G",K33,"")</f>
        <v>O</v>
      </c>
    </row>
    <row r="34" spans="1:18" ht="24">
      <c r="A34" s="4">
        <v>33</v>
      </c>
      <c r="B34" s="4" t="s">
        <v>77</v>
      </c>
      <c r="C34" s="9" t="s">
        <v>79</v>
      </c>
      <c r="D34" s="69" t="s">
        <v>6</v>
      </c>
      <c r="E34" s="71" t="s">
        <v>65</v>
      </c>
      <c r="F34" s="71" t="s">
        <v>64</v>
      </c>
      <c r="G34" s="72">
        <v>19</v>
      </c>
      <c r="H34" s="69" t="s">
        <v>68</v>
      </c>
      <c r="I34" s="69" t="s">
        <v>75</v>
      </c>
      <c r="K34" t="s">
        <v>328</v>
      </c>
      <c r="L34" s="14" t="s">
        <v>350</v>
      </c>
      <c r="P34">
        <f>IF(D34="E",K34,"")</f>
      </c>
      <c r="Q34">
        <f>IF(D34="T",K34,"")</f>
      </c>
      <c r="R34" t="str">
        <f>IF(D34="G",K34,"")</f>
        <v>O</v>
      </c>
    </row>
    <row r="35" spans="1:18" ht="24">
      <c r="A35" s="4">
        <v>34</v>
      </c>
      <c r="B35" s="4" t="s">
        <v>77</v>
      </c>
      <c r="C35" s="9" t="s">
        <v>79</v>
      </c>
      <c r="D35" s="69" t="s">
        <v>47</v>
      </c>
      <c r="E35" s="71" t="s">
        <v>69</v>
      </c>
      <c r="F35" s="71" t="s">
        <v>46</v>
      </c>
      <c r="G35" s="72" t="s">
        <v>48</v>
      </c>
      <c r="H35" s="69" t="s">
        <v>49</v>
      </c>
      <c r="I35" s="69" t="s">
        <v>50</v>
      </c>
      <c r="K35" t="s">
        <v>328</v>
      </c>
      <c r="L35" s="84" t="s">
        <v>358</v>
      </c>
      <c r="P35">
        <f>IF(D35="E",K35,"")</f>
      </c>
      <c r="Q35" t="str">
        <f>IF(D35="T",K35,"")</f>
        <v>O</v>
      </c>
      <c r="R35">
        <f>IF(D35="G",K35,"")</f>
      </c>
    </row>
    <row r="36" spans="1:18" ht="24">
      <c r="A36" s="4">
        <v>35</v>
      </c>
      <c r="B36" s="4" t="s">
        <v>103</v>
      </c>
      <c r="C36" s="9" t="s">
        <v>79</v>
      </c>
      <c r="D36" s="43" t="s">
        <v>6</v>
      </c>
      <c r="E36" s="43"/>
      <c r="F36" s="43"/>
      <c r="G36" s="43"/>
      <c r="H36" s="67" t="s">
        <v>92</v>
      </c>
      <c r="I36" s="43" t="s">
        <v>93</v>
      </c>
      <c r="K36" t="s">
        <v>328</v>
      </c>
      <c r="L36" s="14" t="s">
        <v>356</v>
      </c>
      <c r="P36">
        <f>IF(D36="E",K36,"")</f>
      </c>
      <c r="Q36">
        <f>IF(D36="T",K36,"")</f>
      </c>
      <c r="R36" t="str">
        <f>IF(D36="G",K36,"")</f>
        <v>O</v>
      </c>
    </row>
    <row r="37" spans="1:18" ht="12">
      <c r="A37" s="4">
        <v>36</v>
      </c>
      <c r="B37" s="4" t="s">
        <v>103</v>
      </c>
      <c r="C37" s="9" t="s">
        <v>79</v>
      </c>
      <c r="D37" s="43" t="s">
        <v>13</v>
      </c>
      <c r="E37" s="43">
        <v>4</v>
      </c>
      <c r="F37" s="43">
        <v>3.2</v>
      </c>
      <c r="G37" s="43" t="s">
        <v>95</v>
      </c>
      <c r="H37" s="67" t="s">
        <v>96</v>
      </c>
      <c r="I37" s="43" t="s">
        <v>97</v>
      </c>
      <c r="K37" t="s">
        <v>328</v>
      </c>
      <c r="P37" t="str">
        <f>IF(D37="E",K37,"")</f>
        <v>O</v>
      </c>
      <c r="Q37">
        <f>IF(D37="T",K37,"")</f>
      </c>
      <c r="R37">
        <f>IF(D37="G",K37,"")</f>
      </c>
    </row>
    <row r="38" spans="1:18" ht="12">
      <c r="A38" s="4">
        <v>37</v>
      </c>
      <c r="B38" s="4" t="s">
        <v>103</v>
      </c>
      <c r="C38" s="9" t="s">
        <v>79</v>
      </c>
      <c r="D38" t="s">
        <v>6</v>
      </c>
      <c r="E38"/>
      <c r="F38"/>
      <c r="H38" s="11" t="s">
        <v>98</v>
      </c>
      <c r="K38" t="s">
        <v>328</v>
      </c>
      <c r="L38" s="84" t="s">
        <v>358</v>
      </c>
      <c r="P38">
        <f>IF(D38="E",K38,"")</f>
      </c>
      <c r="Q38">
        <f>IF(D38="T",K38,"")</f>
      </c>
      <c r="R38" t="str">
        <f>IF(D38="G",K38,"")</f>
        <v>O</v>
      </c>
    </row>
    <row r="39" spans="1:18" ht="36">
      <c r="A39" s="4">
        <v>38</v>
      </c>
      <c r="B39" s="4" t="s">
        <v>103</v>
      </c>
      <c r="C39" s="9" t="s">
        <v>79</v>
      </c>
      <c r="D39" t="s">
        <v>6</v>
      </c>
      <c r="E39"/>
      <c r="F39"/>
      <c r="H39" s="11" t="s">
        <v>99</v>
      </c>
      <c r="I39" t="s">
        <v>100</v>
      </c>
      <c r="K39" t="s">
        <v>328</v>
      </c>
      <c r="L39" s="84" t="s">
        <v>354</v>
      </c>
      <c r="P39">
        <f>IF(D39="E",K39,"")</f>
      </c>
      <c r="Q39">
        <f>IF(D39="T",K39,"")</f>
      </c>
      <c r="R39" t="str">
        <f>IF(D39="G",K39,"")</f>
        <v>O</v>
      </c>
    </row>
    <row r="40" spans="1:18" ht="12">
      <c r="A40" s="4">
        <v>39</v>
      </c>
      <c r="B40" s="4" t="s">
        <v>103</v>
      </c>
      <c r="C40" s="9" t="s">
        <v>79</v>
      </c>
      <c r="D40" t="s">
        <v>6</v>
      </c>
      <c r="E40"/>
      <c r="F40"/>
      <c r="H40" s="11" t="s">
        <v>101</v>
      </c>
      <c r="I40" t="s">
        <v>102</v>
      </c>
      <c r="K40" t="s">
        <v>328</v>
      </c>
      <c r="L40" s="84" t="s">
        <v>360</v>
      </c>
      <c r="P40">
        <f>IF(D40="E",K40,"")</f>
      </c>
      <c r="Q40">
        <f>IF(D40="T",K40,"")</f>
      </c>
      <c r="R40" t="str">
        <f>IF(D40="G",K40,"")</f>
        <v>O</v>
      </c>
    </row>
    <row r="41" spans="1:18" ht="12">
      <c r="A41" s="4">
        <v>40</v>
      </c>
      <c r="B41" t="s">
        <v>215</v>
      </c>
      <c r="C41" s="9" t="s">
        <v>117</v>
      </c>
      <c r="D41" s="43" t="s">
        <v>81</v>
      </c>
      <c r="E41" s="43">
        <v>8</v>
      </c>
      <c r="F41" s="53" t="s">
        <v>104</v>
      </c>
      <c r="G41" s="43"/>
      <c r="H41" s="67" t="s">
        <v>349</v>
      </c>
      <c r="I41" s="67" t="s">
        <v>105</v>
      </c>
      <c r="K41" t="s">
        <v>328</v>
      </c>
      <c r="L41" s="57" t="s">
        <v>350</v>
      </c>
      <c r="P41">
        <f>IF(D41="E",K41,"")</f>
      </c>
      <c r="Q41" t="str">
        <f>IF(D41="T",K41,"")</f>
        <v>O</v>
      </c>
      <c r="R41">
        <f>IF(D41="G",K41,"")</f>
      </c>
    </row>
    <row r="42" spans="1:18" ht="24">
      <c r="A42" s="4">
        <v>41</v>
      </c>
      <c r="B42" t="s">
        <v>215</v>
      </c>
      <c r="C42" s="9" t="s">
        <v>117</v>
      </c>
      <c r="D42" t="s">
        <v>81</v>
      </c>
      <c r="E42">
        <v>41</v>
      </c>
      <c r="F42" s="15" t="s">
        <v>106</v>
      </c>
      <c r="H42" s="11" t="s">
        <v>107</v>
      </c>
      <c r="I42" s="12" t="s">
        <v>108</v>
      </c>
      <c r="K42" t="s">
        <v>328</v>
      </c>
      <c r="L42" t="s">
        <v>350</v>
      </c>
      <c r="P42">
        <f>IF(D42="E",K42,"")</f>
      </c>
      <c r="Q42" t="str">
        <f>IF(D42="T",K42,"")</f>
        <v>O</v>
      </c>
      <c r="R42">
        <f>IF(D42="G",K42,"")</f>
      </c>
    </row>
    <row r="43" spans="1:18" ht="24">
      <c r="A43" s="4">
        <v>42</v>
      </c>
      <c r="B43" t="s">
        <v>215</v>
      </c>
      <c r="C43" s="9" t="s">
        <v>117</v>
      </c>
      <c r="D43" s="13" t="s">
        <v>81</v>
      </c>
      <c r="E43">
        <v>41</v>
      </c>
      <c r="F43" s="16" t="s">
        <v>109</v>
      </c>
      <c r="H43" s="12" t="s">
        <v>110</v>
      </c>
      <c r="I43" s="12" t="s">
        <v>111</v>
      </c>
      <c r="K43" t="s">
        <v>328</v>
      </c>
      <c r="L43" t="s">
        <v>350</v>
      </c>
      <c r="P43">
        <f>IF(D43="E",K43,"")</f>
      </c>
      <c r="Q43" t="str">
        <f>IF(D43="T",K43,"")</f>
        <v>O</v>
      </c>
      <c r="R43">
        <f>IF(D43="G",K43,"")</f>
      </c>
    </row>
    <row r="44" spans="1:18" ht="36">
      <c r="A44" s="4">
        <v>43</v>
      </c>
      <c r="B44" t="s">
        <v>215</v>
      </c>
      <c r="C44" s="9" t="s">
        <v>117</v>
      </c>
      <c r="D44" t="s">
        <v>81</v>
      </c>
      <c r="E44">
        <v>56</v>
      </c>
      <c r="F44" s="15">
        <v>5.3</v>
      </c>
      <c r="H44" s="12" t="s">
        <v>112</v>
      </c>
      <c r="I44" s="11" t="s">
        <v>113</v>
      </c>
      <c r="K44" t="s">
        <v>328</v>
      </c>
      <c r="L44" t="s">
        <v>353</v>
      </c>
      <c r="P44">
        <f>IF(D44="E",K44,"")</f>
      </c>
      <c r="Q44" t="str">
        <f>IF(D44="T",K44,"")</f>
        <v>O</v>
      </c>
      <c r="R44">
        <f>IF(D44="G",K44,"")</f>
      </c>
    </row>
    <row r="45" spans="1:18" ht="24">
      <c r="A45" s="4">
        <v>44</v>
      </c>
      <c r="B45" t="s">
        <v>215</v>
      </c>
      <c r="C45" s="9" t="s">
        <v>117</v>
      </c>
      <c r="D45" s="43" t="s">
        <v>81</v>
      </c>
      <c r="E45" s="43">
        <v>185</v>
      </c>
      <c r="F45" s="53" t="s">
        <v>114</v>
      </c>
      <c r="G45" s="43"/>
      <c r="H45" s="67" t="s">
        <v>115</v>
      </c>
      <c r="I45" s="67" t="s">
        <v>116</v>
      </c>
      <c r="K45" t="s">
        <v>328</v>
      </c>
      <c r="L45" t="s">
        <v>356</v>
      </c>
      <c r="P45">
        <f>IF(D45="E",K45,"")</f>
      </c>
      <c r="Q45" t="str">
        <f>IF(D45="T",K45,"")</f>
        <v>O</v>
      </c>
      <c r="R45">
        <f>IF(D45="G",K45,"")</f>
      </c>
    </row>
    <row r="46" spans="1:18" ht="12">
      <c r="A46" s="4">
        <v>45</v>
      </c>
      <c r="B46" s="4" t="s">
        <v>160</v>
      </c>
      <c r="C46" s="9" t="s">
        <v>161</v>
      </c>
      <c r="D46" s="53" t="s">
        <v>118</v>
      </c>
      <c r="E46" s="53">
        <v>17</v>
      </c>
      <c r="F46" s="53" t="s">
        <v>119</v>
      </c>
      <c r="G46" s="53">
        <v>42</v>
      </c>
      <c r="H46" s="54" t="s">
        <v>120</v>
      </c>
      <c r="I46" s="54" t="s">
        <v>121</v>
      </c>
      <c r="K46" t="s">
        <v>328</v>
      </c>
      <c r="P46" t="str">
        <f>IF(D46="E",K46,"")</f>
        <v>O</v>
      </c>
      <c r="Q46">
        <f>IF(D46="T",K46,"")</f>
      </c>
      <c r="R46">
        <f>IF(D46="G",K46,"")</f>
      </c>
    </row>
    <row r="47" spans="1:18" ht="24">
      <c r="A47" s="4">
        <v>46</v>
      </c>
      <c r="B47" s="4" t="s">
        <v>160</v>
      </c>
      <c r="C47" s="9" t="s">
        <v>161</v>
      </c>
      <c r="D47" s="52" t="s">
        <v>118</v>
      </c>
      <c r="E47" s="15">
        <v>187</v>
      </c>
      <c r="F47" s="15" t="s">
        <v>122</v>
      </c>
      <c r="G47" s="15">
        <v>43</v>
      </c>
      <c r="H47" s="17" t="s">
        <v>123</v>
      </c>
      <c r="I47" s="17" t="s">
        <v>124</v>
      </c>
      <c r="K47" t="s">
        <v>328</v>
      </c>
      <c r="P47" t="str">
        <f>IF(D47="E",K47,"")</f>
        <v>O</v>
      </c>
      <c r="Q47">
        <f>IF(D47="T",K47,"")</f>
      </c>
      <c r="R47">
        <f>IF(D47="G",K47,"")</f>
      </c>
    </row>
    <row r="48" spans="1:18" ht="36">
      <c r="A48" s="4">
        <v>47</v>
      </c>
      <c r="B48" s="4" t="s">
        <v>160</v>
      </c>
      <c r="C48" s="9" t="s">
        <v>161</v>
      </c>
      <c r="D48" s="52" t="s">
        <v>81</v>
      </c>
      <c r="E48" s="53">
        <v>10</v>
      </c>
      <c r="F48" s="52" t="s">
        <v>125</v>
      </c>
      <c r="G48" s="53">
        <v>10</v>
      </c>
      <c r="H48" s="54" t="s">
        <v>126</v>
      </c>
      <c r="I48" s="47" t="s">
        <v>127</v>
      </c>
      <c r="K48" t="s">
        <v>328</v>
      </c>
      <c r="L48" s="57" t="s">
        <v>350</v>
      </c>
      <c r="P48">
        <f>IF(D48="E",K48,"")</f>
      </c>
      <c r="Q48" t="str">
        <f>IF(D48="T",K48,"")</f>
        <v>O</v>
      </c>
      <c r="R48">
        <f>IF(D48="G",K48,"")</f>
      </c>
    </row>
    <row r="49" spans="1:18" ht="36">
      <c r="A49" s="4">
        <v>48</v>
      </c>
      <c r="B49" s="4" t="s">
        <v>160</v>
      </c>
      <c r="C49" s="9" t="s">
        <v>161</v>
      </c>
      <c r="D49" s="52" t="s">
        <v>81</v>
      </c>
      <c r="E49" s="53">
        <v>8</v>
      </c>
      <c r="F49" s="53" t="s">
        <v>128</v>
      </c>
      <c r="G49" s="52">
        <v>48</v>
      </c>
      <c r="H49" s="54" t="s">
        <v>129</v>
      </c>
      <c r="I49" s="47" t="s">
        <v>127</v>
      </c>
      <c r="K49" t="s">
        <v>328</v>
      </c>
      <c r="L49" s="57" t="s">
        <v>350</v>
      </c>
      <c r="P49">
        <f>IF(D49="E",K49,"")</f>
      </c>
      <c r="Q49" t="str">
        <f>IF(D49="T",K49,"")</f>
        <v>O</v>
      </c>
      <c r="R49">
        <f>IF(D49="G",K49,"")</f>
      </c>
    </row>
    <row r="50" spans="1:18" ht="24">
      <c r="A50" s="4">
        <v>49</v>
      </c>
      <c r="B50" s="4" t="s">
        <v>160</v>
      </c>
      <c r="C50" s="9" t="s">
        <v>161</v>
      </c>
      <c r="D50" s="52" t="s">
        <v>81</v>
      </c>
      <c r="E50" s="53">
        <v>41</v>
      </c>
      <c r="F50" s="53">
        <v>5</v>
      </c>
      <c r="G50" s="53">
        <v>4</v>
      </c>
      <c r="H50" s="47" t="s">
        <v>130</v>
      </c>
      <c r="I50" s="47" t="s">
        <v>131</v>
      </c>
      <c r="K50" t="s">
        <v>328</v>
      </c>
      <c r="L50" t="s">
        <v>350</v>
      </c>
      <c r="P50">
        <f>IF(D50="E",K50,"")</f>
      </c>
      <c r="Q50" t="str">
        <f>IF(D50="T",K50,"")</f>
        <v>O</v>
      </c>
      <c r="R50">
        <f>IF(D50="G",K50,"")</f>
      </c>
    </row>
    <row r="51" spans="1:18" ht="48">
      <c r="A51" s="4">
        <v>50</v>
      </c>
      <c r="B51" s="4" t="s">
        <v>160</v>
      </c>
      <c r="C51" s="9" t="s">
        <v>161</v>
      </c>
      <c r="D51" s="52" t="s">
        <v>81</v>
      </c>
      <c r="E51" s="53">
        <v>41</v>
      </c>
      <c r="F51" s="53">
        <v>5.1</v>
      </c>
      <c r="G51" s="53" t="s">
        <v>132</v>
      </c>
      <c r="H51" s="47" t="s">
        <v>133</v>
      </c>
      <c r="I51" s="50" t="s">
        <v>134</v>
      </c>
      <c r="K51" t="s">
        <v>328</v>
      </c>
      <c r="L51" t="s">
        <v>350</v>
      </c>
      <c r="P51">
        <f>IF(D51="E",K51,"")</f>
      </c>
      <c r="Q51" t="str">
        <f>IF(D51="T",K51,"")</f>
        <v>O</v>
      </c>
      <c r="R51">
        <f>IF(D51="G",K51,"")</f>
      </c>
    </row>
    <row r="52" spans="1:18" ht="24">
      <c r="A52" s="4">
        <v>51</v>
      </c>
      <c r="B52" s="4" t="s">
        <v>160</v>
      </c>
      <c r="C52" s="9" t="s">
        <v>161</v>
      </c>
      <c r="D52" s="51" t="s">
        <v>81</v>
      </c>
      <c r="E52" s="53">
        <v>9</v>
      </c>
      <c r="F52" s="46" t="s">
        <v>135</v>
      </c>
      <c r="G52" s="53">
        <v>36</v>
      </c>
      <c r="H52" s="47" t="s">
        <v>136</v>
      </c>
      <c r="I52" s="47" t="s">
        <v>137</v>
      </c>
      <c r="K52" t="s">
        <v>328</v>
      </c>
      <c r="L52" s="57" t="s">
        <v>350</v>
      </c>
      <c r="P52">
        <f>IF(D52="E",K52,"")</f>
      </c>
      <c r="Q52" t="str">
        <f>IF(D52="T",K52,"")</f>
        <v>O</v>
      </c>
      <c r="R52">
        <f>IF(D52="G",K52,"")</f>
      </c>
    </row>
    <row r="53" spans="1:18" ht="24">
      <c r="A53" s="4">
        <v>52</v>
      </c>
      <c r="B53" s="4" t="s">
        <v>160</v>
      </c>
      <c r="C53" s="9" t="s">
        <v>161</v>
      </c>
      <c r="D53" s="51" t="s">
        <v>81</v>
      </c>
      <c r="E53" s="53">
        <v>42</v>
      </c>
      <c r="F53" s="46" t="s">
        <v>138</v>
      </c>
      <c r="G53" s="53"/>
      <c r="H53" s="47" t="s">
        <v>139</v>
      </c>
      <c r="I53" s="50" t="s">
        <v>134</v>
      </c>
      <c r="K53" t="s">
        <v>328</v>
      </c>
      <c r="L53" t="s">
        <v>350</v>
      </c>
      <c r="P53">
        <f>IF(D53="E",K53,"")</f>
      </c>
      <c r="Q53" t="str">
        <f>IF(D53="T",K53,"")</f>
        <v>O</v>
      </c>
      <c r="R53">
        <f>IF(D53="G",K53,"")</f>
      </c>
    </row>
    <row r="54" spans="1:18" ht="60">
      <c r="A54" s="4">
        <v>53</v>
      </c>
      <c r="B54" s="4" t="s">
        <v>160</v>
      </c>
      <c r="C54" s="9" t="s">
        <v>161</v>
      </c>
      <c r="D54" s="51" t="s">
        <v>81</v>
      </c>
      <c r="E54" s="46">
        <v>45</v>
      </c>
      <c r="F54" s="46" t="s">
        <v>140</v>
      </c>
      <c r="G54" s="46"/>
      <c r="H54" s="47" t="s">
        <v>141</v>
      </c>
      <c r="I54" s="50" t="s">
        <v>134</v>
      </c>
      <c r="K54" t="s">
        <v>328</v>
      </c>
      <c r="L54" t="s">
        <v>350</v>
      </c>
      <c r="P54">
        <f>IF(D54="E",K54,"")</f>
      </c>
      <c r="Q54" t="str">
        <f>IF(D54="T",K54,"")</f>
        <v>O</v>
      </c>
      <c r="R54">
        <f>IF(D54="G",K54,"")</f>
      </c>
    </row>
    <row r="55" spans="1:18" ht="12">
      <c r="A55" s="4">
        <v>54</v>
      </c>
      <c r="B55" s="4" t="s">
        <v>160</v>
      </c>
      <c r="C55" s="9" t="s">
        <v>161</v>
      </c>
      <c r="D55" s="51" t="s">
        <v>81</v>
      </c>
      <c r="E55" s="46">
        <v>48</v>
      </c>
      <c r="F55" s="46" t="s">
        <v>142</v>
      </c>
      <c r="G55" s="46"/>
      <c r="H55" s="47" t="s">
        <v>143</v>
      </c>
      <c r="I55" s="50" t="s">
        <v>134</v>
      </c>
      <c r="K55" t="s">
        <v>328</v>
      </c>
      <c r="L55" t="s">
        <v>350</v>
      </c>
      <c r="P55">
        <f>IF(D55="E",K55,"")</f>
      </c>
      <c r="Q55" t="str">
        <f>IF(D55="T",K55,"")</f>
        <v>O</v>
      </c>
      <c r="R55">
        <f>IF(D55="G",K55,"")</f>
      </c>
    </row>
    <row r="56" spans="1:18" ht="60">
      <c r="A56" s="4">
        <v>55</v>
      </c>
      <c r="B56" s="4" t="s">
        <v>160</v>
      </c>
      <c r="C56" s="9" t="s">
        <v>161</v>
      </c>
      <c r="D56" s="51" t="s">
        <v>81</v>
      </c>
      <c r="E56" s="46">
        <v>50</v>
      </c>
      <c r="F56" s="46" t="s">
        <v>144</v>
      </c>
      <c r="G56" s="46"/>
      <c r="H56" s="47" t="s">
        <v>145</v>
      </c>
      <c r="I56" s="50" t="s">
        <v>134</v>
      </c>
      <c r="K56" t="s">
        <v>328</v>
      </c>
      <c r="L56" t="s">
        <v>350</v>
      </c>
      <c r="P56">
        <f>IF(D56="E",K56,"")</f>
      </c>
      <c r="Q56" t="str">
        <f>IF(D56="T",K56,"")</f>
        <v>O</v>
      </c>
      <c r="R56">
        <f>IF(D56="G",K56,"")</f>
      </c>
    </row>
    <row r="57" spans="1:18" ht="36">
      <c r="A57" s="4">
        <v>56</v>
      </c>
      <c r="B57" s="4" t="s">
        <v>160</v>
      </c>
      <c r="C57" s="9" t="s">
        <v>161</v>
      </c>
      <c r="D57" s="51" t="s">
        <v>81</v>
      </c>
      <c r="E57" s="46">
        <v>51</v>
      </c>
      <c r="F57" s="46" t="s">
        <v>146</v>
      </c>
      <c r="G57" s="46"/>
      <c r="H57" s="47" t="s">
        <v>147</v>
      </c>
      <c r="I57" s="50" t="s">
        <v>134</v>
      </c>
      <c r="K57" t="s">
        <v>328</v>
      </c>
      <c r="L57" t="s">
        <v>350</v>
      </c>
      <c r="P57">
        <f>IF(D57="E",K57,"")</f>
      </c>
      <c r="Q57" t="str">
        <f>IF(D57="T",K57,"")</f>
        <v>O</v>
      </c>
      <c r="R57">
        <f>IF(D57="G",K57,"")</f>
      </c>
    </row>
    <row r="58" spans="1:18" ht="60">
      <c r="A58" s="4">
        <v>57</v>
      </c>
      <c r="B58" s="4" t="s">
        <v>160</v>
      </c>
      <c r="C58" s="9" t="s">
        <v>161</v>
      </c>
      <c r="D58" s="51" t="s">
        <v>81</v>
      </c>
      <c r="E58" s="46">
        <v>51</v>
      </c>
      <c r="F58" s="46" t="s">
        <v>148</v>
      </c>
      <c r="G58" s="46"/>
      <c r="H58" s="47" t="s">
        <v>149</v>
      </c>
      <c r="I58" s="50" t="s">
        <v>134</v>
      </c>
      <c r="K58" t="s">
        <v>328</v>
      </c>
      <c r="L58" t="s">
        <v>350</v>
      </c>
      <c r="P58">
        <f>IF(D58="E",K58,"")</f>
      </c>
      <c r="Q58" t="str">
        <f>IF(D58="T",K58,"")</f>
        <v>O</v>
      </c>
      <c r="R58">
        <f>IF(D58="G",K58,"")</f>
      </c>
    </row>
    <row r="59" spans="1:18" ht="36">
      <c r="A59" s="4">
        <v>58</v>
      </c>
      <c r="B59" s="4" t="s">
        <v>160</v>
      </c>
      <c r="C59" s="9" t="s">
        <v>161</v>
      </c>
      <c r="D59" s="51" t="s">
        <v>81</v>
      </c>
      <c r="E59" s="46">
        <v>55</v>
      </c>
      <c r="F59" s="46" t="s">
        <v>150</v>
      </c>
      <c r="G59" s="46"/>
      <c r="H59" s="47" t="s">
        <v>151</v>
      </c>
      <c r="I59" s="50" t="s">
        <v>134</v>
      </c>
      <c r="K59" t="s">
        <v>328</v>
      </c>
      <c r="L59" t="s">
        <v>350</v>
      </c>
      <c r="P59">
        <f>IF(D59="E",K59,"")</f>
      </c>
      <c r="Q59" t="str">
        <f>IF(D59="T",K59,"")</f>
        <v>O</v>
      </c>
      <c r="R59">
        <f>IF(D59="G",K59,"")</f>
      </c>
    </row>
    <row r="60" spans="1:18" ht="24">
      <c r="A60" s="4">
        <v>59</v>
      </c>
      <c r="B60" s="4" t="s">
        <v>160</v>
      </c>
      <c r="C60" s="9" t="s">
        <v>161</v>
      </c>
      <c r="D60" s="55" t="s">
        <v>81</v>
      </c>
      <c r="E60" s="46">
        <v>187</v>
      </c>
      <c r="F60" s="46" t="s">
        <v>122</v>
      </c>
      <c r="G60" s="46"/>
      <c r="H60" s="47" t="s">
        <v>152</v>
      </c>
      <c r="I60" s="47" t="s">
        <v>153</v>
      </c>
      <c r="K60" t="s">
        <v>328</v>
      </c>
      <c r="L60" t="s">
        <v>350</v>
      </c>
      <c r="P60">
        <f>IF(D60="E",K60,"")</f>
      </c>
      <c r="Q60" t="str">
        <f>IF(D60="T",K60,"")</f>
        <v>O</v>
      </c>
      <c r="R60">
        <f>IF(D60="G",K60,"")</f>
      </c>
    </row>
    <row r="61" spans="1:18" ht="48">
      <c r="A61" s="4">
        <v>60</v>
      </c>
      <c r="B61" s="4" t="s">
        <v>160</v>
      </c>
      <c r="C61" s="9" t="s">
        <v>161</v>
      </c>
      <c r="D61" s="55" t="s">
        <v>81</v>
      </c>
      <c r="E61" s="46">
        <v>190</v>
      </c>
      <c r="F61" s="46">
        <v>9.7</v>
      </c>
      <c r="G61" s="46"/>
      <c r="H61" s="47" t="s">
        <v>154</v>
      </c>
      <c r="I61" s="47" t="s">
        <v>155</v>
      </c>
      <c r="K61" t="s">
        <v>328</v>
      </c>
      <c r="L61" t="s">
        <v>357</v>
      </c>
      <c r="P61">
        <f>IF(D61="E",K61,"")</f>
      </c>
      <c r="Q61" t="str">
        <f>IF(D61="T",K61,"")</f>
        <v>O</v>
      </c>
      <c r="R61">
        <f>IF(D61="G",K61,"")</f>
      </c>
    </row>
    <row r="62" spans="1:18" ht="36">
      <c r="A62" s="4">
        <v>61</v>
      </c>
      <c r="B62" s="4" t="s">
        <v>160</v>
      </c>
      <c r="C62" s="9" t="s">
        <v>161</v>
      </c>
      <c r="D62" s="55" t="s">
        <v>81</v>
      </c>
      <c r="E62" s="46">
        <v>2</v>
      </c>
      <c r="F62" s="46">
        <v>2.1</v>
      </c>
      <c r="G62" s="46"/>
      <c r="H62" s="47" t="s">
        <v>156</v>
      </c>
      <c r="I62" s="47" t="s">
        <v>157</v>
      </c>
      <c r="K62" t="s">
        <v>328</v>
      </c>
      <c r="L62" t="s">
        <v>361</v>
      </c>
      <c r="P62">
        <f>IF(D62="E",K62,"")</f>
      </c>
      <c r="Q62" t="str">
        <f>IF(D62="T",K62,"")</f>
        <v>O</v>
      </c>
      <c r="R62">
        <f>IF(D62="G",K62,"")</f>
      </c>
    </row>
    <row r="63" spans="1:18" ht="24">
      <c r="A63" s="4">
        <v>62</v>
      </c>
      <c r="B63" s="4" t="s">
        <v>160</v>
      </c>
      <c r="C63" s="9" t="s">
        <v>161</v>
      </c>
      <c r="D63" s="55" t="s">
        <v>81</v>
      </c>
      <c r="E63" s="46">
        <v>2</v>
      </c>
      <c r="F63" s="46">
        <v>2.1</v>
      </c>
      <c r="G63" s="46"/>
      <c r="H63" s="47" t="s">
        <v>158</v>
      </c>
      <c r="I63" s="47" t="s">
        <v>157</v>
      </c>
      <c r="K63" t="s">
        <v>328</v>
      </c>
      <c r="L63" t="s">
        <v>361</v>
      </c>
      <c r="P63">
        <f>IF(D63="E",K63,"")</f>
      </c>
      <c r="Q63" t="str">
        <f>IF(D63="T",K63,"")</f>
        <v>O</v>
      </c>
      <c r="R63">
        <f>IF(D63="G",K63,"")</f>
      </c>
    </row>
    <row r="64" spans="1:18" ht="36">
      <c r="A64" s="4">
        <v>63</v>
      </c>
      <c r="B64" s="4" t="s">
        <v>160</v>
      </c>
      <c r="C64" s="9" t="s">
        <v>161</v>
      </c>
      <c r="D64" s="55" t="s">
        <v>81</v>
      </c>
      <c r="E64" s="46">
        <v>2</v>
      </c>
      <c r="F64" s="46">
        <v>2.1</v>
      </c>
      <c r="G64" s="46"/>
      <c r="H64" s="47" t="s">
        <v>159</v>
      </c>
      <c r="I64" s="47" t="s">
        <v>157</v>
      </c>
      <c r="K64" t="s">
        <v>328</v>
      </c>
      <c r="L64" t="s">
        <v>361</v>
      </c>
      <c r="P64">
        <f>IF(D64="E",K64,"")</f>
      </c>
      <c r="Q64" t="str">
        <f>IF(D64="T",K64,"")</f>
        <v>O</v>
      </c>
      <c r="R64">
        <f>IF(D64="G",K64,"")</f>
      </c>
    </row>
    <row r="65" spans="1:18" ht="60">
      <c r="A65" s="4">
        <v>64</v>
      </c>
      <c r="B65" s="4" t="s">
        <v>162</v>
      </c>
      <c r="C65" s="9" t="s">
        <v>161</v>
      </c>
      <c r="D65" s="43" t="s">
        <v>13</v>
      </c>
      <c r="E65" s="43" t="s">
        <v>163</v>
      </c>
      <c r="F65" s="43"/>
      <c r="G65" s="43">
        <v>1</v>
      </c>
      <c r="H65" s="49" t="s">
        <v>164</v>
      </c>
      <c r="I65" s="49" t="s">
        <v>165</v>
      </c>
      <c r="K65" t="s">
        <v>328</v>
      </c>
      <c r="P65" t="str">
        <f>IF(D65="E",K65,"")</f>
        <v>O</v>
      </c>
      <c r="Q65">
        <f>IF(D65="T",K65,"")</f>
      </c>
      <c r="R65">
        <f>IF(D65="G",K65,"")</f>
      </c>
    </row>
    <row r="66" spans="1:18" ht="48">
      <c r="A66" s="4">
        <v>65</v>
      </c>
      <c r="B66" s="4" t="s">
        <v>162</v>
      </c>
      <c r="C66" s="9" t="s">
        <v>161</v>
      </c>
      <c r="D66" s="43" t="s">
        <v>118</v>
      </c>
      <c r="E66" s="45" t="s">
        <v>166</v>
      </c>
      <c r="F66" s="43"/>
      <c r="G66" s="43">
        <v>1</v>
      </c>
      <c r="H66" s="49" t="s">
        <v>167</v>
      </c>
      <c r="I66" s="49" t="s">
        <v>168</v>
      </c>
      <c r="K66" t="s">
        <v>328</v>
      </c>
      <c r="P66" t="str">
        <f>IF(D66="E",K66,"")</f>
        <v>O</v>
      </c>
      <c r="Q66">
        <f>IF(D66="T",K66,"")</f>
      </c>
      <c r="R66">
        <f>IF(D66="G",K66,"")</f>
      </c>
    </row>
    <row r="67" spans="1:18" ht="36">
      <c r="A67" s="4">
        <v>66</v>
      </c>
      <c r="B67" s="4" t="s">
        <v>162</v>
      </c>
      <c r="C67" s="9" t="s">
        <v>161</v>
      </c>
      <c r="D67" s="43" t="s">
        <v>118</v>
      </c>
      <c r="E67" s="45" t="s">
        <v>169</v>
      </c>
      <c r="F67" s="43"/>
      <c r="G67" s="43">
        <v>1</v>
      </c>
      <c r="H67" s="49" t="s">
        <v>170</v>
      </c>
      <c r="I67" s="49" t="s">
        <v>168</v>
      </c>
      <c r="K67" t="s">
        <v>328</v>
      </c>
      <c r="P67" t="str">
        <f>IF(D67="E",K67,"")</f>
        <v>O</v>
      </c>
      <c r="Q67">
        <f>IF(D67="T",K67,"")</f>
      </c>
      <c r="R67">
        <f>IF(D67="G",K67,"")</f>
      </c>
    </row>
    <row r="68" spans="1:18" ht="36">
      <c r="A68" s="4">
        <v>67</v>
      </c>
      <c r="B68" s="4" t="s">
        <v>162</v>
      </c>
      <c r="C68" s="9" t="s">
        <v>161</v>
      </c>
      <c r="D68" s="43" t="s">
        <v>118</v>
      </c>
      <c r="E68" s="45" t="s">
        <v>171</v>
      </c>
      <c r="F68" s="43"/>
      <c r="G68" s="43">
        <v>1</v>
      </c>
      <c r="H68" s="49" t="s">
        <v>170</v>
      </c>
      <c r="I68" s="49" t="s">
        <v>168</v>
      </c>
      <c r="K68" t="s">
        <v>328</v>
      </c>
      <c r="P68" t="str">
        <f>IF(D68="E",K68,"")</f>
        <v>O</v>
      </c>
      <c r="Q68">
        <f>IF(D68="T",K68,"")</f>
      </c>
      <c r="R68">
        <f>IF(D68="G",K68,"")</f>
      </c>
    </row>
    <row r="69" spans="1:18" ht="96">
      <c r="A69" s="4">
        <v>68</v>
      </c>
      <c r="B69" s="4" t="s">
        <v>162</v>
      </c>
      <c r="C69" s="9" t="s">
        <v>161</v>
      </c>
      <c r="D69" s="45" t="s">
        <v>81</v>
      </c>
      <c r="E69" s="45" t="s">
        <v>166</v>
      </c>
      <c r="F69" s="43"/>
      <c r="G69" s="43">
        <v>10</v>
      </c>
      <c r="H69" s="49" t="s">
        <v>172</v>
      </c>
      <c r="I69" s="49" t="s">
        <v>173</v>
      </c>
      <c r="K69" t="s">
        <v>328</v>
      </c>
      <c r="L69" t="s">
        <v>350</v>
      </c>
      <c r="P69">
        <f>IF(D69="E",K69,"")</f>
      </c>
      <c r="Q69" t="str">
        <f>IF(D69="T",K69,"")</f>
        <v>O</v>
      </c>
      <c r="R69">
        <f>IF(D69="G",K69,"")</f>
      </c>
    </row>
    <row r="70" spans="1:18" ht="24">
      <c r="A70" s="4">
        <v>69</v>
      </c>
      <c r="B70" s="4" t="s">
        <v>162</v>
      </c>
      <c r="C70" s="9" t="s">
        <v>161</v>
      </c>
      <c r="D70" s="45" t="s">
        <v>118</v>
      </c>
      <c r="E70" s="43">
        <v>17</v>
      </c>
      <c r="F70" s="45" t="s">
        <v>174</v>
      </c>
      <c r="G70" s="43">
        <v>42</v>
      </c>
      <c r="H70" s="49" t="s">
        <v>175</v>
      </c>
      <c r="I70" s="49" t="s">
        <v>176</v>
      </c>
      <c r="K70" t="s">
        <v>328</v>
      </c>
      <c r="P70" t="str">
        <f>IF(D70="E",K70,"")</f>
        <v>O</v>
      </c>
      <c r="Q70">
        <f>IF(D70="T",K70,"")</f>
      </c>
      <c r="R70">
        <f>IF(D70="G",K70,"")</f>
      </c>
    </row>
    <row r="71" spans="1:18" ht="24">
      <c r="A71" s="4">
        <v>70</v>
      </c>
      <c r="B71" s="4" t="s">
        <v>162</v>
      </c>
      <c r="C71" s="9" t="s">
        <v>161</v>
      </c>
      <c r="D71" s="45" t="s">
        <v>118</v>
      </c>
      <c r="E71" s="43">
        <v>26</v>
      </c>
      <c r="F71" s="45" t="s">
        <v>177</v>
      </c>
      <c r="G71" s="43">
        <v>26</v>
      </c>
      <c r="H71" s="49" t="s">
        <v>175</v>
      </c>
      <c r="I71" s="49" t="s">
        <v>176</v>
      </c>
      <c r="K71" t="s">
        <v>328</v>
      </c>
      <c r="P71" t="str">
        <f>IF(D71="E",K71,"")</f>
        <v>O</v>
      </c>
      <c r="Q71">
        <f>IF(D71="T",K71,"")</f>
      </c>
      <c r="R71">
        <f>IF(D71="G",K71,"")</f>
      </c>
    </row>
    <row r="72" spans="1:18" ht="36">
      <c r="A72" s="4">
        <v>71</v>
      </c>
      <c r="B72" s="4" t="s">
        <v>162</v>
      </c>
      <c r="C72" s="9" t="s">
        <v>161</v>
      </c>
      <c r="D72" s="45" t="s">
        <v>118</v>
      </c>
      <c r="E72">
        <v>49</v>
      </c>
      <c r="F72" s="13" t="s">
        <v>178</v>
      </c>
      <c r="G72">
        <v>29</v>
      </c>
      <c r="H72" s="18" t="s">
        <v>179</v>
      </c>
      <c r="I72" s="18" t="s">
        <v>180</v>
      </c>
      <c r="K72" t="s">
        <v>328</v>
      </c>
      <c r="P72" t="str">
        <f>IF(D72="E",K72,"")</f>
        <v>O</v>
      </c>
      <c r="Q72">
        <f>IF(D72="T",K72,"")</f>
      </c>
      <c r="R72">
        <f>IF(D72="G",K72,"")</f>
      </c>
    </row>
    <row r="73" spans="1:18" ht="48">
      <c r="A73" s="4">
        <v>72</v>
      </c>
      <c r="B73" s="4" t="s">
        <v>162</v>
      </c>
      <c r="C73" s="9" t="s">
        <v>161</v>
      </c>
      <c r="D73" s="44" t="s">
        <v>81</v>
      </c>
      <c r="E73" s="43">
        <v>51</v>
      </c>
      <c r="F73" s="44" t="s">
        <v>148</v>
      </c>
      <c r="G73" s="43">
        <v>45</v>
      </c>
      <c r="H73" s="48" t="s">
        <v>181</v>
      </c>
      <c r="I73" s="48" t="s">
        <v>182</v>
      </c>
      <c r="K73" t="s">
        <v>328</v>
      </c>
      <c r="L73" t="s">
        <v>350</v>
      </c>
      <c r="P73">
        <f>IF(D73="E",K73,"")</f>
      </c>
      <c r="Q73" t="str">
        <f>IF(D73="T",K73,"")</f>
        <v>O</v>
      </c>
      <c r="R73">
        <f>IF(D73="G",K73,"")</f>
      </c>
    </row>
    <row r="74" spans="1:18" ht="36">
      <c r="A74" s="4">
        <v>73</v>
      </c>
      <c r="B74" s="4" t="s">
        <v>162</v>
      </c>
      <c r="C74" s="9" t="s">
        <v>161</v>
      </c>
      <c r="D74" s="44" t="s">
        <v>81</v>
      </c>
      <c r="E74" s="43">
        <v>68</v>
      </c>
      <c r="F74" s="43" t="s">
        <v>183</v>
      </c>
      <c r="G74" s="43">
        <v>5</v>
      </c>
      <c r="H74" s="48" t="s">
        <v>184</v>
      </c>
      <c r="I74" s="48" t="s">
        <v>185</v>
      </c>
      <c r="K74" t="s">
        <v>328</v>
      </c>
      <c r="L74" t="s">
        <v>354</v>
      </c>
      <c r="P74">
        <f>IF(D74="E",K74,"")</f>
      </c>
      <c r="Q74" t="str">
        <f>IF(D74="T",K74,"")</f>
        <v>O</v>
      </c>
      <c r="R74">
        <f>IF(D74="G",K74,"")</f>
      </c>
    </row>
    <row r="75" spans="1:18" ht="36">
      <c r="A75" s="4">
        <v>74</v>
      </c>
      <c r="B75" s="4" t="s">
        <v>162</v>
      </c>
      <c r="C75" s="9" t="s">
        <v>161</v>
      </c>
      <c r="D75" s="44" t="s">
        <v>81</v>
      </c>
      <c r="E75" s="43">
        <v>68</v>
      </c>
      <c r="F75" s="43" t="s">
        <v>186</v>
      </c>
      <c r="G75" s="43">
        <v>20</v>
      </c>
      <c r="H75" s="48" t="s">
        <v>187</v>
      </c>
      <c r="I75" s="48" t="s">
        <v>188</v>
      </c>
      <c r="K75" t="s">
        <v>328</v>
      </c>
      <c r="L75" t="s">
        <v>354</v>
      </c>
      <c r="P75">
        <f>IF(D75="E",K75,"")</f>
      </c>
      <c r="Q75" t="str">
        <f>IF(D75="T",K75,"")</f>
        <v>O</v>
      </c>
      <c r="R75">
        <f>IF(D75="G",K75,"")</f>
      </c>
    </row>
    <row r="76" spans="1:18" ht="96">
      <c r="A76" s="4">
        <v>75</v>
      </c>
      <c r="B76" s="4" t="s">
        <v>162</v>
      </c>
      <c r="C76" s="9" t="s">
        <v>161</v>
      </c>
      <c r="D76" s="44" t="s">
        <v>81</v>
      </c>
      <c r="E76" s="43">
        <v>80</v>
      </c>
      <c r="F76" s="43">
        <v>5.4</v>
      </c>
      <c r="G76" s="43" t="s">
        <v>189</v>
      </c>
      <c r="H76" s="48" t="s">
        <v>190</v>
      </c>
      <c r="I76" s="48" t="s">
        <v>191</v>
      </c>
      <c r="K76" t="s">
        <v>328</v>
      </c>
      <c r="L76" t="s">
        <v>354</v>
      </c>
      <c r="P76">
        <f>IF(D76="E",K76,"")</f>
      </c>
      <c r="Q76" t="str">
        <f>IF(D76="T",K76,"")</f>
        <v>O</v>
      </c>
      <c r="R76">
        <f>IF(D76="G",K76,"")</f>
      </c>
    </row>
    <row r="77" spans="1:18" ht="36">
      <c r="A77" s="4">
        <v>76</v>
      </c>
      <c r="B77" s="4" t="s">
        <v>162</v>
      </c>
      <c r="C77" s="9" t="s">
        <v>161</v>
      </c>
      <c r="D77" s="45" t="s">
        <v>118</v>
      </c>
      <c r="E77" s="68">
        <v>83104</v>
      </c>
      <c r="F77" s="45" t="s">
        <v>192</v>
      </c>
      <c r="G77" s="43">
        <v>54</v>
      </c>
      <c r="H77" s="48" t="s">
        <v>193</v>
      </c>
      <c r="I77" s="49" t="s">
        <v>194</v>
      </c>
      <c r="K77" t="s">
        <v>328</v>
      </c>
      <c r="P77" t="str">
        <f>IF(D77="E",K77,"")</f>
        <v>O</v>
      </c>
      <c r="Q77">
        <f>IF(D77="T",K77,"")</f>
      </c>
      <c r="R77">
        <f>IF(D77="G",K77,"")</f>
      </c>
    </row>
    <row r="78" spans="1:18" ht="24">
      <c r="A78" s="4">
        <v>77</v>
      </c>
      <c r="B78" s="4" t="s">
        <v>162</v>
      </c>
      <c r="C78" s="9" t="s">
        <v>161</v>
      </c>
      <c r="D78" s="44" t="s">
        <v>118</v>
      </c>
      <c r="E78"/>
      <c r="F78" s="19" t="s">
        <v>195</v>
      </c>
      <c r="H78" s="20" t="s">
        <v>196</v>
      </c>
      <c r="I78" s="21" t="s">
        <v>197</v>
      </c>
      <c r="K78" t="s">
        <v>328</v>
      </c>
      <c r="P78" t="str">
        <f>IF(D78="E",K78,"")</f>
        <v>O</v>
      </c>
      <c r="Q78">
        <f>IF(D78="T",K78,"")</f>
      </c>
      <c r="R78">
        <f>IF(D78="G",K78,"")</f>
      </c>
    </row>
    <row r="79" spans="1:18" ht="12">
      <c r="A79" s="4">
        <v>78</v>
      </c>
      <c r="B79" s="4" t="s">
        <v>216</v>
      </c>
      <c r="C79" s="9" t="s">
        <v>217</v>
      </c>
      <c r="D79" s="23" t="s">
        <v>13</v>
      </c>
      <c r="E79" s="23">
        <v>4</v>
      </c>
      <c r="F79" s="23">
        <v>3.2</v>
      </c>
      <c r="G79" s="23">
        <v>16</v>
      </c>
      <c r="H79" s="22" t="s">
        <v>198</v>
      </c>
      <c r="I79" s="22" t="s">
        <v>199</v>
      </c>
      <c r="K79" t="s">
        <v>328</v>
      </c>
      <c r="P79" t="str">
        <f>IF(D79="E",K79,"")</f>
        <v>O</v>
      </c>
      <c r="Q79">
        <f>IF(D79="T",K79,"")</f>
      </c>
      <c r="R79">
        <f>IF(D79="G",K79,"")</f>
      </c>
    </row>
    <row r="80" spans="1:18" ht="24">
      <c r="A80" s="4">
        <v>79</v>
      </c>
      <c r="B80" s="4" t="s">
        <v>216</v>
      </c>
      <c r="C80" s="9" t="s">
        <v>217</v>
      </c>
      <c r="D80" s="23" t="s">
        <v>214</v>
      </c>
      <c r="E80" s="23">
        <v>182</v>
      </c>
      <c r="F80" s="23" t="s">
        <v>218</v>
      </c>
      <c r="G80" s="23">
        <v>35</v>
      </c>
      <c r="H80" s="22" t="s">
        <v>200</v>
      </c>
      <c r="I80" s="22" t="s">
        <v>201</v>
      </c>
      <c r="K80" t="s">
        <v>328</v>
      </c>
      <c r="L80" t="s">
        <v>356</v>
      </c>
      <c r="P80">
        <f>IF(D80="E",K80,"")</f>
      </c>
      <c r="Q80" t="str">
        <f>IF(D80="T",K80,"")</f>
        <v>O</v>
      </c>
      <c r="R80">
        <f>IF(D80="G",K80,"")</f>
      </c>
    </row>
    <row r="81" spans="1:18" ht="36">
      <c r="A81" s="4">
        <v>80</v>
      </c>
      <c r="B81" s="4" t="s">
        <v>216</v>
      </c>
      <c r="C81" s="9" t="s">
        <v>217</v>
      </c>
      <c r="D81" s="23" t="s">
        <v>214</v>
      </c>
      <c r="E81" s="23">
        <v>184</v>
      </c>
      <c r="F81" s="23" t="s">
        <v>218</v>
      </c>
      <c r="G81" s="23">
        <v>11</v>
      </c>
      <c r="H81" s="22" t="s">
        <v>200</v>
      </c>
      <c r="I81" s="22" t="s">
        <v>201</v>
      </c>
      <c r="K81" t="s">
        <v>328</v>
      </c>
      <c r="L81" t="s">
        <v>356</v>
      </c>
      <c r="P81">
        <f>IF(D81="E",K81,"")</f>
      </c>
      <c r="Q81" t="str">
        <f>IF(D81="T",K81,"")</f>
        <v>O</v>
      </c>
      <c r="R81">
        <f>IF(D81="G",K81,"")</f>
      </c>
    </row>
    <row r="82" spans="1:18" ht="36">
      <c r="A82" s="4">
        <v>81</v>
      </c>
      <c r="B82" s="4" t="s">
        <v>216</v>
      </c>
      <c r="C82" s="9" t="s">
        <v>217</v>
      </c>
      <c r="D82" s="23" t="s">
        <v>214</v>
      </c>
      <c r="E82" s="23">
        <v>184</v>
      </c>
      <c r="F82" s="23" t="s">
        <v>218</v>
      </c>
      <c r="G82" s="23">
        <v>23</v>
      </c>
      <c r="H82" s="22" t="s">
        <v>202</v>
      </c>
      <c r="I82" s="22" t="s">
        <v>203</v>
      </c>
      <c r="K82" t="s">
        <v>328</v>
      </c>
      <c r="L82" t="s">
        <v>356</v>
      </c>
      <c r="P82">
        <f>IF(D82="E",K82,"")</f>
      </c>
      <c r="Q82" t="str">
        <f>IF(D82="T",K82,"")</f>
        <v>O</v>
      </c>
      <c r="R82">
        <f>IF(D82="G",K82,"")</f>
      </c>
    </row>
    <row r="83" spans="1:18" ht="12">
      <c r="A83" s="4">
        <v>82</v>
      </c>
      <c r="B83" s="4" t="s">
        <v>216</v>
      </c>
      <c r="C83" s="9" t="s">
        <v>217</v>
      </c>
      <c r="D83" s="23" t="s">
        <v>214</v>
      </c>
      <c r="E83" s="23">
        <v>184</v>
      </c>
      <c r="F83" s="23" t="s">
        <v>218</v>
      </c>
      <c r="G83" s="23">
        <v>23</v>
      </c>
      <c r="H83" s="22" t="s">
        <v>202</v>
      </c>
      <c r="I83" s="22" t="s">
        <v>204</v>
      </c>
      <c r="K83" t="s">
        <v>328</v>
      </c>
      <c r="L83" t="s">
        <v>356</v>
      </c>
      <c r="P83">
        <f>IF(D83="E",K83,"")</f>
      </c>
      <c r="Q83" t="str">
        <f>IF(D83="T",K83,"")</f>
        <v>O</v>
      </c>
      <c r="R83">
        <f>IF(D83="G",K83,"")</f>
      </c>
    </row>
    <row r="84" spans="1:18" ht="24">
      <c r="A84" s="4">
        <v>83</v>
      </c>
      <c r="B84" s="4" t="s">
        <v>216</v>
      </c>
      <c r="C84" s="9" t="s">
        <v>217</v>
      </c>
      <c r="D84" s="23" t="s">
        <v>214</v>
      </c>
      <c r="E84" s="23">
        <v>185</v>
      </c>
      <c r="F84" s="23" t="s">
        <v>219</v>
      </c>
      <c r="G84" s="23">
        <v>15</v>
      </c>
      <c r="H84" s="22" t="s">
        <v>200</v>
      </c>
      <c r="I84" s="22" t="s">
        <v>205</v>
      </c>
      <c r="K84" t="s">
        <v>328</v>
      </c>
      <c r="L84" t="s">
        <v>356</v>
      </c>
      <c r="P84">
        <f>IF(D84="E",K84,"")</f>
      </c>
      <c r="Q84" t="str">
        <f>IF(D84="T",K84,"")</f>
        <v>O</v>
      </c>
      <c r="R84">
        <f>IF(D84="G",K84,"")</f>
      </c>
    </row>
    <row r="85" spans="1:18" ht="12">
      <c r="A85" s="4">
        <v>84</v>
      </c>
      <c r="B85" s="4" t="s">
        <v>216</v>
      </c>
      <c r="C85" s="9" t="s">
        <v>217</v>
      </c>
      <c r="D85" s="23" t="s">
        <v>214</v>
      </c>
      <c r="E85" s="23">
        <v>185</v>
      </c>
      <c r="F85" s="23" t="s">
        <v>219</v>
      </c>
      <c r="G85" s="23">
        <v>23</v>
      </c>
      <c r="H85" s="22" t="s">
        <v>206</v>
      </c>
      <c r="I85" s="22" t="s">
        <v>207</v>
      </c>
      <c r="K85" t="s">
        <v>328</v>
      </c>
      <c r="L85" t="s">
        <v>356</v>
      </c>
      <c r="P85">
        <f>IF(D85="E",K85,"")</f>
      </c>
      <c r="Q85" t="str">
        <f>IF(D85="T",K85,"")</f>
        <v>O</v>
      </c>
      <c r="R85">
        <f>IF(D85="G",K85,"")</f>
      </c>
    </row>
    <row r="86" spans="1:18" ht="48">
      <c r="A86" s="4">
        <v>85</v>
      </c>
      <c r="B86" s="4" t="s">
        <v>216</v>
      </c>
      <c r="C86" s="9" t="s">
        <v>217</v>
      </c>
      <c r="D86" s="23" t="s">
        <v>214</v>
      </c>
      <c r="E86" s="23">
        <v>185</v>
      </c>
      <c r="F86" s="23" t="s">
        <v>219</v>
      </c>
      <c r="G86" s="23">
        <v>26</v>
      </c>
      <c r="H86" s="22" t="s">
        <v>208</v>
      </c>
      <c r="I86" s="22" t="s">
        <v>209</v>
      </c>
      <c r="K86" t="s">
        <v>328</v>
      </c>
      <c r="L86" t="s">
        <v>356</v>
      </c>
      <c r="P86">
        <f>IF(D86="E",K86,"")</f>
      </c>
      <c r="Q86" t="str">
        <f>IF(D86="T",K86,"")</f>
        <v>O</v>
      </c>
      <c r="R86">
        <f>IF(D86="G",K86,"")</f>
      </c>
    </row>
    <row r="87" spans="1:18" ht="12">
      <c r="A87" s="4">
        <v>86</v>
      </c>
      <c r="B87" s="4" t="s">
        <v>216</v>
      </c>
      <c r="C87" s="9" t="s">
        <v>217</v>
      </c>
      <c r="D87" s="23" t="s">
        <v>214</v>
      </c>
      <c r="E87" s="23">
        <v>185</v>
      </c>
      <c r="F87" s="23" t="s">
        <v>219</v>
      </c>
      <c r="G87" s="23">
        <v>47</v>
      </c>
      <c r="H87" s="22" t="s">
        <v>210</v>
      </c>
      <c r="I87" s="22" t="s">
        <v>211</v>
      </c>
      <c r="K87" t="s">
        <v>328</v>
      </c>
      <c r="L87" t="s">
        <v>356</v>
      </c>
      <c r="P87">
        <f>IF(D87="E",K87,"")</f>
      </c>
      <c r="Q87" t="str">
        <f>IF(D87="T",K87,"")</f>
        <v>O</v>
      </c>
      <c r="R87">
        <f>IF(D87="G",K87,"")</f>
      </c>
    </row>
    <row r="88" spans="1:18" ht="48">
      <c r="A88" s="4">
        <v>87</v>
      </c>
      <c r="B88" s="4" t="s">
        <v>216</v>
      </c>
      <c r="C88" s="9" t="s">
        <v>217</v>
      </c>
      <c r="D88" s="23" t="s">
        <v>214</v>
      </c>
      <c r="E88" s="23">
        <v>185</v>
      </c>
      <c r="F88" s="23" t="s">
        <v>220</v>
      </c>
      <c r="G88" s="23">
        <v>53</v>
      </c>
      <c r="H88" s="22" t="s">
        <v>212</v>
      </c>
      <c r="I88" s="22" t="s">
        <v>213</v>
      </c>
      <c r="K88" t="s">
        <v>328</v>
      </c>
      <c r="L88" t="s">
        <v>356</v>
      </c>
      <c r="P88">
        <f>IF(D88="E",K88,"")</f>
      </c>
      <c r="Q88" t="str">
        <f>IF(D88="T",K88,"")</f>
        <v>O</v>
      </c>
      <c r="R88">
        <f>IF(D88="G",K88,"")</f>
      </c>
    </row>
    <row r="89" spans="1:18" ht="24">
      <c r="A89" s="4">
        <v>88</v>
      </c>
      <c r="B89" s="4" t="s">
        <v>267</v>
      </c>
      <c r="C89" s="9" t="s">
        <v>91</v>
      </c>
      <c r="D89" s="23" t="s">
        <v>214</v>
      </c>
      <c r="E89" s="43">
        <v>20</v>
      </c>
      <c r="F89" s="43" t="s">
        <v>222</v>
      </c>
      <c r="G89" s="43">
        <v>39</v>
      </c>
      <c r="H89" s="67" t="s">
        <v>223</v>
      </c>
      <c r="I89" s="67" t="s">
        <v>224</v>
      </c>
      <c r="K89" t="s">
        <v>328</v>
      </c>
      <c r="P89">
        <f>IF(D89="E",K89,"")</f>
      </c>
      <c r="Q89" t="str">
        <f>IF(D89="T",K89,"")</f>
        <v>O</v>
      </c>
      <c r="R89">
        <f>IF(D89="G",K89,"")</f>
      </c>
    </row>
    <row r="90" spans="1:18" ht="24">
      <c r="A90" s="4">
        <v>89</v>
      </c>
      <c r="B90" s="4" t="s">
        <v>267</v>
      </c>
      <c r="C90" s="9" t="s">
        <v>91</v>
      </c>
      <c r="D90" s="23" t="s">
        <v>214</v>
      </c>
      <c r="E90">
        <v>36</v>
      </c>
      <c r="F90" t="s">
        <v>225</v>
      </c>
      <c r="G90">
        <v>6</v>
      </c>
      <c r="H90" s="11" t="s">
        <v>226</v>
      </c>
      <c r="I90" s="11" t="s">
        <v>227</v>
      </c>
      <c r="K90" t="s">
        <v>328</v>
      </c>
      <c r="L90" t="s">
        <v>352</v>
      </c>
      <c r="P90">
        <f>IF(D90="E",K90,"")</f>
      </c>
      <c r="Q90" t="str">
        <f>IF(D90="T",K90,"")</f>
        <v>O</v>
      </c>
      <c r="R90">
        <f>IF(D90="G",K90,"")</f>
      </c>
    </row>
    <row r="91" spans="1:18" ht="12">
      <c r="A91" s="4">
        <v>90</v>
      </c>
      <c r="B91" s="4" t="s">
        <v>267</v>
      </c>
      <c r="C91" s="9" t="s">
        <v>91</v>
      </c>
      <c r="D91" s="23" t="s">
        <v>214</v>
      </c>
      <c r="E91">
        <v>36</v>
      </c>
      <c r="F91" t="s">
        <v>225</v>
      </c>
      <c r="G91">
        <v>12</v>
      </c>
      <c r="H91" s="11" t="s">
        <v>228</v>
      </c>
      <c r="I91" s="11" t="s">
        <v>229</v>
      </c>
      <c r="K91" t="s">
        <v>328</v>
      </c>
      <c r="L91" t="s">
        <v>352</v>
      </c>
      <c r="P91">
        <f>IF(D91="E",K91,"")</f>
      </c>
      <c r="Q91" t="str">
        <f>IF(D91="T",K91,"")</f>
        <v>O</v>
      </c>
      <c r="R91">
        <f>IF(D91="G",K91,"")</f>
      </c>
    </row>
    <row r="92" spans="1:18" ht="24">
      <c r="A92" s="4">
        <v>91</v>
      </c>
      <c r="B92" s="4" t="s">
        <v>267</v>
      </c>
      <c r="C92" s="9" t="s">
        <v>91</v>
      </c>
      <c r="D92" s="23" t="s">
        <v>214</v>
      </c>
      <c r="E92">
        <v>44</v>
      </c>
      <c r="F92" t="s">
        <v>230</v>
      </c>
      <c r="G92" t="s">
        <v>231</v>
      </c>
      <c r="H92" s="11" t="s">
        <v>232</v>
      </c>
      <c r="I92" s="11" t="s">
        <v>233</v>
      </c>
      <c r="K92" t="s">
        <v>328</v>
      </c>
      <c r="L92" t="s">
        <v>350</v>
      </c>
      <c r="P92">
        <f>IF(D92="E",K92,"")</f>
      </c>
      <c r="Q92" t="str">
        <f>IF(D92="T",K92,"")</f>
        <v>O</v>
      </c>
      <c r="R92">
        <f>IF(D92="G",K92,"")</f>
      </c>
    </row>
    <row r="93" spans="1:18" ht="12">
      <c r="A93" s="4">
        <v>92</v>
      </c>
      <c r="B93" s="4" t="s">
        <v>267</v>
      </c>
      <c r="C93" s="9" t="s">
        <v>91</v>
      </c>
      <c r="D93" s="23" t="s">
        <v>214</v>
      </c>
      <c r="E93">
        <v>41</v>
      </c>
      <c r="F93" t="s">
        <v>234</v>
      </c>
      <c r="G93" t="s">
        <v>235</v>
      </c>
      <c r="H93" s="11" t="s">
        <v>236</v>
      </c>
      <c r="I93" s="11" t="s">
        <v>237</v>
      </c>
      <c r="K93" t="s">
        <v>328</v>
      </c>
      <c r="L93" t="s">
        <v>350</v>
      </c>
      <c r="P93">
        <f>IF(D93="E",K93,"")</f>
      </c>
      <c r="Q93" t="str">
        <f>IF(D93="T",K93,"")</f>
        <v>O</v>
      </c>
      <c r="R93">
        <f>IF(D93="G",K93,"")</f>
      </c>
    </row>
    <row r="94" spans="1:18" ht="12">
      <c r="A94" s="4">
        <v>93</v>
      </c>
      <c r="B94" s="4" t="s">
        <v>267</v>
      </c>
      <c r="C94" s="9" t="s">
        <v>91</v>
      </c>
      <c r="D94" s="23" t="s">
        <v>13</v>
      </c>
      <c r="E94">
        <v>109</v>
      </c>
      <c r="F94" t="s">
        <v>238</v>
      </c>
      <c r="G94">
        <v>12</v>
      </c>
      <c r="H94" s="11" t="s">
        <v>236</v>
      </c>
      <c r="I94" s="11" t="s">
        <v>237</v>
      </c>
      <c r="K94" t="s">
        <v>328</v>
      </c>
      <c r="P94" t="str">
        <f>IF(D94="E",K94,"")</f>
        <v>O</v>
      </c>
      <c r="Q94">
        <f>IF(D94="T",K94,"")</f>
      </c>
      <c r="R94">
        <f>IF(D94="G",K94,"")</f>
      </c>
    </row>
    <row r="95" spans="1:18" ht="12">
      <c r="A95" s="4">
        <v>94</v>
      </c>
      <c r="B95" s="4" t="s">
        <v>267</v>
      </c>
      <c r="C95" s="9" t="s">
        <v>91</v>
      </c>
      <c r="D95" s="23" t="s">
        <v>13</v>
      </c>
      <c r="E95">
        <v>81</v>
      </c>
      <c r="F95">
        <v>5.4</v>
      </c>
      <c r="G95" t="s">
        <v>239</v>
      </c>
      <c r="H95" s="11" t="s">
        <v>240</v>
      </c>
      <c r="I95" s="11" t="s">
        <v>241</v>
      </c>
      <c r="K95" t="s">
        <v>328</v>
      </c>
      <c r="P95" t="str">
        <f>IF(D95="E",K95,"")</f>
        <v>O</v>
      </c>
      <c r="Q95">
        <f>IF(D95="T",K95,"")</f>
      </c>
      <c r="R95">
        <f>IF(D95="G",K95,"")</f>
      </c>
    </row>
    <row r="96" spans="1:18" ht="12">
      <c r="A96" s="4">
        <v>95</v>
      </c>
      <c r="B96" s="4" t="s">
        <v>267</v>
      </c>
      <c r="C96" s="9" t="s">
        <v>91</v>
      </c>
      <c r="D96" s="23" t="s">
        <v>214</v>
      </c>
      <c r="E96" s="43">
        <v>23</v>
      </c>
      <c r="F96" s="43" t="s">
        <v>242</v>
      </c>
      <c r="G96" s="43">
        <v>45</v>
      </c>
      <c r="H96" s="67" t="s">
        <v>243</v>
      </c>
      <c r="I96" s="67" t="s">
        <v>244</v>
      </c>
      <c r="K96" t="s">
        <v>328</v>
      </c>
      <c r="L96" t="s">
        <v>352</v>
      </c>
      <c r="P96">
        <f>IF(D96="E",K96,"")</f>
      </c>
      <c r="Q96" t="str">
        <f>IF(D96="T",K96,"")</f>
        <v>O</v>
      </c>
      <c r="R96">
        <f>IF(D96="G",K96,"")</f>
      </c>
    </row>
    <row r="97" spans="1:18" ht="12">
      <c r="A97" s="4">
        <v>96</v>
      </c>
      <c r="B97" s="4" t="s">
        <v>267</v>
      </c>
      <c r="C97" s="9" t="s">
        <v>91</v>
      </c>
      <c r="D97" s="23" t="s">
        <v>214</v>
      </c>
      <c r="E97">
        <v>37</v>
      </c>
      <c r="F97" t="s">
        <v>225</v>
      </c>
      <c r="G97">
        <v>35</v>
      </c>
      <c r="H97" s="11" t="s">
        <v>245</v>
      </c>
      <c r="I97" s="11" t="s">
        <v>246</v>
      </c>
      <c r="K97" t="s">
        <v>328</v>
      </c>
      <c r="L97" t="s">
        <v>352</v>
      </c>
      <c r="P97">
        <f>IF(D97="E",K97,"")</f>
      </c>
      <c r="Q97" t="str">
        <f>IF(D97="T",K97,"")</f>
        <v>O</v>
      </c>
      <c r="R97">
        <f>IF(D97="G",K97,"")</f>
      </c>
    </row>
    <row r="98" spans="1:18" ht="24">
      <c r="A98" s="4">
        <v>97</v>
      </c>
      <c r="B98" s="4" t="s">
        <v>267</v>
      </c>
      <c r="C98" s="9" t="s">
        <v>91</v>
      </c>
      <c r="D98" s="23" t="s">
        <v>214</v>
      </c>
      <c r="E98">
        <v>36</v>
      </c>
      <c r="F98" t="s">
        <v>225</v>
      </c>
      <c r="G98">
        <v>27</v>
      </c>
      <c r="H98" s="11" t="s">
        <v>247</v>
      </c>
      <c r="I98" s="11" t="s">
        <v>248</v>
      </c>
      <c r="K98" t="s">
        <v>328</v>
      </c>
      <c r="L98" t="s">
        <v>352</v>
      </c>
      <c r="P98">
        <f>IF(D98="E",K98,"")</f>
      </c>
      <c r="Q98" t="str">
        <f>IF(D98="T",K98,"")</f>
        <v>O</v>
      </c>
      <c r="R98">
        <f>IF(D98="G",K98,"")</f>
      </c>
    </row>
    <row r="99" spans="1:18" ht="12">
      <c r="A99" s="4">
        <v>98</v>
      </c>
      <c r="B99" s="4" t="s">
        <v>267</v>
      </c>
      <c r="C99" s="9" t="s">
        <v>91</v>
      </c>
      <c r="D99" s="23" t="s">
        <v>214</v>
      </c>
      <c r="E99">
        <v>37</v>
      </c>
      <c r="F99" t="s">
        <v>225</v>
      </c>
      <c r="G99">
        <v>32</v>
      </c>
      <c r="H99" s="11" t="s">
        <v>249</v>
      </c>
      <c r="I99" s="11" t="s">
        <v>250</v>
      </c>
      <c r="K99" t="s">
        <v>328</v>
      </c>
      <c r="L99" t="s">
        <v>352</v>
      </c>
      <c r="P99">
        <f>IF(D99="E",K99,"")</f>
      </c>
      <c r="Q99" t="str">
        <f>IF(D99="T",K99,"")</f>
        <v>O</v>
      </c>
      <c r="R99">
        <f>IF(D99="G",K99,"")</f>
      </c>
    </row>
    <row r="100" spans="1:18" ht="12">
      <c r="A100" s="4">
        <v>99</v>
      </c>
      <c r="B100" s="4" t="s">
        <v>267</v>
      </c>
      <c r="C100" s="9" t="s">
        <v>91</v>
      </c>
      <c r="D100" s="43" t="s">
        <v>13</v>
      </c>
      <c r="E100" s="43">
        <v>20</v>
      </c>
      <c r="F100" s="43" t="s">
        <v>222</v>
      </c>
      <c r="G100" s="43">
        <v>32</v>
      </c>
      <c r="H100" s="67" t="s">
        <v>251</v>
      </c>
      <c r="I100" s="67" t="s">
        <v>252</v>
      </c>
      <c r="K100" t="s">
        <v>328</v>
      </c>
      <c r="P100" t="str">
        <f>IF(D100="E",K100,"")</f>
        <v>O</v>
      </c>
      <c r="Q100">
        <f>IF(D100="T",K100,"")</f>
      </c>
      <c r="R100">
        <f>IF(D100="G",K100,"")</f>
      </c>
    </row>
    <row r="101" spans="1:18" ht="12">
      <c r="A101" s="4">
        <v>100</v>
      </c>
      <c r="B101" s="4" t="s">
        <v>267</v>
      </c>
      <c r="C101" s="9" t="s">
        <v>91</v>
      </c>
      <c r="D101" s="43" t="s">
        <v>13</v>
      </c>
      <c r="E101">
        <v>56</v>
      </c>
      <c r="F101" t="s">
        <v>253</v>
      </c>
      <c r="G101">
        <v>35</v>
      </c>
      <c r="H101" s="11" t="s">
        <v>254</v>
      </c>
      <c r="I101" s="11" t="s">
        <v>255</v>
      </c>
      <c r="K101" t="s">
        <v>328</v>
      </c>
      <c r="P101" t="str">
        <f>IF(D101="E",K101,"")</f>
        <v>O</v>
      </c>
      <c r="Q101">
        <f>IF(D101="T",K101,"")</f>
      </c>
      <c r="R101">
        <f>IF(D101="G",K101,"")</f>
      </c>
    </row>
    <row r="102" spans="1:18" ht="24">
      <c r="A102" s="4">
        <v>101</v>
      </c>
      <c r="B102" s="4" t="s">
        <v>267</v>
      </c>
      <c r="C102" s="9" t="s">
        <v>91</v>
      </c>
      <c r="D102" s="43" t="s">
        <v>13</v>
      </c>
      <c r="E102" s="43">
        <v>15</v>
      </c>
      <c r="F102" s="43" t="s">
        <v>256</v>
      </c>
      <c r="G102" s="43">
        <v>44</v>
      </c>
      <c r="H102" s="67" t="s">
        <v>257</v>
      </c>
      <c r="I102" s="67" t="s">
        <v>258</v>
      </c>
      <c r="K102" t="s">
        <v>328</v>
      </c>
      <c r="P102" t="str">
        <f>IF(D102="E",K102,"")</f>
        <v>O</v>
      </c>
      <c r="Q102">
        <f>IF(D102="T",K102,"")</f>
      </c>
      <c r="R102">
        <f>IF(D102="G",K102,"")</f>
      </c>
    </row>
    <row r="103" spans="1:18" ht="36">
      <c r="A103" s="4">
        <v>102</v>
      </c>
      <c r="B103" s="4" t="s">
        <v>267</v>
      </c>
      <c r="C103" s="9" t="s">
        <v>91</v>
      </c>
      <c r="D103" s="43" t="s">
        <v>13</v>
      </c>
      <c r="E103" s="43"/>
      <c r="F103" s="43" t="s">
        <v>259</v>
      </c>
      <c r="G103" s="43"/>
      <c r="H103" s="67" t="s">
        <v>260</v>
      </c>
      <c r="I103" s="67"/>
      <c r="K103" t="s">
        <v>328</v>
      </c>
      <c r="P103" t="str">
        <f>IF(D103="E",K103,"")</f>
        <v>O</v>
      </c>
      <c r="Q103">
        <f>IF(D103="T",K103,"")</f>
      </c>
      <c r="R103">
        <f>IF(D103="G",K103,"")</f>
      </c>
    </row>
    <row r="104" spans="1:18" ht="12">
      <c r="A104" s="4">
        <v>103</v>
      </c>
      <c r="B104" s="4" t="s">
        <v>267</v>
      </c>
      <c r="C104" s="9" t="s">
        <v>91</v>
      </c>
      <c r="D104" t="s">
        <v>47</v>
      </c>
      <c r="E104">
        <v>61</v>
      </c>
      <c r="F104" t="s">
        <v>261</v>
      </c>
      <c r="G104" t="s">
        <v>262</v>
      </c>
      <c r="H104" s="11" t="s">
        <v>263</v>
      </c>
      <c r="I104" s="11" t="s">
        <v>264</v>
      </c>
      <c r="K104" t="s">
        <v>328</v>
      </c>
      <c r="L104" t="s">
        <v>354</v>
      </c>
      <c r="P104">
        <f>IF(D104="E",K104,"")</f>
      </c>
      <c r="Q104" t="str">
        <f>IF(D104="T",K104,"")</f>
        <v>O</v>
      </c>
      <c r="R104">
        <f>IF(D104="G",K104,"")</f>
      </c>
    </row>
    <row r="105" spans="1:18" ht="24">
      <c r="A105" s="4">
        <v>104</v>
      </c>
      <c r="B105" s="4" t="s">
        <v>267</v>
      </c>
      <c r="C105" s="9" t="s">
        <v>91</v>
      </c>
      <c r="D105" s="43" t="s">
        <v>47</v>
      </c>
      <c r="E105" s="43">
        <v>77</v>
      </c>
      <c r="F105" s="43">
        <v>5.4</v>
      </c>
      <c r="G105" s="43">
        <v>13</v>
      </c>
      <c r="H105" s="67" t="s">
        <v>265</v>
      </c>
      <c r="I105" s="67" t="s">
        <v>266</v>
      </c>
      <c r="K105" t="s">
        <v>328</v>
      </c>
      <c r="L105" t="s">
        <v>350</v>
      </c>
      <c r="P105">
        <f>IF(D105="E",K105,"")</f>
      </c>
      <c r="Q105" t="str">
        <f>IF(D105="T",K105,"")</f>
        <v>O</v>
      </c>
      <c r="R105">
        <f>IF(D105="G",K105,"")</f>
      </c>
    </row>
    <row r="106" spans="1:18" ht="12">
      <c r="A106" s="4">
        <v>105</v>
      </c>
      <c r="B106" s="4" t="s">
        <v>315</v>
      </c>
      <c r="C106" s="9" t="s">
        <v>217</v>
      </c>
      <c r="D106" s="43" t="s">
        <v>13</v>
      </c>
      <c r="E106" s="43" t="s">
        <v>286</v>
      </c>
      <c r="F106" s="43" t="s">
        <v>287</v>
      </c>
      <c r="G106" s="75" t="s">
        <v>288</v>
      </c>
      <c r="H106" s="77" t="s">
        <v>289</v>
      </c>
      <c r="I106" s="77" t="s">
        <v>290</v>
      </c>
      <c r="K106" t="s">
        <v>328</v>
      </c>
      <c r="P106" t="str">
        <f>IF(D106="E",K106,"")</f>
        <v>O</v>
      </c>
      <c r="Q106">
        <f>IF(D106="T",K106,"")</f>
      </c>
      <c r="R106">
        <f>IF(D106="G",K106,"")</f>
      </c>
    </row>
    <row r="107" spans="1:18" ht="12">
      <c r="A107" s="4">
        <v>106</v>
      </c>
      <c r="B107" s="4" t="s">
        <v>315</v>
      </c>
      <c r="C107" s="9" t="s">
        <v>217</v>
      </c>
      <c r="D107" s="43" t="s">
        <v>13</v>
      </c>
      <c r="E107" s="43">
        <v>168</v>
      </c>
      <c r="F107" s="45" t="s">
        <v>291</v>
      </c>
      <c r="G107" s="45" t="s">
        <v>292</v>
      </c>
      <c r="H107" s="77" t="s">
        <v>293</v>
      </c>
      <c r="I107" s="77" t="s">
        <v>294</v>
      </c>
      <c r="K107" t="s">
        <v>328</v>
      </c>
      <c r="P107" t="str">
        <f>IF(D107="E",K107,"")</f>
        <v>O</v>
      </c>
      <c r="Q107">
        <f>IF(D107="T",K107,"")</f>
      </c>
      <c r="R107">
        <f>IF(D107="G",K107,"")</f>
      </c>
    </row>
    <row r="108" spans="1:18" ht="24">
      <c r="A108" s="4">
        <v>107</v>
      </c>
      <c r="B108" s="4" t="s">
        <v>315</v>
      </c>
      <c r="C108" s="9" t="s">
        <v>217</v>
      </c>
      <c r="D108" s="43" t="s">
        <v>13</v>
      </c>
      <c r="E108" s="43">
        <v>169</v>
      </c>
      <c r="F108" s="45" t="s">
        <v>295</v>
      </c>
      <c r="G108" s="45" t="s">
        <v>296</v>
      </c>
      <c r="H108" s="77" t="s">
        <v>297</v>
      </c>
      <c r="I108" s="77" t="s">
        <v>298</v>
      </c>
      <c r="K108" t="s">
        <v>328</v>
      </c>
      <c r="P108" t="str">
        <f>IF(D108="E",K108,"")</f>
        <v>O</v>
      </c>
      <c r="Q108">
        <f>IF(D108="T",K108,"")</f>
      </c>
      <c r="R108">
        <f>IF(D108="G",K108,"")</f>
      </c>
    </row>
    <row r="109" spans="1:18" ht="24">
      <c r="A109" s="4">
        <v>108</v>
      </c>
      <c r="B109" s="4" t="s">
        <v>315</v>
      </c>
      <c r="C109" s="9" t="s">
        <v>217</v>
      </c>
      <c r="D109" s="43" t="s">
        <v>13</v>
      </c>
      <c r="E109" s="43">
        <v>177</v>
      </c>
      <c r="F109" s="45" t="s">
        <v>299</v>
      </c>
      <c r="G109" s="45" t="s">
        <v>300</v>
      </c>
      <c r="H109" s="77" t="s">
        <v>301</v>
      </c>
      <c r="I109" s="77" t="s">
        <v>302</v>
      </c>
      <c r="K109" t="s">
        <v>328</v>
      </c>
      <c r="P109" t="str">
        <f>IF(D109="E",K109,"")</f>
        <v>O</v>
      </c>
      <c r="Q109">
        <f>IF(D109="T",K109,"")</f>
      </c>
      <c r="R109">
        <f>IF(D109="G",K109,"")</f>
      </c>
    </row>
    <row r="110" spans="1:18" ht="24">
      <c r="A110" s="4">
        <v>109</v>
      </c>
      <c r="B110" s="4" t="s">
        <v>315</v>
      </c>
      <c r="C110" s="9" t="s">
        <v>217</v>
      </c>
      <c r="D110" s="43" t="s">
        <v>13</v>
      </c>
      <c r="E110" s="43">
        <v>169</v>
      </c>
      <c r="F110" s="45" t="s">
        <v>303</v>
      </c>
      <c r="G110" s="43">
        <v>49</v>
      </c>
      <c r="H110" s="78" t="s">
        <v>304</v>
      </c>
      <c r="I110" s="77" t="s">
        <v>305</v>
      </c>
      <c r="K110" t="s">
        <v>328</v>
      </c>
      <c r="P110" t="str">
        <f>IF(D110="E",K110,"")</f>
        <v>O</v>
      </c>
      <c r="Q110">
        <f>IF(D110="T",K110,"")</f>
      </c>
      <c r="R110">
        <f>IF(D110="G",K110,"")</f>
      </c>
    </row>
    <row r="111" spans="1:18" ht="24">
      <c r="A111" s="4">
        <v>110</v>
      </c>
      <c r="B111" s="4" t="s">
        <v>315</v>
      </c>
      <c r="C111" s="9" t="s">
        <v>217</v>
      </c>
      <c r="D111" s="43" t="s">
        <v>13</v>
      </c>
      <c r="E111" s="57">
        <v>168</v>
      </c>
      <c r="F111" s="73" t="s">
        <v>287</v>
      </c>
      <c r="G111" s="74" t="s">
        <v>306</v>
      </c>
      <c r="H111" s="79" t="s">
        <v>307</v>
      </c>
      <c r="I111" s="80" t="s">
        <v>308</v>
      </c>
      <c r="J111" s="42"/>
      <c r="K111" t="s">
        <v>328</v>
      </c>
      <c r="P111" t="str">
        <f>IF(D111="E",K111,"")</f>
        <v>O</v>
      </c>
      <c r="Q111">
        <f>IF(D111="T",K111,"")</f>
      </c>
      <c r="R111">
        <f>IF(D111="G",K111,"")</f>
      </c>
    </row>
    <row r="112" spans="1:18" ht="12">
      <c r="A112" s="4">
        <v>111</v>
      </c>
      <c r="B112" s="4" t="s">
        <v>315</v>
      </c>
      <c r="C112" s="9" t="s">
        <v>217</v>
      </c>
      <c r="D112" s="43" t="s">
        <v>13</v>
      </c>
      <c r="E112" s="43">
        <v>167</v>
      </c>
      <c r="F112" s="43" t="s">
        <v>287</v>
      </c>
      <c r="G112" s="76" t="s">
        <v>309</v>
      </c>
      <c r="H112" s="79" t="s">
        <v>310</v>
      </c>
      <c r="I112" s="80" t="s">
        <v>311</v>
      </c>
      <c r="J112" s="1"/>
      <c r="K112" t="s">
        <v>328</v>
      </c>
      <c r="P112" t="str">
        <f>IF(D112="E",K112,"")</f>
        <v>O</v>
      </c>
      <c r="Q112">
        <f>IF(D112="T",K112,"")</f>
      </c>
      <c r="R112">
        <f>IF(D112="G",K112,"")</f>
      </c>
    </row>
    <row r="113" spans="1:18" ht="24">
      <c r="A113" s="4">
        <v>112</v>
      </c>
      <c r="B113" s="4" t="s">
        <v>315</v>
      </c>
      <c r="C113" s="9" t="s">
        <v>217</v>
      </c>
      <c r="D113" s="43" t="s">
        <v>13</v>
      </c>
      <c r="E113" s="57">
        <v>169</v>
      </c>
      <c r="F113" s="73" t="s">
        <v>303</v>
      </c>
      <c r="G113" s="73" t="s">
        <v>312</v>
      </c>
      <c r="H113" s="79" t="s">
        <v>313</v>
      </c>
      <c r="I113" s="80" t="s">
        <v>314</v>
      </c>
      <c r="J113" s="42"/>
      <c r="K113" t="s">
        <v>328</v>
      </c>
      <c r="P113" t="str">
        <f>IF(D113="E",K113,"")</f>
        <v>O</v>
      </c>
      <c r="Q113">
        <f>IF(D113="T",K113,"")</f>
      </c>
      <c r="R113">
        <f>IF(D113="G",K113,"")</f>
      </c>
    </row>
    <row r="114" ht="12">
      <c r="P114">
        <f>IF(D114="E",K114,"")</f>
      </c>
    </row>
  </sheetData>
  <sheetProtection/>
  <conditionalFormatting sqref="A1:U65536">
    <cfRule type="expression" priority="1" dxfId="2">
      <formula>Comments!$K1="W"</formula>
    </cfRule>
    <cfRule type="expression" priority="2" dxfId="1">
      <formula>Comments!$K1="C"</formula>
    </cfRule>
    <cfRule type="expression" priority="3" dxfId="0">
      <formula>Comments!$K1="A"</formula>
    </cfRule>
  </conditionalFormatting>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D31"/>
  <sheetViews>
    <sheetView workbookViewId="0" topLeftCell="A1">
      <selection activeCell="C32" sqref="C32"/>
    </sheetView>
  </sheetViews>
  <sheetFormatPr defaultColWidth="11.57421875" defaultRowHeight="12.75"/>
  <cols>
    <col min="1" max="1" width="11.421875" style="0" customWidth="1"/>
    <col min="2" max="2" width="3.28125" style="0" customWidth="1"/>
    <col min="3" max="3" width="11.421875" style="0" customWidth="1"/>
    <col min="4" max="4" width="11.421875" style="60" customWidth="1"/>
    <col min="5" max="16384" width="11.421875" style="0" customWidth="1"/>
  </cols>
  <sheetData>
    <row r="2" spans="1:4" ht="12">
      <c r="A2" t="s">
        <v>334</v>
      </c>
      <c r="D2" s="60" t="s">
        <v>326</v>
      </c>
    </row>
    <row r="3" spans="1:4" ht="12">
      <c r="A3" t="s">
        <v>327</v>
      </c>
      <c r="B3" t="s">
        <v>328</v>
      </c>
      <c r="C3" s="56">
        <f>COUNTIF(Comments!P$2:P$65536,B3)</f>
        <v>38</v>
      </c>
      <c r="D3" s="60">
        <f>C3/C$6</f>
        <v>1</v>
      </c>
    </row>
    <row r="4" spans="1:4" ht="12">
      <c r="A4" t="s">
        <v>329</v>
      </c>
      <c r="B4" t="s">
        <v>330</v>
      </c>
      <c r="C4" s="56">
        <f>COUNTIF(Comments!P$2:P$65536,B4)</f>
        <v>0</v>
      </c>
      <c r="D4" s="60">
        <f>C4/C$6</f>
        <v>0</v>
      </c>
    </row>
    <row r="5" spans="1:4" ht="12">
      <c r="A5" t="s">
        <v>331</v>
      </c>
      <c r="B5" t="s">
        <v>332</v>
      </c>
      <c r="C5" s="56">
        <f>COUNTIF(Comments!P$2:P$65536,B5)</f>
        <v>0</v>
      </c>
      <c r="D5" s="60">
        <f>C5/C$6</f>
        <v>0</v>
      </c>
    </row>
    <row r="6" spans="1:3" ht="12">
      <c r="A6" t="s">
        <v>333</v>
      </c>
      <c r="C6" s="56">
        <f>SUM(C3:C5)</f>
        <v>38</v>
      </c>
    </row>
    <row r="8" spans="1:4" ht="12">
      <c r="A8" t="s">
        <v>345</v>
      </c>
      <c r="D8" s="60" t="s">
        <v>326</v>
      </c>
    </row>
    <row r="9" spans="1:4" ht="12">
      <c r="A9" t="s">
        <v>327</v>
      </c>
      <c r="B9" t="s">
        <v>328</v>
      </c>
      <c r="C9" s="56">
        <f>COUNTIF(Comments!Q$2:Q$65536,B9)</f>
        <v>51</v>
      </c>
      <c r="D9" s="60">
        <f>C9/C$12</f>
        <v>1</v>
      </c>
    </row>
    <row r="10" spans="1:4" ht="12">
      <c r="A10" t="s">
        <v>329</v>
      </c>
      <c r="B10" t="s">
        <v>330</v>
      </c>
      <c r="C10" s="56">
        <f>COUNTIF(Comments!Q$2:Q$65536,B10)</f>
        <v>0</v>
      </c>
      <c r="D10" s="60">
        <f>C10/C$12</f>
        <v>0</v>
      </c>
    </row>
    <row r="11" spans="1:4" ht="12">
      <c r="A11" t="s">
        <v>331</v>
      </c>
      <c r="B11" t="s">
        <v>332</v>
      </c>
      <c r="C11" s="56">
        <f>COUNTIF(Comments!Q$2:Q$65536,B11)</f>
        <v>0</v>
      </c>
      <c r="D11" s="60">
        <f>C11/C$12</f>
        <v>0</v>
      </c>
    </row>
    <row r="12" spans="1:3" ht="12">
      <c r="A12" t="s">
        <v>333</v>
      </c>
      <c r="C12" s="56">
        <f>SUM(C9:C11)</f>
        <v>51</v>
      </c>
    </row>
    <row r="14" spans="1:4" ht="12">
      <c r="A14" t="s">
        <v>341</v>
      </c>
      <c r="D14" s="60" t="s">
        <v>326</v>
      </c>
    </row>
    <row r="15" spans="1:4" ht="12">
      <c r="A15" t="s">
        <v>327</v>
      </c>
      <c r="B15" t="s">
        <v>328</v>
      </c>
      <c r="C15" s="56">
        <f>COUNTIF(Comments!R$2:R$65536,B9)</f>
        <v>23</v>
      </c>
      <c r="D15" s="60">
        <f>C15/C18</f>
        <v>1</v>
      </c>
    </row>
    <row r="16" spans="1:4" ht="12">
      <c r="A16" t="s">
        <v>329</v>
      </c>
      <c r="B16" t="s">
        <v>330</v>
      </c>
      <c r="C16" s="56">
        <f>COUNTIF(Comments!R$2:R$65536,B10)</f>
        <v>0</v>
      </c>
      <c r="D16" s="60">
        <f>C16/C18</f>
        <v>0</v>
      </c>
    </row>
    <row r="17" spans="1:4" ht="12">
      <c r="A17" t="s">
        <v>331</v>
      </c>
      <c r="B17" t="s">
        <v>332</v>
      </c>
      <c r="C17" s="56">
        <f>COUNTIF(Comments!R$2:R$65536,B11)</f>
        <v>0</v>
      </c>
      <c r="D17" s="60">
        <f>C17/C18</f>
        <v>0</v>
      </c>
    </row>
    <row r="18" spans="1:3" ht="12">
      <c r="A18" t="s">
        <v>333</v>
      </c>
      <c r="C18" s="56">
        <f>SUM(C15:C17)</f>
        <v>23</v>
      </c>
    </row>
    <row r="21" spans="1:4" ht="12">
      <c r="A21" t="s">
        <v>325</v>
      </c>
      <c r="D21" s="60" t="s">
        <v>326</v>
      </c>
    </row>
    <row r="22" spans="1:4" ht="12">
      <c r="A22" t="s">
        <v>327</v>
      </c>
      <c r="B22" t="s">
        <v>328</v>
      </c>
      <c r="C22" s="56">
        <f>COUNTIF(Comments!K$2:K$65536,B22)</f>
        <v>112</v>
      </c>
      <c r="D22" s="60">
        <f>C22/C$25</f>
        <v>1</v>
      </c>
    </row>
    <row r="23" spans="1:4" ht="12">
      <c r="A23" t="s">
        <v>329</v>
      </c>
      <c r="B23" t="s">
        <v>330</v>
      </c>
      <c r="C23" s="56">
        <f>COUNTIF(Comments!K$2:K$65536,B23)</f>
        <v>0</v>
      </c>
      <c r="D23" s="60">
        <f>C23/C$25</f>
        <v>0</v>
      </c>
    </row>
    <row r="24" spans="1:4" ht="12">
      <c r="A24" t="s">
        <v>331</v>
      </c>
      <c r="B24" t="s">
        <v>332</v>
      </c>
      <c r="C24" s="56">
        <f>COUNTIF(Comments!K$2:K$65536,B24)</f>
        <v>0</v>
      </c>
      <c r="D24" s="60">
        <f>C24/C$25</f>
        <v>0</v>
      </c>
    </row>
    <row r="25" spans="1:3" ht="12">
      <c r="A25" t="s">
        <v>333</v>
      </c>
      <c r="C25" s="56">
        <f>SUM(C22:C24)</f>
        <v>112</v>
      </c>
    </row>
    <row r="27" ht="12">
      <c r="A27" t="s">
        <v>335</v>
      </c>
    </row>
    <row r="28" spans="1:3" ht="12">
      <c r="A28" t="s">
        <v>221</v>
      </c>
      <c r="B28" t="s">
        <v>47</v>
      </c>
      <c r="C28" s="56">
        <v>54</v>
      </c>
    </row>
    <row r="29" spans="1:3" ht="12">
      <c r="A29" t="s">
        <v>94</v>
      </c>
      <c r="B29" t="s">
        <v>13</v>
      </c>
      <c r="C29" s="56">
        <v>35</v>
      </c>
    </row>
    <row r="30" spans="1:3" ht="12">
      <c r="A30" t="s">
        <v>80</v>
      </c>
      <c r="B30" t="s">
        <v>6</v>
      </c>
      <c r="C30">
        <v>23</v>
      </c>
    </row>
    <row r="31" spans="1:3" ht="12">
      <c r="A31" t="s">
        <v>333</v>
      </c>
      <c r="C31" s="56">
        <f>SUM(C28:C30)</f>
        <v>112</v>
      </c>
    </row>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F39"/>
  <sheetViews>
    <sheetView workbookViewId="0" topLeftCell="A1">
      <selection activeCell="B15" sqref="B15"/>
    </sheetView>
  </sheetViews>
  <sheetFormatPr defaultColWidth="11.57421875" defaultRowHeight="12.75"/>
  <cols>
    <col min="1" max="1" width="19.28125" style="0" customWidth="1"/>
    <col min="2" max="2" width="10.7109375" style="0" customWidth="1"/>
    <col min="3" max="3" width="5.28125" style="0" customWidth="1"/>
    <col min="4" max="4" width="22.421875" style="0" customWidth="1"/>
    <col min="5" max="5" width="12.7109375" style="0" customWidth="1"/>
    <col min="6" max="6" width="12.421875" style="0" customWidth="1"/>
    <col min="7" max="16384" width="11.421875" style="0" customWidth="1"/>
  </cols>
  <sheetData>
    <row r="1" spans="1:6" ht="12">
      <c r="A1" t="s">
        <v>319</v>
      </c>
      <c r="B1" t="s">
        <v>320</v>
      </c>
      <c r="C1" t="s">
        <v>321</v>
      </c>
      <c r="D1" t="s">
        <v>78</v>
      </c>
      <c r="E1" t="s">
        <v>322</v>
      </c>
      <c r="F1" t="s">
        <v>323</v>
      </c>
    </row>
    <row r="2" spans="1:6" ht="12">
      <c r="A2" t="s">
        <v>90</v>
      </c>
      <c r="B2" s="56">
        <f aca="true" t="shared" si="0" ref="B2:B10">F2-E2+1</f>
        <v>3</v>
      </c>
      <c r="D2" t="s">
        <v>91</v>
      </c>
      <c r="E2">
        <v>1</v>
      </c>
      <c r="F2">
        <v>3</v>
      </c>
    </row>
    <row r="3" spans="1:6" ht="12">
      <c r="A3" s="23" t="s">
        <v>77</v>
      </c>
      <c r="B3" s="56">
        <f t="shared" si="0"/>
        <v>31</v>
      </c>
      <c r="D3" s="23" t="s">
        <v>79</v>
      </c>
      <c r="E3">
        <v>4</v>
      </c>
      <c r="F3">
        <v>34</v>
      </c>
    </row>
    <row r="4" spans="1:6" ht="12">
      <c r="A4" s="23" t="s">
        <v>103</v>
      </c>
      <c r="B4" s="56">
        <f t="shared" si="0"/>
        <v>5</v>
      </c>
      <c r="C4" s="22"/>
      <c r="D4" s="57" t="s">
        <v>79</v>
      </c>
      <c r="E4">
        <v>35</v>
      </c>
      <c r="F4">
        <v>39</v>
      </c>
    </row>
    <row r="5" spans="1:6" ht="12">
      <c r="A5" t="s">
        <v>215</v>
      </c>
      <c r="B5" s="56">
        <f t="shared" si="0"/>
        <v>5</v>
      </c>
      <c r="D5" s="57" t="s">
        <v>324</v>
      </c>
      <c r="E5">
        <v>40</v>
      </c>
      <c r="F5">
        <v>44</v>
      </c>
    </row>
    <row r="6" spans="1:6" ht="12">
      <c r="A6" s="23" t="s">
        <v>160</v>
      </c>
      <c r="B6" s="56">
        <f t="shared" si="0"/>
        <v>19</v>
      </c>
      <c r="D6" s="57" t="s">
        <v>161</v>
      </c>
      <c r="E6">
        <v>45</v>
      </c>
      <c r="F6">
        <v>63</v>
      </c>
    </row>
    <row r="7" spans="1:6" ht="12">
      <c r="A7" t="s">
        <v>346</v>
      </c>
      <c r="B7" s="56">
        <f t="shared" si="0"/>
        <v>14</v>
      </c>
      <c r="D7" s="57" t="s">
        <v>161</v>
      </c>
      <c r="E7">
        <v>64</v>
      </c>
      <c r="F7">
        <v>77</v>
      </c>
    </row>
    <row r="8" spans="1:6" ht="12">
      <c r="A8" s="58" t="s">
        <v>347</v>
      </c>
      <c r="B8" s="59">
        <f t="shared" si="0"/>
        <v>11</v>
      </c>
      <c r="D8" s="57" t="s">
        <v>217</v>
      </c>
      <c r="E8">
        <v>78</v>
      </c>
      <c r="F8">
        <v>88</v>
      </c>
    </row>
    <row r="9" spans="1:6" ht="12">
      <c r="A9" s="23" t="s">
        <v>267</v>
      </c>
      <c r="B9" s="59">
        <f t="shared" si="0"/>
        <v>16</v>
      </c>
      <c r="D9" s="57" t="s">
        <v>91</v>
      </c>
      <c r="E9">
        <v>89</v>
      </c>
      <c r="F9">
        <v>104</v>
      </c>
    </row>
    <row r="10" spans="1:6" ht="12">
      <c r="A10" s="23" t="s">
        <v>315</v>
      </c>
      <c r="B10" s="59">
        <f t="shared" si="0"/>
        <v>8</v>
      </c>
      <c r="D10" s="57" t="s">
        <v>217</v>
      </c>
      <c r="E10">
        <v>105</v>
      </c>
      <c r="F10">
        <v>112</v>
      </c>
    </row>
    <row r="11" spans="1:4" ht="12">
      <c r="A11" s="23"/>
      <c r="B11" s="59"/>
      <c r="D11" s="57"/>
    </row>
    <row r="12" spans="1:4" ht="12">
      <c r="A12" s="23"/>
      <c r="B12" s="59"/>
      <c r="D12" s="57"/>
    </row>
    <row r="13" ht="12">
      <c r="B13" s="56"/>
    </row>
    <row r="14" spans="1:2" ht="12">
      <c r="A14" s="41"/>
      <c r="B14" s="56">
        <f>SUM(B2:B10)</f>
        <v>112</v>
      </c>
    </row>
    <row r="15" ht="12">
      <c r="B15" s="56"/>
    </row>
    <row r="16" ht="12">
      <c r="B16" s="56"/>
    </row>
    <row r="17" ht="12">
      <c r="B17" s="56"/>
    </row>
    <row r="18" ht="12">
      <c r="B18" s="56"/>
    </row>
    <row r="19" ht="12">
      <c r="B19" s="56"/>
    </row>
    <row r="20" ht="12">
      <c r="B20" s="56"/>
    </row>
    <row r="21" ht="12">
      <c r="B21" s="56"/>
    </row>
    <row r="22" ht="12">
      <c r="B22" s="56"/>
    </row>
    <row r="23" ht="12">
      <c r="B23" s="56"/>
    </row>
    <row r="24" ht="12">
      <c r="B24" s="56"/>
    </row>
    <row r="25" ht="12">
      <c r="B25" s="56"/>
    </row>
    <row r="26" ht="12">
      <c r="B26" s="56"/>
    </row>
    <row r="27" ht="12">
      <c r="B27" s="56"/>
    </row>
    <row r="28" ht="12">
      <c r="B28" s="56"/>
    </row>
    <row r="29" ht="12">
      <c r="B29" s="56"/>
    </row>
    <row r="30" ht="12">
      <c r="B30" s="56"/>
    </row>
    <row r="31" ht="12">
      <c r="B31" s="56"/>
    </row>
    <row r="32" ht="12">
      <c r="B32" s="56"/>
    </row>
    <row r="33" ht="12">
      <c r="B33" s="56"/>
    </row>
    <row r="34" ht="12">
      <c r="B34" s="56"/>
    </row>
    <row r="35" ht="12">
      <c r="B35" s="56"/>
    </row>
    <row r="36" ht="12">
      <c r="B36" s="56"/>
    </row>
    <row r="37" ht="12">
      <c r="B37" s="56"/>
    </row>
    <row r="38" spans="1:2" ht="12">
      <c r="A38" s="44"/>
      <c r="B38" s="56"/>
    </row>
    <row r="39" spans="1:2" ht="12">
      <c r="A39" s="44"/>
      <c r="B39" s="56"/>
    </row>
  </sheetData>
  <sheetProtection/>
  <conditionalFormatting sqref="A38:A39 C4">
    <cfRule type="expression" priority="61" dxfId="92" stopIfTrue="1">
      <formula>'Commenter Summary'!$O4="A"</formula>
    </cfRule>
    <cfRule type="expression" priority="62" dxfId="91" stopIfTrue="1">
      <formula>'Commenter Summary'!$O4="C"</formula>
    </cfRule>
    <cfRule type="expression" priority="63" dxfId="90" stopIfTrue="1">
      <formula>'Commenter Summary'!$O4="W"</formula>
    </cfRule>
  </conditionalFormatting>
  <conditionalFormatting sqref="A3 D3:D12">
    <cfRule type="expression" priority="64" dxfId="92" stopIfTrue="1">
      <formula>'Commenter Summary'!$O4="A"</formula>
    </cfRule>
    <cfRule type="expression" priority="65" dxfId="91" stopIfTrue="1">
      <formula>'Commenter Summary'!$O4="C"</formula>
    </cfRule>
    <cfRule type="expression" priority="66" dxfId="90" stopIfTrue="1">
      <formula>'Commenter Summary'!$O4="W"</formula>
    </cfRule>
  </conditionalFormatting>
  <conditionalFormatting sqref="A4">
    <cfRule type="expression" priority="58" dxfId="92" stopIfTrue="1">
      <formula>'Commenter Summary'!$O4="A"</formula>
    </cfRule>
    <cfRule type="expression" priority="59" dxfId="91" stopIfTrue="1">
      <formula>'Commenter Summary'!$O4="C"</formula>
    </cfRule>
    <cfRule type="expression" priority="60" dxfId="90" stopIfTrue="1">
      <formula>'Commenter Summary'!$O4="W"</formula>
    </cfRule>
  </conditionalFormatting>
  <conditionalFormatting sqref="A4">
    <cfRule type="expression" priority="55" dxfId="92" stopIfTrue="1">
      <formula>'Commenter Summary'!$O4="A"</formula>
    </cfRule>
    <cfRule type="expression" priority="56" dxfId="91" stopIfTrue="1">
      <formula>'Commenter Summary'!$O4="C"</formula>
    </cfRule>
    <cfRule type="expression" priority="57" dxfId="90" stopIfTrue="1">
      <formula>'Commenter Summary'!$O4="W"</formula>
    </cfRule>
  </conditionalFormatting>
  <conditionalFormatting sqref="A4">
    <cfRule type="expression" priority="52" dxfId="92" stopIfTrue="1">
      <formula>'Commenter Summary'!$O4="A"</formula>
    </cfRule>
    <cfRule type="expression" priority="53" dxfId="91" stopIfTrue="1">
      <formula>'Commenter Summary'!$O4="C"</formula>
    </cfRule>
    <cfRule type="expression" priority="54" dxfId="90" stopIfTrue="1">
      <formula>'Commenter Summary'!$O4="W"</formula>
    </cfRule>
  </conditionalFormatting>
  <conditionalFormatting sqref="A6">
    <cfRule type="expression" priority="40" dxfId="92" stopIfTrue="1">
      <formula>'Commenter Summary'!$O6="A"</formula>
    </cfRule>
    <cfRule type="expression" priority="41" dxfId="91" stopIfTrue="1">
      <formula>'Commenter Summary'!$O6="C"</formula>
    </cfRule>
    <cfRule type="expression" priority="42" dxfId="90" stopIfTrue="1">
      <formula>'Commenter Summary'!$O6="W"</formula>
    </cfRule>
  </conditionalFormatting>
  <conditionalFormatting sqref="A6">
    <cfRule type="expression" priority="37" dxfId="92" stopIfTrue="1">
      <formula>'Commenter Summary'!$O6="A"</formula>
    </cfRule>
    <cfRule type="expression" priority="38" dxfId="91" stopIfTrue="1">
      <formula>'Commenter Summary'!$O6="C"</formula>
    </cfRule>
    <cfRule type="expression" priority="39" dxfId="90" stopIfTrue="1">
      <formula>'Commenter Summary'!$O6="W"</formula>
    </cfRule>
  </conditionalFormatting>
  <conditionalFormatting sqref="A6">
    <cfRule type="expression" priority="34" dxfId="92" stopIfTrue="1">
      <formula>'Commenter Summary'!$O6="A"</formula>
    </cfRule>
    <cfRule type="expression" priority="35" dxfId="91" stopIfTrue="1">
      <formula>'Commenter Summary'!$O6="C"</formula>
    </cfRule>
    <cfRule type="expression" priority="36" dxfId="90" stopIfTrue="1">
      <formula>'Commenter Summary'!$O6="W"</formula>
    </cfRule>
  </conditionalFormatting>
  <conditionalFormatting sqref="A12">
    <cfRule type="expression" priority="31" dxfId="92" stopIfTrue="1">
      <formula>'Commenter Summary'!$O13="A"</formula>
    </cfRule>
    <cfRule type="expression" priority="32" dxfId="91" stopIfTrue="1">
      <formula>'Commenter Summary'!$O13="C"</formula>
    </cfRule>
    <cfRule type="expression" priority="33" dxfId="90" stopIfTrue="1">
      <formula>'Commenter Summary'!$O13="W"</formula>
    </cfRule>
  </conditionalFormatting>
  <conditionalFormatting sqref="A12">
    <cfRule type="expression" priority="28" dxfId="92" stopIfTrue="1">
      <formula>'Commenter Summary'!$O12="A"</formula>
    </cfRule>
    <cfRule type="expression" priority="29" dxfId="91" stopIfTrue="1">
      <formula>'Commenter Summary'!$O12="C"</formula>
    </cfRule>
    <cfRule type="expression" priority="30" dxfId="90" stopIfTrue="1">
      <formula>'Commenter Summary'!$O12="W"</formula>
    </cfRule>
  </conditionalFormatting>
  <conditionalFormatting sqref="A11">
    <cfRule type="expression" priority="25" dxfId="92" stopIfTrue="1">
      <formula>'Commenter Summary'!$O12="A"</formula>
    </cfRule>
    <cfRule type="expression" priority="26" dxfId="91" stopIfTrue="1">
      <formula>'Commenter Summary'!$O12="C"</formula>
    </cfRule>
    <cfRule type="expression" priority="27" dxfId="90" stopIfTrue="1">
      <formula>'Commenter Summary'!$O12="W"</formula>
    </cfRule>
  </conditionalFormatting>
  <conditionalFormatting sqref="A11">
    <cfRule type="expression" priority="22" dxfId="92" stopIfTrue="1">
      <formula>'Commenter Summary'!$O12="A"</formula>
    </cfRule>
    <cfRule type="expression" priority="23" dxfId="91" stopIfTrue="1">
      <formula>'Commenter Summary'!$O12="C"</formula>
    </cfRule>
    <cfRule type="expression" priority="24" dxfId="90" stopIfTrue="1">
      <formula>'Commenter Summary'!$O12="W"</formula>
    </cfRule>
  </conditionalFormatting>
  <conditionalFormatting sqref="A10">
    <cfRule type="expression" priority="19" dxfId="92" stopIfTrue="1">
      <formula>'Commenter Summary'!$O11="A"</formula>
    </cfRule>
    <cfRule type="expression" priority="20" dxfId="91" stopIfTrue="1">
      <formula>'Commenter Summary'!$O11="C"</formula>
    </cfRule>
    <cfRule type="expression" priority="21" dxfId="90" stopIfTrue="1">
      <formula>'Commenter Summary'!$O11="W"</formula>
    </cfRule>
  </conditionalFormatting>
  <conditionalFormatting sqref="A10">
    <cfRule type="expression" priority="16" dxfId="92" stopIfTrue="1">
      <formula>'Commenter Summary'!$O11="A"</formula>
    </cfRule>
    <cfRule type="expression" priority="17" dxfId="91" stopIfTrue="1">
      <formula>'Commenter Summary'!$O11="C"</formula>
    </cfRule>
    <cfRule type="expression" priority="18" dxfId="90" stopIfTrue="1">
      <formula>'Commenter Summary'!$O11="W"</formula>
    </cfRule>
  </conditionalFormatting>
  <conditionalFormatting sqref="A8:A9">
    <cfRule type="expression" priority="13" dxfId="92" stopIfTrue="1">
      <formula>'Commenter Summary'!$O9="A"</formula>
    </cfRule>
    <cfRule type="expression" priority="14" dxfId="91" stopIfTrue="1">
      <formula>'Commenter Summary'!$O9="C"</formula>
    </cfRule>
    <cfRule type="expression" priority="15" dxfId="90" stopIfTrue="1">
      <formula>'Commenter Summary'!$O9="W"</formula>
    </cfRule>
  </conditionalFormatting>
  <conditionalFormatting sqref="A8">
    <cfRule type="expression" priority="10" dxfId="92" stopIfTrue="1">
      <formula>'Commenter Summary'!#REF!="A"</formula>
    </cfRule>
    <cfRule type="expression" priority="11" dxfId="91" stopIfTrue="1">
      <formula>'Commenter Summary'!#REF!="C"</formula>
    </cfRule>
    <cfRule type="expression" priority="12" dxfId="90" stopIfTrue="1">
      <formula>'Commenter Summary'!#REF!="W"</formula>
    </cfRule>
  </conditionalFormatting>
  <conditionalFormatting sqref="A8">
    <cfRule type="expression" priority="7" dxfId="92" stopIfTrue="1">
      <formula>'Commenter Summary'!#REF!="A"</formula>
    </cfRule>
    <cfRule type="expression" priority="8" dxfId="91" stopIfTrue="1">
      <formula>'Commenter Summary'!#REF!="C"</formula>
    </cfRule>
    <cfRule type="expression" priority="9" dxfId="90" stopIfTrue="1">
      <formula>'Commenter Summary'!#REF!="W"</formula>
    </cfRule>
  </conditionalFormatting>
  <conditionalFormatting sqref="A9">
    <cfRule type="expression" priority="4" dxfId="92" stopIfTrue="1">
      <formula>'Commenter Summary'!$O10="A"</formula>
    </cfRule>
    <cfRule type="expression" priority="5" dxfId="91" stopIfTrue="1">
      <formula>'Commenter Summary'!$O10="C"</formula>
    </cfRule>
    <cfRule type="expression" priority="6" dxfId="90" stopIfTrue="1">
      <formula>'Commenter Summary'!$O10="W"</formula>
    </cfRule>
  </conditionalFormatting>
  <conditionalFormatting sqref="A5">
    <cfRule type="expression" priority="1" dxfId="2">
      <formula>'Commenter Summary'!$K5="W"</formula>
    </cfRule>
    <cfRule type="expression" priority="2" dxfId="1">
      <formula>'Commenter Summary'!$K5="C"</formula>
    </cfRule>
    <cfRule type="expression" priority="3" dxfId="0">
      <formula>'Commenter Summary'!$K5="A"</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Tuncer Baykas</cp:lastModifiedBy>
  <dcterms:created xsi:type="dcterms:W3CDTF">2003-06-20T19:21:23Z</dcterms:created>
  <dcterms:modified xsi:type="dcterms:W3CDTF">2011-11-08T14:22:31Z</dcterms:modified>
  <cp:category/>
  <cp:version/>
  <cp:contentType/>
  <cp:contentStatus/>
</cp:coreProperties>
</file>