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WG" sheetId="2" r:id="rId2"/>
    <sheet name="TG1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<sst xmlns="http://schemas.openxmlformats.org/spreadsheetml/2006/main" count="224" uniqueCount="108">
  <si>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</si>
  <si>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</si>
  <si>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</si>
  <si>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</si>
  <si>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</si>
  <si>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</si>
  <si>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</si>
  <si>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</si>
  <si>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</si>
  <si>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</si>
  <si>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</si>
  <si>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</si>
  <si>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</si>
  <si>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</si>
  <si>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</si>
  <si>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</si>
  <si>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</si>
  <si>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</si>
  <si>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</si>
  <si>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</si>
  <si>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</si>
  <si>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</si>
  <si>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</si>
  <si>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</si>
  <si>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</si>
  <si>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</si>
  <si>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</si>
  <si>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</si>
  <si>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</si>
  <si>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</si>
  <si>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</si>
  <si>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</si>
  <si>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</si>
  <si>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</si>
  <si>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</si>
  <si>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</si>
  <si>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</si>
  <si>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</si>
  <si>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</si>
  <si>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</si>
  <si>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</si>
  <si>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</si>
  <si>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>802.19 WG                Midweek</t>
  </si>
  <si>
    <t>802.19 WG                Opening</t>
  </si>
  <si>
    <t>IEEE 802.19</t>
  </si>
  <si>
    <t xml:space="preserve"> -</t>
  </si>
  <si>
    <t>Shellhammer</t>
  </si>
  <si>
    <t>IEEE IPR STATEMENT</t>
  </si>
  <si>
    <t>WORKING GROUP OPENING</t>
  </si>
  <si>
    <t>APPROVE WG AGENDA</t>
  </si>
  <si>
    <t>MONDAY AM2</t>
  </si>
  <si>
    <t>RECESS</t>
  </si>
  <si>
    <t>WORKING GROUP MIDWEEK</t>
  </si>
  <si>
    <t>WEDNESDAY AM2</t>
  </si>
  <si>
    <t>TG1 CHAIR</t>
  </si>
  <si>
    <t>TASK GROUP 1 REPORT</t>
  </si>
  <si>
    <t>WORKING GROUP CLOSING</t>
  </si>
  <si>
    <t>APPROVE TASK GROUP AGENDA</t>
  </si>
  <si>
    <t>TELECONFERENCE SCHEDULE</t>
  </si>
  <si>
    <t>ALL</t>
  </si>
  <si>
    <t>TASK GROUP 1 - MONDAY PM1</t>
  </si>
  <si>
    <t>TASK GROUP 1 - MONDAY PM2</t>
  </si>
  <si>
    <t>TASK GROUP 1 - TUESDAY AM2</t>
  </si>
  <si>
    <t>TASK GROUP 1 - TUESDAY PM1</t>
  </si>
  <si>
    <t>TASK GROUP 1 - TUESDAY PM2</t>
  </si>
  <si>
    <t>TASK GROUP 1 - WEDNESDAY PM1</t>
  </si>
  <si>
    <t>TASK GROUP 1 - WEDNESDAY PM2</t>
  </si>
  <si>
    <t>TASK GROUP 1 - THURSDAY AM2</t>
  </si>
  <si>
    <t>TASK GROUP 1 - THURSDAY PM1</t>
  </si>
  <si>
    <t>ADJOURN</t>
  </si>
  <si>
    <t>802.19 WG                   Closing</t>
  </si>
  <si>
    <t>Tuncer</t>
  </si>
  <si>
    <t>Mika</t>
  </si>
  <si>
    <t>Executive Committee Meeting</t>
  </si>
  <si>
    <t>Caribe Royal Resort, Orlando, Florida, USA</t>
  </si>
  <si>
    <t>March 14-19, 2010</t>
  </si>
  <si>
    <t>IEEE 802.19 Wireless Coexistence</t>
  </si>
  <si>
    <t>Tutorials</t>
  </si>
  <si>
    <t>APPROVE MINUTES FROM JANUARY SESSION</t>
  </si>
  <si>
    <t>CLOSE WG OFFICER NOMINATIONS</t>
  </si>
  <si>
    <t>CLOSE TG1 OFFICER NOMINATIONS</t>
  </si>
  <si>
    <t>CLOSE SC OFFICER NOMINATIONS</t>
  </si>
  <si>
    <t>ELECTION OF WG OFFICERS</t>
  </si>
  <si>
    <t>ELECTION OF TG1 OFFICERS</t>
  </si>
  <si>
    <t>ELECTION OF SC CHAIR</t>
  </si>
  <si>
    <t>NEW BUSINESS</t>
  </si>
  <si>
    <t>THURSDAY EVENING</t>
  </si>
  <si>
    <t>REVIEW AND DISCUSS PROCESS DOCUMENT</t>
  </si>
  <si>
    <t>Task Group Chair</t>
  </si>
  <si>
    <t>All</t>
  </si>
  <si>
    <t>APPROVE PROCESS DOCUMENT</t>
  </si>
  <si>
    <t>REVIEW AND DISCUSS ARCHITECTURE DOCUMENT</t>
  </si>
  <si>
    <t>TASK GROUP 1 - THURSDAY AM1</t>
  </si>
  <si>
    <t>REVIEW AND DISCUSS SYSTEM DESIGN DOCUMENT</t>
  </si>
  <si>
    <t>TASK GROUP 1 - THURSDAY PM2</t>
  </si>
  <si>
    <t>APPROVE SYSTEM DESIGN DOCUMENT</t>
  </si>
  <si>
    <t>30 Year Celebration</t>
  </si>
  <si>
    <t>COMMENTS FROM TG1 CANDIDATES</t>
  </si>
  <si>
    <t>REQUIREMENT DOCUMENT DISCUSSION</t>
  </si>
  <si>
    <t>IVAN</t>
  </si>
  <si>
    <t xml:space="preserve">APPROVE REQUIREMENT DOCUMENT </t>
  </si>
  <si>
    <t>BUILD OUTLINE OF DRAFT TO GO INTO SDD</t>
  </si>
  <si>
    <t>DISCUSS ASUMPTIONS</t>
  </si>
  <si>
    <t>PREPARE AND APPROVE CALL FOR SUBMISSIONS</t>
  </si>
  <si>
    <t>REVIEW AND APPROVE TERMINOLOGY DOCUMENT</t>
  </si>
  <si>
    <t>JOE</t>
  </si>
  <si>
    <t>STANISLAV</t>
  </si>
  <si>
    <t>R2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</si>
</sst>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</numFmts>
  <fonts count="93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 tint="-0.3499799966812134"/>
      <name val="Arial"/>
      <family val="2"/>
    </font>
    <font>
      <b/>
      <sz val="8"/>
      <color theme="0" tint="-0.3499799966812134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731B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6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90" fillId="36" borderId="20" xfId="0" applyFont="1" applyFill="1" applyBorder="1" applyAlignment="1">
      <alignment horizontal="center" vertical="center"/>
    </xf>
    <xf numFmtId="0" fontId="91" fillId="36" borderId="20" xfId="0" applyFont="1" applyFill="1" applyBorder="1" applyAlignment="1">
      <alignment horizontal="center" vertical="center"/>
    </xf>
    <xf numFmtId="0" fontId="77" fillId="41" borderId="13" xfId="0" applyFont="1" applyFill="1" applyBorder="1" applyAlignment="1">
      <alignment horizontal="center" vertical="center" wrapText="1"/>
    </xf>
    <xf numFmtId="0" fontId="77" fillId="41" borderId="11" xfId="0" applyFont="1" applyFill="1" applyBorder="1" applyAlignment="1">
      <alignment horizontal="center" vertical="center" wrapText="1"/>
    </xf>
    <xf numFmtId="0" fontId="77" fillId="41" borderId="23" xfId="0" applyFont="1" applyFill="1" applyBorder="1" applyAlignment="1">
      <alignment horizontal="center" vertical="center" wrapText="1"/>
    </xf>
    <xf numFmtId="0" fontId="77" fillId="41" borderId="16" xfId="0" applyFont="1" applyFill="1" applyBorder="1" applyAlignment="1">
      <alignment horizontal="center" vertical="center" wrapText="1"/>
    </xf>
    <xf numFmtId="0" fontId="77" fillId="41" borderId="0" xfId="0" applyFont="1" applyFill="1" applyBorder="1" applyAlignment="1">
      <alignment horizontal="center" vertical="center" wrapText="1"/>
    </xf>
    <xf numFmtId="0" fontId="77" fillId="41" borderId="17" xfId="0" applyFont="1" applyFill="1" applyBorder="1" applyAlignment="1">
      <alignment horizontal="center" vertical="center" wrapText="1"/>
    </xf>
    <xf numFmtId="0" fontId="77" fillId="41" borderId="19" xfId="0" applyFont="1" applyFill="1" applyBorder="1" applyAlignment="1">
      <alignment horizontal="center" vertical="center" wrapText="1"/>
    </xf>
    <xf numFmtId="0" fontId="77" fillId="41" borderId="24" xfId="0" applyFont="1" applyFill="1" applyBorder="1" applyAlignment="1">
      <alignment horizontal="center" vertical="center" wrapText="1"/>
    </xf>
    <xf numFmtId="0" fontId="77" fillId="41" borderId="2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4" fillId="41" borderId="11" xfId="0" applyFont="1" applyFill="1" applyBorder="1" applyAlignment="1">
      <alignment horizontal="center" vertical="center" wrapText="1"/>
    </xf>
    <xf numFmtId="0" fontId="74" fillId="41" borderId="23" xfId="0" applyFont="1" applyFill="1" applyBorder="1" applyAlignment="1">
      <alignment horizontal="center" vertical="center" wrapText="1"/>
    </xf>
    <xf numFmtId="0" fontId="74" fillId="41" borderId="0" xfId="0" applyFont="1" applyFill="1" applyAlignment="1">
      <alignment horizontal="center" vertical="center" wrapText="1"/>
    </xf>
    <xf numFmtId="0" fontId="74" fillId="41" borderId="17" xfId="0" applyFont="1" applyFill="1" applyBorder="1" applyAlignment="1">
      <alignment horizontal="center" vertical="center" wrapText="1"/>
    </xf>
    <xf numFmtId="0" fontId="74" fillId="41" borderId="24" xfId="0" applyFont="1" applyFill="1" applyBorder="1" applyAlignment="1">
      <alignment horizontal="center" vertical="center" wrapText="1"/>
    </xf>
    <xf numFmtId="0" fontId="74" fillId="41" borderId="25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23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7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4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92" fillId="45" borderId="20" xfId="0" applyFont="1" applyFill="1" applyBorder="1" applyAlignment="1">
      <alignment horizontal="center" vertical="center" wrapText="1"/>
    </xf>
    <xf numFmtId="0" fontId="92" fillId="45" borderId="31" xfId="0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center" vertical="center" wrapText="1"/>
    </xf>
    <xf numFmtId="0" fontId="9" fillId="42" borderId="24" xfId="0" applyFont="1" applyFill="1" applyBorder="1" applyAlignment="1">
      <alignment horizontal="center" vertical="center" wrapText="1"/>
    </xf>
    <xf numFmtId="0" fontId="9" fillId="42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7" fillId="45" borderId="13" xfId="0" applyFont="1" applyFill="1" applyBorder="1" applyAlignment="1">
      <alignment horizontal="center" vertical="center" wrapText="1"/>
    </xf>
    <xf numFmtId="0" fontId="77" fillId="45" borderId="11" xfId="0" applyFont="1" applyFill="1" applyBorder="1" applyAlignment="1">
      <alignment horizontal="center" vertical="center" wrapText="1"/>
    </xf>
    <xf numFmtId="0" fontId="77" fillId="45" borderId="23" xfId="0" applyFont="1" applyFill="1" applyBorder="1" applyAlignment="1">
      <alignment horizontal="center" vertical="center" wrapText="1"/>
    </xf>
    <xf numFmtId="0" fontId="77" fillId="45" borderId="16" xfId="0" applyFont="1" applyFill="1" applyBorder="1" applyAlignment="1">
      <alignment horizontal="center" vertical="center" wrapText="1"/>
    </xf>
    <xf numFmtId="0" fontId="77" fillId="45" borderId="0" xfId="0" applyFont="1" applyFill="1" applyBorder="1" applyAlignment="1">
      <alignment horizontal="center" vertical="center" wrapText="1"/>
    </xf>
    <xf numFmtId="0" fontId="77" fillId="45" borderId="17" xfId="0" applyFont="1" applyFill="1" applyBorder="1" applyAlignment="1">
      <alignment horizontal="center" vertical="center" wrapText="1"/>
    </xf>
    <xf numFmtId="0" fontId="77" fillId="45" borderId="19" xfId="0" applyFont="1" applyFill="1" applyBorder="1" applyAlignment="1">
      <alignment horizontal="center" vertical="center" wrapText="1"/>
    </xf>
    <xf numFmtId="0" fontId="77" fillId="45" borderId="24" xfId="0" applyFont="1" applyFill="1" applyBorder="1" applyAlignment="1">
      <alignment horizontal="center" vertical="center" wrapText="1"/>
    </xf>
    <xf numFmtId="0" fontId="77" fillId="45" borderId="2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9" t="s">
        <v>107</v>
      </c>
      <c r="C2" s="6"/>
      <c r="D2" s="57" t="s">
        <v>76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40"/>
      <c r="C3" s="11"/>
      <c r="D3" s="58" t="s">
        <v>74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9"/>
    </row>
    <row r="4" spans="1:36" s="4" customFormat="1" ht="19.5" customHeight="1">
      <c r="A4" s="16"/>
      <c r="B4" s="240"/>
      <c r="C4" s="16"/>
      <c r="D4" s="59" t="s">
        <v>75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6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41" t="s">
        <v>2</v>
      </c>
      <c r="G6" s="242"/>
      <c r="H6" s="242"/>
      <c r="I6" s="243"/>
      <c r="J6" s="18"/>
      <c r="K6" s="237" t="s">
        <v>3</v>
      </c>
      <c r="L6" s="237"/>
      <c r="M6" s="237"/>
      <c r="N6" s="238"/>
      <c r="O6" s="18"/>
      <c r="P6" s="236" t="s">
        <v>4</v>
      </c>
      <c r="Q6" s="237"/>
      <c r="R6" s="237"/>
      <c r="S6" s="238"/>
      <c r="T6" s="18"/>
      <c r="U6" s="236" t="s">
        <v>5</v>
      </c>
      <c r="V6" s="237"/>
      <c r="W6" s="237"/>
      <c r="X6" s="238"/>
      <c r="Y6" s="18"/>
      <c r="Z6" s="236" t="s">
        <v>6</v>
      </c>
      <c r="AA6" s="237"/>
      <c r="AB6" s="237"/>
      <c r="AC6" s="23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6"/>
      <c r="E8" s="26"/>
      <c r="F8" s="163" t="s">
        <v>73</v>
      </c>
      <c r="G8" s="164"/>
      <c r="H8" s="164"/>
      <c r="I8" s="165"/>
      <c r="J8" s="26"/>
      <c r="K8" s="244"/>
      <c r="L8" s="245"/>
      <c r="M8" s="245"/>
      <c r="N8" s="246"/>
      <c r="O8" s="26"/>
      <c r="P8" s="244"/>
      <c r="Q8" s="245"/>
      <c r="R8" s="245"/>
      <c r="S8" s="246"/>
      <c r="T8" s="26"/>
      <c r="U8" s="210" t="s">
        <v>40</v>
      </c>
      <c r="V8" s="211"/>
      <c r="W8" s="211"/>
      <c r="X8" s="212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6"/>
      <c r="E9" s="26"/>
      <c r="F9" s="166"/>
      <c r="G9" s="167"/>
      <c r="H9" s="167"/>
      <c r="I9" s="168"/>
      <c r="J9" s="26"/>
      <c r="K9" s="247"/>
      <c r="L9" s="248"/>
      <c r="M9" s="248"/>
      <c r="N9" s="249"/>
      <c r="O9" s="26"/>
      <c r="P9" s="247"/>
      <c r="Q9" s="248"/>
      <c r="R9" s="248"/>
      <c r="S9" s="249"/>
      <c r="T9" s="26"/>
      <c r="U9" s="213"/>
      <c r="V9" s="214"/>
      <c r="W9" s="214"/>
      <c r="X9" s="21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6"/>
      <c r="E10" s="26"/>
      <c r="F10" s="166"/>
      <c r="G10" s="167"/>
      <c r="H10" s="167"/>
      <c r="I10" s="168"/>
      <c r="J10" s="26"/>
      <c r="K10" s="247"/>
      <c r="L10" s="248"/>
      <c r="M10" s="248"/>
      <c r="N10" s="249"/>
      <c r="O10" s="26"/>
      <c r="P10" s="247"/>
      <c r="Q10" s="248"/>
      <c r="R10" s="248"/>
      <c r="S10" s="249"/>
      <c r="T10" s="26"/>
      <c r="U10" s="213"/>
      <c r="V10" s="214"/>
      <c r="W10" s="214"/>
      <c r="X10" s="21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6"/>
      <c r="E11" s="26"/>
      <c r="F11" s="166"/>
      <c r="G11" s="167"/>
      <c r="H11" s="167"/>
      <c r="I11" s="168"/>
      <c r="J11" s="26"/>
      <c r="K11" s="250"/>
      <c r="L11" s="251"/>
      <c r="M11" s="251"/>
      <c r="N11" s="252"/>
      <c r="O11" s="26"/>
      <c r="P11" s="250"/>
      <c r="Q11" s="251"/>
      <c r="R11" s="251"/>
      <c r="S11" s="252"/>
      <c r="T11" s="26"/>
      <c r="U11" s="216"/>
      <c r="V11" s="217"/>
      <c r="W11" s="217"/>
      <c r="X11" s="218"/>
      <c r="Y11" s="26"/>
      <c r="Z11" s="24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6"/>
      <c r="E12" s="26"/>
      <c r="F12" s="169"/>
      <c r="G12" s="170"/>
      <c r="H12" s="170"/>
      <c r="I12" s="171"/>
      <c r="J12" s="26"/>
      <c r="K12" s="228" t="s">
        <v>12</v>
      </c>
      <c r="L12" s="229"/>
      <c r="M12" s="229"/>
      <c r="N12" s="230"/>
      <c r="O12" s="26"/>
      <c r="P12" s="228" t="s">
        <v>12</v>
      </c>
      <c r="Q12" s="229"/>
      <c r="R12" s="229"/>
      <c r="S12" s="230"/>
      <c r="T12" s="26"/>
      <c r="U12" s="228" t="s">
        <v>12</v>
      </c>
      <c r="V12" s="229"/>
      <c r="W12" s="229"/>
      <c r="X12" s="230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6"/>
      <c r="E13" s="26"/>
      <c r="F13" s="228" t="s">
        <v>12</v>
      </c>
      <c r="G13" s="229"/>
      <c r="H13" s="229"/>
      <c r="I13" s="230"/>
      <c r="J13" s="26"/>
      <c r="K13" s="210" t="s">
        <v>40</v>
      </c>
      <c r="L13" s="211"/>
      <c r="M13" s="211"/>
      <c r="N13" s="212"/>
      <c r="O13" s="26"/>
      <c r="P13" s="193" t="s">
        <v>42</v>
      </c>
      <c r="Q13" s="194"/>
      <c r="R13" s="194"/>
      <c r="S13" s="195"/>
      <c r="T13" s="26"/>
      <c r="U13" s="210" t="s">
        <v>40</v>
      </c>
      <c r="V13" s="211"/>
      <c r="W13" s="211"/>
      <c r="X13" s="21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6"/>
      <c r="E14" s="26"/>
      <c r="F14" s="193" t="s">
        <v>43</v>
      </c>
      <c r="G14" s="194"/>
      <c r="H14" s="194"/>
      <c r="I14" s="195"/>
      <c r="J14" s="26"/>
      <c r="K14" s="213"/>
      <c r="L14" s="214"/>
      <c r="M14" s="214"/>
      <c r="N14" s="215"/>
      <c r="O14" s="26"/>
      <c r="P14" s="196"/>
      <c r="Q14" s="197"/>
      <c r="R14" s="197"/>
      <c r="S14" s="198"/>
      <c r="T14" s="26"/>
      <c r="U14" s="213"/>
      <c r="V14" s="214"/>
      <c r="W14" s="214"/>
      <c r="X14" s="21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6"/>
      <c r="E15" s="26"/>
      <c r="F15" s="196"/>
      <c r="G15" s="197"/>
      <c r="H15" s="197"/>
      <c r="I15" s="198"/>
      <c r="J15" s="26"/>
      <c r="K15" s="213"/>
      <c r="L15" s="214"/>
      <c r="M15" s="214"/>
      <c r="N15" s="215"/>
      <c r="O15" s="26"/>
      <c r="P15" s="199"/>
      <c r="Q15" s="200"/>
      <c r="R15" s="200"/>
      <c r="S15" s="201"/>
      <c r="T15" s="26"/>
      <c r="U15" s="213"/>
      <c r="V15" s="214"/>
      <c r="W15" s="214"/>
      <c r="X15" s="21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162"/>
      <c r="E16" s="26"/>
      <c r="F16" s="233"/>
      <c r="G16" s="234"/>
      <c r="H16" s="234"/>
      <c r="I16" s="235"/>
      <c r="J16" s="26"/>
      <c r="K16" s="216"/>
      <c r="L16" s="217"/>
      <c r="M16" s="217"/>
      <c r="N16" s="218"/>
      <c r="O16" s="26"/>
      <c r="P16" s="202"/>
      <c r="Q16" s="203"/>
      <c r="R16" s="203"/>
      <c r="S16" s="204"/>
      <c r="T16" s="26"/>
      <c r="U16" s="216"/>
      <c r="V16" s="217"/>
      <c r="W16" s="217"/>
      <c r="X16" s="218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6"/>
      <c r="E17" s="26"/>
      <c r="F17" s="219" t="s">
        <v>39</v>
      </c>
      <c r="G17" s="220"/>
      <c r="H17" s="220"/>
      <c r="I17" s="221"/>
      <c r="J17" s="22"/>
      <c r="K17" s="219" t="s">
        <v>39</v>
      </c>
      <c r="L17" s="220"/>
      <c r="M17" s="220"/>
      <c r="N17" s="221"/>
      <c r="O17" s="22"/>
      <c r="P17" s="219" t="s">
        <v>39</v>
      </c>
      <c r="Q17" s="220"/>
      <c r="R17" s="220"/>
      <c r="S17" s="221"/>
      <c r="T17" s="22"/>
      <c r="U17" s="219" t="s">
        <v>39</v>
      </c>
      <c r="V17" s="220"/>
      <c r="W17" s="220"/>
      <c r="X17" s="22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161"/>
      <c r="E18" s="26"/>
      <c r="F18" s="225"/>
      <c r="G18" s="226"/>
      <c r="H18" s="226"/>
      <c r="I18" s="227"/>
      <c r="J18" s="22"/>
      <c r="K18" s="225"/>
      <c r="L18" s="226"/>
      <c r="M18" s="226"/>
      <c r="N18" s="227"/>
      <c r="O18" s="22"/>
      <c r="P18" s="225"/>
      <c r="Q18" s="226"/>
      <c r="R18" s="226"/>
      <c r="S18" s="227"/>
      <c r="T18" s="22"/>
      <c r="U18" s="225"/>
      <c r="V18" s="226"/>
      <c r="W18" s="226"/>
      <c r="X18" s="227"/>
      <c r="Y18" s="22"/>
      <c r="Z18" s="163" t="s">
        <v>73</v>
      </c>
      <c r="AA18" s="164"/>
      <c r="AB18" s="164"/>
      <c r="AC18" s="165"/>
      <c r="AD18" s="26"/>
    </row>
    <row r="19" spans="1:30" ht="12.75" customHeight="1">
      <c r="A19" s="26"/>
      <c r="B19" s="29" t="s">
        <v>19</v>
      </c>
      <c r="C19" s="26"/>
      <c r="D19" s="66"/>
      <c r="E19" s="26"/>
      <c r="F19" s="210" t="s">
        <v>40</v>
      </c>
      <c r="G19" s="211"/>
      <c r="H19" s="211"/>
      <c r="I19" s="212"/>
      <c r="J19" s="26"/>
      <c r="K19" s="210" t="s">
        <v>40</v>
      </c>
      <c r="L19" s="211"/>
      <c r="M19" s="211"/>
      <c r="N19" s="212"/>
      <c r="O19" s="26"/>
      <c r="P19" s="210" t="s">
        <v>40</v>
      </c>
      <c r="Q19" s="211"/>
      <c r="R19" s="211"/>
      <c r="S19" s="212"/>
      <c r="T19" s="26"/>
      <c r="U19" s="210" t="s">
        <v>40</v>
      </c>
      <c r="V19" s="211"/>
      <c r="W19" s="211"/>
      <c r="X19" s="212"/>
      <c r="Y19" s="26"/>
      <c r="Z19" s="166"/>
      <c r="AA19" s="167"/>
      <c r="AB19" s="167"/>
      <c r="AC19" s="168"/>
      <c r="AD19" s="26"/>
    </row>
    <row r="20" spans="1:30" ht="12.75" customHeight="1">
      <c r="A20" s="26"/>
      <c r="B20" s="29" t="s">
        <v>20</v>
      </c>
      <c r="C20" s="26"/>
      <c r="D20" s="66"/>
      <c r="E20" s="26"/>
      <c r="F20" s="213"/>
      <c r="G20" s="214"/>
      <c r="H20" s="214"/>
      <c r="I20" s="215"/>
      <c r="J20" s="26"/>
      <c r="K20" s="213"/>
      <c r="L20" s="214"/>
      <c r="M20" s="214"/>
      <c r="N20" s="215"/>
      <c r="O20" s="26"/>
      <c r="P20" s="213"/>
      <c r="Q20" s="214"/>
      <c r="R20" s="214"/>
      <c r="S20" s="215"/>
      <c r="T20" s="26"/>
      <c r="U20" s="213"/>
      <c r="V20" s="214"/>
      <c r="W20" s="214"/>
      <c r="X20" s="215"/>
      <c r="Y20" s="26"/>
      <c r="Z20" s="166"/>
      <c r="AA20" s="167"/>
      <c r="AB20" s="167"/>
      <c r="AC20" s="168"/>
      <c r="AD20" s="26"/>
    </row>
    <row r="21" spans="1:30" ht="12.75" customHeight="1">
      <c r="A21" s="26"/>
      <c r="B21" s="29" t="s">
        <v>21</v>
      </c>
      <c r="C21" s="26"/>
      <c r="D21" s="231"/>
      <c r="E21" s="26"/>
      <c r="F21" s="213"/>
      <c r="G21" s="214"/>
      <c r="H21" s="214"/>
      <c r="I21" s="215"/>
      <c r="J21" s="26"/>
      <c r="K21" s="213"/>
      <c r="L21" s="214"/>
      <c r="M21" s="214"/>
      <c r="N21" s="215"/>
      <c r="O21" s="26"/>
      <c r="P21" s="213"/>
      <c r="Q21" s="214"/>
      <c r="R21" s="214"/>
      <c r="S21" s="215"/>
      <c r="T21" s="26"/>
      <c r="U21" s="213"/>
      <c r="V21" s="214"/>
      <c r="W21" s="214"/>
      <c r="X21" s="215"/>
      <c r="Y21" s="26"/>
      <c r="Z21" s="166"/>
      <c r="AA21" s="167"/>
      <c r="AB21" s="167"/>
      <c r="AC21" s="168"/>
      <c r="AD21" s="26"/>
    </row>
    <row r="22" spans="1:30" ht="12.75" customHeight="1" thickBot="1">
      <c r="A22" s="31"/>
      <c r="B22" s="29" t="s">
        <v>22</v>
      </c>
      <c r="C22" s="31"/>
      <c r="D22" s="232"/>
      <c r="E22" s="31"/>
      <c r="F22" s="216"/>
      <c r="G22" s="217"/>
      <c r="H22" s="217"/>
      <c r="I22" s="218"/>
      <c r="J22" s="31"/>
      <c r="K22" s="216"/>
      <c r="L22" s="217"/>
      <c r="M22" s="217"/>
      <c r="N22" s="218"/>
      <c r="O22" s="31"/>
      <c r="P22" s="216"/>
      <c r="Q22" s="217"/>
      <c r="R22" s="217"/>
      <c r="S22" s="218"/>
      <c r="T22" s="31"/>
      <c r="U22" s="216"/>
      <c r="V22" s="217"/>
      <c r="W22" s="217"/>
      <c r="X22" s="218"/>
      <c r="Y22" s="31"/>
      <c r="Z22" s="166"/>
      <c r="AA22" s="167"/>
      <c r="AB22" s="167"/>
      <c r="AC22" s="168"/>
      <c r="AD22" s="31"/>
    </row>
    <row r="23" spans="1:30" ht="12.75" customHeight="1" thickBot="1">
      <c r="A23" s="31"/>
      <c r="B23" s="32" t="s">
        <v>23</v>
      </c>
      <c r="C23" s="31"/>
      <c r="D23" s="67" t="s">
        <v>12</v>
      </c>
      <c r="E23" s="31"/>
      <c r="F23" s="228" t="s">
        <v>12</v>
      </c>
      <c r="G23" s="229"/>
      <c r="H23" s="229"/>
      <c r="I23" s="230"/>
      <c r="J23" s="31"/>
      <c r="K23" s="228" t="s">
        <v>12</v>
      </c>
      <c r="L23" s="229"/>
      <c r="M23" s="229"/>
      <c r="N23" s="230"/>
      <c r="O23" s="31"/>
      <c r="P23" s="228" t="s">
        <v>12</v>
      </c>
      <c r="Q23" s="229"/>
      <c r="R23" s="229"/>
      <c r="S23" s="230"/>
      <c r="T23" s="31"/>
      <c r="U23" s="228" t="s">
        <v>12</v>
      </c>
      <c r="V23" s="229"/>
      <c r="W23" s="229"/>
      <c r="X23" s="230"/>
      <c r="Y23" s="31"/>
      <c r="Z23" s="166"/>
      <c r="AA23" s="167"/>
      <c r="AB23" s="167"/>
      <c r="AC23" s="168"/>
      <c r="AD23" s="31"/>
    </row>
    <row r="24" spans="1:30" ht="12.75" customHeight="1">
      <c r="A24" s="33"/>
      <c r="B24" s="27" t="s">
        <v>24</v>
      </c>
      <c r="C24" s="33"/>
      <c r="D24" s="208" t="s">
        <v>27</v>
      </c>
      <c r="E24" s="33"/>
      <c r="F24" s="210" t="s">
        <v>40</v>
      </c>
      <c r="G24" s="211"/>
      <c r="H24" s="211"/>
      <c r="I24" s="212"/>
      <c r="J24" s="33"/>
      <c r="K24" s="210" t="s">
        <v>40</v>
      </c>
      <c r="L24" s="211"/>
      <c r="M24" s="211"/>
      <c r="N24" s="212"/>
      <c r="O24" s="33"/>
      <c r="P24" s="210" t="s">
        <v>40</v>
      </c>
      <c r="Q24" s="211"/>
      <c r="R24" s="211"/>
      <c r="S24" s="212"/>
      <c r="T24" s="33"/>
      <c r="U24" s="210" t="s">
        <v>40</v>
      </c>
      <c r="V24" s="211"/>
      <c r="W24" s="211"/>
      <c r="X24" s="212"/>
      <c r="Y24" s="33"/>
      <c r="Z24" s="166"/>
      <c r="AA24" s="167"/>
      <c r="AB24" s="167"/>
      <c r="AC24" s="168"/>
      <c r="AD24" s="33"/>
    </row>
    <row r="25" spans="1:30" ht="12.75" customHeight="1">
      <c r="A25" s="33"/>
      <c r="B25" s="29" t="s">
        <v>25</v>
      </c>
      <c r="C25" s="33"/>
      <c r="D25" s="208"/>
      <c r="E25" s="33"/>
      <c r="F25" s="213"/>
      <c r="G25" s="214"/>
      <c r="H25" s="214"/>
      <c r="I25" s="215"/>
      <c r="J25" s="33"/>
      <c r="K25" s="213"/>
      <c r="L25" s="214"/>
      <c r="M25" s="214"/>
      <c r="N25" s="215"/>
      <c r="O25" s="33"/>
      <c r="P25" s="213"/>
      <c r="Q25" s="214"/>
      <c r="R25" s="214"/>
      <c r="S25" s="215"/>
      <c r="T25" s="33"/>
      <c r="U25" s="213"/>
      <c r="V25" s="214"/>
      <c r="W25" s="214"/>
      <c r="X25" s="215"/>
      <c r="Y25" s="33"/>
      <c r="Z25" s="166"/>
      <c r="AA25" s="167"/>
      <c r="AB25" s="167"/>
      <c r="AC25" s="168"/>
      <c r="AD25" s="33"/>
    </row>
    <row r="26" spans="1:30" ht="12.75" customHeight="1">
      <c r="A26" s="33"/>
      <c r="B26" s="29" t="s">
        <v>26</v>
      </c>
      <c r="C26" s="33"/>
      <c r="D26" s="209"/>
      <c r="E26" s="33"/>
      <c r="F26" s="213"/>
      <c r="G26" s="214"/>
      <c r="H26" s="214"/>
      <c r="I26" s="215"/>
      <c r="J26" s="33"/>
      <c r="K26" s="213"/>
      <c r="L26" s="214"/>
      <c r="M26" s="214"/>
      <c r="N26" s="215"/>
      <c r="O26" s="33"/>
      <c r="P26" s="213"/>
      <c r="Q26" s="214"/>
      <c r="R26" s="214"/>
      <c r="S26" s="215"/>
      <c r="T26" s="33"/>
      <c r="U26" s="213"/>
      <c r="V26" s="214"/>
      <c r="W26" s="214"/>
      <c r="X26" s="215"/>
      <c r="Y26" s="33"/>
      <c r="Z26" s="166"/>
      <c r="AA26" s="167"/>
      <c r="AB26" s="167"/>
      <c r="AC26" s="168"/>
      <c r="AD26" s="33"/>
    </row>
    <row r="27" spans="1:30" ht="12.75" customHeight="1" thickBot="1">
      <c r="A27" s="33"/>
      <c r="B27" s="29" t="s">
        <v>28</v>
      </c>
      <c r="C27" s="33"/>
      <c r="D27" s="66"/>
      <c r="E27" s="33"/>
      <c r="F27" s="216"/>
      <c r="G27" s="217"/>
      <c r="H27" s="217"/>
      <c r="I27" s="218"/>
      <c r="J27" s="33"/>
      <c r="K27" s="216"/>
      <c r="L27" s="217"/>
      <c r="M27" s="217"/>
      <c r="N27" s="218"/>
      <c r="O27" s="33"/>
      <c r="P27" s="216"/>
      <c r="Q27" s="217"/>
      <c r="R27" s="217"/>
      <c r="S27" s="218"/>
      <c r="T27" s="33"/>
      <c r="U27" s="216"/>
      <c r="V27" s="217"/>
      <c r="W27" s="217"/>
      <c r="X27" s="218"/>
      <c r="Y27" s="33"/>
      <c r="Z27" s="169"/>
      <c r="AA27" s="170"/>
      <c r="AB27" s="170"/>
      <c r="AC27" s="171"/>
      <c r="AD27" s="33"/>
    </row>
    <row r="28" spans="1:30" ht="12.75" customHeight="1" thickBot="1">
      <c r="A28" s="33"/>
      <c r="B28" s="30" t="s">
        <v>29</v>
      </c>
      <c r="C28" s="33"/>
      <c r="D28" s="66"/>
      <c r="E28" s="33"/>
      <c r="F28" s="219" t="s">
        <v>41</v>
      </c>
      <c r="G28" s="220"/>
      <c r="H28" s="220"/>
      <c r="I28" s="221"/>
      <c r="J28" s="33"/>
      <c r="K28" s="219" t="s">
        <v>41</v>
      </c>
      <c r="L28" s="220"/>
      <c r="M28" s="220"/>
      <c r="N28" s="221"/>
      <c r="O28" s="33"/>
      <c r="P28" s="228" t="s">
        <v>12</v>
      </c>
      <c r="Q28" s="229"/>
      <c r="R28" s="229"/>
      <c r="S28" s="230"/>
      <c r="T28" s="33"/>
      <c r="U28" s="219" t="s">
        <v>41</v>
      </c>
      <c r="V28" s="220"/>
      <c r="W28" s="220"/>
      <c r="X28" s="22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6"/>
      <c r="E29" s="33"/>
      <c r="F29" s="222"/>
      <c r="G29" s="223"/>
      <c r="H29" s="223"/>
      <c r="I29" s="224"/>
      <c r="J29" s="33"/>
      <c r="K29" s="222"/>
      <c r="L29" s="223"/>
      <c r="M29" s="223"/>
      <c r="N29" s="224"/>
      <c r="O29" s="33"/>
      <c r="P29" s="219" t="s">
        <v>31</v>
      </c>
      <c r="Q29" s="220"/>
      <c r="R29" s="220"/>
      <c r="S29" s="221"/>
      <c r="T29" s="33"/>
      <c r="U29" s="222"/>
      <c r="V29" s="223"/>
      <c r="W29" s="223"/>
      <c r="X29" s="224"/>
      <c r="Y29" s="62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32</v>
      </c>
      <c r="C30" s="34"/>
      <c r="D30" s="66"/>
      <c r="E30" s="34"/>
      <c r="F30" s="225"/>
      <c r="G30" s="226"/>
      <c r="H30" s="226"/>
      <c r="I30" s="227"/>
      <c r="J30" s="34"/>
      <c r="K30" s="225"/>
      <c r="L30" s="226"/>
      <c r="M30" s="226"/>
      <c r="N30" s="227"/>
      <c r="O30" s="34"/>
      <c r="P30" s="222"/>
      <c r="Q30" s="223"/>
      <c r="R30" s="223"/>
      <c r="S30" s="224"/>
      <c r="T30" s="34"/>
      <c r="U30" s="225"/>
      <c r="V30" s="226"/>
      <c r="W30" s="226"/>
      <c r="X30" s="227"/>
      <c r="Y30" s="63"/>
      <c r="Z30" s="23"/>
      <c r="AA30" s="24"/>
      <c r="AB30" s="24"/>
      <c r="AC30" s="25"/>
      <c r="AD30" s="34"/>
    </row>
    <row r="31" spans="1:30" ht="12.75" customHeight="1">
      <c r="A31" s="35"/>
      <c r="B31" s="29" t="s">
        <v>33</v>
      </c>
      <c r="C31" s="35"/>
      <c r="D31" s="24"/>
      <c r="E31" s="35"/>
      <c r="F31" s="163" t="s">
        <v>77</v>
      </c>
      <c r="G31" s="187"/>
      <c r="H31" s="187"/>
      <c r="I31" s="188"/>
      <c r="J31" s="35"/>
      <c r="K31" s="163" t="s">
        <v>96</v>
      </c>
      <c r="L31" s="187"/>
      <c r="M31" s="187"/>
      <c r="N31" s="188"/>
      <c r="O31" s="35"/>
      <c r="P31" s="222"/>
      <c r="Q31" s="223"/>
      <c r="R31" s="223"/>
      <c r="S31" s="224"/>
      <c r="T31" s="60"/>
      <c r="U31" s="193" t="s">
        <v>70</v>
      </c>
      <c r="V31" s="194"/>
      <c r="W31" s="194"/>
      <c r="X31" s="195"/>
      <c r="Y31" s="64"/>
      <c r="Z31" s="23"/>
      <c r="AA31" s="24"/>
      <c r="AB31" s="24"/>
      <c r="AC31" s="25"/>
      <c r="AD31" s="35"/>
    </row>
    <row r="32" spans="1:30" ht="12.75" customHeight="1">
      <c r="A32" s="36"/>
      <c r="B32" s="37" t="s">
        <v>34</v>
      </c>
      <c r="C32" s="36"/>
      <c r="D32" s="66"/>
      <c r="E32" s="36"/>
      <c r="F32" s="166"/>
      <c r="G32" s="189"/>
      <c r="H32" s="189"/>
      <c r="I32" s="190"/>
      <c r="J32" s="36"/>
      <c r="K32" s="166"/>
      <c r="L32" s="189"/>
      <c r="M32" s="189"/>
      <c r="N32" s="190"/>
      <c r="O32" s="36"/>
      <c r="P32" s="222"/>
      <c r="Q32" s="223"/>
      <c r="R32" s="223"/>
      <c r="S32" s="224"/>
      <c r="T32" s="61"/>
      <c r="U32" s="196"/>
      <c r="V32" s="197"/>
      <c r="W32" s="197"/>
      <c r="X32" s="198"/>
      <c r="Y32" s="65"/>
      <c r="Z32" s="23"/>
      <c r="AA32" s="24"/>
      <c r="AB32" s="24"/>
      <c r="AC32" s="25"/>
      <c r="AD32" s="36"/>
    </row>
    <row r="33" spans="1:30" ht="12.75" customHeight="1">
      <c r="A33" s="36"/>
      <c r="B33" s="38" t="s">
        <v>35</v>
      </c>
      <c r="C33" s="36"/>
      <c r="D33" s="66"/>
      <c r="E33" s="36"/>
      <c r="F33" s="166"/>
      <c r="G33" s="189"/>
      <c r="H33" s="189"/>
      <c r="I33" s="190"/>
      <c r="J33" s="36"/>
      <c r="K33" s="166"/>
      <c r="L33" s="189"/>
      <c r="M33" s="189"/>
      <c r="N33" s="190"/>
      <c r="O33" s="36"/>
      <c r="P33" s="222"/>
      <c r="Q33" s="223"/>
      <c r="R33" s="223"/>
      <c r="S33" s="224"/>
      <c r="T33" s="36"/>
      <c r="U33" s="199"/>
      <c r="V33" s="200"/>
      <c r="W33" s="200"/>
      <c r="X33" s="201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36</v>
      </c>
      <c r="C34" s="36"/>
      <c r="D34" s="66"/>
      <c r="E34" s="36"/>
      <c r="F34" s="169"/>
      <c r="G34" s="191"/>
      <c r="H34" s="191"/>
      <c r="I34" s="192"/>
      <c r="J34" s="36"/>
      <c r="K34" s="169"/>
      <c r="L34" s="191"/>
      <c r="M34" s="191"/>
      <c r="N34" s="192"/>
      <c r="O34" s="36"/>
      <c r="P34" s="222"/>
      <c r="Q34" s="223"/>
      <c r="R34" s="223"/>
      <c r="S34" s="224"/>
      <c r="T34" s="36"/>
      <c r="U34" s="202"/>
      <c r="V34" s="203"/>
      <c r="W34" s="203"/>
      <c r="X34" s="20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37</v>
      </c>
      <c r="C35" s="40"/>
      <c r="D35" s="24"/>
      <c r="E35" s="40"/>
      <c r="F35" s="42"/>
      <c r="G35" s="43"/>
      <c r="H35" s="43"/>
      <c r="I35" s="44"/>
      <c r="J35" s="40"/>
      <c r="K35" s="45"/>
      <c r="L35" s="43"/>
      <c r="M35" s="43"/>
      <c r="N35" s="44"/>
      <c r="O35" s="40"/>
      <c r="P35" s="222"/>
      <c r="Q35" s="223"/>
      <c r="R35" s="223"/>
      <c r="S35" s="224"/>
      <c r="T35" s="40"/>
      <c r="U35" s="45"/>
      <c r="V35" s="43"/>
      <c r="W35" s="43"/>
      <c r="X35" s="44"/>
      <c r="Y35" s="40"/>
      <c r="Z35" s="23"/>
      <c r="AA35" s="24"/>
      <c r="AB35" s="24"/>
      <c r="AC35" s="25"/>
      <c r="AD35" s="40"/>
    </row>
    <row r="36" spans="1:30" ht="12.75" customHeight="1" thickBot="1">
      <c r="A36" s="46"/>
      <c r="B36" s="47" t="s">
        <v>38</v>
      </c>
      <c r="C36" s="46"/>
      <c r="D36" s="48"/>
      <c r="E36" s="46"/>
      <c r="F36" s="48"/>
      <c r="G36" s="49"/>
      <c r="H36" s="49"/>
      <c r="I36" s="50"/>
      <c r="J36" s="46"/>
      <c r="K36" s="48"/>
      <c r="L36" s="49"/>
      <c r="M36" s="49"/>
      <c r="N36" s="50"/>
      <c r="O36" s="46"/>
      <c r="P36" s="225"/>
      <c r="Q36" s="226"/>
      <c r="R36" s="226"/>
      <c r="S36" s="227"/>
      <c r="T36" s="46"/>
      <c r="U36" s="48"/>
      <c r="V36" s="49"/>
      <c r="W36" s="49"/>
      <c r="X36" s="50"/>
      <c r="Y36" s="46"/>
      <c r="Z36" s="51"/>
      <c r="AA36" s="52"/>
      <c r="AB36" s="52"/>
      <c r="AC36" s="53"/>
      <c r="AD36" s="46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29" s="4" customFormat="1" ht="12.75" customHeight="1">
      <c r="B39" s="69"/>
      <c r="C39" s="69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69"/>
      <c r="AB39" s="69"/>
      <c r="AC39" s="69"/>
    </row>
    <row r="40" spans="2:29" s="4" customFormat="1" ht="12.75" customHeight="1">
      <c r="B40" s="69"/>
      <c r="C40" s="71"/>
      <c r="D40" s="71"/>
      <c r="E40" s="71"/>
      <c r="F40" s="206"/>
      <c r="G40" s="206"/>
      <c r="H40" s="206"/>
      <c r="I40" s="206"/>
      <c r="J40" s="206"/>
      <c r="K40" s="206"/>
      <c r="L40" s="206"/>
      <c r="M40" s="206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9"/>
      <c r="AB40" s="69"/>
      <c r="AC40" s="69"/>
    </row>
    <row r="41" spans="2:29" s="4" customFormat="1" ht="12.75" customHeight="1">
      <c r="B41" s="69"/>
      <c r="C41" s="72"/>
      <c r="D41" s="73"/>
      <c r="E41" s="72"/>
      <c r="F41" s="182"/>
      <c r="G41" s="182"/>
      <c r="H41" s="182"/>
      <c r="I41" s="182"/>
      <c r="J41" s="182"/>
      <c r="K41" s="182"/>
      <c r="L41" s="182"/>
      <c r="M41" s="182"/>
      <c r="N41" s="74"/>
      <c r="O41" s="74"/>
      <c r="P41" s="75"/>
      <c r="Q41" s="76"/>
      <c r="R41" s="207"/>
      <c r="S41" s="207"/>
      <c r="T41" s="207"/>
      <c r="U41" s="207"/>
      <c r="V41" s="207"/>
      <c r="W41" s="207"/>
      <c r="X41" s="207"/>
      <c r="Y41" s="207"/>
      <c r="Z41" s="207"/>
      <c r="AA41" s="69"/>
      <c r="AB41" s="69"/>
      <c r="AC41" s="69"/>
    </row>
    <row r="42" spans="2:29" s="4" customFormat="1" ht="12.75" customHeight="1">
      <c r="B42" s="69"/>
      <c r="C42" s="77"/>
      <c r="D42" s="78"/>
      <c r="E42" s="77"/>
      <c r="F42" s="181"/>
      <c r="G42" s="181"/>
      <c r="H42" s="181"/>
      <c r="I42" s="181"/>
      <c r="J42" s="181"/>
      <c r="K42" s="181"/>
      <c r="L42" s="181"/>
      <c r="M42" s="181"/>
      <c r="N42" s="79"/>
      <c r="O42" s="79"/>
      <c r="P42" s="73"/>
      <c r="Q42" s="80"/>
      <c r="R42" s="182"/>
      <c r="S42" s="182"/>
      <c r="T42" s="182"/>
      <c r="U42" s="182"/>
      <c r="V42" s="182"/>
      <c r="W42" s="182"/>
      <c r="X42" s="182"/>
      <c r="Y42" s="182"/>
      <c r="Z42" s="182"/>
      <c r="AA42" s="69"/>
      <c r="AB42" s="69"/>
      <c r="AC42" s="69"/>
    </row>
    <row r="43" spans="2:29" s="4" customFormat="1" ht="12.75" customHeight="1">
      <c r="B43" s="69"/>
      <c r="C43" s="79"/>
      <c r="D43" s="81"/>
      <c r="E43" s="79"/>
      <c r="F43" s="183"/>
      <c r="G43" s="183"/>
      <c r="H43" s="183"/>
      <c r="I43" s="183"/>
      <c r="J43" s="183"/>
      <c r="K43" s="183"/>
      <c r="L43" s="183"/>
      <c r="M43" s="183"/>
      <c r="N43" s="82"/>
      <c r="O43" s="82"/>
      <c r="P43" s="83"/>
      <c r="Q43" s="84"/>
      <c r="R43" s="184"/>
      <c r="S43" s="184"/>
      <c r="T43" s="184"/>
      <c r="U43" s="184"/>
      <c r="V43" s="184"/>
      <c r="W43" s="184"/>
      <c r="X43" s="184"/>
      <c r="Y43" s="184"/>
      <c r="Z43" s="184"/>
      <c r="AA43" s="69"/>
      <c r="AB43" s="69"/>
      <c r="AC43" s="69"/>
    </row>
    <row r="44" spans="2:29" s="4" customFormat="1" ht="12.75" customHeight="1">
      <c r="B44" s="69"/>
      <c r="C44" s="85"/>
      <c r="D44" s="86"/>
      <c r="E44" s="85"/>
      <c r="F44" s="185"/>
      <c r="G44" s="185"/>
      <c r="H44" s="185"/>
      <c r="I44" s="185"/>
      <c r="J44" s="185"/>
      <c r="K44" s="185"/>
      <c r="L44" s="185"/>
      <c r="M44" s="185"/>
      <c r="N44" s="79"/>
      <c r="O44" s="79"/>
      <c r="P44" s="86"/>
      <c r="Q44" s="87"/>
      <c r="R44" s="186"/>
      <c r="S44" s="186"/>
      <c r="T44" s="186"/>
      <c r="U44" s="186"/>
      <c r="V44" s="186"/>
      <c r="W44" s="186"/>
      <c r="X44" s="186"/>
      <c r="Y44" s="186"/>
      <c r="Z44" s="186"/>
      <c r="AA44" s="69"/>
      <c r="AB44" s="69"/>
      <c r="AC44" s="69"/>
    </row>
    <row r="45" spans="2:29" s="4" customFormat="1" ht="12.75" customHeight="1">
      <c r="B45" s="69"/>
      <c r="C45" s="79"/>
      <c r="D45" s="88"/>
      <c r="E45" s="79"/>
      <c r="F45" s="174"/>
      <c r="G45" s="174"/>
      <c r="H45" s="174"/>
      <c r="I45" s="174"/>
      <c r="J45" s="174"/>
      <c r="K45" s="174"/>
      <c r="L45" s="174"/>
      <c r="M45" s="174"/>
      <c r="N45" s="85"/>
      <c r="O45" s="85"/>
      <c r="P45" s="68"/>
      <c r="Q45" s="87"/>
      <c r="R45" s="175"/>
      <c r="S45" s="175"/>
      <c r="T45" s="175"/>
      <c r="U45" s="175"/>
      <c r="V45" s="175"/>
      <c r="W45" s="175"/>
      <c r="X45" s="175"/>
      <c r="Y45" s="175"/>
      <c r="Z45" s="175"/>
      <c r="AA45" s="69"/>
      <c r="AB45" s="69"/>
      <c r="AC45" s="69"/>
    </row>
    <row r="46" spans="2:29" s="4" customFormat="1" ht="12.75" customHeight="1">
      <c r="B46" s="69"/>
      <c r="C46" s="89"/>
      <c r="D46" s="89"/>
      <c r="E46" s="89"/>
      <c r="F46" s="176"/>
      <c r="G46" s="176"/>
      <c r="H46" s="176"/>
      <c r="I46" s="176"/>
      <c r="J46" s="176"/>
      <c r="K46" s="176"/>
      <c r="L46" s="176"/>
      <c r="M46" s="176"/>
      <c r="N46" s="85"/>
      <c r="O46" s="85"/>
      <c r="P46" s="90"/>
      <c r="Q46" s="87"/>
      <c r="R46" s="177"/>
      <c r="S46" s="177"/>
      <c r="T46" s="177"/>
      <c r="U46" s="177"/>
      <c r="V46" s="177"/>
      <c r="W46" s="177"/>
      <c r="X46" s="177"/>
      <c r="Y46" s="177"/>
      <c r="Z46" s="177"/>
      <c r="AA46" s="69"/>
      <c r="AB46" s="69"/>
      <c r="AC46" s="69"/>
    </row>
    <row r="47" spans="2:29" s="4" customFormat="1" ht="12.75" customHeight="1">
      <c r="B47" s="69"/>
      <c r="C47" s="72"/>
      <c r="D47" s="91"/>
      <c r="E47" s="79"/>
      <c r="F47" s="178"/>
      <c r="G47" s="178"/>
      <c r="H47" s="178"/>
      <c r="I47" s="178"/>
      <c r="J47" s="178"/>
      <c r="K47" s="178"/>
      <c r="L47" s="178"/>
      <c r="M47" s="178"/>
      <c r="N47" s="179"/>
      <c r="O47" s="179"/>
      <c r="P47" s="179"/>
      <c r="Q47" s="179"/>
      <c r="R47" s="180"/>
      <c r="S47" s="180"/>
      <c r="T47" s="180"/>
      <c r="U47" s="180"/>
      <c r="V47" s="180"/>
      <c r="W47" s="180"/>
      <c r="X47" s="180"/>
      <c r="Y47" s="180"/>
      <c r="Z47" s="180"/>
      <c r="AA47" s="69"/>
      <c r="AB47" s="69"/>
      <c r="AC47" s="69"/>
    </row>
    <row r="48" spans="2:29" s="4" customFormat="1" ht="12.75" customHeight="1">
      <c r="B48" s="69"/>
      <c r="C48" s="7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69"/>
      <c r="AB48" s="69"/>
      <c r="AC48" s="69"/>
    </row>
    <row r="49" spans="2:29" s="4" customFormat="1" ht="12.75" customHeight="1"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9"/>
      <c r="AB49" s="69"/>
      <c r="AC49" s="69"/>
    </row>
    <row r="50" s="4" customFormat="1" ht="1.5" customHeight="1"/>
    <row r="51" spans="1:30" s="56" customFormat="1" ht="9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5"/>
      <c r="O51" s="93"/>
      <c r="P51" s="95"/>
      <c r="Q51" s="95"/>
      <c r="R51" s="95"/>
      <c r="S51" s="95"/>
      <c r="T51" s="93"/>
      <c r="U51" s="95"/>
      <c r="V51" s="95"/>
      <c r="W51" s="95"/>
      <c r="X51" s="95"/>
      <c r="Y51" s="93"/>
      <c r="Z51" s="95"/>
      <c r="AA51" s="95"/>
      <c r="AB51" s="95"/>
      <c r="AC51" s="95"/>
      <c r="AD51" s="93"/>
    </row>
    <row r="52" spans="2:29" s="56" customFormat="1" ht="9.75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93"/>
      <c r="M52" s="96"/>
      <c r="N52" s="96"/>
      <c r="O52" s="96"/>
      <c r="P52" s="96"/>
      <c r="Q52" s="96"/>
      <c r="R52" s="172"/>
      <c r="S52" s="172"/>
      <c r="T52" s="172"/>
      <c r="U52" s="172"/>
      <c r="V52" s="172"/>
      <c r="W52" s="172"/>
      <c r="X52" s="172"/>
      <c r="Y52" s="172"/>
      <c r="Z52" s="172"/>
      <c r="AA52" s="96"/>
      <c r="AB52" s="96"/>
      <c r="AC52" s="96"/>
    </row>
    <row r="53" spans="1:30" s="56" customFormat="1" ht="9.75" customHeight="1">
      <c r="A53" s="94"/>
      <c r="B53" s="94"/>
      <c r="C53" s="94"/>
      <c r="D53" s="94"/>
      <c r="E53" s="94"/>
      <c r="F53" s="96"/>
      <c r="G53" s="96"/>
      <c r="H53" s="93"/>
      <c r="I53" s="93"/>
      <c r="J53" s="94"/>
      <c r="K53" s="93"/>
      <c r="L53" s="93"/>
      <c r="M53" s="94"/>
      <c r="N53" s="95"/>
      <c r="O53" s="94"/>
      <c r="P53" s="95"/>
      <c r="Q53" s="97"/>
      <c r="R53" s="95"/>
      <c r="S53" s="95"/>
      <c r="T53" s="94"/>
      <c r="U53" s="95"/>
      <c r="V53" s="95"/>
      <c r="W53" s="95"/>
      <c r="X53" s="95"/>
      <c r="Y53" s="94"/>
      <c r="Z53" s="95"/>
      <c r="AA53" s="95"/>
      <c r="AB53" s="95"/>
      <c r="AC53" s="93"/>
      <c r="AD53" s="94"/>
    </row>
    <row r="54" spans="1:30" s="56" customFormat="1" ht="9.75" customHeight="1">
      <c r="A54" s="98"/>
      <c r="B54" s="93"/>
      <c r="C54" s="98"/>
      <c r="D54" s="98"/>
      <c r="E54" s="98"/>
      <c r="G54" s="96"/>
      <c r="H54" s="96"/>
      <c r="I54" s="96"/>
      <c r="J54" s="98"/>
      <c r="K54" s="96"/>
      <c r="L54" s="96"/>
      <c r="M54" s="93"/>
      <c r="N54" s="99"/>
      <c r="O54" s="98"/>
      <c r="P54" s="99"/>
      <c r="Q54" s="96"/>
      <c r="R54" s="93"/>
      <c r="S54" s="96"/>
      <c r="T54" s="98"/>
      <c r="U54" s="96"/>
      <c r="V54" s="96"/>
      <c r="W54" s="96"/>
      <c r="X54" s="96"/>
      <c r="Y54" s="98"/>
      <c r="Z54" s="96"/>
      <c r="AA54" s="96"/>
      <c r="AB54" s="96"/>
      <c r="AC54" s="93"/>
      <c r="AD54" s="98"/>
    </row>
    <row r="55" spans="2:29" s="56" customFormat="1" ht="9.75" customHeight="1">
      <c r="B55" s="93"/>
      <c r="F55" s="100"/>
      <c r="G55" s="101"/>
      <c r="H55" s="102"/>
      <c r="I55" s="103"/>
      <c r="K55" s="103"/>
      <c r="L55" s="103"/>
      <c r="M55" s="96"/>
      <c r="N55" s="100"/>
      <c r="P55" s="100"/>
      <c r="Q55" s="100"/>
      <c r="R55" s="96"/>
      <c r="S55" s="96"/>
      <c r="U55" s="96"/>
      <c r="V55" s="96"/>
      <c r="W55" s="96"/>
      <c r="X55" s="96"/>
      <c r="Z55" s="96"/>
      <c r="AA55" s="96"/>
      <c r="AB55" s="96"/>
      <c r="AC55" s="93"/>
    </row>
    <row r="56" spans="2:29" s="56" customFormat="1" ht="9.75" customHeight="1">
      <c r="B56" s="93"/>
      <c r="F56" s="100"/>
      <c r="G56" s="101"/>
      <c r="H56" s="102"/>
      <c r="I56" s="103"/>
      <c r="K56" s="103"/>
      <c r="L56" s="103"/>
      <c r="M56" s="103"/>
      <c r="N56" s="100"/>
      <c r="P56" s="100"/>
      <c r="Q56" s="100"/>
      <c r="R56" s="96"/>
      <c r="S56" s="96"/>
      <c r="U56" s="96"/>
      <c r="V56" s="96"/>
      <c r="W56" s="96"/>
      <c r="X56" s="96"/>
      <c r="Z56" s="96"/>
      <c r="AA56" s="96"/>
      <c r="AB56" s="96"/>
      <c r="AC56" s="93"/>
    </row>
    <row r="57" spans="2:29" s="56" customFormat="1" ht="9.75" customHeight="1">
      <c r="B57" s="93"/>
      <c r="F57" s="104"/>
      <c r="G57" s="105"/>
      <c r="H57" s="102"/>
      <c r="I57" s="106"/>
      <c r="K57" s="106"/>
      <c r="L57" s="106"/>
      <c r="M57" s="103"/>
      <c r="N57" s="104"/>
      <c r="P57" s="104"/>
      <c r="Q57" s="104"/>
      <c r="R57" s="96"/>
      <c r="S57" s="96"/>
      <c r="U57" s="96"/>
      <c r="V57" s="96"/>
      <c r="W57" s="96"/>
      <c r="X57" s="96"/>
      <c r="Z57" s="96"/>
      <c r="AA57" s="96"/>
      <c r="AB57" s="96"/>
      <c r="AC57" s="93"/>
    </row>
    <row r="58" spans="2:29" s="56" customFormat="1" ht="9.75" customHeight="1">
      <c r="B58" s="93"/>
      <c r="F58" s="107"/>
      <c r="G58" s="108"/>
      <c r="H58" s="102"/>
      <c r="I58" s="109"/>
      <c r="K58" s="109"/>
      <c r="L58" s="109"/>
      <c r="M58" s="106"/>
      <c r="N58" s="107"/>
      <c r="P58" s="107"/>
      <c r="Q58" s="107"/>
      <c r="R58" s="96"/>
      <c r="S58" s="96"/>
      <c r="U58" s="96"/>
      <c r="V58" s="96"/>
      <c r="W58" s="96"/>
      <c r="X58" s="96"/>
      <c r="Z58" s="96"/>
      <c r="AA58" s="96"/>
      <c r="AB58" s="96"/>
      <c r="AC58" s="93"/>
    </row>
    <row r="59" spans="2:29" s="56" customFormat="1" ht="9.75" customHeight="1">
      <c r="B59" s="93"/>
      <c r="F59" s="110"/>
      <c r="G59" s="111"/>
      <c r="H59" s="102"/>
      <c r="I59" s="112"/>
      <c r="K59" s="112"/>
      <c r="L59" s="112"/>
      <c r="M59" s="112"/>
      <c r="N59" s="99"/>
      <c r="P59" s="99"/>
      <c r="Q59" s="110"/>
      <c r="R59" s="96"/>
      <c r="S59" s="96"/>
      <c r="U59" s="96"/>
      <c r="V59" s="96"/>
      <c r="W59" s="96"/>
      <c r="X59" s="96"/>
      <c r="Z59" s="96"/>
      <c r="AA59" s="96"/>
      <c r="AB59" s="96"/>
      <c r="AC59" s="93"/>
    </row>
    <row r="60" spans="2:29" s="56" customFormat="1" ht="9.75" customHeight="1">
      <c r="B60" s="93"/>
      <c r="F60" s="113"/>
      <c r="G60" s="114"/>
      <c r="H60" s="102"/>
      <c r="I60" s="115"/>
      <c r="K60" s="115"/>
      <c r="L60" s="115"/>
      <c r="M60" s="115"/>
      <c r="N60" s="116"/>
      <c r="P60" s="116"/>
      <c r="Q60" s="113"/>
      <c r="R60" s="96"/>
      <c r="S60" s="96"/>
      <c r="U60" s="96"/>
      <c r="V60" s="96"/>
      <c r="W60" s="96"/>
      <c r="X60" s="117"/>
      <c r="Z60" s="117"/>
      <c r="AA60" s="96"/>
      <c r="AB60" s="96"/>
      <c r="AC60" s="93"/>
    </row>
    <row r="61" spans="2:29" s="56" customFormat="1" ht="9.75" customHeight="1">
      <c r="B61" s="93"/>
      <c r="F61" s="118"/>
      <c r="G61" s="119"/>
      <c r="H61" s="102"/>
      <c r="I61" s="120"/>
      <c r="K61" s="120"/>
      <c r="L61" s="120"/>
      <c r="M61" s="115"/>
      <c r="N61" s="99"/>
      <c r="P61" s="99"/>
      <c r="Q61" s="118"/>
      <c r="R61" s="96"/>
      <c r="S61" s="96"/>
      <c r="U61" s="96"/>
      <c r="V61" s="96"/>
      <c r="W61" s="96"/>
      <c r="X61" s="117"/>
      <c r="Z61" s="117"/>
      <c r="AA61" s="96"/>
      <c r="AB61" s="96"/>
      <c r="AC61" s="93"/>
    </row>
    <row r="62" spans="2:29" s="56" customFormat="1" ht="9.75" customHeight="1">
      <c r="B62" s="93"/>
      <c r="F62" s="107"/>
      <c r="G62" s="121"/>
      <c r="H62" s="102"/>
      <c r="I62" s="122"/>
      <c r="K62" s="122"/>
      <c r="L62" s="122"/>
      <c r="M62" s="120"/>
      <c r="N62" s="123"/>
      <c r="P62" s="123"/>
      <c r="Q62" s="107"/>
      <c r="R62" s="96"/>
      <c r="S62" s="96"/>
      <c r="U62" s="96"/>
      <c r="V62" s="96"/>
      <c r="W62" s="96"/>
      <c r="X62" s="117"/>
      <c r="Z62" s="96"/>
      <c r="AA62" s="96"/>
      <c r="AB62" s="117"/>
      <c r="AC62" s="93"/>
    </row>
    <row r="63" spans="2:29" s="56" customFormat="1" ht="9.75" customHeight="1">
      <c r="B63" s="93"/>
      <c r="F63" s="123"/>
      <c r="G63" s="121"/>
      <c r="H63" s="102"/>
      <c r="I63" s="109"/>
      <c r="K63" s="109"/>
      <c r="L63" s="109"/>
      <c r="M63" s="122"/>
      <c r="N63" s="113"/>
      <c r="P63" s="113"/>
      <c r="Q63" s="107"/>
      <c r="R63" s="96"/>
      <c r="S63" s="96"/>
      <c r="U63" s="96"/>
      <c r="V63" s="96"/>
      <c r="W63" s="96"/>
      <c r="X63" s="117"/>
      <c r="Z63" s="96"/>
      <c r="AA63" s="96"/>
      <c r="AB63" s="117"/>
      <c r="AC63" s="93"/>
    </row>
    <row r="64" spans="2:29" s="56" customFormat="1" ht="9.75" customHeight="1">
      <c r="B64" s="93"/>
      <c r="F64" s="116"/>
      <c r="G64" s="124"/>
      <c r="H64" s="102"/>
      <c r="I64" s="125"/>
      <c r="K64" s="125"/>
      <c r="L64" s="125"/>
      <c r="M64" s="109"/>
      <c r="N64" s="126"/>
      <c r="P64" s="126"/>
      <c r="Q64" s="116"/>
      <c r="R64" s="96"/>
      <c r="S64" s="96"/>
      <c r="U64" s="96"/>
      <c r="V64" s="96"/>
      <c r="W64" s="96"/>
      <c r="X64" s="117"/>
      <c r="Z64" s="96"/>
      <c r="AA64" s="96"/>
      <c r="AB64" s="117"/>
      <c r="AC64" s="93"/>
    </row>
    <row r="65" spans="2:29" s="56" customFormat="1" ht="9.75" customHeight="1">
      <c r="B65" s="93"/>
      <c r="F65" s="127"/>
      <c r="G65" s="124"/>
      <c r="H65" s="102"/>
      <c r="I65" s="125"/>
      <c r="K65" s="125"/>
      <c r="L65" s="125"/>
      <c r="M65" s="109"/>
      <c r="N65" s="126"/>
      <c r="P65" s="126"/>
      <c r="Q65" s="127"/>
      <c r="R65" s="96"/>
      <c r="S65" s="96"/>
      <c r="U65" s="96"/>
      <c r="V65" s="96"/>
      <c r="W65" s="96"/>
      <c r="X65" s="117"/>
      <c r="Z65" s="96"/>
      <c r="AA65" s="96"/>
      <c r="AB65" s="117"/>
      <c r="AC65" s="93"/>
    </row>
    <row r="66" spans="2:29" s="56" customFormat="1" ht="9.75" customHeight="1">
      <c r="B66" s="93"/>
      <c r="F66" s="116"/>
      <c r="G66" s="124"/>
      <c r="H66" s="102"/>
      <c r="I66" s="125"/>
      <c r="K66" s="125"/>
      <c r="L66" s="125"/>
      <c r="M66" s="109"/>
      <c r="N66" s="126"/>
      <c r="P66" s="110"/>
      <c r="Q66" s="126"/>
      <c r="R66" s="96"/>
      <c r="S66" s="96"/>
      <c r="U66" s="96"/>
      <c r="V66" s="96"/>
      <c r="W66" s="96"/>
      <c r="X66" s="96"/>
      <c r="Z66" s="96"/>
      <c r="AA66" s="96"/>
      <c r="AB66" s="117"/>
      <c r="AC66" s="93"/>
    </row>
    <row r="67" spans="2:29" s="56" customFormat="1" ht="9.75" customHeight="1">
      <c r="B67" s="93"/>
      <c r="F67" s="126"/>
      <c r="G67" s="124"/>
      <c r="H67" s="102"/>
      <c r="I67" s="128"/>
      <c r="K67" s="128"/>
      <c r="L67" s="128"/>
      <c r="M67" s="103"/>
      <c r="N67" s="110"/>
      <c r="P67" s="99"/>
      <c r="Q67" s="127"/>
      <c r="R67" s="96"/>
      <c r="S67" s="96"/>
      <c r="U67" s="96"/>
      <c r="V67" s="96"/>
      <c r="W67" s="96"/>
      <c r="X67" s="117"/>
      <c r="Z67" s="96"/>
      <c r="AA67" s="96"/>
      <c r="AB67" s="117"/>
      <c r="AC67" s="93"/>
    </row>
    <row r="68" spans="2:29" s="56" customFormat="1" ht="9.75" customHeight="1">
      <c r="B68" s="93"/>
      <c r="F68" s="129"/>
      <c r="G68" s="124"/>
      <c r="H68" s="102"/>
      <c r="I68" s="128"/>
      <c r="K68" s="128"/>
      <c r="L68" s="128"/>
      <c r="M68" s="103"/>
      <c r="N68" s="99"/>
      <c r="P68" s="99"/>
      <c r="Q68" s="129"/>
      <c r="R68" s="96"/>
      <c r="S68" s="96"/>
      <c r="U68" s="96"/>
      <c r="V68" s="96"/>
      <c r="W68" s="96"/>
      <c r="X68" s="117"/>
      <c r="Z68" s="96"/>
      <c r="AA68" s="96"/>
      <c r="AB68" s="117"/>
      <c r="AC68" s="93"/>
    </row>
    <row r="69" spans="1:30" s="56" customFormat="1" ht="9.75" customHeight="1">
      <c r="A69" s="130"/>
      <c r="B69" s="131"/>
      <c r="C69" s="130"/>
      <c r="D69" s="130"/>
      <c r="E69" s="130"/>
      <c r="F69" s="93"/>
      <c r="G69" s="132"/>
      <c r="H69" s="133"/>
      <c r="I69" s="93"/>
      <c r="J69" s="130"/>
      <c r="K69" s="93"/>
      <c r="L69" s="128"/>
      <c r="M69" s="93"/>
      <c r="N69" s="113"/>
      <c r="O69" s="130"/>
      <c r="P69" s="113"/>
      <c r="Q69" s="130"/>
      <c r="R69" s="134"/>
      <c r="S69" s="134"/>
      <c r="T69" s="130"/>
      <c r="U69" s="134"/>
      <c r="V69" s="134"/>
      <c r="W69" s="134"/>
      <c r="X69" s="134"/>
      <c r="Y69" s="130"/>
      <c r="Z69" s="134"/>
      <c r="AA69" s="134"/>
      <c r="AB69" s="134"/>
      <c r="AC69" s="93"/>
      <c r="AD69" s="130"/>
    </row>
    <row r="70" spans="1:30" s="55" customFormat="1" ht="9.75" customHeight="1">
      <c r="A70" s="93"/>
      <c r="B70" s="173"/>
      <c r="C70" s="173"/>
      <c r="D70" s="173"/>
      <c r="E70" s="173"/>
      <c r="F70" s="173"/>
      <c r="G70" s="135"/>
      <c r="H70" s="136"/>
      <c r="I70" s="93"/>
      <c r="J70" s="93"/>
      <c r="K70" s="93"/>
      <c r="L70" s="128"/>
      <c r="M70" s="93"/>
      <c r="N70" s="96"/>
      <c r="O70" s="93"/>
      <c r="P70" s="96"/>
      <c r="Q70" s="96"/>
      <c r="R70" s="96"/>
      <c r="S70" s="96"/>
      <c r="T70" s="93"/>
      <c r="U70" s="96"/>
      <c r="V70" s="96"/>
      <c r="W70" s="96"/>
      <c r="X70" s="96"/>
      <c r="Y70" s="93"/>
      <c r="Z70" s="96"/>
      <c r="AA70" s="96"/>
      <c r="AB70" s="96"/>
      <c r="AC70" s="137"/>
      <c r="AD70" s="93"/>
    </row>
    <row r="71" spans="1:30" s="55" customFormat="1" ht="9.75" customHeight="1">
      <c r="A71" s="93"/>
      <c r="B71" s="93"/>
      <c r="C71" s="93"/>
      <c r="D71" s="93"/>
      <c r="E71" s="93"/>
      <c r="F71" s="137"/>
      <c r="G71" s="138"/>
      <c r="H71" s="139"/>
      <c r="I71" s="137"/>
      <c r="J71" s="93"/>
      <c r="K71" s="137"/>
      <c r="L71" s="93"/>
      <c r="M71" s="96"/>
      <c r="N71" s="96"/>
      <c r="O71" s="93"/>
      <c r="P71" s="96"/>
      <c r="Q71" s="93"/>
      <c r="R71" s="96"/>
      <c r="S71" s="93"/>
      <c r="T71" s="93"/>
      <c r="U71" s="93"/>
      <c r="V71" s="96"/>
      <c r="W71" s="93"/>
      <c r="X71" s="93"/>
      <c r="Y71" s="93"/>
      <c r="Z71" s="96"/>
      <c r="AA71" s="93"/>
      <c r="AB71" s="93"/>
      <c r="AC71" s="93"/>
      <c r="AD71" s="93"/>
    </row>
    <row r="72" spans="1:31" s="56" customFormat="1" ht="9.75" customHeight="1">
      <c r="A72" s="93"/>
      <c r="B72" s="173"/>
      <c r="C72" s="173"/>
      <c r="D72" s="173"/>
      <c r="E72" s="173"/>
      <c r="F72" s="173"/>
      <c r="G72" s="140"/>
      <c r="H72" s="140"/>
      <c r="I72" s="93"/>
      <c r="J72" s="93"/>
      <c r="K72" s="93"/>
      <c r="L72" s="93"/>
      <c r="M72" s="93"/>
      <c r="N72" s="93"/>
      <c r="O72" s="93"/>
      <c r="P72" s="96"/>
      <c r="Q72" s="93"/>
      <c r="R72" s="96"/>
      <c r="S72" s="93"/>
      <c r="T72" s="93"/>
      <c r="U72" s="93"/>
      <c r="V72" s="96"/>
      <c r="W72" s="93"/>
      <c r="X72" s="93"/>
      <c r="Y72" s="93"/>
      <c r="Z72" s="96"/>
      <c r="AA72" s="93"/>
      <c r="AB72" s="93"/>
      <c r="AC72" s="93"/>
      <c r="AD72" s="93"/>
      <c r="AE72" s="55"/>
    </row>
    <row r="73" spans="1:30" s="56" customFormat="1" ht="9.75" customHeight="1">
      <c r="A73" s="141"/>
      <c r="B73" s="99"/>
      <c r="C73" s="141"/>
      <c r="D73" s="141"/>
      <c r="E73" s="141"/>
      <c r="F73" s="93"/>
      <c r="G73" s="96"/>
      <c r="H73" s="131"/>
      <c r="I73" s="93"/>
      <c r="J73" s="141"/>
      <c r="K73" s="93"/>
      <c r="L73" s="93"/>
      <c r="M73" s="93"/>
      <c r="N73" s="93"/>
      <c r="O73" s="141"/>
      <c r="P73" s="96"/>
      <c r="Q73" s="93"/>
      <c r="R73" s="96"/>
      <c r="S73" s="93"/>
      <c r="T73" s="141"/>
      <c r="U73" s="93"/>
      <c r="V73" s="96"/>
      <c r="W73" s="93"/>
      <c r="X73" s="93"/>
      <c r="Y73" s="141"/>
      <c r="Z73" s="96"/>
      <c r="AA73" s="93"/>
      <c r="AB73" s="93"/>
      <c r="AC73" s="93"/>
      <c r="AD73" s="141"/>
    </row>
    <row r="74" spans="1:30" s="56" customFormat="1" ht="9.75" customHeight="1">
      <c r="A74" s="93"/>
      <c r="B74" s="99"/>
      <c r="C74" s="141"/>
      <c r="F74" s="93"/>
      <c r="G74" s="96"/>
      <c r="H74" s="131"/>
      <c r="I74" s="93"/>
      <c r="J74" s="93"/>
      <c r="K74" s="93"/>
      <c r="L74" s="93"/>
      <c r="M74" s="93"/>
      <c r="N74" s="93"/>
      <c r="O74" s="93"/>
      <c r="P74" s="96"/>
      <c r="Q74" s="93"/>
      <c r="R74" s="96"/>
      <c r="S74" s="93"/>
      <c r="T74" s="93"/>
      <c r="U74" s="93"/>
      <c r="V74" s="96"/>
      <c r="W74" s="93"/>
      <c r="X74" s="93"/>
      <c r="Y74" s="93"/>
      <c r="Z74" s="96"/>
      <c r="AA74" s="93"/>
      <c r="AB74" s="93"/>
      <c r="AC74" s="93"/>
      <c r="AD74" s="93"/>
    </row>
    <row r="75" spans="1:30" s="56" customFormat="1" ht="9.75" customHeight="1">
      <c r="A75" s="99"/>
      <c r="B75" s="99"/>
      <c r="C75" s="99"/>
      <c r="F75" s="93"/>
      <c r="G75" s="135"/>
      <c r="H75" s="131"/>
      <c r="I75" s="93"/>
      <c r="J75" s="99"/>
      <c r="K75" s="93"/>
      <c r="L75" s="93"/>
      <c r="M75" s="93"/>
      <c r="N75" s="93"/>
      <c r="O75" s="99"/>
      <c r="P75" s="96"/>
      <c r="Q75" s="93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37"/>
      <c r="AD75" s="99"/>
    </row>
    <row r="76" spans="1:30" s="56" customFormat="1" ht="9.75" customHeight="1">
      <c r="A76" s="99"/>
      <c r="B76" s="99"/>
      <c r="C76" s="99"/>
      <c r="F76" s="93"/>
      <c r="G76" s="131"/>
      <c r="H76" s="142"/>
      <c r="I76" s="93"/>
      <c r="J76" s="99"/>
      <c r="K76" s="93"/>
      <c r="L76" s="137"/>
      <c r="M76" s="137"/>
      <c r="N76" s="93"/>
      <c r="O76" s="99"/>
      <c r="P76" s="93"/>
      <c r="Q76" s="93"/>
      <c r="R76" s="96"/>
      <c r="S76" s="96"/>
      <c r="T76" s="99"/>
      <c r="U76" s="96"/>
      <c r="V76" s="96"/>
      <c r="W76" s="96"/>
      <c r="X76" s="96"/>
      <c r="Y76" s="99"/>
      <c r="Z76" s="96"/>
      <c r="AA76" s="96"/>
      <c r="AB76" s="96"/>
      <c r="AC76" s="137"/>
      <c r="AD76" s="99"/>
    </row>
    <row r="77" spans="1:30" s="56" customFormat="1" ht="9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="4" customFormat="1" ht="1.5" customHeight="1"/>
    <row r="79" s="4" customFormat="1" ht="12.75"/>
    <row r="80" spans="16:24" s="4" customFormat="1" ht="12.75">
      <c r="P80" s="143"/>
      <c r="Q80" s="143"/>
      <c r="R80" s="143"/>
      <c r="S80" s="143"/>
      <c r="U80" s="143"/>
      <c r="V80" s="143"/>
      <c r="W80" s="143"/>
      <c r="X80" s="143"/>
    </row>
    <row r="81" spans="16:24" s="4" customFormat="1" ht="12.75">
      <c r="P81" s="143"/>
      <c r="Q81" s="143"/>
      <c r="R81" s="143"/>
      <c r="S81" s="143"/>
      <c r="U81" s="143"/>
      <c r="V81" s="143"/>
      <c r="W81" s="143"/>
      <c r="X81" s="143"/>
    </row>
    <row r="82" spans="16:24" s="4" customFormat="1" ht="12.75">
      <c r="P82" s="143"/>
      <c r="Q82" s="143"/>
      <c r="R82" s="143"/>
      <c r="S82" s="143"/>
      <c r="U82" s="143"/>
      <c r="V82" s="143"/>
      <c r="W82" s="143"/>
      <c r="X82" s="143"/>
    </row>
    <row r="83" spans="16:24" s="4" customFormat="1" ht="12.75">
      <c r="P83" s="143"/>
      <c r="Q83" s="143"/>
      <c r="R83" s="143"/>
      <c r="S83" s="143"/>
      <c r="U83" s="143"/>
      <c r="V83" s="143"/>
      <c r="W83" s="143"/>
      <c r="X83" s="143"/>
    </row>
    <row r="84" spans="16:24" s="4" customFormat="1" ht="12.75">
      <c r="P84" s="143"/>
      <c r="Q84" s="143"/>
      <c r="R84" s="143"/>
      <c r="S84" s="143"/>
      <c r="U84" s="143"/>
      <c r="V84" s="143"/>
      <c r="W84" s="143"/>
      <c r="X84" s="143"/>
    </row>
    <row r="85" spans="16:24" s="4" customFormat="1" ht="12.75">
      <c r="P85" s="143"/>
      <c r="Q85" s="143"/>
      <c r="R85" s="143"/>
      <c r="S85" s="143"/>
      <c r="U85" s="143"/>
      <c r="V85" s="143"/>
      <c r="W85" s="143"/>
      <c r="X85" s="143"/>
    </row>
    <row r="86" spans="16:24" s="4" customFormat="1" ht="12.75">
      <c r="P86" s="143"/>
      <c r="Q86" s="143"/>
      <c r="R86" s="143"/>
      <c r="S86" s="143"/>
      <c r="U86" s="143"/>
      <c r="V86" s="143"/>
      <c r="W86" s="143"/>
      <c r="X86" s="143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pans="1:3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12.75">
      <c r="A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12.75">
      <c r="A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D95" s="54"/>
    </row>
    <row r="96" spans="1:30" ht="12.75">
      <c r="A96" s="54"/>
      <c r="C96" s="54"/>
      <c r="D96" s="54"/>
      <c r="E96" s="54"/>
      <c r="F96" s="54"/>
      <c r="G96" s="54"/>
      <c r="J96" s="54"/>
      <c r="O96" s="54"/>
      <c r="T96" s="54"/>
      <c r="Y96" s="54"/>
      <c r="AD96" s="54"/>
    </row>
    <row r="97" spans="1:30" ht="12.75">
      <c r="A97" s="54"/>
      <c r="C97" s="54"/>
      <c r="D97" s="54"/>
      <c r="E97" s="54"/>
      <c r="F97" s="54"/>
      <c r="G97" s="54"/>
      <c r="J97" s="54"/>
      <c r="O97" s="54"/>
      <c r="T97" s="54"/>
      <c r="Y97" s="54"/>
      <c r="AD97" s="54"/>
    </row>
  </sheetData>
  <sheetProtection/>
  <mergeCells count="67">
    <mergeCell ref="Z6:AC6"/>
    <mergeCell ref="F8:I12"/>
    <mergeCell ref="B2:B4"/>
    <mergeCell ref="F6:I6"/>
    <mergeCell ref="K6:N6"/>
    <mergeCell ref="P6:S6"/>
    <mergeCell ref="U6:X6"/>
    <mergeCell ref="K8:N11"/>
    <mergeCell ref="P8:S11"/>
    <mergeCell ref="U8:X11"/>
    <mergeCell ref="K12:N12"/>
    <mergeCell ref="P12:S12"/>
    <mergeCell ref="U12:X12"/>
    <mergeCell ref="K13:N16"/>
    <mergeCell ref="P13:S16"/>
    <mergeCell ref="U13:X16"/>
    <mergeCell ref="F17:I18"/>
    <mergeCell ref="K17:N18"/>
    <mergeCell ref="P17:S18"/>
    <mergeCell ref="U17:X18"/>
    <mergeCell ref="F13:I13"/>
    <mergeCell ref="F14:I16"/>
    <mergeCell ref="F19:I22"/>
    <mergeCell ref="K19:N22"/>
    <mergeCell ref="P19:S22"/>
    <mergeCell ref="U19:X22"/>
    <mergeCell ref="D21:D22"/>
    <mergeCell ref="F23:I23"/>
    <mergeCell ref="K23:N23"/>
    <mergeCell ref="P23:S23"/>
    <mergeCell ref="U23:X23"/>
    <mergeCell ref="D24:D26"/>
    <mergeCell ref="F24:I27"/>
    <mergeCell ref="K24:N27"/>
    <mergeCell ref="P24:S27"/>
    <mergeCell ref="U24:X27"/>
    <mergeCell ref="F28:I30"/>
    <mergeCell ref="K28:N30"/>
    <mergeCell ref="P28:S28"/>
    <mergeCell ref="U28:X30"/>
    <mergeCell ref="P29:S36"/>
    <mergeCell ref="F31:I34"/>
    <mergeCell ref="K31:N34"/>
    <mergeCell ref="U31:X34"/>
    <mergeCell ref="D39:Z39"/>
    <mergeCell ref="F40:M40"/>
    <mergeCell ref="F41:M41"/>
    <mergeCell ref="R41:Z41"/>
    <mergeCell ref="F47:M47"/>
    <mergeCell ref="N47:Q47"/>
    <mergeCell ref="R47:Z47"/>
    <mergeCell ref="F42:M42"/>
    <mergeCell ref="R42:Z42"/>
    <mergeCell ref="F43:M43"/>
    <mergeCell ref="R43:Z43"/>
    <mergeCell ref="F44:M44"/>
    <mergeCell ref="R44:Z44"/>
    <mergeCell ref="Z18:AC27"/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2010&amp;RIEEE P802.19-10/0033r2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44</v>
      </c>
    </row>
    <row r="2" spans="1:2" s="148" customFormat="1" ht="27.75" customHeight="1">
      <c r="A2" s="147"/>
      <c r="B2" s="145" t="s">
        <v>48</v>
      </c>
    </row>
    <row r="3" spans="1:2" s="148" customFormat="1" ht="27.75" customHeight="1">
      <c r="A3" s="147"/>
      <c r="B3" s="145" t="s">
        <v>50</v>
      </c>
    </row>
    <row r="4" spans="1:6" ht="27.75" customHeight="1">
      <c r="A4" s="149">
        <v>1</v>
      </c>
      <c r="B4" s="150" t="s">
        <v>49</v>
      </c>
      <c r="C4" s="151" t="s">
        <v>45</v>
      </c>
      <c r="D4" s="152" t="s">
        <v>46</v>
      </c>
      <c r="E4" s="153">
        <v>10</v>
      </c>
      <c r="F4" s="154">
        <f>TIME(11,0,0)</f>
        <v>0.4583333333333333</v>
      </c>
    </row>
    <row r="5" spans="1:6" ht="27.75" customHeight="1">
      <c r="A5" s="149">
        <f aca="true" t="shared" si="0" ref="A5:A13">A4+1</f>
        <v>2</v>
      </c>
      <c r="B5" s="150" t="s">
        <v>78</v>
      </c>
      <c r="C5" s="151" t="s">
        <v>45</v>
      </c>
      <c r="D5" s="152" t="s">
        <v>71</v>
      </c>
      <c r="E5" s="153">
        <v>10</v>
      </c>
      <c r="F5" s="154">
        <f aca="true" t="shared" si="1" ref="F5:F11">F4+TIME(0,E4,0)</f>
        <v>0.46527777777777773</v>
      </c>
    </row>
    <row r="6" spans="1:6" ht="27.75" customHeight="1">
      <c r="A6" s="149">
        <f t="shared" si="0"/>
        <v>3</v>
      </c>
      <c r="B6" s="150" t="s">
        <v>47</v>
      </c>
      <c r="C6" s="151" t="s">
        <v>45</v>
      </c>
      <c r="D6" s="152" t="s">
        <v>46</v>
      </c>
      <c r="E6" s="153">
        <v>10</v>
      </c>
      <c r="F6" s="154">
        <f t="shared" si="1"/>
        <v>0.47222222222222215</v>
      </c>
    </row>
    <row r="7" spans="1:6" ht="27.75" customHeight="1">
      <c r="A7" s="149">
        <f t="shared" si="0"/>
        <v>4</v>
      </c>
      <c r="B7" s="150" t="s">
        <v>79</v>
      </c>
      <c r="C7" s="151" t="s">
        <v>45</v>
      </c>
      <c r="D7" s="152" t="s">
        <v>46</v>
      </c>
      <c r="E7" s="153">
        <v>10</v>
      </c>
      <c r="F7" s="154">
        <f t="shared" si="1"/>
        <v>0.4791666666666666</v>
      </c>
    </row>
    <row r="8" spans="1:6" ht="27.75" customHeight="1">
      <c r="A8" s="149">
        <f t="shared" si="0"/>
        <v>5</v>
      </c>
      <c r="B8" s="150" t="s">
        <v>80</v>
      </c>
      <c r="C8" s="151" t="s">
        <v>45</v>
      </c>
      <c r="D8" s="152" t="s">
        <v>46</v>
      </c>
      <c r="E8" s="153">
        <v>10</v>
      </c>
      <c r="F8" s="154">
        <f t="shared" si="1"/>
        <v>0.486111111111111</v>
      </c>
    </row>
    <row r="9" spans="1:6" ht="27.75" customHeight="1">
      <c r="A9" s="149">
        <f t="shared" si="0"/>
        <v>6</v>
      </c>
      <c r="B9" s="150" t="s">
        <v>82</v>
      </c>
      <c r="C9" s="151" t="s">
        <v>45</v>
      </c>
      <c r="D9" s="152" t="s">
        <v>46</v>
      </c>
      <c r="E9" s="153">
        <v>10</v>
      </c>
      <c r="F9" s="154">
        <f t="shared" si="1"/>
        <v>0.4930555555555554</v>
      </c>
    </row>
    <row r="10" spans="1:6" ht="27.75" customHeight="1">
      <c r="A10" s="149">
        <f t="shared" si="0"/>
        <v>7</v>
      </c>
      <c r="B10" s="150" t="s">
        <v>97</v>
      </c>
      <c r="C10" s="151" t="s">
        <v>45</v>
      </c>
      <c r="D10" s="152" t="s">
        <v>46</v>
      </c>
      <c r="E10" s="153">
        <v>10</v>
      </c>
      <c r="F10" s="154">
        <f t="shared" si="1"/>
        <v>0.49999999999999983</v>
      </c>
    </row>
    <row r="11" spans="1:6" ht="27.75" customHeight="1">
      <c r="A11" s="149">
        <f t="shared" si="0"/>
        <v>8</v>
      </c>
      <c r="B11" s="150" t="s">
        <v>51</v>
      </c>
      <c r="C11" s="151" t="s">
        <v>45</v>
      </c>
      <c r="D11" s="152" t="s">
        <v>46</v>
      </c>
      <c r="E11" s="153">
        <v>10</v>
      </c>
      <c r="F11" s="154">
        <f t="shared" si="1"/>
        <v>0.5069444444444443</v>
      </c>
    </row>
    <row r="12" spans="1:6" ht="27.75" customHeight="1">
      <c r="A12" s="149">
        <f t="shared" si="0"/>
        <v>9</v>
      </c>
      <c r="C12" s="151" t="s">
        <v>45</v>
      </c>
      <c r="D12" s="152" t="s">
        <v>46</v>
      </c>
      <c r="E12" s="153">
        <v>10</v>
      </c>
      <c r="F12" s="154">
        <f>F11+TIME(0,E11,0)</f>
        <v>0.5138888888888887</v>
      </c>
    </row>
    <row r="13" spans="1:6" ht="27.75" customHeight="1">
      <c r="A13" s="149">
        <f t="shared" si="0"/>
        <v>10</v>
      </c>
      <c r="C13" s="151" t="s">
        <v>45</v>
      </c>
      <c r="D13" s="152" t="s">
        <v>46</v>
      </c>
      <c r="E13" s="153">
        <v>0</v>
      </c>
      <c r="F13" s="154">
        <f>F12+TIME(0,E12,0)</f>
        <v>0.5208333333333331</v>
      </c>
    </row>
    <row r="14" spans="1:6" ht="27.75" customHeight="1">
      <c r="A14" s="149"/>
      <c r="B14" s="150"/>
      <c r="C14" s="151"/>
      <c r="D14" s="152"/>
      <c r="E14" s="153"/>
      <c r="F14" s="154"/>
    </row>
    <row r="15" spans="1:6" ht="27.75" customHeight="1">
      <c r="A15" s="147"/>
      <c r="B15" s="145" t="s">
        <v>52</v>
      </c>
      <c r="C15" s="148"/>
      <c r="D15" s="148"/>
      <c r="E15" s="148"/>
      <c r="F15" s="148"/>
    </row>
    <row r="16" spans="1:6" ht="27.75" customHeight="1">
      <c r="A16" s="147"/>
      <c r="B16" s="145" t="s">
        <v>53</v>
      </c>
      <c r="C16" s="148"/>
      <c r="D16" s="148"/>
      <c r="E16" s="148"/>
      <c r="F16" s="148"/>
    </row>
    <row r="17" spans="1:6" ht="27.75" customHeight="1">
      <c r="A17" s="149">
        <v>1</v>
      </c>
      <c r="B17" s="150" t="s">
        <v>83</v>
      </c>
      <c r="C17" s="151" t="s">
        <v>45</v>
      </c>
      <c r="D17" s="152" t="s">
        <v>46</v>
      </c>
      <c r="E17" s="153">
        <v>10</v>
      </c>
      <c r="F17" s="154">
        <f>TIME(10,30,0)</f>
        <v>0.4375</v>
      </c>
    </row>
    <row r="18" spans="1:6" ht="27.75" customHeight="1">
      <c r="A18" s="149">
        <f>A17+1</f>
        <v>2</v>
      </c>
      <c r="B18" s="150" t="s">
        <v>81</v>
      </c>
      <c r="C18" s="151" t="s">
        <v>45</v>
      </c>
      <c r="D18" s="152" t="s">
        <v>46</v>
      </c>
      <c r="E18" s="153">
        <v>110</v>
      </c>
      <c r="F18" s="154">
        <f>F17+TIME(0,E17,0)</f>
        <v>0.4444444444444444</v>
      </c>
    </row>
    <row r="19" spans="1:6" ht="27.75" customHeight="1">
      <c r="A19" s="149">
        <f>A18+1</f>
        <v>3</v>
      </c>
      <c r="B19" s="150" t="s">
        <v>84</v>
      </c>
      <c r="C19" s="151" t="s">
        <v>45</v>
      </c>
      <c r="D19" s="152" t="s">
        <v>54</v>
      </c>
      <c r="E19" s="153">
        <v>10</v>
      </c>
      <c r="F19" s="154">
        <f>F18+TIME(0,E18,0)</f>
        <v>0.5208333333333333</v>
      </c>
    </row>
    <row r="20" spans="1:6" ht="27.75" customHeight="1">
      <c r="A20" s="149"/>
      <c r="B20" s="150" t="s">
        <v>55</v>
      </c>
      <c r="C20" s="151"/>
      <c r="D20" s="152" t="s">
        <v>46</v>
      </c>
      <c r="E20" s="153"/>
      <c r="F20" s="154"/>
    </row>
    <row r="21" spans="1:6" ht="27.75" customHeight="1">
      <c r="A21" s="149"/>
      <c r="B21" s="150" t="s">
        <v>85</v>
      </c>
      <c r="C21" s="151"/>
      <c r="D21" s="152" t="s">
        <v>59</v>
      </c>
      <c r="E21" s="153"/>
      <c r="F21" s="154"/>
    </row>
    <row r="22" spans="1:6" ht="27.75" customHeight="1">
      <c r="A22" s="149"/>
      <c r="B22" s="150" t="s">
        <v>51</v>
      </c>
      <c r="C22" s="151"/>
      <c r="D22" s="152"/>
      <c r="E22" s="153"/>
      <c r="F22" s="154"/>
    </row>
    <row r="23" spans="1:6" ht="27.75" customHeight="1">
      <c r="A23" s="147"/>
      <c r="B23" s="145" t="s">
        <v>56</v>
      </c>
      <c r="C23" s="148"/>
      <c r="D23" s="148"/>
      <c r="E23" s="148"/>
      <c r="F23" s="148"/>
    </row>
    <row r="24" spans="1:6" ht="27.75" customHeight="1">
      <c r="A24" s="147"/>
      <c r="B24" s="145" t="s">
        <v>86</v>
      </c>
      <c r="C24" s="148"/>
      <c r="D24" s="148"/>
      <c r="E24" s="148"/>
      <c r="F24" s="148"/>
    </row>
    <row r="25" spans="1:6" ht="27.75" customHeight="1">
      <c r="A25" s="149">
        <v>1</v>
      </c>
      <c r="B25" s="150" t="s">
        <v>55</v>
      </c>
      <c r="C25" s="151" t="s">
        <v>45</v>
      </c>
      <c r="D25" s="152" t="s">
        <v>54</v>
      </c>
      <c r="E25" s="153">
        <v>15</v>
      </c>
      <c r="F25" s="154">
        <f>TIME(19,30,0)</f>
        <v>0.8125</v>
      </c>
    </row>
    <row r="26" spans="1:6" ht="27.75" customHeight="1">
      <c r="A26" s="149">
        <f>A25+1</f>
        <v>2</v>
      </c>
      <c r="B26" s="150" t="s">
        <v>58</v>
      </c>
      <c r="C26" s="151" t="s">
        <v>45</v>
      </c>
      <c r="D26" s="152" t="s">
        <v>46</v>
      </c>
      <c r="E26" s="153">
        <v>30</v>
      </c>
      <c r="F26" s="154">
        <f>F25+TIME(0,E25,0)</f>
        <v>0.8229166666666666</v>
      </c>
    </row>
    <row r="27" spans="1:6" ht="27.75" customHeight="1">
      <c r="A27" s="149">
        <f>A26+1</f>
        <v>3</v>
      </c>
      <c r="B27" s="150" t="s">
        <v>85</v>
      </c>
      <c r="C27" s="151" t="s">
        <v>45</v>
      </c>
      <c r="D27" s="152" t="s">
        <v>46</v>
      </c>
      <c r="E27" s="153">
        <v>75</v>
      </c>
      <c r="F27" s="154">
        <f>F26+TIME(0,E26,0)</f>
        <v>0.84375</v>
      </c>
    </row>
    <row r="28" spans="1:6" ht="27.75" customHeight="1">
      <c r="A28" s="149">
        <f>A27+1</f>
        <v>4</v>
      </c>
      <c r="B28" s="150" t="s">
        <v>69</v>
      </c>
      <c r="C28" s="151" t="s">
        <v>45</v>
      </c>
      <c r="D28" s="152" t="s">
        <v>59</v>
      </c>
      <c r="E28" s="153">
        <v>0</v>
      </c>
      <c r="F28" s="154">
        <f>F27+TIME(0,E27,0)</f>
        <v>0.8958333333333334</v>
      </c>
    </row>
    <row r="29" spans="1:6" ht="27.75" customHeight="1">
      <c r="A29" s="149"/>
      <c r="B29" s="146"/>
      <c r="C29" s="151"/>
      <c r="D29" s="152"/>
      <c r="E29" s="153"/>
      <c r="F29" s="154"/>
    </row>
    <row r="30" spans="1:6" ht="27.75" customHeight="1">
      <c r="A30" s="149"/>
      <c r="B30" s="146"/>
      <c r="C30" s="151"/>
      <c r="D30" s="152"/>
      <c r="E30" s="153"/>
      <c r="F30" s="154"/>
    </row>
    <row r="31" spans="1:6" ht="27.75" customHeight="1">
      <c r="A31" s="149"/>
      <c r="B31" s="150"/>
      <c r="C31" s="151"/>
      <c r="D31" s="152"/>
      <c r="E31" s="153"/>
      <c r="F31" s="154"/>
    </row>
    <row r="32" ht="27.75" customHeight="1">
      <c r="A32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2010&amp;RIEEE P802.19-10/0033r2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44</v>
      </c>
    </row>
    <row r="2" spans="1:2" s="148" customFormat="1" ht="27.75" customHeight="1">
      <c r="A2" s="147"/>
      <c r="B2" s="145"/>
    </row>
    <row r="3" spans="1:2" s="148" customFormat="1" ht="27.75" customHeight="1">
      <c r="A3" s="147"/>
      <c r="B3" s="145" t="s">
        <v>60</v>
      </c>
    </row>
    <row r="4" spans="1:6" ht="27.75" customHeight="1">
      <c r="A4" s="149">
        <v>1</v>
      </c>
      <c r="B4" s="150" t="s">
        <v>57</v>
      </c>
      <c r="C4" s="151" t="s">
        <v>45</v>
      </c>
      <c r="D4" s="152" t="s">
        <v>88</v>
      </c>
      <c r="E4" s="153">
        <v>10</v>
      </c>
      <c r="F4" s="154">
        <f>TIME(13,30,0)</f>
        <v>0.5625</v>
      </c>
    </row>
    <row r="5" spans="1:6" ht="27.75" customHeight="1">
      <c r="A5" s="149">
        <f aca="true" t="shared" si="0" ref="A5:A11">A4+1</f>
        <v>2</v>
      </c>
      <c r="B5" s="150" t="s">
        <v>87</v>
      </c>
      <c r="C5" s="151" t="s">
        <v>45</v>
      </c>
      <c r="D5" s="152" t="s">
        <v>72</v>
      </c>
      <c r="E5" s="153">
        <v>110</v>
      </c>
      <c r="F5" s="154">
        <f>F4+TIME(0,E4,0)</f>
        <v>0.5694444444444444</v>
      </c>
    </row>
    <row r="6" spans="1:6" ht="27.75" customHeight="1">
      <c r="A6" s="149">
        <f t="shared" si="0"/>
        <v>3</v>
      </c>
      <c r="B6" s="150" t="s">
        <v>51</v>
      </c>
      <c r="C6" s="151" t="s">
        <v>45</v>
      </c>
      <c r="D6" s="152" t="s">
        <v>89</v>
      </c>
      <c r="E6" s="153">
        <v>40</v>
      </c>
      <c r="F6" s="154">
        <f>F5+TIME(0,E5,0)</f>
        <v>0.6458333333333333</v>
      </c>
    </row>
    <row r="7" spans="1:6" ht="27.75" customHeight="1">
      <c r="A7" s="149"/>
      <c r="B7" s="150"/>
      <c r="C7" s="151"/>
      <c r="D7" s="152"/>
      <c r="E7" s="153"/>
      <c r="F7" s="154"/>
    </row>
    <row r="8" spans="1:6" ht="27.75" customHeight="1">
      <c r="A8" s="147"/>
      <c r="B8" s="145" t="s">
        <v>61</v>
      </c>
      <c r="C8" s="148"/>
      <c r="D8" s="148"/>
      <c r="E8" s="148"/>
      <c r="F8" s="148"/>
    </row>
    <row r="9" spans="1:6" ht="27.75" customHeight="1">
      <c r="A9" s="149">
        <v>1</v>
      </c>
      <c r="B9" s="150" t="s">
        <v>98</v>
      </c>
      <c r="C9" s="151" t="s">
        <v>45</v>
      </c>
      <c r="D9" s="152" t="s">
        <v>99</v>
      </c>
      <c r="E9" s="153">
        <v>90</v>
      </c>
      <c r="F9" s="154">
        <f>TIME(16,0,0)</f>
        <v>0.6666666666666666</v>
      </c>
    </row>
    <row r="10" spans="1:6" ht="27.75" customHeight="1">
      <c r="A10" s="149">
        <f t="shared" si="0"/>
        <v>2</v>
      </c>
      <c r="B10" s="150" t="s">
        <v>100</v>
      </c>
      <c r="C10" s="151" t="s">
        <v>45</v>
      </c>
      <c r="D10" s="152" t="s">
        <v>99</v>
      </c>
      <c r="E10" s="153">
        <v>30</v>
      </c>
      <c r="F10" s="154">
        <f>F9+TIME(0,E9,0)</f>
        <v>0.7291666666666666</v>
      </c>
    </row>
    <row r="11" spans="1:6" ht="27.75" customHeight="1">
      <c r="A11" s="149">
        <f t="shared" si="0"/>
        <v>3</v>
      </c>
      <c r="B11" s="150" t="s">
        <v>51</v>
      </c>
      <c r="C11" s="151" t="s">
        <v>45</v>
      </c>
      <c r="D11" s="152" t="s">
        <v>59</v>
      </c>
      <c r="E11" s="153">
        <v>30</v>
      </c>
      <c r="F11" s="154">
        <f>F10+TIME(0,E10,0)</f>
        <v>0.75</v>
      </c>
    </row>
    <row r="12" spans="1:6" ht="27.75" customHeight="1">
      <c r="A12" s="149"/>
      <c r="B12" s="150"/>
      <c r="C12" s="151"/>
      <c r="D12" s="152"/>
      <c r="E12" s="153"/>
      <c r="F12" s="154"/>
    </row>
    <row r="13" spans="1:6" ht="27.75" customHeight="1">
      <c r="A13" s="147"/>
      <c r="B13" s="145" t="s">
        <v>62</v>
      </c>
      <c r="C13" s="148"/>
      <c r="D13" s="148"/>
      <c r="E13" s="148"/>
      <c r="F13" s="148"/>
    </row>
    <row r="14" spans="1:6" ht="27.75" customHeight="1">
      <c r="A14" s="149">
        <v>1</v>
      </c>
      <c r="B14" s="150" t="s">
        <v>91</v>
      </c>
      <c r="C14" s="151" t="s">
        <v>45</v>
      </c>
      <c r="D14" s="152" t="s">
        <v>71</v>
      </c>
      <c r="E14" s="153">
        <v>120</v>
      </c>
      <c r="F14" s="154">
        <f>TIME(10,30,0)</f>
        <v>0.4375</v>
      </c>
    </row>
    <row r="15" spans="1:6" ht="27.75" customHeight="1">
      <c r="A15" s="149">
        <f>A14+1</f>
        <v>2</v>
      </c>
      <c r="B15" s="150" t="s">
        <v>51</v>
      </c>
      <c r="C15" s="151" t="s">
        <v>45</v>
      </c>
      <c r="D15" s="152" t="s">
        <v>59</v>
      </c>
      <c r="E15" s="153">
        <v>0</v>
      </c>
      <c r="F15" s="154">
        <f>F14+TIME(0,E14,0)</f>
        <v>0.5208333333333334</v>
      </c>
    </row>
    <row r="16" spans="1:3" ht="27.75" customHeight="1">
      <c r="A16" s="156"/>
      <c r="B16" s="157"/>
      <c r="C16" s="158"/>
    </row>
    <row r="17" spans="1:6" ht="27.75" customHeight="1">
      <c r="A17" s="147"/>
      <c r="B17" s="145" t="s">
        <v>63</v>
      </c>
      <c r="C17" s="148"/>
      <c r="D17" s="148"/>
      <c r="E17" s="148"/>
      <c r="F17" s="148"/>
    </row>
    <row r="18" spans="1:6" ht="27.75" customHeight="1">
      <c r="A18" s="149">
        <v>1</v>
      </c>
      <c r="B18" s="150" t="s">
        <v>91</v>
      </c>
      <c r="C18" s="151" t="s">
        <v>45</v>
      </c>
      <c r="D18" s="152" t="s">
        <v>71</v>
      </c>
      <c r="E18" s="153">
        <v>30</v>
      </c>
      <c r="F18" s="154">
        <f>TIME(13,30,0)</f>
        <v>0.5625</v>
      </c>
    </row>
    <row r="19" spans="1:6" ht="27.75" customHeight="1">
      <c r="A19" s="149">
        <f>A18+1</f>
        <v>2</v>
      </c>
      <c r="B19" s="150" t="s">
        <v>51</v>
      </c>
      <c r="C19" s="151" t="s">
        <v>45</v>
      </c>
      <c r="D19" s="152" t="s">
        <v>59</v>
      </c>
      <c r="E19" s="153">
        <v>90</v>
      </c>
      <c r="F19" s="154">
        <f>F18+TIME(0,E18,0)</f>
        <v>0.5833333333333334</v>
      </c>
    </row>
    <row r="21" spans="1:6" ht="27.75" customHeight="1">
      <c r="A21" s="147"/>
      <c r="B21" s="145" t="s">
        <v>64</v>
      </c>
      <c r="C21" s="148"/>
      <c r="D21" s="148"/>
      <c r="E21" s="148"/>
      <c r="F21" s="148"/>
    </row>
    <row r="22" spans="1:6" ht="27.75" customHeight="1">
      <c r="A22" s="149">
        <v>1</v>
      </c>
      <c r="B22" s="150" t="s">
        <v>101</v>
      </c>
      <c r="C22" s="151" t="s">
        <v>45</v>
      </c>
      <c r="D22" s="152" t="s">
        <v>71</v>
      </c>
      <c r="E22" s="153">
        <v>120</v>
      </c>
      <c r="F22" s="154">
        <f>TIME(16,0,0)</f>
        <v>0.6666666666666666</v>
      </c>
    </row>
    <row r="23" spans="1:6" ht="27.75" customHeight="1">
      <c r="A23" s="149">
        <f>A22+1</f>
        <v>2</v>
      </c>
      <c r="B23" s="150" t="s">
        <v>51</v>
      </c>
      <c r="C23" s="151" t="s">
        <v>45</v>
      </c>
      <c r="D23" s="152" t="s">
        <v>59</v>
      </c>
      <c r="E23" s="153">
        <v>0</v>
      </c>
      <c r="F23" s="154">
        <f>F22+TIME(0,E22,0)</f>
        <v>0.75</v>
      </c>
    </row>
    <row r="25" spans="1:6" ht="27.75" customHeight="1">
      <c r="A25" s="147"/>
      <c r="B25" s="145" t="s">
        <v>65</v>
      </c>
      <c r="C25" s="148"/>
      <c r="D25" s="148"/>
      <c r="E25" s="148"/>
      <c r="F25" s="148"/>
    </row>
    <row r="26" spans="1:6" ht="27.75" customHeight="1">
      <c r="A26" s="149">
        <v>1</v>
      </c>
      <c r="B26" s="150" t="s">
        <v>90</v>
      </c>
      <c r="C26" s="151" t="s">
        <v>45</v>
      </c>
      <c r="D26" s="152" t="s">
        <v>72</v>
      </c>
      <c r="E26" s="153">
        <v>30</v>
      </c>
      <c r="F26" s="154">
        <f>TIME(13,30,0)</f>
        <v>0.5625</v>
      </c>
    </row>
    <row r="27" spans="1:6" ht="27.75" customHeight="1">
      <c r="A27" s="149">
        <f>A26+1</f>
        <v>2</v>
      </c>
      <c r="B27" s="150" t="s">
        <v>104</v>
      </c>
      <c r="C27" s="151"/>
      <c r="D27" s="152" t="s">
        <v>105</v>
      </c>
      <c r="E27" s="153">
        <v>90</v>
      </c>
      <c r="F27" s="154">
        <f>F26+TIME(0,E26,0)</f>
        <v>0.5833333333333334</v>
      </c>
    </row>
    <row r="28" spans="1:6" ht="27.75" customHeight="1">
      <c r="A28" s="149">
        <f>A27+1</f>
        <v>3</v>
      </c>
      <c r="B28" s="150" t="s">
        <v>51</v>
      </c>
      <c r="C28" s="151" t="s">
        <v>45</v>
      </c>
      <c r="D28" s="152" t="s">
        <v>59</v>
      </c>
      <c r="E28" s="153">
        <v>0</v>
      </c>
      <c r="F28" s="154">
        <f>F27+TIME(0,E27,0)</f>
        <v>0.6458333333333334</v>
      </c>
    </row>
    <row r="30" spans="1:6" ht="27.75" customHeight="1">
      <c r="A30" s="147"/>
      <c r="B30" s="145" t="s">
        <v>66</v>
      </c>
      <c r="C30" s="148"/>
      <c r="D30" s="148"/>
      <c r="E30" s="148"/>
      <c r="F30" s="148"/>
    </row>
    <row r="31" spans="1:6" ht="27.75" customHeight="1">
      <c r="A31" s="149">
        <v>1</v>
      </c>
      <c r="B31" s="150" t="s">
        <v>102</v>
      </c>
      <c r="C31" s="151" t="s">
        <v>45</v>
      </c>
      <c r="D31" s="152" t="s">
        <v>106</v>
      </c>
      <c r="E31" s="153">
        <v>120</v>
      </c>
      <c r="F31" s="154">
        <f>TIME(16,0,0)</f>
        <v>0.6666666666666666</v>
      </c>
    </row>
    <row r="32" spans="1:6" ht="27.75" customHeight="1">
      <c r="A32" s="149">
        <f>A31+1</f>
        <v>2</v>
      </c>
      <c r="B32" s="150" t="s">
        <v>51</v>
      </c>
      <c r="C32" s="151" t="s">
        <v>45</v>
      </c>
      <c r="D32" s="152" t="s">
        <v>59</v>
      </c>
      <c r="E32" s="153">
        <v>0</v>
      </c>
      <c r="F32" s="154">
        <f>F31+TIME(0,E31,0)</f>
        <v>0.75</v>
      </c>
    </row>
    <row r="33" spans="1:6" ht="27.75" customHeight="1">
      <c r="A33" s="147"/>
      <c r="B33" s="145"/>
      <c r="C33" s="148"/>
      <c r="D33" s="148"/>
      <c r="E33" s="148"/>
      <c r="F33" s="148"/>
    </row>
    <row r="34" spans="1:6" ht="27.75" customHeight="1">
      <c r="A34" s="147"/>
      <c r="B34" s="145" t="s">
        <v>92</v>
      </c>
      <c r="C34" s="148"/>
      <c r="D34" s="148"/>
      <c r="E34" s="148"/>
      <c r="F34" s="148"/>
    </row>
    <row r="35" spans="1:6" ht="27.75" customHeight="1">
      <c r="A35" s="149">
        <v>1</v>
      </c>
      <c r="B35" s="150" t="s">
        <v>93</v>
      </c>
      <c r="C35" s="151" t="s">
        <v>45</v>
      </c>
      <c r="D35" s="152" t="s">
        <v>88</v>
      </c>
      <c r="E35" s="153">
        <v>120</v>
      </c>
      <c r="F35" s="154">
        <f>TIME(8,0,0)</f>
        <v>0.3333333333333333</v>
      </c>
    </row>
    <row r="36" spans="1:6" ht="27.75" customHeight="1">
      <c r="A36" s="149">
        <f>A35+1</f>
        <v>2</v>
      </c>
      <c r="B36" s="150" t="s">
        <v>51</v>
      </c>
      <c r="C36" s="151" t="s">
        <v>45</v>
      </c>
      <c r="D36" s="152" t="s">
        <v>59</v>
      </c>
      <c r="E36" s="153">
        <v>0</v>
      </c>
      <c r="F36" s="154">
        <f>F35+TIME(0,E35,0)</f>
        <v>0.41666666666666663</v>
      </c>
    </row>
    <row r="37" spans="1:6" ht="27.75" customHeight="1">
      <c r="A37" s="149"/>
      <c r="B37" s="150"/>
      <c r="C37" s="151"/>
      <c r="D37" s="152"/>
      <c r="E37" s="153"/>
      <c r="F37" s="154"/>
    </row>
    <row r="38" spans="1:6" ht="27.75" customHeight="1">
      <c r="A38" s="147"/>
      <c r="B38" s="145" t="s">
        <v>67</v>
      </c>
      <c r="C38" s="148"/>
      <c r="D38" s="148"/>
      <c r="E38" s="148"/>
      <c r="F38" s="148"/>
    </row>
    <row r="39" spans="1:6" ht="27.75" customHeight="1">
      <c r="A39" s="149">
        <v>1</v>
      </c>
      <c r="B39" s="150" t="s">
        <v>93</v>
      </c>
      <c r="C39" s="151" t="s">
        <v>45</v>
      </c>
      <c r="D39" s="152" t="s">
        <v>88</v>
      </c>
      <c r="E39" s="153">
        <v>120</v>
      </c>
      <c r="F39" s="154">
        <f>TIME(10,30,0)</f>
        <v>0.4375</v>
      </c>
    </row>
    <row r="40" spans="1:6" ht="27.75" customHeight="1">
      <c r="A40" s="149">
        <f>A39+1</f>
        <v>2</v>
      </c>
      <c r="B40" s="150" t="s">
        <v>51</v>
      </c>
      <c r="C40" s="151" t="s">
        <v>45</v>
      </c>
      <c r="D40" s="152" t="s">
        <v>59</v>
      </c>
      <c r="E40" s="153">
        <v>0</v>
      </c>
      <c r="F40" s="154">
        <f>F39+TIME(0,E39,0)</f>
        <v>0.5208333333333334</v>
      </c>
    </row>
    <row r="41" spans="1:6" ht="27.75" customHeight="1">
      <c r="A41" s="149"/>
      <c r="B41" s="150"/>
      <c r="C41" s="151"/>
      <c r="D41" s="152"/>
      <c r="E41" s="153"/>
      <c r="F41" s="154"/>
    </row>
    <row r="42" spans="1:6" ht="27.75" customHeight="1">
      <c r="A42" s="147"/>
      <c r="B42" s="145" t="s">
        <v>68</v>
      </c>
      <c r="C42" s="148"/>
      <c r="D42" s="148"/>
      <c r="E42" s="148"/>
      <c r="F42" s="148"/>
    </row>
    <row r="43" spans="1:6" ht="27.75" customHeight="1">
      <c r="A43" s="149">
        <v>1</v>
      </c>
      <c r="B43" s="150" t="s">
        <v>95</v>
      </c>
      <c r="C43" s="151" t="s">
        <v>45</v>
      </c>
      <c r="D43" s="152" t="s">
        <v>88</v>
      </c>
      <c r="E43" s="153">
        <v>120</v>
      </c>
      <c r="F43" s="154">
        <f>TIME(13,30,0)</f>
        <v>0.5625</v>
      </c>
    </row>
    <row r="44" spans="1:6" ht="27.75" customHeight="1">
      <c r="A44" s="149">
        <f>A43+1</f>
        <v>2</v>
      </c>
      <c r="B44" s="150" t="s">
        <v>51</v>
      </c>
      <c r="C44" s="151" t="s">
        <v>45</v>
      </c>
      <c r="D44" s="152" t="s">
        <v>59</v>
      </c>
      <c r="E44" s="153">
        <v>0</v>
      </c>
      <c r="F44" s="154">
        <f>F43+TIME(0,E43,0)</f>
        <v>0.6458333333333334</v>
      </c>
    </row>
    <row r="45" spans="1:6" ht="27.75" customHeight="1">
      <c r="A45" s="149"/>
      <c r="B45" s="150"/>
      <c r="C45" s="151"/>
      <c r="D45" s="152"/>
      <c r="E45" s="153"/>
      <c r="F45" s="154"/>
    </row>
    <row r="46" spans="1:6" ht="27.75" customHeight="1">
      <c r="A46" s="147"/>
      <c r="B46" s="145" t="s">
        <v>94</v>
      </c>
      <c r="C46" s="148"/>
      <c r="D46" s="148"/>
      <c r="E46" s="148"/>
      <c r="F46" s="148"/>
    </row>
    <row r="47" spans="1:6" ht="27.75" customHeight="1">
      <c r="A47" s="149">
        <v>1</v>
      </c>
      <c r="B47" s="150" t="s">
        <v>103</v>
      </c>
      <c r="C47" s="151" t="s">
        <v>45</v>
      </c>
      <c r="D47" s="152" t="s">
        <v>88</v>
      </c>
      <c r="E47" s="153">
        <v>120</v>
      </c>
      <c r="F47" s="154">
        <f>TIME(16,0,0)</f>
        <v>0.6666666666666666</v>
      </c>
    </row>
    <row r="48" spans="1:6" ht="27.75" customHeight="1">
      <c r="A48" s="149">
        <f>A47+1</f>
        <v>2</v>
      </c>
      <c r="B48" s="150" t="s">
        <v>51</v>
      </c>
      <c r="C48" s="151" t="s">
        <v>45</v>
      </c>
      <c r="D48" s="152" t="s">
        <v>59</v>
      </c>
      <c r="E48" s="153">
        <v>0</v>
      </c>
      <c r="F48" s="154">
        <f>F47+TIME(0,E47,0)</f>
        <v>0.75</v>
      </c>
    </row>
    <row r="49" spans="1:6" ht="27.75" customHeight="1">
      <c r="A49" s="149"/>
      <c r="B49" s="150"/>
      <c r="C49" s="151"/>
      <c r="D49" s="152"/>
      <c r="E49" s="153"/>
      <c r="F49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2010&amp;RIEEE P802.19-10/0033r2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2010-03-15T18:01:54Z</cp:lastPrinted>
  <dcterms:created xsi:type="dcterms:W3CDTF">2007-03-13T13:40:10Z</dcterms:created>
  <dcterms:modified xsi:type="dcterms:W3CDTF">2010-03-15T18:01:59Z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