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1" activeTab="2"/>
  </bookViews>
  <sheets>
    <sheet name="Graphic" sheetId="1" r:id="rId1"/>
    <sheet name="12 Mon slot1-3" sheetId="2" r:id="rId2"/>
    <sheet name="13 Tus slot 4-6" sheetId="3" r:id="rId3"/>
    <sheet name="14 Wed slot 7-9" sheetId="4" r:id="rId4"/>
    <sheet name="15 Thu slot 10-13" sheetId="5" r:id="rId5"/>
    <sheet name="List_Contribution" sheetId="6" r:id="rId6"/>
  </sheets>
  <definedNames>
    <definedName name="_Parse_In" localSheetId="1" hidden="1">'12 Mon slot1-3'!$C$5:$C$21</definedName>
    <definedName name="_Parse_In" localSheetId="2" hidden="1">'13 Tus slot 4-6'!$C$22:$C$35</definedName>
    <definedName name="_Parse_In" localSheetId="3" hidden="1">'14 Wed slot 7-9'!$C$11:$C$31</definedName>
    <definedName name="_Parse_In" localSheetId="4" hidden="1">'15 Thu slot 10-13'!$C$27:$C$32</definedName>
    <definedName name="_Parse_In" localSheetId="5" hidden="1">'List_Contribution'!$C$43:$C$51</definedName>
    <definedName name="_Parse_Out" localSheetId="1" hidden="1">'12 Mon slot1-3'!#REF!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10-13'!$C$34</definedName>
    <definedName name="_Parse_Out" localSheetId="5" hidden="1">'List_Contribution'!$C$53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'12 Mon slot1-3'!$A$1:$K$21</definedName>
    <definedName name="_xlnm.Print_Area" localSheetId="2">'13 Tus slot 4-6'!$A$1:$J$31</definedName>
    <definedName name="_xlnm.Print_Area" localSheetId="3">'14 Wed slot 7-9'!$A$1:$J$30</definedName>
    <definedName name="_xlnm.Print_Area" localSheetId="4">'15 Thu slot 10-13'!$A$1:$J$26</definedName>
    <definedName name="_xlnm.Print_Area" localSheetId="5">'List_Contribution'!$A$1:$I$15</definedName>
    <definedName name="PRINT_AREA_MI" localSheetId="1">'12 Mon slot1-3'!$C$4:$H$4</definedName>
    <definedName name="Print_Area_MI" localSheetId="1">'12 Mon slot1-3'!$C$4:$H$4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 localSheetId="5">'List_Contribution'!$C$2:$H$41</definedName>
    <definedName name="PRINT_AREA_MI" localSheetId="5">'List_Contribution'!$C$2:$H$41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<sst xmlns="http://schemas.openxmlformats.org/spreadsheetml/2006/main" count="603" uniqueCount="293">
  <si>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</si>
  <si>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</si>
  <si>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</si>
  <si>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</si>
  <si>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</si>
  <si>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</si>
  <si>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</si>
  <si>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</si>
  <si>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</si>
  <si>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</si>
  <si>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</si>
  <si>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</si>
  <si>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</si>
  <si>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</si>
  <si>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</si>
  <si>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</si>
  <si>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</si>
  <si>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</si>
  <si>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</si>
  <si>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</si>
  <si>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</si>
  <si>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</si>
  <si>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</si>
  <si>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</si>
  <si>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</si>
  <si>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</si>
  <si>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</si>
  <si>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</si>
  <si>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</si>
  <si>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</si>
  <si>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</si>
  <si>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</si>
  <si>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</si>
  <si>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</si>
  <si>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</si>
  <si>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</si>
  <si>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</si>
  <si>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</si>
  <si>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</si>
  <si>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</si>
  <si>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</si>
  <si>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</si>
  <si>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</si>
  <si>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</si>
  <si>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</si>
  <si>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</si>
  <si>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</si>
  <si>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</si>
  <si>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</si>
  <si>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</si>
  <si>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</si>
  <si>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</si>
  <si>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</si>
  <si>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</si>
  <si>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</si>
  <si>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</si>
  <si>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</si>
  <si>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</si>
  <si>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</si>
  <si>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</si>
  <si>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</si>
  <si>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</si>
  <si>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</si>
  <si>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</si>
  <si>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</si>
  <si>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</si>
  <si>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</si>
  <si>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</si>
  <si>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</si>
  <si>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</si>
  <si>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</si>
  <si>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</si>
  <si>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</si>
  <si>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</si>
  <si>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</si>
  <si>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</si>
  <si>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</si>
  <si>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</si>
  <si>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</si>
  <si>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</si>
  <si>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</si>
  <si>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</si>
  <si>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</si>
  <si>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</si>
  <si>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</si>
  <si>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</si>
  <si>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</si>
  <si>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</si>
  <si>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</si>
  <si>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</si>
  <si>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</si>
  <si>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</si>
  <si>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</si>
  <si>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</si>
  <si>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</si>
  <si>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</si>
  <si>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</si>
  <si>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</si>
  <si>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</si>
  <si>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</si>
  <si>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</si>
  <si>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</si>
  <si>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</si>
  <si>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</si>
  <si>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</si>
  <si>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</si>
  <si>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</si>
  <si>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</si>
  <si>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</si>
  <si>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</si>
  <si>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</si>
  <si>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</si>
  <si>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</si>
  <si>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</si>
  <si>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</si>
  <si>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</si>
  <si>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</si>
  <si>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</si>
  <si>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</si>
  <si>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</si>
  <si>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</si>
  <si>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</si>
  <si>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</si>
  <si>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</si>
  <si>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</si>
  <si>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</si>
  <si>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</si>
  <si>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</si>
  <si>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</si>
  <si>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</si>
  <si>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Allocating the time slots for Baseline document review and for technical contributions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</si>
  <si>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</si>
  <si>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</si>
  <si>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</si>
  <si>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</si>
  <si>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</si>
  <si>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</si>
  <si>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</si>
  <si>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</si>
  <si>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</si>
  <si>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</si>
  <si>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</si>
  <si>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</si>
  <si>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</si>
  <si>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</si>
  <si>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</si>
  <si>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</si>
  <si>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</si>
  <si>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</si>
  <si>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</si>
  <si>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</si>
  <si>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</si>
  <si>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</si>
  <si>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</si>
  <si>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</si>
  <si>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</si>
  <si>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</si>
  <si>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</si>
  <si>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</si>
  <si>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</si>
  <si>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</si>
  <si>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</si>
  <si>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</si>
  <si>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</si>
  <si>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</si>
  <si>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</si>
  <si>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</si>
  <si>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</si>
  <si>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</si>
  <si>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</si>
  <si>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</si>
  <si>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 xml:space="preserve">GENERATING TG3c CLOSING REPORT </t>
  </si>
  <si>
    <t>54th IEEE 802.15 WPAN MEETING</t>
  </si>
  <si>
    <t>Review of Baseline document 8</t>
  </si>
  <si>
    <t>J. Gilb</t>
  </si>
  <si>
    <t>AGENDA IEEE 802.15.TG3c 19th MEETING</t>
  </si>
  <si>
    <t>08/247r0</t>
  </si>
  <si>
    <t>Approval of Orlando meeting minutes</t>
  </si>
  <si>
    <t>08/208r1</t>
  </si>
  <si>
    <t>08/076r2</t>
  </si>
  <si>
    <t>tg3c-project-plan</t>
  </si>
  <si>
    <t>Comment Resolution &amp; Contributions List</t>
  </si>
  <si>
    <t>#</t>
  </si>
  <si>
    <t>Title</t>
  </si>
  <si>
    <t>Doc. #</t>
  </si>
  <si>
    <t>Presented by</t>
  </si>
  <si>
    <t>Time</t>
  </si>
  <si>
    <t>tg3c opening introduction</t>
  </si>
  <si>
    <t>agenda-tg3c-19th-meeting-may-08-jacksonville</t>
  </si>
  <si>
    <t>tg3c-closing-report-may08</t>
  </si>
  <si>
    <t>Zhiguo Lai</t>
  </si>
  <si>
    <t>Technical Presentation</t>
  </si>
  <si>
    <t>Review of Baseline document 10</t>
  </si>
  <si>
    <t>08/238r2</t>
  </si>
  <si>
    <t>Adjacent channel interference due to the DAMI spectrum</t>
  </si>
  <si>
    <t>Vote to begin Letter Ballot on the draft</t>
  </si>
  <si>
    <t>08/0255r3</t>
  </si>
  <si>
    <t>Review of Baseline document (DF3) and comment resolution 1</t>
  </si>
  <si>
    <t>Review of Baseline document 2</t>
  </si>
  <si>
    <t>Review of Baseline Document 3</t>
  </si>
  <si>
    <t>Review of Baseline document 11</t>
  </si>
  <si>
    <t>C.S Sum</t>
  </si>
  <si>
    <t>Resolution to Comment #88, #89, #90</t>
  </si>
  <si>
    <t>08/288r0</t>
  </si>
  <si>
    <t>Xizhi An</t>
  </si>
  <si>
    <t>Jisung Oh</t>
  </si>
  <si>
    <t>Gal Basson</t>
  </si>
  <si>
    <t>Resolution to Comment #61, #62, #63</t>
  </si>
  <si>
    <t>I. Lakkis</t>
  </si>
  <si>
    <t>15-08-0291-00-003c-old-comments-resolution</t>
  </si>
  <si>
    <t>08/291r0</t>
  </si>
  <si>
    <t>08/278r0, 08/311r1</t>
  </si>
  <si>
    <t>15-08-0289-00-003c-resolution-for-comments-from-broadcom</t>
  </si>
  <si>
    <t>08/289r0</t>
  </si>
  <si>
    <t>C.W Pyo</t>
  </si>
  <si>
    <t>15-08-0290-01-003c-comment-resolution-tx-diversity</t>
  </si>
  <si>
    <t>08/290</t>
  </si>
  <si>
    <t>Z. Lan</t>
  </si>
  <si>
    <t>15-08-0303-01-003c-mac-comment-resolution</t>
  </si>
  <si>
    <t>08/202</t>
  </si>
  <si>
    <t>15-08-0296-01-003c-df3-scphy-resolutions</t>
  </si>
  <si>
    <t>08/296</t>
  </si>
  <si>
    <t>T. Baykas</t>
  </si>
  <si>
    <t>15-08-0307-00-003c-hsi-mux-comment-resolution</t>
  </si>
  <si>
    <t>08/307</t>
  </si>
  <si>
    <t>15-08-0300-00-003c-df3-hsi-comments-resolution</t>
  </si>
  <si>
    <t>08/300</t>
  </si>
  <si>
    <t>15-08-0310-00-003c-resolution-for-table-113-comment</t>
  </si>
  <si>
    <t>08/310</t>
  </si>
  <si>
    <t>15-08-0298-00-003c-resolution-on-general-comments</t>
  </si>
  <si>
    <t>08/298</t>
  </si>
  <si>
    <t>15-08-0288-00-003c-resolution-to-comment-88-89-90</t>
  </si>
  <si>
    <t>08/288</t>
  </si>
  <si>
    <t>X. An</t>
  </si>
  <si>
    <t>15-08-0311-01-003c-resolution-of-comment-145-in-df3-issue-tracking</t>
  </si>
  <si>
    <t>08/311</t>
  </si>
  <si>
    <t>Z. Lai</t>
  </si>
  <si>
    <t>15-08-0278-00-003c-adjacent-channel-interference-due-to-the-dami-spectrum</t>
  </si>
  <si>
    <t>08/278</t>
  </si>
  <si>
    <t>15-08-0320-00-003c-resolution-for-multiple-phys</t>
  </si>
  <si>
    <t>08/320</t>
  </si>
  <si>
    <t>Anti-Blocking Mechanism by PNC</t>
  </si>
  <si>
    <t>H. Kwon</t>
  </si>
  <si>
    <t>J. Oh</t>
  </si>
  <si>
    <t>15-08-0325-00-003c-resolution-to-comment-27-38</t>
  </si>
  <si>
    <t>15-08-0326-00-003c-comment-resolution-for-retransmission</t>
  </si>
  <si>
    <t>08/326</t>
  </si>
  <si>
    <t>15-08-0333-00-003c-resolution-to-comment-9-and-10</t>
  </si>
  <si>
    <t>08/333</t>
  </si>
  <si>
    <t>Y. Kim</t>
  </si>
  <si>
    <t>15-08-0253-02-003c-av-phy-updates</t>
  </si>
  <si>
    <t>08/253r2</t>
  </si>
  <si>
    <t>Resolution to Comments: Common Rate (#16, #30, #80, #97, #115)</t>
  </si>
  <si>
    <t xml:space="preserve"> and two OFDM (#12, #31, #79, #96, #141)</t>
  </si>
  <si>
    <t>08/321</t>
  </si>
  <si>
    <t>08/325r1</t>
  </si>
  <si>
    <t>Resolution to Beamforming 1</t>
  </si>
  <si>
    <t>Resolution to Beamforming 2</t>
  </si>
  <si>
    <t>15-08-0342-00-003c-resolution-to-comment-for-ook</t>
  </si>
  <si>
    <t>08/342</t>
  </si>
  <si>
    <t>B. Bosco</t>
  </si>
  <si>
    <t>R. Funada</t>
  </si>
  <si>
    <t>15-08-0346-00-003c-resolutions-for-tbds-and-mds</t>
  </si>
  <si>
    <t>08/346</t>
  </si>
  <si>
    <t>15-08-0345-00-003c-comment-resolution-42</t>
  </si>
  <si>
    <t>08/345</t>
  </si>
  <si>
    <t>15-08-0364-00-003c-resolutions-for-comments-100-101-102</t>
  </si>
  <si>
    <t>08/364</t>
  </si>
  <si>
    <t>08/238r7</t>
  </si>
  <si>
    <t>15-08-0321-00-003c-comment-resolution-61-62-from-225r2</t>
  </si>
  <si>
    <t>G. Basson</t>
  </si>
  <si>
    <t>15-08-0362-03-003c-resolutions-for-the-new-comments-received-before-may-5</t>
  </si>
  <si>
    <t>08/362</t>
  </si>
  <si>
    <t>15-08-0355-00-003c-beamforming-draft</t>
  </si>
  <si>
    <t>08/355</t>
  </si>
  <si>
    <t>15-08-0361-00-003c-beamforming</t>
  </si>
  <si>
    <t>08/361</t>
  </si>
  <si>
    <t>15-08-0372-00-003c-resolutions-for-hsi-phy-comments</t>
  </si>
  <si>
    <t>08/372</t>
  </si>
  <si>
    <t>15-08-0339-00-003c-anti-blocking-mechanism-by-pnc</t>
  </si>
  <si>
    <t>08/339</t>
  </si>
  <si>
    <t>19-08-0013-01-0000-coexistence-issues-for-passive-earth-sensing</t>
  </si>
  <si>
    <t>19-08/0013r1</t>
  </si>
  <si>
    <t>15-08-0319-03-003c-bug-fix-ba-comment-63-225r2</t>
  </si>
  <si>
    <t>08/319r3</t>
  </si>
  <si>
    <t>G.Basson</t>
  </si>
  <si>
    <t>08/377</t>
  </si>
  <si>
    <t>08/339r0</t>
  </si>
  <si>
    <t>08/361</t>
  </si>
  <si>
    <t>08/321r0</t>
  </si>
  <si>
    <t>08/320r0</t>
  </si>
  <si>
    <t>08/377r1</t>
  </si>
  <si>
    <t>19-08/013r1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</si>
</sst>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4" applyFont="1" applyFill="1" applyBorder="1">
      <alignment vertical="center"/>
      <protection/>
    </xf>
    <xf numFmtId="0" fontId="58" fillId="21" borderId="0" xfId="64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4" applyFont="1" applyFill="1" applyBorder="1">
      <alignment vertical="center"/>
      <protection/>
    </xf>
    <xf numFmtId="0" fontId="58" fillId="0" borderId="0" xfId="64" applyFont="1" applyFill="1" applyBorder="1" applyAlignment="1">
      <alignment horizontal="left" vertical="top"/>
      <protection/>
    </xf>
    <xf numFmtId="0" fontId="61" fillId="0" borderId="0" xfId="64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4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4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49" fontId="54" fillId="0" borderId="0" xfId="63" applyNumberFormat="1" applyAlignment="1">
      <alignment horizontal="left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81" fillId="0" borderId="0" xfId="63" applyFont="1">
      <alignment/>
      <protection/>
    </xf>
    <xf numFmtId="184" fontId="54" fillId="0" borderId="0" xfId="63">
      <alignment/>
      <protection/>
    </xf>
    <xf numFmtId="184" fontId="82" fillId="0" borderId="0" xfId="63" applyFont="1" applyFill="1" applyBorder="1" applyAlignment="1">
      <alignment vertical="center"/>
      <protection/>
    </xf>
    <xf numFmtId="184" fontId="82" fillId="0" borderId="0" xfId="63" applyFont="1" applyFill="1" applyBorder="1" applyAlignment="1">
      <alignment vertical="center" wrapText="1"/>
      <protection/>
    </xf>
    <xf numFmtId="184" fontId="54" fillId="0" borderId="0" xfId="63" applyAlignment="1">
      <alignment horizontal="left"/>
      <protection/>
    </xf>
    <xf numFmtId="184" fontId="58" fillId="0" borderId="0" xfId="63" applyFont="1">
      <alignment/>
      <protection/>
    </xf>
    <xf numFmtId="184" fontId="58" fillId="0" borderId="0" xfId="63" applyFont="1" applyAlignment="1">
      <alignment horizontal="right"/>
      <protection/>
    </xf>
    <xf numFmtId="184" fontId="83" fillId="0" borderId="0" xfId="63" applyFont="1">
      <alignment/>
      <protection/>
    </xf>
    <xf numFmtId="0" fontId="58" fillId="21" borderId="0" xfId="63" applyNumberFormat="1" applyFont="1" applyFill="1" applyAlignment="1">
      <alignment horizontal="left"/>
      <protection/>
    </xf>
    <xf numFmtId="184" fontId="83" fillId="21" borderId="0" xfId="63" applyFont="1" applyFill="1">
      <alignment/>
      <protection/>
    </xf>
    <xf numFmtId="184" fontId="58" fillId="21" borderId="0" xfId="63" applyFont="1" applyFill="1">
      <alignment/>
      <protection/>
    </xf>
    <xf numFmtId="184" fontId="58" fillId="21" borderId="0" xfId="63" applyFont="1" applyFill="1" applyAlignment="1">
      <alignment horizontal="right"/>
      <protection/>
    </xf>
    <xf numFmtId="184" fontId="81" fillId="21" borderId="0" xfId="63" applyFont="1" applyFill="1">
      <alignment/>
      <protection/>
    </xf>
    <xf numFmtId="49" fontId="58" fillId="17" borderId="0" xfId="63" applyNumberFormat="1" applyFont="1" applyFill="1" applyAlignment="1" quotePrefix="1">
      <alignment horizontal="left"/>
      <protection/>
    </xf>
    <xf numFmtId="187" fontId="83" fillId="21" borderId="0" xfId="63" applyNumberFormat="1" applyFont="1" applyFill="1" applyProtection="1">
      <alignment/>
      <protection/>
    </xf>
    <xf numFmtId="0" fontId="58" fillId="0" borderId="0" xfId="63" applyNumberFormat="1" applyFont="1" applyFill="1" applyAlignment="1">
      <alignment horizontal="left"/>
      <protection/>
    </xf>
    <xf numFmtId="184" fontId="58" fillId="0" borderId="0" xfId="63" applyFont="1" applyFill="1">
      <alignment/>
      <protection/>
    </xf>
    <xf numFmtId="184" fontId="58" fillId="0" borderId="0" xfId="63" applyFont="1" applyFill="1" applyAlignment="1">
      <alignment horizontal="right"/>
      <protection/>
    </xf>
    <xf numFmtId="184" fontId="83" fillId="0" borderId="0" xfId="63" applyFont="1" applyFill="1">
      <alignment/>
      <protection/>
    </xf>
    <xf numFmtId="184" fontId="81" fillId="0" borderId="0" xfId="63" applyFont="1" applyFill="1">
      <alignment/>
      <protection/>
    </xf>
    <xf numFmtId="184" fontId="54" fillId="0" borderId="0" xfId="63" applyFill="1">
      <alignment/>
      <protection/>
    </xf>
    <xf numFmtId="49" fontId="58" fillId="0" borderId="0" xfId="63" applyNumberFormat="1" applyFont="1" applyFill="1" applyAlignment="1">
      <alignment horizontal="left"/>
      <protection/>
    </xf>
    <xf numFmtId="187" fontId="83" fillId="0" borderId="0" xfId="63" applyNumberFormat="1" applyFont="1" applyFill="1" applyProtection="1">
      <alignment/>
      <protection/>
    </xf>
    <xf numFmtId="184" fontId="89" fillId="0" borderId="0" xfId="63" applyFont="1" applyFill="1">
      <alignment/>
      <protection/>
    </xf>
    <xf numFmtId="49" fontId="83" fillId="0" borderId="0" xfId="63" applyNumberFormat="1" applyFont="1" applyFill="1" applyAlignment="1" applyProtection="1">
      <alignment horizontal="left"/>
      <protection/>
    </xf>
    <xf numFmtId="184" fontId="54" fillId="0" borderId="0" xfId="63" applyAlignment="1">
      <alignment horizontal="right"/>
      <protection/>
    </xf>
    <xf numFmtId="49" fontId="58" fillId="0" borderId="0" xfId="63" applyNumberFormat="1" applyFont="1">
      <alignment/>
      <protection/>
    </xf>
    <xf numFmtId="49" fontId="84" fillId="0" borderId="0" xfId="63" applyNumberFormat="1" applyFont="1" applyFill="1" applyAlignment="1" applyProtection="1">
      <alignment horizontal="left"/>
      <protection/>
    </xf>
    <xf numFmtId="184" fontId="54" fillId="0" borderId="0" xfId="63" applyFont="1">
      <alignment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2" fillId="21" borderId="43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27" borderId="40" xfId="0" applyFont="1" applyFill="1" applyBorder="1" applyAlignment="1">
      <alignment horizontal="center" vertical="center" wrapText="1"/>
    </xf>
    <xf numFmtId="0" fontId="15" fillId="27" borderId="4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56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500" t="s">
        <v>0</v>
      </c>
      <c r="C2" s="272"/>
      <c r="D2" s="273" t="s">
        <v>152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501"/>
      <c r="C3" s="278"/>
      <c r="D3" s="279" t="s">
        <v>160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501"/>
      <c r="C4" s="284"/>
      <c r="D4" s="285" t="s">
        <v>153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501"/>
      <c r="C5" s="290"/>
      <c r="D5" s="505" t="s">
        <v>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502" t="s">
        <v>4</v>
      </c>
      <c r="G7" s="503"/>
      <c r="H7" s="503"/>
      <c r="I7" s="504"/>
      <c r="J7" s="295"/>
      <c r="K7" s="490" t="s">
        <v>5</v>
      </c>
      <c r="L7" s="490"/>
      <c r="M7" s="490"/>
      <c r="N7" s="490"/>
      <c r="O7" s="295"/>
      <c r="P7" s="489" t="s">
        <v>6</v>
      </c>
      <c r="Q7" s="490"/>
      <c r="R7" s="490"/>
      <c r="S7" s="491"/>
      <c r="T7" s="295"/>
      <c r="U7" s="489" t="s">
        <v>7</v>
      </c>
      <c r="V7" s="490"/>
      <c r="W7" s="490"/>
      <c r="X7" s="491"/>
      <c r="Y7" s="295"/>
      <c r="Z7" s="489" t="s">
        <v>8</v>
      </c>
      <c r="AA7" s="490"/>
      <c r="AB7" s="490"/>
      <c r="AC7" s="491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492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494" t="s">
        <v>10</v>
      </c>
      <c r="Q9" s="495"/>
      <c r="R9" s="495"/>
      <c r="S9" s="496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493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497"/>
      <c r="Q10" s="453"/>
      <c r="R10" s="453"/>
      <c r="S10" s="498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493"/>
      <c r="E11" s="19"/>
      <c r="F11" s="507" t="s">
        <v>154</v>
      </c>
      <c r="G11" s="508"/>
      <c r="H11" s="508"/>
      <c r="I11" s="509"/>
      <c r="J11" s="19"/>
      <c r="K11" s="437" t="s">
        <v>14</v>
      </c>
      <c r="L11" s="486" t="s">
        <v>155</v>
      </c>
      <c r="M11" s="440" t="s">
        <v>104</v>
      </c>
      <c r="N11" s="466" t="s">
        <v>15</v>
      </c>
      <c r="O11" s="19"/>
      <c r="P11" s="437" t="s">
        <v>14</v>
      </c>
      <c r="Q11" s="486" t="s">
        <v>155</v>
      </c>
      <c r="R11" s="440" t="s">
        <v>104</v>
      </c>
      <c r="S11" s="391" t="s">
        <v>15</v>
      </c>
      <c r="T11" s="19"/>
      <c r="U11" s="437" t="s">
        <v>14</v>
      </c>
      <c r="V11" s="483" t="s">
        <v>121</v>
      </c>
      <c r="W11" s="487" t="s">
        <v>16</v>
      </c>
      <c r="X11" s="391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493"/>
      <c r="E12" s="19"/>
      <c r="F12" s="510"/>
      <c r="G12" s="511"/>
      <c r="H12" s="511"/>
      <c r="I12" s="512"/>
      <c r="J12" s="19"/>
      <c r="K12" s="369"/>
      <c r="L12" s="486"/>
      <c r="M12" s="441"/>
      <c r="N12" s="467"/>
      <c r="O12" s="19"/>
      <c r="P12" s="369"/>
      <c r="Q12" s="486"/>
      <c r="R12" s="441"/>
      <c r="S12" s="392"/>
      <c r="T12" s="19"/>
      <c r="U12" s="369"/>
      <c r="V12" s="484"/>
      <c r="W12" s="488"/>
      <c r="X12" s="392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493"/>
      <c r="E13" s="19"/>
      <c r="F13" s="370" t="s">
        <v>21</v>
      </c>
      <c r="G13" s="371"/>
      <c r="H13" s="371"/>
      <c r="I13" s="372"/>
      <c r="J13" s="19"/>
      <c r="K13" s="369"/>
      <c r="L13" s="486"/>
      <c r="M13" s="441"/>
      <c r="N13" s="467"/>
      <c r="O13" s="19"/>
      <c r="P13" s="369"/>
      <c r="Q13" s="486"/>
      <c r="R13" s="441"/>
      <c r="S13" s="392"/>
      <c r="T13" s="19"/>
      <c r="U13" s="369"/>
      <c r="V13" s="484"/>
      <c r="W13" s="488"/>
      <c r="X13" s="392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493"/>
      <c r="E14" s="19"/>
      <c r="F14" s="513" t="s">
        <v>31</v>
      </c>
      <c r="G14" s="514"/>
      <c r="H14" s="514"/>
      <c r="I14" s="515"/>
      <c r="J14" s="19"/>
      <c r="K14" s="369"/>
      <c r="L14" s="486"/>
      <c r="M14" s="442"/>
      <c r="N14" s="468"/>
      <c r="O14" s="19"/>
      <c r="P14" s="499"/>
      <c r="Q14" s="486"/>
      <c r="R14" s="442"/>
      <c r="S14" s="392"/>
      <c r="T14" s="19"/>
      <c r="U14" s="369"/>
      <c r="V14" s="485"/>
      <c r="W14" s="488"/>
      <c r="X14" s="392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493"/>
      <c r="E15" s="19"/>
      <c r="F15" s="370" t="s">
        <v>21</v>
      </c>
      <c r="G15" s="371"/>
      <c r="H15" s="371"/>
      <c r="I15" s="372"/>
      <c r="J15" s="19"/>
      <c r="K15" s="370" t="s">
        <v>21</v>
      </c>
      <c r="L15" s="371"/>
      <c r="M15" s="371"/>
      <c r="N15" s="372"/>
      <c r="O15" s="19"/>
      <c r="P15" s="370" t="s">
        <v>21</v>
      </c>
      <c r="Q15" s="371"/>
      <c r="R15" s="371"/>
      <c r="S15" s="372"/>
      <c r="T15" s="19"/>
      <c r="U15" s="370" t="s">
        <v>21</v>
      </c>
      <c r="V15" s="371"/>
      <c r="W15" s="371"/>
      <c r="X15" s="372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493"/>
      <c r="E16" s="19"/>
      <c r="F16" s="437" t="s">
        <v>14</v>
      </c>
      <c r="G16" s="391"/>
      <c r="H16" s="462" t="s">
        <v>32</v>
      </c>
      <c r="I16" s="391" t="s">
        <v>15</v>
      </c>
      <c r="J16" s="19"/>
      <c r="K16" s="437" t="s">
        <v>14</v>
      </c>
      <c r="L16" s="486" t="s">
        <v>155</v>
      </c>
      <c r="M16" s="440" t="s">
        <v>104</v>
      </c>
      <c r="N16" s="391" t="s">
        <v>15</v>
      </c>
      <c r="O16" s="19"/>
      <c r="P16" s="469" t="s">
        <v>23</v>
      </c>
      <c r="Q16" s="447"/>
      <c r="R16" s="447"/>
      <c r="S16" s="470"/>
      <c r="T16" s="19"/>
      <c r="U16" s="437" t="s">
        <v>14</v>
      </c>
      <c r="V16" s="486" t="s">
        <v>155</v>
      </c>
      <c r="W16" s="462" t="s">
        <v>32</v>
      </c>
      <c r="X16" s="391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493"/>
      <c r="E17" s="19"/>
      <c r="F17" s="369"/>
      <c r="G17" s="392"/>
      <c r="H17" s="462"/>
      <c r="I17" s="392"/>
      <c r="J17" s="19"/>
      <c r="K17" s="369"/>
      <c r="L17" s="486"/>
      <c r="M17" s="441"/>
      <c r="N17" s="392"/>
      <c r="O17" s="19"/>
      <c r="P17" s="471"/>
      <c r="Q17" s="472"/>
      <c r="R17" s="472"/>
      <c r="S17" s="473"/>
      <c r="T17" s="19"/>
      <c r="U17" s="369"/>
      <c r="V17" s="486"/>
      <c r="W17" s="462"/>
      <c r="X17" s="392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493"/>
      <c r="E18" s="19"/>
      <c r="F18" s="369"/>
      <c r="G18" s="392"/>
      <c r="H18" s="462"/>
      <c r="I18" s="392"/>
      <c r="J18" s="19"/>
      <c r="K18" s="369"/>
      <c r="L18" s="486"/>
      <c r="M18" s="441"/>
      <c r="N18" s="392"/>
      <c r="O18" s="19"/>
      <c r="P18" s="474" t="s">
        <v>26</v>
      </c>
      <c r="Q18" s="475"/>
      <c r="R18" s="475"/>
      <c r="S18" s="476"/>
      <c r="T18" s="19"/>
      <c r="U18" s="369"/>
      <c r="V18" s="486"/>
      <c r="W18" s="462"/>
      <c r="X18" s="392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493"/>
      <c r="E19" s="19"/>
      <c r="F19" s="369"/>
      <c r="G19" s="392"/>
      <c r="H19" s="463"/>
      <c r="I19" s="392"/>
      <c r="J19" s="19"/>
      <c r="K19" s="369"/>
      <c r="L19" s="486"/>
      <c r="M19" s="442"/>
      <c r="N19" s="392"/>
      <c r="O19" s="19"/>
      <c r="P19" s="477"/>
      <c r="Q19" s="478"/>
      <c r="R19" s="478"/>
      <c r="S19" s="479"/>
      <c r="T19" s="19"/>
      <c r="U19" s="369"/>
      <c r="V19" s="486"/>
      <c r="W19" s="463"/>
      <c r="X19" s="392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493"/>
      <c r="E20" s="19"/>
      <c r="F20" s="357" t="s">
        <v>156</v>
      </c>
      <c r="G20" s="358"/>
      <c r="H20" s="358"/>
      <c r="I20" s="359"/>
      <c r="J20" s="9"/>
      <c r="K20" s="357" t="s">
        <v>156</v>
      </c>
      <c r="L20" s="358"/>
      <c r="M20" s="358"/>
      <c r="N20" s="359"/>
      <c r="O20" s="9"/>
      <c r="P20" s="357" t="s">
        <v>156</v>
      </c>
      <c r="Q20" s="358"/>
      <c r="R20" s="358"/>
      <c r="S20" s="359"/>
      <c r="T20" s="9"/>
      <c r="U20" s="357" t="s">
        <v>156</v>
      </c>
      <c r="V20" s="358"/>
      <c r="W20" s="358"/>
      <c r="X20" s="359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493"/>
      <c r="E21" s="19"/>
      <c r="F21" s="363"/>
      <c r="G21" s="364"/>
      <c r="H21" s="364"/>
      <c r="I21" s="365"/>
      <c r="J21" s="9"/>
      <c r="K21" s="363"/>
      <c r="L21" s="364"/>
      <c r="M21" s="364"/>
      <c r="N21" s="365"/>
      <c r="O21" s="9"/>
      <c r="P21" s="363"/>
      <c r="Q21" s="364"/>
      <c r="R21" s="364"/>
      <c r="S21" s="365"/>
      <c r="T21" s="9"/>
      <c r="U21" s="363"/>
      <c r="V21" s="364"/>
      <c r="W21" s="364"/>
      <c r="X21" s="365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493"/>
      <c r="E22" s="19"/>
      <c r="F22" s="369" t="s">
        <v>14</v>
      </c>
      <c r="G22" s="391"/>
      <c r="H22" s="480" t="s">
        <v>16</v>
      </c>
      <c r="I22" s="439" t="s">
        <v>106</v>
      </c>
      <c r="J22" s="19"/>
      <c r="K22" s="483" t="s">
        <v>121</v>
      </c>
      <c r="L22" s="439" t="s">
        <v>106</v>
      </c>
      <c r="M22" s="440" t="s">
        <v>104</v>
      </c>
      <c r="N22" s="391" t="s">
        <v>15</v>
      </c>
      <c r="O22" s="19"/>
      <c r="P22" s="369" t="s">
        <v>14</v>
      </c>
      <c r="Q22" s="439" t="s">
        <v>106</v>
      </c>
      <c r="R22" s="407" t="s">
        <v>16</v>
      </c>
      <c r="S22" s="466" t="s">
        <v>15</v>
      </c>
      <c r="T22" s="19"/>
      <c r="U22" s="369" t="s">
        <v>14</v>
      </c>
      <c r="V22" s="439"/>
      <c r="W22" s="440" t="s">
        <v>104</v>
      </c>
      <c r="X22" s="439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493"/>
      <c r="E23" s="19"/>
      <c r="F23" s="369"/>
      <c r="G23" s="392"/>
      <c r="H23" s="481"/>
      <c r="I23" s="439"/>
      <c r="J23" s="19"/>
      <c r="K23" s="484"/>
      <c r="L23" s="439"/>
      <c r="M23" s="441"/>
      <c r="N23" s="392"/>
      <c r="O23" s="19"/>
      <c r="P23" s="369"/>
      <c r="Q23" s="439"/>
      <c r="R23" s="408"/>
      <c r="S23" s="467"/>
      <c r="T23" s="19"/>
      <c r="U23" s="369"/>
      <c r="V23" s="439"/>
      <c r="W23" s="441"/>
      <c r="X23" s="439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493"/>
      <c r="E24" s="19"/>
      <c r="F24" s="369"/>
      <c r="G24" s="392"/>
      <c r="H24" s="481"/>
      <c r="I24" s="439"/>
      <c r="J24" s="19"/>
      <c r="K24" s="484"/>
      <c r="L24" s="439"/>
      <c r="M24" s="441"/>
      <c r="N24" s="392"/>
      <c r="O24" s="19"/>
      <c r="P24" s="369"/>
      <c r="Q24" s="439"/>
      <c r="R24" s="408"/>
      <c r="S24" s="467"/>
      <c r="T24" s="19"/>
      <c r="U24" s="369"/>
      <c r="V24" s="439"/>
      <c r="W24" s="441"/>
      <c r="X24" s="439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69"/>
      <c r="G25" s="392"/>
      <c r="H25" s="482"/>
      <c r="I25" s="439"/>
      <c r="J25" s="20"/>
      <c r="K25" s="485"/>
      <c r="L25" s="439"/>
      <c r="M25" s="442"/>
      <c r="N25" s="392"/>
      <c r="O25" s="20"/>
      <c r="P25" s="369"/>
      <c r="Q25" s="439"/>
      <c r="R25" s="409"/>
      <c r="S25" s="468"/>
      <c r="T25" s="20"/>
      <c r="U25" s="369"/>
      <c r="V25" s="439"/>
      <c r="W25" s="442"/>
      <c r="X25" s="439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70" t="s">
        <v>21</v>
      </c>
      <c r="G26" s="371"/>
      <c r="H26" s="371"/>
      <c r="I26" s="372"/>
      <c r="J26" s="20"/>
      <c r="K26" s="370" t="s">
        <v>21</v>
      </c>
      <c r="L26" s="371"/>
      <c r="M26" s="371"/>
      <c r="N26" s="372"/>
      <c r="O26" s="20"/>
      <c r="P26" s="370" t="s">
        <v>21</v>
      </c>
      <c r="Q26" s="371"/>
      <c r="R26" s="371"/>
      <c r="S26" s="372"/>
      <c r="T26" s="20"/>
      <c r="U26" s="370" t="s">
        <v>21</v>
      </c>
      <c r="V26" s="371"/>
      <c r="W26" s="371"/>
      <c r="X26" s="372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64" t="s">
        <v>157</v>
      </c>
      <c r="E27" s="21"/>
      <c r="F27" s="369" t="s">
        <v>14</v>
      </c>
      <c r="G27" s="391"/>
      <c r="H27" s="480" t="s">
        <v>16</v>
      </c>
      <c r="I27" s="439" t="s">
        <v>106</v>
      </c>
      <c r="J27" s="21"/>
      <c r="K27" s="437" t="s">
        <v>14</v>
      </c>
      <c r="L27" s="439" t="s">
        <v>106</v>
      </c>
      <c r="M27" s="462" t="s">
        <v>32</v>
      </c>
      <c r="N27" s="459" t="s">
        <v>110</v>
      </c>
      <c r="O27" s="21"/>
      <c r="P27" s="369" t="s">
        <v>14</v>
      </c>
      <c r="Q27" s="439" t="s">
        <v>106</v>
      </c>
      <c r="R27" s="462" t="s">
        <v>32</v>
      </c>
      <c r="S27" s="391" t="s">
        <v>15</v>
      </c>
      <c r="T27" s="21"/>
      <c r="U27" s="437" t="s">
        <v>14</v>
      </c>
      <c r="V27" s="438"/>
      <c r="W27" s="440" t="s">
        <v>104</v>
      </c>
      <c r="X27" s="439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65"/>
      <c r="E28" s="21"/>
      <c r="F28" s="369"/>
      <c r="G28" s="392"/>
      <c r="H28" s="481"/>
      <c r="I28" s="439"/>
      <c r="J28" s="21"/>
      <c r="K28" s="369"/>
      <c r="L28" s="439"/>
      <c r="M28" s="462"/>
      <c r="N28" s="460"/>
      <c r="O28" s="21"/>
      <c r="P28" s="369"/>
      <c r="Q28" s="439"/>
      <c r="R28" s="462"/>
      <c r="S28" s="392"/>
      <c r="T28" s="21"/>
      <c r="U28" s="369"/>
      <c r="V28" s="439"/>
      <c r="W28" s="441"/>
      <c r="X28" s="439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57" t="s">
        <v>40</v>
      </c>
      <c r="E29" s="21"/>
      <c r="F29" s="369"/>
      <c r="G29" s="392"/>
      <c r="H29" s="481"/>
      <c r="I29" s="439"/>
      <c r="J29" s="21"/>
      <c r="K29" s="369"/>
      <c r="L29" s="439"/>
      <c r="M29" s="462"/>
      <c r="N29" s="460"/>
      <c r="O29" s="21"/>
      <c r="P29" s="369"/>
      <c r="Q29" s="439"/>
      <c r="R29" s="462"/>
      <c r="S29" s="392"/>
      <c r="T29" s="21"/>
      <c r="U29" s="369"/>
      <c r="V29" s="439"/>
      <c r="W29" s="441"/>
      <c r="X29" s="439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57"/>
      <c r="E30" s="21"/>
      <c r="F30" s="369"/>
      <c r="G30" s="392"/>
      <c r="H30" s="482"/>
      <c r="I30" s="439"/>
      <c r="J30" s="21"/>
      <c r="K30" s="369"/>
      <c r="L30" s="439"/>
      <c r="M30" s="463"/>
      <c r="N30" s="461"/>
      <c r="O30" s="21"/>
      <c r="P30" s="369"/>
      <c r="Q30" s="439"/>
      <c r="R30" s="463"/>
      <c r="S30" s="392"/>
      <c r="T30" s="21"/>
      <c r="U30" s="369"/>
      <c r="V30" s="439"/>
      <c r="W30" s="442"/>
      <c r="X30" s="439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58"/>
      <c r="E31" s="21"/>
      <c r="F31" s="357" t="s">
        <v>43</v>
      </c>
      <c r="G31" s="358"/>
      <c r="H31" s="358"/>
      <c r="I31" s="359"/>
      <c r="J31" s="21"/>
      <c r="K31" s="357" t="s">
        <v>43</v>
      </c>
      <c r="L31" s="358"/>
      <c r="M31" s="358"/>
      <c r="N31" s="359"/>
      <c r="O31" s="21"/>
      <c r="P31" s="370" t="s">
        <v>21</v>
      </c>
      <c r="Q31" s="371"/>
      <c r="R31" s="371"/>
      <c r="S31" s="372"/>
      <c r="T31" s="21"/>
      <c r="U31" s="443" t="s">
        <v>21</v>
      </c>
      <c r="V31" s="444"/>
      <c r="W31" s="444"/>
      <c r="X31" s="445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55" t="s">
        <v>10</v>
      </c>
      <c r="E32" s="21"/>
      <c r="F32" s="360"/>
      <c r="G32" s="361"/>
      <c r="H32" s="361"/>
      <c r="I32" s="362"/>
      <c r="J32" s="21"/>
      <c r="K32" s="360"/>
      <c r="L32" s="361"/>
      <c r="M32" s="361"/>
      <c r="N32" s="362"/>
      <c r="O32" s="21"/>
      <c r="P32" s="357" t="s">
        <v>45</v>
      </c>
      <c r="Q32" s="358"/>
      <c r="R32" s="358"/>
      <c r="S32" s="359"/>
      <c r="T32" s="21"/>
      <c r="U32" s="446" t="s">
        <v>48</v>
      </c>
      <c r="V32" s="447"/>
      <c r="W32" s="447"/>
      <c r="X32" s="448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56"/>
      <c r="E33" s="22"/>
      <c r="F33" s="363"/>
      <c r="G33" s="364"/>
      <c r="H33" s="364"/>
      <c r="I33" s="365"/>
      <c r="J33" s="22"/>
      <c r="K33" s="363"/>
      <c r="L33" s="364"/>
      <c r="M33" s="364"/>
      <c r="N33" s="365"/>
      <c r="O33" s="22"/>
      <c r="P33" s="360"/>
      <c r="Q33" s="361"/>
      <c r="R33" s="361"/>
      <c r="S33" s="362"/>
      <c r="T33" s="22"/>
      <c r="U33" s="449"/>
      <c r="V33" s="450"/>
      <c r="W33" s="450"/>
      <c r="X33" s="451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385"/>
      <c r="G34" s="386"/>
      <c r="H34" s="354"/>
      <c r="I34" s="354"/>
      <c r="J34" s="23"/>
      <c r="K34" s="354"/>
      <c r="L34" s="369"/>
      <c r="M34" s="354"/>
      <c r="N34" s="366"/>
      <c r="O34" s="23"/>
      <c r="P34" s="360"/>
      <c r="Q34" s="361"/>
      <c r="R34" s="361"/>
      <c r="S34" s="362"/>
      <c r="T34" s="307"/>
      <c r="U34" s="449"/>
      <c r="V34" s="450"/>
      <c r="W34" s="450"/>
      <c r="X34" s="451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387"/>
      <c r="G35" s="388"/>
      <c r="H35" s="355"/>
      <c r="I35" s="355"/>
      <c r="J35" s="24"/>
      <c r="K35" s="355"/>
      <c r="L35" s="369"/>
      <c r="M35" s="355"/>
      <c r="N35" s="367"/>
      <c r="O35" s="24"/>
      <c r="P35" s="360"/>
      <c r="Q35" s="361"/>
      <c r="R35" s="361"/>
      <c r="S35" s="362"/>
      <c r="T35" s="310"/>
      <c r="U35" s="452"/>
      <c r="V35" s="453"/>
      <c r="W35" s="453"/>
      <c r="X35" s="454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387"/>
      <c r="G36" s="388"/>
      <c r="H36" s="355"/>
      <c r="I36" s="355"/>
      <c r="J36" s="24"/>
      <c r="K36" s="355"/>
      <c r="L36" s="369"/>
      <c r="M36" s="355"/>
      <c r="N36" s="367"/>
      <c r="O36" s="24"/>
      <c r="P36" s="360"/>
      <c r="Q36" s="361"/>
      <c r="R36" s="361"/>
      <c r="S36" s="362"/>
      <c r="T36" s="24"/>
      <c r="U36" s="357" t="s">
        <v>43</v>
      </c>
      <c r="V36" s="358"/>
      <c r="W36" s="358"/>
      <c r="X36" s="359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389"/>
      <c r="G37" s="390"/>
      <c r="H37" s="356"/>
      <c r="I37" s="356"/>
      <c r="J37" s="24"/>
      <c r="K37" s="356"/>
      <c r="L37" s="369"/>
      <c r="M37" s="356"/>
      <c r="N37" s="368"/>
      <c r="O37" s="24"/>
      <c r="P37" s="360"/>
      <c r="Q37" s="361"/>
      <c r="R37" s="361"/>
      <c r="S37" s="362"/>
      <c r="T37" s="24"/>
      <c r="U37" s="360"/>
      <c r="V37" s="361"/>
      <c r="W37" s="361"/>
      <c r="X37" s="362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360"/>
      <c r="Q38" s="361"/>
      <c r="R38" s="361"/>
      <c r="S38" s="362"/>
      <c r="T38" s="28"/>
      <c r="U38" s="363"/>
      <c r="V38" s="364"/>
      <c r="W38" s="364"/>
      <c r="X38" s="365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63"/>
      <c r="Q39" s="364"/>
      <c r="R39" s="364"/>
      <c r="S39" s="365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05" t="s">
        <v>54</v>
      </c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06"/>
      <c r="G43" s="406"/>
      <c r="H43" s="406"/>
      <c r="I43" s="406"/>
      <c r="J43" s="406"/>
      <c r="K43" s="406"/>
      <c r="L43" s="406"/>
      <c r="M43" s="406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31" t="s">
        <v>60</v>
      </c>
      <c r="G44" s="432"/>
      <c r="H44" s="432"/>
      <c r="I44" s="432"/>
      <c r="J44" s="432"/>
      <c r="K44" s="432"/>
      <c r="L44" s="432"/>
      <c r="M44" s="433"/>
      <c r="N44" s="53"/>
      <c r="O44" s="53"/>
      <c r="P44" s="38" t="s">
        <v>26</v>
      </c>
      <c r="Q44" s="54"/>
      <c r="R44" s="434" t="s">
        <v>56</v>
      </c>
      <c r="S44" s="435"/>
      <c r="T44" s="435"/>
      <c r="U44" s="435"/>
      <c r="V44" s="435"/>
      <c r="W44" s="435"/>
      <c r="X44" s="435"/>
      <c r="Y44" s="435"/>
      <c r="Z44" s="436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19" t="s">
        <v>55</v>
      </c>
      <c r="G45" s="420"/>
      <c r="H45" s="420"/>
      <c r="I45" s="420"/>
      <c r="J45" s="420"/>
      <c r="K45" s="420"/>
      <c r="L45" s="420"/>
      <c r="M45" s="421"/>
      <c r="N45" s="56"/>
      <c r="O45" s="56"/>
      <c r="P45" s="40" t="s">
        <v>58</v>
      </c>
      <c r="Q45" s="57"/>
      <c r="R45" s="422" t="s">
        <v>59</v>
      </c>
      <c r="S45" s="423"/>
      <c r="T45" s="423"/>
      <c r="U45" s="423"/>
      <c r="V45" s="423"/>
      <c r="W45" s="423"/>
      <c r="X45" s="423"/>
      <c r="Y45" s="423"/>
      <c r="Z45" s="424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25" t="s">
        <v>57</v>
      </c>
      <c r="G46" s="426"/>
      <c r="H46" s="426"/>
      <c r="I46" s="426"/>
      <c r="J46" s="426"/>
      <c r="K46" s="426"/>
      <c r="L46" s="426"/>
      <c r="M46" s="427"/>
      <c r="N46" s="58"/>
      <c r="O46" s="58"/>
      <c r="P46" s="41" t="s">
        <v>102</v>
      </c>
      <c r="Q46" s="59"/>
      <c r="R46" s="428" t="s">
        <v>103</v>
      </c>
      <c r="S46" s="429"/>
      <c r="T46" s="429"/>
      <c r="U46" s="429"/>
      <c r="V46" s="429"/>
      <c r="W46" s="429"/>
      <c r="X46" s="429"/>
      <c r="Y46" s="429"/>
      <c r="Z46" s="430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02" t="s">
        <v>105</v>
      </c>
      <c r="G47" s="403"/>
      <c r="H47" s="403"/>
      <c r="I47" s="403"/>
      <c r="J47" s="403"/>
      <c r="K47" s="403"/>
      <c r="L47" s="403"/>
      <c r="M47" s="404"/>
      <c r="N47" s="56"/>
      <c r="O47" s="56"/>
      <c r="P47" s="42" t="s">
        <v>61</v>
      </c>
      <c r="Q47" s="61"/>
      <c r="R47" s="410" t="s">
        <v>62</v>
      </c>
      <c r="S47" s="411"/>
      <c r="T47" s="411"/>
      <c r="U47" s="411"/>
      <c r="V47" s="411"/>
      <c r="W47" s="411"/>
      <c r="X47" s="411"/>
      <c r="Y47" s="411"/>
      <c r="Z47" s="412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13" t="s">
        <v>63</v>
      </c>
      <c r="G48" s="414"/>
      <c r="H48" s="414"/>
      <c r="I48" s="414"/>
      <c r="J48" s="414"/>
      <c r="K48" s="414"/>
      <c r="L48" s="414"/>
      <c r="M48" s="415"/>
      <c r="N48" s="60"/>
      <c r="O48" s="60"/>
      <c r="P48" s="62" t="s">
        <v>119</v>
      </c>
      <c r="Q48" s="61"/>
      <c r="R48" s="416" t="s">
        <v>120</v>
      </c>
      <c r="S48" s="417"/>
      <c r="T48" s="417"/>
      <c r="U48" s="417"/>
      <c r="V48" s="417"/>
      <c r="W48" s="417"/>
      <c r="X48" s="417"/>
      <c r="Y48" s="417"/>
      <c r="Z48" s="418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396" t="s">
        <v>107</v>
      </c>
      <c r="G49" s="397"/>
      <c r="H49" s="397"/>
      <c r="I49" s="397"/>
      <c r="J49" s="397"/>
      <c r="K49" s="397"/>
      <c r="L49" s="397"/>
      <c r="M49" s="398"/>
      <c r="N49" s="60"/>
      <c r="O49" s="60"/>
      <c r="P49" s="64" t="s">
        <v>108</v>
      </c>
      <c r="Q49" s="61"/>
      <c r="R49" s="378" t="s">
        <v>109</v>
      </c>
      <c r="S49" s="379"/>
      <c r="T49" s="379"/>
      <c r="U49" s="379"/>
      <c r="V49" s="379"/>
      <c r="W49" s="379"/>
      <c r="X49" s="379"/>
      <c r="Y49" s="379"/>
      <c r="Z49" s="380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399"/>
      <c r="G50" s="400"/>
      <c r="H50" s="400"/>
      <c r="I50" s="400"/>
      <c r="J50" s="400"/>
      <c r="K50" s="400"/>
      <c r="L50" s="400"/>
      <c r="M50" s="401"/>
      <c r="N50" s="381" t="s">
        <v>110</v>
      </c>
      <c r="O50" s="381"/>
      <c r="P50" s="381"/>
      <c r="Q50" s="381"/>
      <c r="R50" s="382" t="s">
        <v>111</v>
      </c>
      <c r="S50" s="383"/>
      <c r="T50" s="383"/>
      <c r="U50" s="383"/>
      <c r="V50" s="383"/>
      <c r="W50" s="383"/>
      <c r="X50" s="383"/>
      <c r="Y50" s="383"/>
      <c r="Z50" s="384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93" t="s">
        <v>64</v>
      </c>
      <c r="C54" s="394"/>
      <c r="D54" s="394"/>
      <c r="E54" s="394"/>
      <c r="F54" s="394"/>
      <c r="G54" s="394"/>
      <c r="H54" s="394"/>
      <c r="I54" s="394"/>
      <c r="J54" s="394"/>
      <c r="K54" s="395"/>
      <c r="L54" s="78"/>
      <c r="M54" s="79"/>
      <c r="N54" s="79"/>
      <c r="O54" s="80"/>
      <c r="P54" s="79"/>
      <c r="Q54" s="79"/>
      <c r="R54" s="377" t="s">
        <v>65</v>
      </c>
      <c r="S54" s="377"/>
      <c r="T54" s="377"/>
      <c r="U54" s="377"/>
      <c r="V54" s="377"/>
      <c r="W54" s="377"/>
      <c r="X54" s="377"/>
      <c r="Y54" s="377"/>
      <c r="Z54" s="377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158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158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373" t="s">
        <v>88</v>
      </c>
      <c r="C71" s="374"/>
      <c r="D71" s="374"/>
      <c r="E71" s="374"/>
      <c r="F71" s="375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373" t="s">
        <v>92</v>
      </c>
      <c r="C73" s="374"/>
      <c r="D73" s="374"/>
      <c r="E73" s="374"/>
      <c r="F73" s="375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373" t="s">
        <v>100</v>
      </c>
      <c r="C75" s="374"/>
      <c r="D75" s="374"/>
      <c r="E75" s="374"/>
      <c r="F75" s="375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376" t="s">
        <v>101</v>
      </c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F11:I12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0:I21"/>
    <mergeCell ref="K20:N21"/>
    <mergeCell ref="P20:S21"/>
    <mergeCell ref="U20:X21"/>
    <mergeCell ref="N16:N19"/>
    <mergeCell ref="U16:U19"/>
    <mergeCell ref="V16:V19"/>
    <mergeCell ref="K16:K19"/>
    <mergeCell ref="L16:L19"/>
    <mergeCell ref="M16:M19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P16:S17"/>
    <mergeCell ref="P18:S19"/>
    <mergeCell ref="U22:U25"/>
    <mergeCell ref="V22:V25"/>
    <mergeCell ref="L22:L25"/>
    <mergeCell ref="H27:H30"/>
    <mergeCell ref="I27:I30"/>
    <mergeCell ref="K27:K30"/>
    <mergeCell ref="L27:L30"/>
    <mergeCell ref="K22:K25"/>
    <mergeCell ref="M27:M30"/>
    <mergeCell ref="X22:X25"/>
    <mergeCell ref="N22:N25"/>
    <mergeCell ref="X27:X30"/>
    <mergeCell ref="U26:X26"/>
    <mergeCell ref="S22:S25"/>
    <mergeCell ref="W22:W25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D21" sqref="D21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516" t="s">
        <v>175</v>
      </c>
      <c r="D1" s="516"/>
      <c r="E1" s="516"/>
      <c r="F1" s="516"/>
      <c r="G1" s="516"/>
      <c r="H1" s="516"/>
      <c r="I1" s="516"/>
      <c r="J1" s="231"/>
      <c r="K1" s="229"/>
    </row>
    <row r="2" spans="1:11" ht="15.75">
      <c r="A2" s="232"/>
      <c r="B2" s="233"/>
      <c r="C2" s="517" t="s">
        <v>159</v>
      </c>
      <c r="D2" s="517"/>
      <c r="E2" s="517"/>
      <c r="F2" s="517"/>
      <c r="G2" s="517"/>
      <c r="H2" s="517"/>
      <c r="I2" s="517"/>
      <c r="J2" s="229"/>
      <c r="K2" s="229"/>
    </row>
    <row r="3" spans="1:11" ht="15.75">
      <c r="A3" s="232"/>
      <c r="B3" s="233"/>
      <c r="C3" s="517" t="s">
        <v>172</v>
      </c>
      <c r="D3" s="517"/>
      <c r="E3" s="517"/>
      <c r="F3" s="517"/>
      <c r="G3" s="517"/>
      <c r="H3" s="517"/>
      <c r="I3" s="517"/>
      <c r="J3" s="229"/>
      <c r="K3" s="229"/>
    </row>
    <row r="4" spans="1:11" ht="15.75">
      <c r="A4" s="232"/>
      <c r="B4" s="233"/>
      <c r="C4" s="517" t="s">
        <v>161</v>
      </c>
      <c r="D4" s="517"/>
      <c r="E4" s="517"/>
      <c r="F4" s="517"/>
      <c r="G4" s="517"/>
      <c r="H4" s="517"/>
      <c r="I4" s="517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176</v>
      </c>
      <c r="F7" s="238" t="s">
        <v>124</v>
      </c>
      <c r="G7" s="237" t="s">
        <v>125</v>
      </c>
      <c r="H7" s="237">
        <v>10</v>
      </c>
      <c r="I7" s="239">
        <f aca="true" t="shared" si="0" ref="I7:I12"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128</v>
      </c>
      <c r="D8" s="223" t="s">
        <v>177</v>
      </c>
      <c r="E8" s="224" t="s">
        <v>178</v>
      </c>
      <c r="F8" s="238"/>
      <c r="G8" s="237" t="s">
        <v>125</v>
      </c>
      <c r="H8" s="237">
        <v>30</v>
      </c>
      <c r="I8" s="239">
        <f t="shared" si="0"/>
        <v>0.44513888888888886</v>
      </c>
    </row>
    <row r="9" spans="1:11" ht="15" customHeight="1">
      <c r="A9" s="232"/>
      <c r="B9" s="236">
        <v>1.4</v>
      </c>
      <c r="C9" s="236" t="s">
        <v>129</v>
      </c>
      <c r="D9" s="223" t="s">
        <v>130</v>
      </c>
      <c r="E9" s="224"/>
      <c r="F9" s="238"/>
      <c r="G9" s="237" t="s">
        <v>125</v>
      </c>
      <c r="H9" s="237">
        <v>10</v>
      </c>
      <c r="I9" s="239">
        <f t="shared" si="0"/>
        <v>0.4659722222222222</v>
      </c>
      <c r="J9" s="229"/>
      <c r="K9" s="229"/>
    </row>
    <row r="10" spans="1:11" ht="15" customHeight="1">
      <c r="A10" s="232"/>
      <c r="B10" s="236">
        <v>1.5</v>
      </c>
      <c r="C10" s="236" t="s">
        <v>128</v>
      </c>
      <c r="D10" s="223" t="s">
        <v>131</v>
      </c>
      <c r="E10" s="224" t="s">
        <v>193</v>
      </c>
      <c r="F10" s="238"/>
      <c r="G10" s="237" t="s">
        <v>125</v>
      </c>
      <c r="H10" s="237">
        <v>18</v>
      </c>
      <c r="I10" s="239">
        <f t="shared" si="0"/>
        <v>0.4729166666666666</v>
      </c>
      <c r="J10" s="229"/>
      <c r="K10" s="229"/>
    </row>
    <row r="11" spans="1:11" ht="15" customHeight="1">
      <c r="A11" s="232"/>
      <c r="B11" s="236">
        <v>1.6</v>
      </c>
      <c r="C11" s="236" t="s">
        <v>129</v>
      </c>
      <c r="D11" s="223" t="s">
        <v>197</v>
      </c>
      <c r="E11" s="224" t="s">
        <v>196</v>
      </c>
      <c r="F11" s="238"/>
      <c r="G11" s="237" t="s">
        <v>174</v>
      </c>
      <c r="H11" s="237">
        <v>50</v>
      </c>
      <c r="I11" s="239">
        <f t="shared" si="0"/>
        <v>0.4854166666666666</v>
      </c>
      <c r="J11" s="229"/>
      <c r="K11" s="229"/>
    </row>
    <row r="12" spans="1:11" ht="15" customHeight="1">
      <c r="A12" s="232"/>
      <c r="B12" s="236">
        <v>1.7</v>
      </c>
      <c r="C12" s="236" t="s">
        <v>128</v>
      </c>
      <c r="D12" s="223" t="s">
        <v>132</v>
      </c>
      <c r="E12" s="224"/>
      <c r="F12" s="238"/>
      <c r="G12" s="237" t="s">
        <v>125</v>
      </c>
      <c r="H12" s="237">
        <v>1</v>
      </c>
      <c r="I12" s="239">
        <f t="shared" si="0"/>
        <v>0.5201388888888888</v>
      </c>
      <c r="J12" s="229"/>
      <c r="K12" s="229"/>
    </row>
    <row r="13" spans="1:11" ht="15" customHeight="1">
      <c r="A13" s="232"/>
      <c r="B13" s="241"/>
      <c r="C13" s="241"/>
      <c r="D13" s="226"/>
      <c r="E13" s="227"/>
      <c r="F13" s="243"/>
      <c r="G13" s="228"/>
      <c r="H13" s="242"/>
      <c r="I13" s="244"/>
      <c r="J13" s="229"/>
      <c r="K13" s="229"/>
    </row>
    <row r="14" spans="1:11" ht="15" customHeight="1">
      <c r="A14" s="232"/>
      <c r="B14" s="236">
        <v>2.1</v>
      </c>
      <c r="C14" s="236" t="s">
        <v>126</v>
      </c>
      <c r="D14" s="237" t="s">
        <v>123</v>
      </c>
      <c r="E14" s="224"/>
      <c r="F14" s="238"/>
      <c r="G14" s="237" t="s">
        <v>125</v>
      </c>
      <c r="H14" s="237">
        <v>1</v>
      </c>
      <c r="I14" s="239">
        <v>39580.5625</v>
      </c>
      <c r="J14" s="229"/>
      <c r="K14" s="229"/>
    </row>
    <row r="15" spans="1:9" s="247" customFormat="1" ht="15" customHeight="1">
      <c r="A15" s="246"/>
      <c r="B15" s="236">
        <v>2.2</v>
      </c>
      <c r="C15" s="236" t="s">
        <v>129</v>
      </c>
      <c r="D15" s="223" t="s">
        <v>198</v>
      </c>
      <c r="E15" s="224"/>
      <c r="F15" s="238"/>
      <c r="G15" s="237" t="s">
        <v>174</v>
      </c>
      <c r="H15" s="237">
        <v>118</v>
      </c>
      <c r="I15" s="239">
        <f>I14+TIME(0,H14,0)</f>
        <v>39580.56319444445</v>
      </c>
    </row>
    <row r="16" spans="1:9" s="247" customFormat="1" ht="15" customHeight="1">
      <c r="A16" s="246"/>
      <c r="B16" s="236">
        <v>2.3</v>
      </c>
      <c r="C16" s="236" t="s">
        <v>133</v>
      </c>
      <c r="D16" s="223" t="s">
        <v>132</v>
      </c>
      <c r="E16" s="237"/>
      <c r="F16" s="238"/>
      <c r="G16" s="237" t="s">
        <v>125</v>
      </c>
      <c r="H16" s="237">
        <v>1</v>
      </c>
      <c r="I16" s="239">
        <f>I15+TIME(0,H15,0)</f>
        <v>39580.64513888889</v>
      </c>
    </row>
    <row r="17" spans="1:9" s="247" customFormat="1" ht="15" customHeight="1">
      <c r="A17" s="246"/>
      <c r="B17" s="241"/>
      <c r="C17" s="241"/>
      <c r="D17" s="226"/>
      <c r="E17" s="242"/>
      <c r="F17" s="243"/>
      <c r="G17" s="242"/>
      <c r="H17" s="242"/>
      <c r="I17" s="244"/>
    </row>
    <row r="18" spans="1:17" s="247" customFormat="1" ht="15" customHeight="1">
      <c r="A18" s="229"/>
      <c r="B18" s="260">
        <v>3.1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46"/>
      <c r="K18" s="248"/>
      <c r="L18" s="232"/>
      <c r="M18" s="232"/>
      <c r="N18" s="235"/>
      <c r="O18" s="232"/>
      <c r="P18" s="232"/>
      <c r="Q18" s="244"/>
    </row>
    <row r="19" spans="1:13" s="247" customFormat="1" ht="15" customHeight="1">
      <c r="A19" s="229"/>
      <c r="B19" s="260">
        <v>3.2</v>
      </c>
      <c r="C19" s="236" t="s">
        <v>140</v>
      </c>
      <c r="D19" s="223" t="s">
        <v>199</v>
      </c>
      <c r="E19" s="261"/>
      <c r="F19" s="238"/>
      <c r="G19" s="237" t="s">
        <v>174</v>
      </c>
      <c r="H19" s="237">
        <v>118</v>
      </c>
      <c r="I19" s="239">
        <f>I18+TIME(0,H18,0)</f>
        <v>0.6673611111111111</v>
      </c>
      <c r="J19" s="246"/>
      <c r="K19" s="232"/>
      <c r="L19" s="232"/>
      <c r="M19" s="244"/>
    </row>
    <row r="20" spans="1:15" s="247" customFormat="1" ht="15" customHeight="1">
      <c r="A20" s="229"/>
      <c r="B20" s="260">
        <v>3.3</v>
      </c>
      <c r="C20" s="236" t="s">
        <v>141</v>
      </c>
      <c r="D20" s="237" t="s">
        <v>142</v>
      </c>
      <c r="E20" s="237"/>
      <c r="F20" s="238" t="s">
        <v>124</v>
      </c>
      <c r="G20" s="237" t="s">
        <v>134</v>
      </c>
      <c r="H20" s="237">
        <v>1</v>
      </c>
      <c r="I20" s="239">
        <f>I19+TIME(0,H19,0)</f>
        <v>0.7493055555555556</v>
      </c>
      <c r="J20" s="246"/>
      <c r="K20" s="232"/>
      <c r="L20" s="232"/>
      <c r="M20" s="232"/>
      <c r="N20" s="251"/>
      <c r="O20" s="251"/>
    </row>
    <row r="21" spans="2:15" s="24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46"/>
      <c r="K21" s="232"/>
      <c r="L21" s="232"/>
      <c r="M21" s="232"/>
      <c r="N21" s="251"/>
      <c r="O21" s="251"/>
    </row>
    <row r="22" spans="2:22" s="247" customFormat="1" ht="15" customHeight="1">
      <c r="B22" s="250" t="s">
        <v>2</v>
      </c>
      <c r="C22" s="248" t="s">
        <v>135</v>
      </c>
      <c r="D22" s="248"/>
      <c r="E22" s="248"/>
      <c r="F22" s="235"/>
      <c r="G22" s="248"/>
      <c r="H22" s="232"/>
      <c r="I22" s="232"/>
      <c r="J22" s="232"/>
      <c r="K22" s="233"/>
      <c r="L22" s="252"/>
      <c r="M22" s="232"/>
      <c r="N22" s="232"/>
      <c r="O22" s="235"/>
      <c r="P22" s="232"/>
      <c r="Q22" s="232"/>
      <c r="R22" s="232"/>
      <c r="S22" s="253"/>
      <c r="T22" s="253"/>
      <c r="U22" s="229"/>
      <c r="V22" s="229"/>
    </row>
    <row r="23" spans="2:20" ht="15" customHeight="1">
      <c r="B23" s="249"/>
      <c r="C23" s="248" t="s">
        <v>136</v>
      </c>
      <c r="D23" s="232"/>
      <c r="E23" s="232"/>
      <c r="F23" s="235"/>
      <c r="G23" s="232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</row>
    <row r="24" spans="2:20" ht="15" customHeight="1">
      <c r="B24" s="249"/>
      <c r="C24" s="248"/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50"/>
      <c r="C25" s="248"/>
      <c r="D25" s="248"/>
      <c r="E25" s="248"/>
      <c r="F25" s="232"/>
      <c r="G25" s="232"/>
      <c r="H25" s="232"/>
      <c r="I25" s="232"/>
      <c r="J25" s="232"/>
      <c r="K25" s="230"/>
      <c r="L25" s="254"/>
      <c r="O25" s="255"/>
      <c r="Q25" s="253"/>
      <c r="R25" s="232"/>
      <c r="S25" s="253"/>
      <c r="T25" s="253"/>
    </row>
    <row r="26" spans="2:20" ht="15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1:20" ht="15">
      <c r="A27" s="247"/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53"/>
      <c r="S27" s="253"/>
      <c r="T27" s="253"/>
    </row>
    <row r="28" spans="1:20" ht="15">
      <c r="A28" s="247"/>
      <c r="B28" s="250"/>
      <c r="C28" s="232"/>
      <c r="D28" s="232"/>
      <c r="E28" s="232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ht="15">
      <c r="A29" s="232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1"/>
  <sheetViews>
    <sheetView showGridLines="0" tabSelected="1" workbookViewId="0" topLeftCell="A3">
      <selection activeCell="D22" sqref="D22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5.7109375" style="229" customWidth="1"/>
    <col min="5" max="5" width="16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163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137</v>
      </c>
      <c r="D6" s="237" t="s">
        <v>138</v>
      </c>
      <c r="E6" s="237"/>
      <c r="F6" s="238" t="s">
        <v>124</v>
      </c>
      <c r="G6" s="237" t="s">
        <v>134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5" s="247" customFormat="1" ht="15" customHeight="1">
      <c r="A7" s="229"/>
      <c r="B7" s="260">
        <v>4.2</v>
      </c>
      <c r="C7" s="236" t="s">
        <v>129</v>
      </c>
      <c r="D7" s="237" t="s">
        <v>194</v>
      </c>
      <c r="E7" s="237" t="s">
        <v>211</v>
      </c>
      <c r="F7" s="238" t="s">
        <v>124</v>
      </c>
      <c r="G7" s="237" t="s">
        <v>190</v>
      </c>
      <c r="H7" s="237">
        <v>60</v>
      </c>
      <c r="I7" s="218">
        <f>I6+TIME(0,H6,0)</f>
        <v>0.33402777777777776</v>
      </c>
      <c r="J7" s="246"/>
      <c r="K7" s="232"/>
      <c r="L7" s="232"/>
      <c r="M7" s="232"/>
      <c r="N7" s="251"/>
      <c r="O7" s="251"/>
    </row>
    <row r="8" spans="1:17" s="247" customFormat="1" ht="15" customHeight="1">
      <c r="A8" s="229"/>
      <c r="B8" s="260">
        <v>4.3</v>
      </c>
      <c r="C8" s="215" t="s">
        <v>129</v>
      </c>
      <c r="D8" s="237" t="s">
        <v>202</v>
      </c>
      <c r="E8" s="237" t="s">
        <v>203</v>
      </c>
      <c r="F8" s="238"/>
      <c r="G8" s="237" t="s">
        <v>204</v>
      </c>
      <c r="H8" s="237">
        <v>30</v>
      </c>
      <c r="I8" s="218">
        <f>I7+TIME(0,H7,0)</f>
        <v>0.37569444444444444</v>
      </c>
      <c r="J8" s="232"/>
      <c r="K8" s="232"/>
      <c r="L8" s="232"/>
      <c r="M8" s="232"/>
      <c r="N8" s="253"/>
      <c r="O8" s="253"/>
      <c r="P8" s="229"/>
      <c r="Q8" s="229"/>
    </row>
    <row r="9" spans="2:20" ht="15" customHeight="1">
      <c r="B9" s="260">
        <v>4.4</v>
      </c>
      <c r="C9" s="236" t="s">
        <v>140</v>
      </c>
      <c r="D9" s="237" t="s">
        <v>166</v>
      </c>
      <c r="E9" s="237"/>
      <c r="F9" s="238" t="s">
        <v>124</v>
      </c>
      <c r="G9" s="237" t="s">
        <v>174</v>
      </c>
      <c r="H9" s="237">
        <v>29</v>
      </c>
      <c r="I9" s="218">
        <f>I8+TIME(0,H8,0)</f>
        <v>0.39652777777777776</v>
      </c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20" ht="15" customHeight="1">
      <c r="B10" s="260">
        <v>4.5</v>
      </c>
      <c r="C10" s="236" t="s">
        <v>141</v>
      </c>
      <c r="D10" s="237" t="s">
        <v>142</v>
      </c>
      <c r="E10" s="237"/>
      <c r="F10" s="238" t="s">
        <v>124</v>
      </c>
      <c r="G10" s="237" t="s">
        <v>134</v>
      </c>
      <c r="H10" s="237">
        <v>1</v>
      </c>
      <c r="I10" s="218">
        <f>I9+TIME(0,H9,0)</f>
        <v>0.41666666666666663</v>
      </c>
      <c r="J10" s="232"/>
      <c r="K10" s="233"/>
      <c r="L10" s="252"/>
      <c r="M10" s="232"/>
      <c r="N10" s="232"/>
      <c r="O10" s="235"/>
      <c r="P10" s="232"/>
      <c r="Q10" s="232"/>
      <c r="R10" s="232"/>
      <c r="S10" s="253"/>
      <c r="T10" s="253"/>
    </row>
    <row r="11" spans="2:11" s="267" customFormat="1" ht="14.25" customHeight="1">
      <c r="B11" s="245"/>
      <c r="C11" s="241"/>
      <c r="D11" s="242"/>
      <c r="E11" s="242"/>
      <c r="F11" s="243"/>
      <c r="G11" s="242"/>
      <c r="H11" s="242"/>
      <c r="I11" s="244"/>
      <c r="J11" s="269"/>
      <c r="K11" s="269"/>
    </row>
    <row r="12" spans="2:11" s="267" customFormat="1" ht="15" customHeight="1">
      <c r="B12" s="268">
        <v>5.1</v>
      </c>
      <c r="C12" s="215" t="s">
        <v>126</v>
      </c>
      <c r="D12" s="216" t="s">
        <v>123</v>
      </c>
      <c r="E12" s="216"/>
      <c r="F12" s="217" t="s">
        <v>124</v>
      </c>
      <c r="G12" s="216" t="s">
        <v>134</v>
      </c>
      <c r="H12" s="216">
        <v>1</v>
      </c>
      <c r="I12" s="218">
        <f>TIME(10,30,0)</f>
        <v>0.4375</v>
      </c>
      <c r="J12" s="269"/>
      <c r="K12" s="269"/>
    </row>
    <row r="13" spans="2:11" s="267" customFormat="1" ht="15" customHeight="1">
      <c r="B13" s="268">
        <v>5.2</v>
      </c>
      <c r="C13" s="215" t="s">
        <v>129</v>
      </c>
      <c r="D13" s="216" t="s">
        <v>252</v>
      </c>
      <c r="E13" s="216" t="s">
        <v>290</v>
      </c>
      <c r="F13" s="217"/>
      <c r="G13" s="216" t="s">
        <v>205</v>
      </c>
      <c r="H13" s="216">
        <v>30</v>
      </c>
      <c r="I13" s="218">
        <f>I12+TIME(0,H12,0)</f>
        <v>0.43819444444444444</v>
      </c>
      <c r="J13" s="269"/>
      <c r="K13" s="269"/>
    </row>
    <row r="14" spans="2:11" s="267" customFormat="1" ht="15" customHeight="1">
      <c r="B14" s="268"/>
      <c r="C14" s="215"/>
      <c r="D14" s="216" t="s">
        <v>253</v>
      </c>
      <c r="E14" s="216"/>
      <c r="F14" s="217"/>
      <c r="G14" s="216"/>
      <c r="H14" s="216"/>
      <c r="I14" s="218"/>
      <c r="J14" s="269"/>
      <c r="K14" s="269"/>
    </row>
    <row r="15" spans="2:11" s="267" customFormat="1" ht="15" customHeight="1">
      <c r="B15" s="268">
        <v>5.3</v>
      </c>
      <c r="C15" s="215" t="s">
        <v>129</v>
      </c>
      <c r="D15" s="216" t="s">
        <v>207</v>
      </c>
      <c r="E15" s="216" t="s">
        <v>289</v>
      </c>
      <c r="F15" s="217"/>
      <c r="G15" s="216" t="s">
        <v>206</v>
      </c>
      <c r="H15" s="216">
        <v>30</v>
      </c>
      <c r="I15" s="218">
        <f>I13+TIME(0,H13,0)</f>
        <v>0.45902777777777776</v>
      </c>
      <c r="J15" s="269"/>
      <c r="K15" s="269"/>
    </row>
    <row r="16" spans="2:11" s="267" customFormat="1" ht="15" customHeight="1">
      <c r="B16" s="268">
        <v>5.4</v>
      </c>
      <c r="C16" s="215" t="s">
        <v>129</v>
      </c>
      <c r="D16" s="223" t="s">
        <v>167</v>
      </c>
      <c r="E16" s="216"/>
      <c r="F16" s="238" t="s">
        <v>124</v>
      </c>
      <c r="G16" s="237" t="s">
        <v>174</v>
      </c>
      <c r="H16" s="216">
        <v>59</v>
      </c>
      <c r="I16" s="218">
        <f>I15+TIME(0,H15,0)</f>
        <v>0.47986111111111107</v>
      </c>
      <c r="J16" s="269"/>
      <c r="K16" s="269"/>
    </row>
    <row r="17" spans="2:11" s="247" customFormat="1" ht="15" customHeight="1">
      <c r="B17" s="268">
        <v>5.5</v>
      </c>
      <c r="C17" s="215" t="s">
        <v>128</v>
      </c>
      <c r="D17" s="216" t="s">
        <v>145</v>
      </c>
      <c r="E17" s="216"/>
      <c r="F17" s="217" t="s">
        <v>124</v>
      </c>
      <c r="G17" s="216" t="s">
        <v>134</v>
      </c>
      <c r="H17" s="216">
        <v>1</v>
      </c>
      <c r="I17" s="218">
        <f>I16+TIME(0,H16,0)</f>
        <v>0.5208333333333333</v>
      </c>
      <c r="J17" s="251"/>
      <c r="K17" s="251"/>
    </row>
    <row r="18" spans="2:11" s="267" customFormat="1" ht="15" customHeight="1">
      <c r="B18" s="225"/>
      <c r="C18" s="219"/>
      <c r="D18" s="220"/>
      <c r="E18" s="220"/>
      <c r="F18" s="221"/>
      <c r="G18" s="220"/>
      <c r="H18" s="220"/>
      <c r="I18" s="222"/>
      <c r="J18" s="269"/>
      <c r="K18" s="269"/>
    </row>
    <row r="19" spans="2:11" s="267" customFormat="1" ht="15" customHeight="1">
      <c r="B19" s="268"/>
      <c r="C19" s="215"/>
      <c r="D19" s="216"/>
      <c r="E19" s="216"/>
      <c r="F19" s="217"/>
      <c r="G19" s="216"/>
      <c r="H19" s="216"/>
      <c r="I19" s="218"/>
      <c r="J19" s="269"/>
      <c r="K19" s="269"/>
    </row>
    <row r="20" spans="2:11" s="267" customFormat="1" ht="15" customHeight="1">
      <c r="B20" s="268"/>
      <c r="C20" s="215"/>
      <c r="D20" s="216"/>
      <c r="E20" s="216"/>
      <c r="F20" s="217"/>
      <c r="G20" s="216"/>
      <c r="H20" s="216"/>
      <c r="I20" s="218"/>
      <c r="J20" s="269"/>
      <c r="K20" s="269"/>
    </row>
    <row r="21" spans="2:11" s="26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69"/>
      <c r="K21" s="269"/>
    </row>
    <row r="22" spans="2:11" s="247" customFormat="1" ht="15" customHeight="1">
      <c r="B22" s="268">
        <v>6.1</v>
      </c>
      <c r="C22" s="215" t="s">
        <v>146</v>
      </c>
      <c r="D22" s="216" t="s">
        <v>147</v>
      </c>
      <c r="E22" s="216"/>
      <c r="F22" s="217" t="s">
        <v>124</v>
      </c>
      <c r="G22" s="216" t="s">
        <v>148</v>
      </c>
      <c r="H22" s="216">
        <v>1</v>
      </c>
      <c r="I22" s="218">
        <f>TIME(16,0,0)</f>
        <v>0.6666666666666666</v>
      </c>
      <c r="J22" s="251"/>
      <c r="K22" s="251"/>
    </row>
    <row r="23" spans="2:11" s="247" customFormat="1" ht="15" customHeight="1">
      <c r="B23" s="268">
        <v>6.2</v>
      </c>
      <c r="C23" s="215" t="s">
        <v>149</v>
      </c>
      <c r="D23" s="223" t="s">
        <v>168</v>
      </c>
      <c r="E23" s="261"/>
      <c r="F23" s="238" t="s">
        <v>124</v>
      </c>
      <c r="G23" s="237" t="s">
        <v>174</v>
      </c>
      <c r="H23" s="216">
        <v>118</v>
      </c>
      <c r="I23" s="218">
        <f>I22+TIME(0,H22,0)</f>
        <v>0.6673611111111111</v>
      </c>
      <c r="J23" s="251"/>
      <c r="K23" s="251"/>
    </row>
    <row r="24" spans="1:9" ht="15">
      <c r="A24" s="262"/>
      <c r="B24" s="268">
        <v>6.3</v>
      </c>
      <c r="C24" s="215" t="s">
        <v>150</v>
      </c>
      <c r="D24" s="216" t="s">
        <v>151</v>
      </c>
      <c r="E24" s="216"/>
      <c r="F24" s="217" t="s">
        <v>124</v>
      </c>
      <c r="G24" s="216" t="s">
        <v>148</v>
      </c>
      <c r="H24" s="216">
        <v>1</v>
      </c>
      <c r="I24" s="218">
        <f>I23+TIME(0,H23,0)</f>
        <v>0.7493055555555556</v>
      </c>
    </row>
    <row r="25" spans="1:9" ht="15">
      <c r="A25" s="262" t="s">
        <v>2</v>
      </c>
      <c r="B25" s="225"/>
      <c r="C25" s="219"/>
      <c r="D25" s="220"/>
      <c r="E25" s="220"/>
      <c r="F25" s="221"/>
      <c r="G25" s="220"/>
      <c r="H25" s="220"/>
      <c r="I25" s="222"/>
    </row>
    <row r="26" spans="1:9" ht="15">
      <c r="A26" s="265"/>
      <c r="B26" s="250"/>
      <c r="C26" s="232"/>
      <c r="D26" s="232"/>
      <c r="E26" s="232"/>
      <c r="F26" s="232"/>
      <c r="G26" s="232"/>
      <c r="H26" s="232"/>
      <c r="I26" s="232"/>
    </row>
    <row r="27" spans="2:9" ht="15">
      <c r="B27" s="233"/>
      <c r="C27" s="252"/>
      <c r="D27" s="232"/>
      <c r="E27" s="232"/>
      <c r="F27" s="235"/>
      <c r="G27" s="232"/>
      <c r="H27" s="232"/>
      <c r="I27" s="232"/>
    </row>
    <row r="28" spans="2:7" ht="15">
      <c r="B28" s="262" t="s">
        <v>2</v>
      </c>
      <c r="C28" s="248" t="s">
        <v>135</v>
      </c>
      <c r="D28" s="248"/>
      <c r="E28" s="248"/>
      <c r="G28" s="248"/>
    </row>
    <row r="29" spans="2:3" ht="15">
      <c r="B29" s="249"/>
      <c r="C29" s="248" t="s">
        <v>136</v>
      </c>
    </row>
    <row r="30" spans="1:11" s="247" customFormat="1" ht="15" customHeight="1">
      <c r="A30" s="262"/>
      <c r="B30" s="249"/>
      <c r="C30" s="248"/>
      <c r="D30" s="229"/>
      <c r="E30" s="229"/>
      <c r="F30" s="255"/>
      <c r="G30" s="229"/>
      <c r="H30" s="253"/>
      <c r="I30" s="253"/>
      <c r="J30" s="251"/>
      <c r="K30" s="251"/>
    </row>
    <row r="31" spans="1:6" ht="15">
      <c r="A31" s="262" t="s">
        <v>2</v>
      </c>
      <c r="B31" s="262"/>
      <c r="C31" s="248"/>
      <c r="D31" s="248"/>
      <c r="E31" s="248"/>
      <c r="F31" s="232"/>
    </row>
    <row r="32" spans="1:13" ht="15">
      <c r="A32" s="232"/>
      <c r="B32" s="262"/>
      <c r="C32" s="248"/>
      <c r="D32" s="248"/>
      <c r="E32" s="248"/>
      <c r="F32" s="229"/>
      <c r="J32" s="251"/>
      <c r="K32" s="251"/>
      <c r="L32" s="246"/>
      <c r="M32" s="246"/>
    </row>
    <row r="33" spans="2:6" ht="15">
      <c r="B33" s="262"/>
      <c r="C33" s="248"/>
      <c r="D33" s="248"/>
      <c r="E33" s="248"/>
      <c r="F33" s="229"/>
    </row>
    <row r="34" spans="2:9" ht="15">
      <c r="B34" s="240"/>
      <c r="C34" s="241"/>
      <c r="D34" s="242"/>
      <c r="E34" s="242"/>
      <c r="F34" s="243"/>
      <c r="G34" s="242"/>
      <c r="H34" s="242"/>
      <c r="I34" s="244"/>
    </row>
    <row r="35" spans="2:9" ht="15">
      <c r="B35" s="246"/>
      <c r="C35" s="263"/>
      <c r="D35" s="242"/>
      <c r="E35" s="242"/>
      <c r="F35" s="264"/>
      <c r="G35" s="246"/>
      <c r="H35" s="246"/>
      <c r="I35" s="246"/>
    </row>
    <row r="39" spans="1:13" s="247" customFormat="1" ht="15" customHeight="1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3" s="246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</row>
    <row r="41" spans="1:15" s="232" customFormat="1" ht="15">
      <c r="A41" s="229"/>
      <c r="B41" s="230"/>
      <c r="C41" s="254"/>
      <c r="D41" s="229"/>
      <c r="E41" s="229"/>
      <c r="F41" s="255"/>
      <c r="G41" s="229"/>
      <c r="H41" s="253"/>
      <c r="I41" s="253"/>
      <c r="J41" s="253"/>
      <c r="K41" s="253"/>
      <c r="L41" s="229"/>
      <c r="M41" s="229"/>
      <c r="N41" s="229"/>
      <c r="O41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E14" sqref="E14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164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128</v>
      </c>
      <c r="D7" s="223" t="s">
        <v>169</v>
      </c>
      <c r="E7" s="261"/>
      <c r="F7" s="238" t="s">
        <v>124</v>
      </c>
      <c r="G7" s="237" t="s">
        <v>174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128</v>
      </c>
      <c r="D8" s="216" t="s">
        <v>145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143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137</v>
      </c>
      <c r="D13" s="237" t="s">
        <v>138</v>
      </c>
      <c r="E13" s="237"/>
      <c r="F13" s="238" t="s">
        <v>124</v>
      </c>
      <c r="G13" s="237" t="s">
        <v>139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260">
        <v>8.2</v>
      </c>
      <c r="C14" s="236" t="s">
        <v>129</v>
      </c>
      <c r="D14" s="237" t="s">
        <v>256</v>
      </c>
      <c r="E14" s="237" t="s">
        <v>288</v>
      </c>
      <c r="F14" s="238"/>
      <c r="G14" s="237" t="s">
        <v>208</v>
      </c>
      <c r="H14" s="237">
        <v>60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140</v>
      </c>
      <c r="D15" s="223" t="s">
        <v>173</v>
      </c>
      <c r="E15" s="261"/>
      <c r="F15" s="238" t="s">
        <v>124</v>
      </c>
      <c r="G15" s="237" t="s">
        <v>174</v>
      </c>
      <c r="H15" s="237">
        <v>59</v>
      </c>
      <c r="I15" s="239">
        <f>I14+TIME(0,H14,0)</f>
        <v>0.6048611111111111</v>
      </c>
      <c r="J15" s="251"/>
      <c r="K15" s="251"/>
    </row>
    <row r="16" spans="1:11" s="247" customFormat="1" ht="14.25" customHeight="1">
      <c r="A16" s="246"/>
      <c r="B16" s="260">
        <v>8.4</v>
      </c>
      <c r="C16" s="236" t="s">
        <v>141</v>
      </c>
      <c r="D16" s="237" t="s">
        <v>142</v>
      </c>
      <c r="E16" s="237"/>
      <c r="F16" s="238" t="s">
        <v>124</v>
      </c>
      <c r="G16" s="237" t="s">
        <v>139</v>
      </c>
      <c r="H16" s="237">
        <v>1</v>
      </c>
      <c r="I16" s="239">
        <f>I15+TIME(0,H15,0)</f>
        <v>0.6458333333333333</v>
      </c>
      <c r="J16" s="251"/>
      <c r="K16" s="251"/>
    </row>
    <row r="17" spans="1:11" s="247" customFormat="1" ht="15" customHeight="1">
      <c r="A17" s="246"/>
      <c r="B17" s="245"/>
      <c r="C17" s="241"/>
      <c r="D17" s="242"/>
      <c r="E17" s="242"/>
      <c r="F17" s="243"/>
      <c r="G17" s="242"/>
      <c r="H17" s="242"/>
      <c r="I17" s="244"/>
      <c r="J17" s="251"/>
      <c r="K17" s="251"/>
    </row>
    <row r="18" spans="1:11" s="247" customFormat="1" ht="15" customHeight="1">
      <c r="A18" s="246"/>
      <c r="B18" s="260">
        <v>9.1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51"/>
      <c r="K18" s="251"/>
    </row>
    <row r="19" spans="1:11" s="247" customFormat="1" ht="15" customHeight="1">
      <c r="A19" s="246"/>
      <c r="B19" s="260">
        <v>9.2</v>
      </c>
      <c r="C19" s="236" t="s">
        <v>140</v>
      </c>
      <c r="D19" s="237" t="s">
        <v>162</v>
      </c>
      <c r="E19" s="237"/>
      <c r="F19" s="238" t="s">
        <v>124</v>
      </c>
      <c r="G19" s="237" t="s">
        <v>174</v>
      </c>
      <c r="H19" s="237">
        <v>118</v>
      </c>
      <c r="I19" s="239">
        <f>I18+TIME(0,H18,0)</f>
        <v>0.6673611111111111</v>
      </c>
      <c r="J19" s="251"/>
      <c r="K19" s="251"/>
    </row>
    <row r="20" spans="2:11" s="267" customFormat="1" ht="15" customHeight="1">
      <c r="B20" s="260">
        <v>9.3</v>
      </c>
      <c r="C20" s="236" t="s">
        <v>141</v>
      </c>
      <c r="D20" s="237" t="s">
        <v>142</v>
      </c>
      <c r="E20" s="237"/>
      <c r="F20" s="238" t="s">
        <v>124</v>
      </c>
      <c r="G20" s="237" t="s">
        <v>139</v>
      </c>
      <c r="H20" s="237">
        <v>1</v>
      </c>
      <c r="I20" s="239">
        <f>I19+TIME(0,H19,0)</f>
        <v>0.7493055555555556</v>
      </c>
      <c r="J20" s="269"/>
      <c r="K20" s="269"/>
    </row>
    <row r="21" spans="2:11" s="247" customFormat="1" ht="15" customHeight="1">
      <c r="B21" s="225"/>
      <c r="C21" s="219"/>
      <c r="D21" s="220"/>
      <c r="E21" s="220"/>
      <c r="F21" s="221"/>
      <c r="G21" s="220"/>
      <c r="H21" s="220"/>
      <c r="I21" s="222"/>
      <c r="J21" s="251"/>
      <c r="K21" s="251"/>
    </row>
    <row r="22" spans="2:11" s="247" customFormat="1" ht="15" customHeight="1">
      <c r="B22" s="250"/>
      <c r="C22" s="232"/>
      <c r="D22" s="232"/>
      <c r="E22" s="232"/>
      <c r="F22" s="232"/>
      <c r="G22" s="232"/>
      <c r="H22" s="232"/>
      <c r="I22" s="232"/>
      <c r="J22" s="251"/>
      <c r="K22" s="251"/>
    </row>
    <row r="23" spans="1:9" ht="15">
      <c r="A23" s="262"/>
      <c r="B23" s="233"/>
      <c r="C23" s="252"/>
      <c r="D23" s="232"/>
      <c r="E23" s="232"/>
      <c r="F23" s="235"/>
      <c r="G23" s="232"/>
      <c r="H23" s="232"/>
      <c r="I23" s="232"/>
    </row>
    <row r="24" spans="1:7" ht="15">
      <c r="A24" s="262" t="s">
        <v>2</v>
      </c>
      <c r="B24" s="262" t="s">
        <v>2</v>
      </c>
      <c r="C24" s="248" t="s">
        <v>135</v>
      </c>
      <c r="D24" s="248"/>
      <c r="E24" s="248"/>
      <c r="G24" s="248"/>
    </row>
    <row r="25" spans="1:3" ht="15">
      <c r="A25" s="265"/>
      <c r="B25" s="249"/>
      <c r="C25" s="248" t="s">
        <v>136</v>
      </c>
    </row>
    <row r="26" spans="2:3" ht="15"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62"/>
      <c r="C29" s="248"/>
      <c r="D29" s="248"/>
      <c r="E29" s="248"/>
      <c r="F29" s="229"/>
      <c r="G29" s="229"/>
      <c r="H29" s="253"/>
      <c r="I29" s="253"/>
      <c r="J29" s="251"/>
      <c r="K29" s="251"/>
    </row>
    <row r="30" spans="1:9" ht="15">
      <c r="A30" s="262" t="s">
        <v>2</v>
      </c>
      <c r="B30" s="240"/>
      <c r="C30" s="241"/>
      <c r="D30" s="242"/>
      <c r="E30" s="242"/>
      <c r="F30" s="243"/>
      <c r="G30" s="242"/>
      <c r="H30" s="242"/>
      <c r="I30" s="244"/>
    </row>
    <row r="31" spans="1:13" ht="15">
      <c r="A31" s="232"/>
      <c r="B31" s="246"/>
      <c r="C31" s="263"/>
      <c r="D31" s="242"/>
      <c r="E31" s="242"/>
      <c r="F31" s="264"/>
      <c r="G31" s="246"/>
      <c r="H31" s="246"/>
      <c r="I31" s="246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3">
      <selection activeCell="K8" sqref="K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3.57421875" style="229" customWidth="1"/>
    <col min="5" max="5" width="11.14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3:9" ht="15.75">
      <c r="C2" s="517" t="s">
        <v>165</v>
      </c>
      <c r="D2" s="517"/>
      <c r="E2" s="517"/>
      <c r="F2" s="517"/>
      <c r="G2" s="517"/>
      <c r="H2" s="517"/>
      <c r="I2" s="517"/>
    </row>
    <row r="3" spans="3:11" ht="15.75"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3:11" ht="15.75">
      <c r="C4" s="516" t="str">
        <f>'12 Mon slot1-3'!$C$4</f>
        <v>Hyatt Regency Jacksonville, Florida, USA</v>
      </c>
      <c r="D4" s="516"/>
      <c r="E4" s="516"/>
      <c r="F4" s="516"/>
      <c r="G4" s="516"/>
      <c r="H4" s="516"/>
      <c r="I4" s="516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137</v>
      </c>
      <c r="D6" s="237" t="s">
        <v>138</v>
      </c>
      <c r="E6" s="237"/>
      <c r="F6" s="238" t="s">
        <v>124</v>
      </c>
      <c r="G6" s="237" t="s">
        <v>139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129</v>
      </c>
      <c r="D7" s="237" t="s">
        <v>257</v>
      </c>
      <c r="E7" s="237" t="s">
        <v>288</v>
      </c>
      <c r="F7" s="238"/>
      <c r="G7" s="237" t="s">
        <v>208</v>
      </c>
      <c r="H7" s="237">
        <v>60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10.3</v>
      </c>
      <c r="C8" s="236" t="s">
        <v>140</v>
      </c>
      <c r="D8" s="223" t="s">
        <v>192</v>
      </c>
      <c r="E8" s="237"/>
      <c r="F8" s="238" t="s">
        <v>124</v>
      </c>
      <c r="G8" s="237" t="s">
        <v>174</v>
      </c>
      <c r="H8" s="237">
        <v>59</v>
      </c>
      <c r="I8" s="239">
        <f>I7+TIME(0,H7,0)</f>
        <v>0.37569444444444444</v>
      </c>
      <c r="J8" s="251"/>
      <c r="K8" s="251"/>
    </row>
    <row r="9" spans="1:11" s="247" customFormat="1" ht="15" customHeight="1">
      <c r="A9" s="246"/>
      <c r="B9" s="260">
        <v>10.4</v>
      </c>
      <c r="C9" s="236" t="s">
        <v>141</v>
      </c>
      <c r="D9" s="237" t="s">
        <v>142</v>
      </c>
      <c r="E9" s="237"/>
      <c r="F9" s="238" t="s">
        <v>124</v>
      </c>
      <c r="G9" s="237" t="s">
        <v>139</v>
      </c>
      <c r="H9" s="237">
        <v>1</v>
      </c>
      <c r="I9" s="239">
        <f>I8+TIME(0,H8,0)</f>
        <v>0.4166666666666667</v>
      </c>
      <c r="J9" s="251"/>
      <c r="K9" s="251"/>
    </row>
    <row r="10" spans="1:11" s="247" customFormat="1" ht="15" customHeight="1">
      <c r="A10" s="246"/>
      <c r="B10" s="232"/>
      <c r="C10" s="241"/>
      <c r="D10" s="242"/>
      <c r="E10" s="242"/>
      <c r="F10" s="243"/>
      <c r="G10" s="242"/>
      <c r="H10" s="242"/>
      <c r="I10" s="244"/>
      <c r="J10" s="251"/>
      <c r="K10" s="251"/>
    </row>
    <row r="11" spans="1:11" s="247" customFormat="1" ht="15" customHeight="1">
      <c r="A11" s="246"/>
      <c r="B11" s="260">
        <v>11.1</v>
      </c>
      <c r="C11" s="236" t="s">
        <v>137</v>
      </c>
      <c r="D11" s="237" t="s">
        <v>138</v>
      </c>
      <c r="E11" s="237"/>
      <c r="F11" s="238" t="s">
        <v>124</v>
      </c>
      <c r="G11" s="237" t="s">
        <v>139</v>
      </c>
      <c r="H11" s="237">
        <v>1</v>
      </c>
      <c r="I11" s="239">
        <f>TIME(10,30,0)</f>
        <v>0.4375</v>
      </c>
      <c r="K11" s="251"/>
    </row>
    <row r="12" spans="1:11" s="247" customFormat="1" ht="15" customHeight="1">
      <c r="A12" s="246"/>
      <c r="B12" s="260">
        <v>11.2</v>
      </c>
      <c r="C12" s="236" t="s">
        <v>140</v>
      </c>
      <c r="D12" s="223" t="s">
        <v>200</v>
      </c>
      <c r="E12" s="261"/>
      <c r="F12" s="238" t="s">
        <v>124</v>
      </c>
      <c r="G12" s="237" t="s">
        <v>174</v>
      </c>
      <c r="H12" s="237">
        <v>118</v>
      </c>
      <c r="I12" s="239">
        <f>I11+TIME(0,H11,0)</f>
        <v>0.43819444444444444</v>
      </c>
      <c r="J12" s="251"/>
      <c r="K12" s="251"/>
    </row>
    <row r="13" spans="1:11" s="247" customFormat="1" ht="14.25" customHeight="1">
      <c r="A13" s="246"/>
      <c r="B13" s="260">
        <v>11.3</v>
      </c>
      <c r="C13" s="236" t="s">
        <v>141</v>
      </c>
      <c r="D13" s="237" t="s">
        <v>142</v>
      </c>
      <c r="E13" s="237"/>
      <c r="F13" s="238" t="s">
        <v>124</v>
      </c>
      <c r="G13" s="237" t="s">
        <v>139</v>
      </c>
      <c r="H13" s="237">
        <v>1</v>
      </c>
      <c r="I13" s="239">
        <f>I12+TIME(0,H12,0)</f>
        <v>0.5201388888888889</v>
      </c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45"/>
      <c r="C15" s="241"/>
      <c r="D15" s="242"/>
      <c r="E15" s="242"/>
      <c r="F15" s="243"/>
      <c r="G15" s="242"/>
      <c r="H15" s="242"/>
      <c r="I15" s="244"/>
      <c r="J15" s="251"/>
      <c r="K15" s="251"/>
    </row>
    <row r="16" spans="1:11" s="247" customFormat="1" ht="15" customHeight="1">
      <c r="A16" s="246"/>
      <c r="B16" s="260">
        <v>12.1</v>
      </c>
      <c r="C16" s="236" t="s">
        <v>137</v>
      </c>
      <c r="D16" s="237" t="s">
        <v>138</v>
      </c>
      <c r="E16" s="237"/>
      <c r="F16" s="238" t="s">
        <v>124</v>
      </c>
      <c r="G16" s="237" t="s">
        <v>139</v>
      </c>
      <c r="H16" s="237">
        <v>1</v>
      </c>
      <c r="I16" s="239">
        <f>TIME(13,30,0)</f>
        <v>0.5625</v>
      </c>
      <c r="J16" s="251"/>
      <c r="K16" s="251"/>
    </row>
    <row r="17" spans="1:11" s="247" customFormat="1" ht="15" customHeight="1">
      <c r="A17" s="246"/>
      <c r="B17" s="260">
        <v>12.2</v>
      </c>
      <c r="C17" s="236" t="s">
        <v>128</v>
      </c>
      <c r="D17" s="237" t="s">
        <v>195</v>
      </c>
      <c r="E17" s="237"/>
      <c r="F17" s="238" t="s">
        <v>124</v>
      </c>
      <c r="G17" s="237" t="s">
        <v>174</v>
      </c>
      <c r="H17" s="237">
        <v>59</v>
      </c>
      <c r="I17" s="239">
        <f>I16+TIME(0,H16,0)</f>
        <v>0.5631944444444444</v>
      </c>
      <c r="J17" s="251"/>
      <c r="K17" s="251"/>
    </row>
    <row r="18" spans="1:11" s="247" customFormat="1" ht="15" customHeight="1">
      <c r="A18" s="246"/>
      <c r="B18" s="260">
        <v>12.3</v>
      </c>
      <c r="C18" s="236" t="s">
        <v>129</v>
      </c>
      <c r="D18" s="237" t="s">
        <v>191</v>
      </c>
      <c r="E18" s="224" t="s">
        <v>292</v>
      </c>
      <c r="F18" s="238" t="s">
        <v>124</v>
      </c>
      <c r="G18" s="237" t="s">
        <v>125</v>
      </c>
      <c r="H18" s="237">
        <v>59</v>
      </c>
      <c r="I18" s="239">
        <f>I17+TIME(0,H17,0)</f>
        <v>0.6041666666666666</v>
      </c>
      <c r="J18" s="251"/>
      <c r="K18" s="251"/>
    </row>
    <row r="19" spans="1:11" s="247" customFormat="1" ht="15" customHeight="1">
      <c r="A19" s="246"/>
      <c r="B19" s="260">
        <v>12.4</v>
      </c>
      <c r="C19" s="236" t="s">
        <v>141</v>
      </c>
      <c r="D19" s="237" t="s">
        <v>142</v>
      </c>
      <c r="E19" s="237"/>
      <c r="F19" s="238" t="s">
        <v>124</v>
      </c>
      <c r="G19" s="237" t="s">
        <v>139</v>
      </c>
      <c r="H19" s="237">
        <v>1</v>
      </c>
      <c r="I19" s="239">
        <f>I18+TIME(0,H18,0)</f>
        <v>0.6451388888888888</v>
      </c>
      <c r="J19" s="251"/>
      <c r="K19" s="251"/>
    </row>
    <row r="20" spans="1:11" s="247" customFormat="1" ht="15" customHeight="1">
      <c r="A20" s="246"/>
      <c r="B20" s="245"/>
      <c r="C20" s="241"/>
      <c r="D20" s="242"/>
      <c r="E20" s="242"/>
      <c r="F20" s="243"/>
      <c r="G20" s="242"/>
      <c r="H20" s="242"/>
      <c r="I20" s="244"/>
      <c r="J20" s="251"/>
      <c r="K20" s="251"/>
    </row>
    <row r="21" spans="1:11" s="247" customFormat="1" ht="15" customHeight="1">
      <c r="A21" s="246"/>
      <c r="B21" s="260">
        <v>13.1</v>
      </c>
      <c r="C21" s="236" t="s">
        <v>126</v>
      </c>
      <c r="D21" s="237" t="s">
        <v>123</v>
      </c>
      <c r="E21" s="237"/>
      <c r="F21" s="238" t="s">
        <v>124</v>
      </c>
      <c r="G21" s="237" t="s">
        <v>125</v>
      </c>
      <c r="H21" s="237">
        <v>1</v>
      </c>
      <c r="I21" s="239">
        <f>TIME(16,0,0)</f>
        <v>0.6666666666666666</v>
      </c>
      <c r="J21" s="251"/>
      <c r="K21" s="251"/>
    </row>
    <row r="22" spans="1:11" s="247" customFormat="1" ht="15" customHeight="1">
      <c r="A22" s="246"/>
      <c r="B22" s="260">
        <v>13.2</v>
      </c>
      <c r="C22" s="236" t="s">
        <v>129</v>
      </c>
      <c r="D22" s="237" t="s">
        <v>170</v>
      </c>
      <c r="E22" s="237" t="s">
        <v>179</v>
      </c>
      <c r="F22" s="238" t="s">
        <v>124</v>
      </c>
      <c r="G22" s="237" t="s">
        <v>201</v>
      </c>
      <c r="H22" s="237">
        <v>30</v>
      </c>
      <c r="I22" s="239">
        <f>I21+TIME(0,H21,0)</f>
        <v>0.6673611111111111</v>
      </c>
      <c r="J22" s="251"/>
      <c r="K22" s="251"/>
    </row>
    <row r="23" spans="1:11" s="247" customFormat="1" ht="15" customHeight="1">
      <c r="A23" s="246"/>
      <c r="B23" s="260">
        <v>13.3</v>
      </c>
      <c r="C23" s="236" t="s">
        <v>129</v>
      </c>
      <c r="D23" s="237" t="s">
        <v>171</v>
      </c>
      <c r="E23" s="237" t="s">
        <v>291</v>
      </c>
      <c r="F23" s="238" t="s">
        <v>124</v>
      </c>
      <c r="G23" s="237" t="s">
        <v>125</v>
      </c>
      <c r="H23" s="237">
        <v>59</v>
      </c>
      <c r="I23" s="239">
        <f>I22+TIME(0,H22,0)</f>
        <v>0.6881944444444444</v>
      </c>
      <c r="J23" s="251"/>
      <c r="K23" s="251"/>
    </row>
    <row r="24" spans="1:9" ht="15">
      <c r="A24" s="262"/>
      <c r="B24" s="260">
        <v>13.4</v>
      </c>
      <c r="C24" s="236" t="s">
        <v>129</v>
      </c>
      <c r="D24" s="237" t="s">
        <v>241</v>
      </c>
      <c r="E24" s="237" t="s">
        <v>287</v>
      </c>
      <c r="F24" s="238"/>
      <c r="G24" s="237" t="s">
        <v>242</v>
      </c>
      <c r="H24" s="237">
        <v>30</v>
      </c>
      <c r="I24" s="239">
        <f>I23+TIME(0,H23,0)</f>
        <v>0.7291666666666666</v>
      </c>
    </row>
    <row r="25" spans="1:9" ht="15">
      <c r="A25" s="262" t="s">
        <v>2</v>
      </c>
      <c r="B25" s="260">
        <v>13.5</v>
      </c>
      <c r="C25" s="236" t="s">
        <v>128</v>
      </c>
      <c r="D25" s="237" t="s">
        <v>144</v>
      </c>
      <c r="E25" s="237"/>
      <c r="F25" s="238" t="s">
        <v>124</v>
      </c>
      <c r="G25" s="237" t="s">
        <v>125</v>
      </c>
      <c r="H25" s="237">
        <v>1</v>
      </c>
      <c r="I25" s="239">
        <f>I24+TIME(0,H24,0)</f>
        <v>0.75</v>
      </c>
    </row>
    <row r="26" spans="1:9" ht="15">
      <c r="A26" s="265"/>
      <c r="B26" s="232"/>
      <c r="C26" s="241"/>
      <c r="D26" s="242"/>
      <c r="E26" s="242"/>
      <c r="F26" s="243"/>
      <c r="G26" s="242"/>
      <c r="H26" s="242"/>
      <c r="I26" s="244"/>
    </row>
    <row r="27" spans="2:7" ht="15">
      <c r="B27" s="262" t="s">
        <v>2</v>
      </c>
      <c r="C27" s="248" t="s">
        <v>135</v>
      </c>
      <c r="D27" s="248"/>
      <c r="E27" s="248"/>
      <c r="G27" s="248"/>
    </row>
    <row r="28" spans="2:3" ht="15">
      <c r="B28" s="249"/>
      <c r="C28" s="248" t="s">
        <v>136</v>
      </c>
    </row>
    <row r="29" spans="2:3" ht="15">
      <c r="B29" s="249"/>
      <c r="C29" s="248"/>
    </row>
    <row r="30" spans="2:6" ht="15">
      <c r="B30" s="262"/>
      <c r="C30" s="248"/>
      <c r="D30" s="248"/>
      <c r="E30" s="248"/>
      <c r="F30" s="232"/>
    </row>
    <row r="31" spans="2:6" ht="15">
      <c r="B31" s="262"/>
      <c r="C31" s="248"/>
      <c r="D31" s="248"/>
      <c r="E31" s="248"/>
      <c r="F31" s="229"/>
    </row>
    <row r="32" spans="1:13" s="247" customFormat="1" ht="15" customHeight="1">
      <c r="A32" s="229"/>
      <c r="B32" s="262"/>
      <c r="C32" s="248"/>
      <c r="D32" s="248"/>
      <c r="E32" s="248"/>
      <c r="F32" s="229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9"/>
  <sheetViews>
    <sheetView showGridLines="0" zoomScalePageLayoutView="0" workbookViewId="0" topLeftCell="A17">
      <selection activeCell="H40" sqref="H40"/>
    </sheetView>
  </sheetViews>
  <sheetFormatPr defaultColWidth="12.57421875" defaultRowHeight="12.75"/>
  <cols>
    <col min="1" max="1" width="3.8515625" style="326" customWidth="1"/>
    <col min="2" max="2" width="4.7109375" style="323" customWidth="1"/>
    <col min="3" max="3" width="4.28125" style="329" customWidth="1"/>
    <col min="4" max="4" width="70.57421875" style="326" customWidth="1"/>
    <col min="5" max="5" width="10.57421875" style="326" customWidth="1"/>
    <col min="6" max="6" width="2.00390625" style="350" customWidth="1"/>
    <col min="7" max="7" width="16.00390625" style="326" customWidth="1"/>
    <col min="8" max="8" width="16.00390625" style="325" customWidth="1"/>
    <col min="9" max="9" width="11.00390625" style="325" customWidth="1"/>
    <col min="10" max="10" width="4.8515625" style="325" customWidth="1"/>
    <col min="11" max="11" width="12.57421875" style="325" customWidth="1"/>
    <col min="12" max="16384" width="12.57421875" style="326" customWidth="1"/>
  </cols>
  <sheetData>
    <row r="1" spans="3:9" ht="15.75">
      <c r="C1" s="519"/>
      <c r="D1" s="519"/>
      <c r="E1" s="519"/>
      <c r="F1" s="519"/>
      <c r="G1" s="519"/>
      <c r="H1" s="519"/>
      <c r="I1" s="519"/>
    </row>
    <row r="2" spans="3:11" ht="15.75">
      <c r="C2" s="520" t="s">
        <v>181</v>
      </c>
      <c r="D2" s="520"/>
      <c r="E2" s="520"/>
      <c r="F2" s="520"/>
      <c r="G2" s="520"/>
      <c r="H2" s="520"/>
      <c r="I2" s="520"/>
      <c r="J2" s="327"/>
      <c r="K2" s="327"/>
    </row>
    <row r="3" spans="3:11" ht="15.75">
      <c r="C3" s="324"/>
      <c r="D3" s="324"/>
      <c r="E3" s="324"/>
      <c r="F3" s="324"/>
      <c r="G3" s="324"/>
      <c r="H3" s="324"/>
      <c r="I3" s="324"/>
      <c r="J3" s="328"/>
      <c r="K3" s="328"/>
    </row>
    <row r="4" spans="3:11" ht="15.75">
      <c r="C4" s="329" t="s">
        <v>182</v>
      </c>
      <c r="D4" s="330" t="s">
        <v>183</v>
      </c>
      <c r="E4" s="330" t="s">
        <v>184</v>
      </c>
      <c r="F4" s="331"/>
      <c r="G4" s="330" t="s">
        <v>185</v>
      </c>
      <c r="I4" s="332" t="s">
        <v>186</v>
      </c>
      <c r="J4" s="327"/>
      <c r="K4" s="327"/>
    </row>
    <row r="5" spans="3:11" ht="15.75">
      <c r="C5" s="333">
        <v>1</v>
      </c>
      <c r="D5" s="334" t="s">
        <v>187</v>
      </c>
      <c r="E5" s="335" t="s">
        <v>176</v>
      </c>
      <c r="F5" s="336"/>
      <c r="G5" s="335" t="s">
        <v>125</v>
      </c>
      <c r="H5" s="334"/>
      <c r="I5" s="337"/>
      <c r="J5" s="327"/>
      <c r="K5" s="327"/>
    </row>
    <row r="6" spans="3:11" ht="15.75">
      <c r="C6" s="333">
        <f>C5+1</f>
        <v>2</v>
      </c>
      <c r="D6" s="334" t="s">
        <v>188</v>
      </c>
      <c r="E6" s="335" t="s">
        <v>268</v>
      </c>
      <c r="F6" s="336"/>
      <c r="G6" s="335" t="s">
        <v>125</v>
      </c>
      <c r="H6" s="334"/>
      <c r="I6" s="337"/>
      <c r="J6" s="327"/>
      <c r="K6" s="327"/>
    </row>
    <row r="7" spans="3:11" ht="15.75">
      <c r="C7" s="333">
        <f aca="true" t="shared" si="0" ref="C7:C31">C6+1</f>
        <v>3</v>
      </c>
      <c r="D7" s="334" t="s">
        <v>209</v>
      </c>
      <c r="E7" s="335" t="s">
        <v>210</v>
      </c>
      <c r="F7" s="336"/>
      <c r="G7" s="335" t="s">
        <v>214</v>
      </c>
      <c r="H7" s="334"/>
      <c r="I7" s="337"/>
      <c r="J7" s="327"/>
      <c r="K7" s="327"/>
    </row>
    <row r="8" spans="3:11" ht="15.75">
      <c r="C8" s="333">
        <f t="shared" si="0"/>
        <v>4</v>
      </c>
      <c r="D8" s="334" t="s">
        <v>212</v>
      </c>
      <c r="E8" s="335" t="s">
        <v>213</v>
      </c>
      <c r="F8" s="336"/>
      <c r="G8" s="335" t="s">
        <v>201</v>
      </c>
      <c r="H8" s="334"/>
      <c r="I8" s="337"/>
      <c r="J8" s="327"/>
      <c r="K8" s="327"/>
    </row>
    <row r="9" spans="2:9" ht="15">
      <c r="B9" s="338"/>
      <c r="C9" s="333">
        <f t="shared" si="0"/>
        <v>5</v>
      </c>
      <c r="D9" s="334" t="s">
        <v>215</v>
      </c>
      <c r="E9" s="335" t="s">
        <v>216</v>
      </c>
      <c r="F9" s="336"/>
      <c r="G9" s="335" t="s">
        <v>217</v>
      </c>
      <c r="H9" s="334"/>
      <c r="I9" s="337"/>
    </row>
    <row r="10" spans="3:11" ht="15.75">
      <c r="C10" s="333">
        <f t="shared" si="0"/>
        <v>6</v>
      </c>
      <c r="D10" s="334" t="s">
        <v>218</v>
      </c>
      <c r="E10" s="335" t="s">
        <v>219</v>
      </c>
      <c r="F10" s="336"/>
      <c r="G10" s="335" t="s">
        <v>214</v>
      </c>
      <c r="H10" s="334"/>
      <c r="I10" s="337"/>
      <c r="J10" s="327"/>
      <c r="K10" s="327"/>
    </row>
    <row r="11" spans="3:11" ht="15.75">
      <c r="C11" s="333">
        <f t="shared" si="0"/>
        <v>7</v>
      </c>
      <c r="D11" s="334" t="s">
        <v>220</v>
      </c>
      <c r="E11" s="335" t="s">
        <v>221</v>
      </c>
      <c r="F11" s="336"/>
      <c r="G11" s="335" t="s">
        <v>222</v>
      </c>
      <c r="H11" s="334"/>
      <c r="I11" s="337"/>
      <c r="J11" s="327"/>
      <c r="K11" s="327"/>
    </row>
    <row r="12" spans="3:11" ht="15.75">
      <c r="C12" s="333">
        <f t="shared" si="0"/>
        <v>8</v>
      </c>
      <c r="D12" s="334" t="s">
        <v>225</v>
      </c>
      <c r="E12" s="335" t="s">
        <v>226</v>
      </c>
      <c r="F12" s="336"/>
      <c r="G12" s="335" t="s">
        <v>208</v>
      </c>
      <c r="H12" s="334"/>
      <c r="I12" s="337"/>
      <c r="J12" s="327"/>
      <c r="K12" s="327"/>
    </row>
    <row r="13" spans="3:11" ht="15.75">
      <c r="C13" s="333">
        <f t="shared" si="0"/>
        <v>9</v>
      </c>
      <c r="D13" s="334" t="s">
        <v>223</v>
      </c>
      <c r="E13" s="335" t="s">
        <v>224</v>
      </c>
      <c r="F13" s="336"/>
      <c r="G13" s="335" t="s">
        <v>208</v>
      </c>
      <c r="H13" s="334"/>
      <c r="I13" s="337"/>
      <c r="J13" s="327"/>
      <c r="K13" s="327"/>
    </row>
    <row r="14" spans="3:11" ht="15.75">
      <c r="C14" s="333">
        <f t="shared" si="0"/>
        <v>10</v>
      </c>
      <c r="D14" s="334" t="s">
        <v>227</v>
      </c>
      <c r="E14" s="335" t="s">
        <v>228</v>
      </c>
      <c r="F14" s="336"/>
      <c r="G14" s="335" t="s">
        <v>222</v>
      </c>
      <c r="H14" s="334"/>
      <c r="I14" s="337"/>
      <c r="J14" s="327"/>
      <c r="K14" s="327"/>
    </row>
    <row r="15" spans="3:11" ht="15.75">
      <c r="C15" s="333">
        <f t="shared" si="0"/>
        <v>11</v>
      </c>
      <c r="D15" s="223" t="s">
        <v>229</v>
      </c>
      <c r="E15" s="224" t="s">
        <v>230</v>
      </c>
      <c r="F15" s="238"/>
      <c r="G15" s="237" t="s">
        <v>222</v>
      </c>
      <c r="H15" s="334"/>
      <c r="I15" s="337"/>
      <c r="J15" s="327"/>
      <c r="K15" s="327"/>
    </row>
    <row r="16" spans="3:9" ht="15">
      <c r="C16" s="333">
        <f t="shared" si="0"/>
        <v>12</v>
      </c>
      <c r="D16" s="223" t="s">
        <v>231</v>
      </c>
      <c r="E16" s="224" t="s">
        <v>232</v>
      </c>
      <c r="F16" s="238"/>
      <c r="G16" s="237" t="s">
        <v>233</v>
      </c>
      <c r="H16" s="334"/>
      <c r="I16" s="337"/>
    </row>
    <row r="17" spans="2:11" s="345" customFormat="1" ht="15" customHeight="1">
      <c r="B17" s="346"/>
      <c r="C17" s="333">
        <f t="shared" si="0"/>
        <v>13</v>
      </c>
      <c r="D17" s="223" t="s">
        <v>237</v>
      </c>
      <c r="E17" s="224" t="s">
        <v>238</v>
      </c>
      <c r="F17" s="238"/>
      <c r="G17" s="237" t="s">
        <v>236</v>
      </c>
      <c r="H17" s="334"/>
      <c r="I17" s="337"/>
      <c r="J17" s="348"/>
      <c r="K17" s="344"/>
    </row>
    <row r="18" spans="1:9" ht="15">
      <c r="A18" s="349"/>
      <c r="B18" s="349" t="s">
        <v>2</v>
      </c>
      <c r="C18" s="333">
        <f t="shared" si="0"/>
        <v>14</v>
      </c>
      <c r="D18" s="223" t="s">
        <v>234</v>
      </c>
      <c r="E18" s="224" t="s">
        <v>235</v>
      </c>
      <c r="F18" s="238"/>
      <c r="G18" s="237" t="s">
        <v>236</v>
      </c>
      <c r="H18" s="334"/>
      <c r="I18" s="337"/>
    </row>
    <row r="19" spans="1:9" ht="15">
      <c r="A19" s="349" t="s">
        <v>2</v>
      </c>
      <c r="B19" s="351"/>
      <c r="C19" s="333">
        <f t="shared" si="0"/>
        <v>15</v>
      </c>
      <c r="D19" s="223" t="s">
        <v>239</v>
      </c>
      <c r="E19" s="224" t="s">
        <v>240</v>
      </c>
      <c r="F19" s="238"/>
      <c r="G19" s="237" t="s">
        <v>243</v>
      </c>
      <c r="H19" s="334"/>
      <c r="I19" s="337"/>
    </row>
    <row r="20" spans="1:9" ht="15">
      <c r="A20" s="352"/>
      <c r="B20" s="351"/>
      <c r="C20" s="333">
        <f t="shared" si="0"/>
        <v>16</v>
      </c>
      <c r="D20" s="223" t="s">
        <v>269</v>
      </c>
      <c r="E20" s="224" t="s">
        <v>254</v>
      </c>
      <c r="F20" s="238"/>
      <c r="G20" s="237" t="s">
        <v>270</v>
      </c>
      <c r="H20" s="334"/>
      <c r="I20" s="337"/>
    </row>
    <row r="21" spans="2:9" ht="15">
      <c r="B21" s="349"/>
      <c r="C21" s="333">
        <f t="shared" si="0"/>
        <v>17</v>
      </c>
      <c r="D21" s="223" t="s">
        <v>244</v>
      </c>
      <c r="E21" s="224" t="s">
        <v>255</v>
      </c>
      <c r="F21" s="238"/>
      <c r="G21" s="237" t="s">
        <v>201</v>
      </c>
      <c r="H21" s="334"/>
      <c r="I21" s="337"/>
    </row>
    <row r="22" spans="2:9" ht="15">
      <c r="B22" s="349"/>
      <c r="C22" s="333">
        <f t="shared" si="0"/>
        <v>18</v>
      </c>
      <c r="D22" s="223" t="s">
        <v>245</v>
      </c>
      <c r="E22" s="224" t="s">
        <v>246</v>
      </c>
      <c r="F22" s="238"/>
      <c r="G22" s="237" t="s">
        <v>217</v>
      </c>
      <c r="H22" s="334"/>
      <c r="I22" s="337"/>
    </row>
    <row r="23" spans="2:9" ht="15">
      <c r="B23" s="349"/>
      <c r="C23" s="333">
        <f t="shared" si="0"/>
        <v>19</v>
      </c>
      <c r="D23" s="223" t="s">
        <v>247</v>
      </c>
      <c r="E23" s="224" t="s">
        <v>248</v>
      </c>
      <c r="F23" s="238"/>
      <c r="G23" s="237" t="s">
        <v>249</v>
      </c>
      <c r="H23" s="334"/>
      <c r="I23" s="337"/>
    </row>
    <row r="24" spans="2:9" ht="15">
      <c r="B24" s="349"/>
      <c r="C24" s="333">
        <f t="shared" si="0"/>
        <v>20</v>
      </c>
      <c r="D24" s="223" t="s">
        <v>250</v>
      </c>
      <c r="E24" s="224" t="s">
        <v>251</v>
      </c>
      <c r="F24" s="238"/>
      <c r="G24" s="237" t="s">
        <v>174</v>
      </c>
      <c r="H24" s="334"/>
      <c r="I24" s="337"/>
    </row>
    <row r="25" spans="3:9" ht="15">
      <c r="C25" s="333">
        <f t="shared" si="0"/>
        <v>21</v>
      </c>
      <c r="D25" s="223" t="s">
        <v>258</v>
      </c>
      <c r="E25" s="224" t="s">
        <v>259</v>
      </c>
      <c r="F25" s="238"/>
      <c r="G25" s="237" t="s">
        <v>260</v>
      </c>
      <c r="H25" s="334"/>
      <c r="I25" s="337"/>
    </row>
    <row r="26" spans="3:9" ht="15">
      <c r="C26" s="333">
        <f t="shared" si="0"/>
        <v>22</v>
      </c>
      <c r="D26" s="223" t="s">
        <v>271</v>
      </c>
      <c r="E26" s="224" t="s">
        <v>272</v>
      </c>
      <c r="F26" s="238"/>
      <c r="G26" s="237" t="s">
        <v>261</v>
      </c>
      <c r="H26" s="334"/>
      <c r="I26" s="337"/>
    </row>
    <row r="27" spans="3:9" ht="15">
      <c r="C27" s="333">
        <f t="shared" si="0"/>
        <v>23</v>
      </c>
      <c r="D27" s="223" t="s">
        <v>264</v>
      </c>
      <c r="E27" s="224" t="s">
        <v>265</v>
      </c>
      <c r="F27" s="238"/>
      <c r="G27" s="237" t="s">
        <v>217</v>
      </c>
      <c r="H27" s="334"/>
      <c r="I27" s="337"/>
    </row>
    <row r="28" spans="3:9" ht="15">
      <c r="C28" s="333">
        <f t="shared" si="0"/>
        <v>24</v>
      </c>
      <c r="D28" s="223" t="s">
        <v>262</v>
      </c>
      <c r="E28" s="224" t="s">
        <v>263</v>
      </c>
      <c r="F28" s="238"/>
      <c r="G28" s="237" t="s">
        <v>222</v>
      </c>
      <c r="H28" s="334"/>
      <c r="I28" s="337"/>
    </row>
    <row r="29" spans="3:9" ht="15">
      <c r="C29" s="333">
        <f t="shared" si="0"/>
        <v>25</v>
      </c>
      <c r="D29" s="223" t="s">
        <v>266</v>
      </c>
      <c r="E29" s="224" t="s">
        <v>267</v>
      </c>
      <c r="F29" s="238"/>
      <c r="G29" s="237" t="s">
        <v>222</v>
      </c>
      <c r="H29" s="334"/>
      <c r="I29" s="337"/>
    </row>
    <row r="30" spans="3:9" ht="15">
      <c r="C30" s="333">
        <f t="shared" si="0"/>
        <v>26</v>
      </c>
      <c r="D30" s="223" t="s">
        <v>273</v>
      </c>
      <c r="E30" s="224" t="s">
        <v>274</v>
      </c>
      <c r="F30" s="238"/>
      <c r="G30" s="237" t="s">
        <v>208</v>
      </c>
      <c r="H30" s="334"/>
      <c r="I30" s="337"/>
    </row>
    <row r="31" spans="3:9" ht="15">
      <c r="C31" s="333">
        <f t="shared" si="0"/>
        <v>27</v>
      </c>
      <c r="D31" s="223" t="s">
        <v>275</v>
      </c>
      <c r="E31" s="224" t="s">
        <v>276</v>
      </c>
      <c r="F31" s="238"/>
      <c r="G31" s="237" t="s">
        <v>208</v>
      </c>
      <c r="H31" s="334"/>
      <c r="I31" s="337"/>
    </row>
    <row r="32" spans="3:9" ht="15">
      <c r="C32" s="333">
        <v>28</v>
      </c>
      <c r="D32" s="223" t="s">
        <v>277</v>
      </c>
      <c r="E32" s="224" t="s">
        <v>278</v>
      </c>
      <c r="F32" s="238"/>
      <c r="G32" s="237" t="s">
        <v>222</v>
      </c>
      <c r="H32" s="334"/>
      <c r="I32" s="337"/>
    </row>
    <row r="33" spans="3:9" ht="15">
      <c r="C33" s="333">
        <v>29</v>
      </c>
      <c r="D33" s="223" t="s">
        <v>279</v>
      </c>
      <c r="E33" s="224" t="s">
        <v>280</v>
      </c>
      <c r="F33" s="238"/>
      <c r="G33" s="237" t="s">
        <v>242</v>
      </c>
      <c r="H33" s="334"/>
      <c r="I33" s="337"/>
    </row>
    <row r="34" spans="3:9" ht="15">
      <c r="C34" s="333">
        <v>30</v>
      </c>
      <c r="D34" s="223" t="s">
        <v>281</v>
      </c>
      <c r="E34" s="224" t="s">
        <v>282</v>
      </c>
      <c r="F34" s="238"/>
      <c r="G34" s="237" t="s">
        <v>125</v>
      </c>
      <c r="H34" s="334"/>
      <c r="I34" s="337"/>
    </row>
    <row r="35" spans="3:9" ht="15">
      <c r="C35" s="333">
        <v>31</v>
      </c>
      <c r="D35" s="223" t="s">
        <v>283</v>
      </c>
      <c r="E35" s="224" t="s">
        <v>284</v>
      </c>
      <c r="F35" s="238"/>
      <c r="G35" s="237" t="s">
        <v>285</v>
      </c>
      <c r="H35" s="334"/>
      <c r="I35" s="337"/>
    </row>
    <row r="36" spans="3:9" ht="15">
      <c r="C36" s="333">
        <v>32</v>
      </c>
      <c r="D36" s="223" t="s">
        <v>180</v>
      </c>
      <c r="E36" s="224" t="s">
        <v>179</v>
      </c>
      <c r="F36" s="336"/>
      <c r="G36" s="335" t="s">
        <v>201</v>
      </c>
      <c r="H36" s="334"/>
      <c r="I36" s="337"/>
    </row>
    <row r="37" spans="3:9" ht="15">
      <c r="C37" s="333">
        <v>33</v>
      </c>
      <c r="D37" s="335" t="s">
        <v>189</v>
      </c>
      <c r="E37" s="335" t="s">
        <v>286</v>
      </c>
      <c r="F37" s="336"/>
      <c r="G37" s="335" t="s">
        <v>125</v>
      </c>
      <c r="H37" s="334"/>
      <c r="I37" s="339"/>
    </row>
    <row r="38" spans="3:9" ht="15">
      <c r="C38" s="340"/>
      <c r="D38" s="341"/>
      <c r="E38" s="341"/>
      <c r="F38" s="342"/>
      <c r="G38" s="341"/>
      <c r="H38" s="343"/>
      <c r="I38" s="344"/>
    </row>
    <row r="39" spans="3:9" ht="15">
      <c r="C39" s="340"/>
      <c r="D39" s="341"/>
      <c r="E39" s="341"/>
      <c r="F39" s="342"/>
      <c r="G39" s="341"/>
      <c r="H39" s="343"/>
      <c r="I39" s="344"/>
    </row>
    <row r="40" spans="3:9" ht="15">
      <c r="C40" s="340"/>
      <c r="D40" s="341"/>
      <c r="E40" s="341"/>
      <c r="F40" s="342"/>
      <c r="G40" s="341"/>
      <c r="H40" s="343"/>
      <c r="I40" s="344"/>
    </row>
    <row r="41" spans="8:9" ht="15">
      <c r="H41" s="343"/>
      <c r="I41" s="344"/>
    </row>
    <row r="42" spans="3:7" ht="15">
      <c r="C42" s="340"/>
      <c r="D42" s="341"/>
      <c r="E42" s="341"/>
      <c r="F42" s="342"/>
      <c r="G42" s="341"/>
    </row>
    <row r="43" spans="3:9" ht="15">
      <c r="C43" s="330"/>
      <c r="D43" s="330"/>
      <c r="E43" s="330"/>
      <c r="G43" s="330"/>
      <c r="H43" s="343"/>
      <c r="I43" s="347"/>
    </row>
    <row r="44" ht="15">
      <c r="C44" s="330"/>
    </row>
    <row r="45" ht="15">
      <c r="C45" s="330"/>
    </row>
    <row r="46" spans="3:6" ht="15">
      <c r="C46" s="330"/>
      <c r="D46" s="330"/>
      <c r="E46" s="330"/>
      <c r="F46" s="353"/>
    </row>
    <row r="47" spans="3:6" ht="15">
      <c r="C47" s="330"/>
      <c r="D47" s="330"/>
      <c r="E47" s="330"/>
      <c r="F47" s="326"/>
    </row>
    <row r="48" spans="3:6" ht="15">
      <c r="C48" s="330"/>
      <c r="D48" s="330"/>
      <c r="E48" s="330"/>
      <c r="F48" s="326"/>
    </row>
    <row r="49" spans="3:6" ht="15">
      <c r="C49" s="353"/>
      <c r="D49" s="353"/>
      <c r="E49" s="353"/>
      <c r="F49" s="326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2008-04-12T01:43:17Z</cp:lastPrinted>
  <dcterms:created xsi:type="dcterms:W3CDTF">2008-01-28T15:42:57Z</dcterms:created>
  <dcterms:modified xsi:type="dcterms:W3CDTF">2008-05-21T03:59:41Z</dcterms:modified>
  <cp:category/>
  <cp:version/>
  <cp:contentType/>
  <cp:contentStatus/>
</cp:coreProperties>
</file>