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/>
  <xr:revisionPtr revIDLastSave="0" documentId="8_{68ED8481-01A0-40A6-AB12-63D7557F800B}" xr6:coauthVersionLast="47" xr6:coauthVersionMax="47" xr10:uidLastSave="{00000000-0000-0000-0000-000000000000}"/>
  <bookViews>
    <workbookView xWindow="-75" yWindow="500" windowWidth="19350" windowHeight="9655" tabRatio="961" xr2:uid="{00000000-000D-0000-FFFF-FFFF00000000}"/>
  </bookViews>
  <sheets>
    <sheet name="IEEE Cover" sheetId="10" r:id="rId1"/>
    <sheet name="6" sheetId="14" r:id="rId2"/>
    <sheet name="Graphic Schedule" sheetId="32" r:id="rId3"/>
    <sheet name="Necessary Registration" sheetId="34" r:id="rId4"/>
    <sheet name="Patemt-Policy; AntiTrust" sheetId="23" r:id="rId5"/>
    <sheet name="July 28 Mon" sheetId="25" r:id="rId6"/>
    <sheet name="July 29 Tue" sheetId="36" r:id="rId7"/>
    <sheet name="July 30 Wed" sheetId="11" r:id="rId8"/>
    <sheet name="July 31 Thu" sheetId="31" r:id="rId9"/>
    <sheet name="Sheet1" sheetId="35" r:id="rId10"/>
    <sheet name="Sheet2" sheetId="37" r:id="rId11"/>
  </sheets>
  <definedNames>
    <definedName name="_Hlk184991352" localSheetId="3">'Necessary Registration'!$A$30</definedName>
    <definedName name="hour" localSheetId="1">#REF!</definedName>
    <definedName name="hour" localSheetId="0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F10" i="32" l="1"/>
  <c r="AF11" i="32" s="1"/>
  <c r="AF12" i="32" s="1"/>
  <c r="AF13" i="32" s="1"/>
  <c r="AF14" i="32" s="1"/>
  <c r="AF15" i="32" s="1"/>
  <c r="AF16" i="32" s="1"/>
  <c r="AF17" i="32" s="1"/>
  <c r="AF18" i="32" s="1"/>
  <c r="AF19" i="32" s="1"/>
  <c r="AF20" i="32" s="1"/>
  <c r="AF21" i="32" s="1"/>
  <c r="AF22" i="32" s="1"/>
  <c r="AF23" i="32" s="1"/>
  <c r="AF24" i="32" s="1"/>
  <c r="AF25" i="32" s="1"/>
  <c r="AF26" i="32" s="1"/>
  <c r="AF27" i="32" s="1"/>
  <c r="AF28" i="32" s="1"/>
  <c r="AF29" i="32" s="1"/>
  <c r="AF30" i="32" s="1"/>
  <c r="AF31" i="32" s="1"/>
  <c r="AF32" i="32" s="1"/>
  <c r="AF33" i="32" s="1"/>
  <c r="AF34" i="32" s="1"/>
  <c r="AF35" i="32" s="1"/>
  <c r="AF36" i="32" s="1"/>
  <c r="AF37" i="32" s="1"/>
  <c r="AF38" i="32" s="1"/>
  <c r="AF39" i="32" s="1"/>
  <c r="AF40" i="32" s="1"/>
  <c r="AF41" i="32" s="1"/>
  <c r="AG9" i="32"/>
  <c r="AG10" i="32" s="1"/>
  <c r="AG11" i="32" s="1"/>
  <c r="AG12" i="32" s="1"/>
  <c r="AG13" i="32" s="1"/>
  <c r="AG14" i="32" s="1"/>
  <c r="AG15" i="32" s="1"/>
  <c r="AG16" i="32" s="1"/>
  <c r="AG17" i="32" s="1"/>
  <c r="AG18" i="32" s="1"/>
  <c r="AG19" i="32" s="1"/>
  <c r="AG20" i="32" s="1"/>
  <c r="AG21" i="32" s="1"/>
  <c r="AG22" i="32" s="1"/>
  <c r="AG23" i="32" s="1"/>
  <c r="AG24" i="32" s="1"/>
  <c r="AG25" i="32" s="1"/>
  <c r="AG26" i="32" s="1"/>
  <c r="AG27" i="32" s="1"/>
  <c r="AG28" i="32" s="1"/>
  <c r="AG29" i="32" s="1"/>
  <c r="AG30" i="32" s="1"/>
  <c r="AG31" i="32" s="1"/>
  <c r="AG32" i="32" s="1"/>
  <c r="AG33" i="32" s="1"/>
  <c r="AG34" i="32" s="1"/>
  <c r="AG35" i="32" s="1"/>
  <c r="AG36" i="32" s="1"/>
  <c r="AG37" i="32" s="1"/>
  <c r="AG38" i="32" s="1"/>
  <c r="AG39" i="32" s="1"/>
  <c r="AG40" i="32" s="1"/>
  <c r="AG41" i="32" s="1"/>
  <c r="AE9" i="32"/>
  <c r="AE10" i="32" s="1"/>
  <c r="AE11" i="32" s="1"/>
  <c r="AE12" i="32" s="1"/>
  <c r="AE13" i="32" s="1"/>
  <c r="AE14" i="32" s="1"/>
  <c r="AE15" i="32" s="1"/>
  <c r="AE16" i="32" s="1"/>
  <c r="AE17" i="32" s="1"/>
  <c r="AE18" i="32" s="1"/>
  <c r="AE19" i="32" s="1"/>
  <c r="AE20" i="32" s="1"/>
  <c r="AE21" i="32" s="1"/>
  <c r="AE22" i="32" s="1"/>
  <c r="AE23" i="32" s="1"/>
  <c r="AE24" i="32" s="1"/>
  <c r="AE25" i="32" s="1"/>
  <c r="AE26" i="32" s="1"/>
  <c r="AE27" i="32" s="1"/>
  <c r="AE28" i="32" s="1"/>
  <c r="AE29" i="32" s="1"/>
  <c r="AE30" i="32" s="1"/>
  <c r="AE31" i="32" s="1"/>
  <c r="AE32" i="32" s="1"/>
  <c r="AE33" i="32" s="1"/>
  <c r="AE34" i="32" s="1"/>
  <c r="AE35" i="32" s="1"/>
  <c r="AE36" i="32" s="1"/>
  <c r="AE37" i="32" s="1"/>
  <c r="AE38" i="32" s="1"/>
  <c r="AE39" i="32" s="1"/>
  <c r="AE40" i="32" s="1"/>
  <c r="AE41" i="32" s="1"/>
  <c r="AD9" i="32"/>
  <c r="AD10" i="32" s="1"/>
  <c r="AD11" i="32" s="1"/>
  <c r="AD12" i="32" s="1"/>
  <c r="AD13" i="32" s="1"/>
  <c r="AD14" i="32" s="1"/>
  <c r="AD15" i="32" s="1"/>
  <c r="AD16" i="32" s="1"/>
  <c r="AD17" i="32" s="1"/>
  <c r="AD18" i="32" s="1"/>
  <c r="AD19" i="32" s="1"/>
  <c r="AD20" i="32" s="1"/>
  <c r="AD21" i="32" s="1"/>
  <c r="AD22" i="32" s="1"/>
  <c r="AD23" i="32" s="1"/>
  <c r="AD24" i="32" s="1"/>
  <c r="AD25" i="32" s="1"/>
  <c r="AD26" i="32" s="1"/>
  <c r="AD27" i="32" s="1"/>
  <c r="AD28" i="32" s="1"/>
  <c r="AD29" i="32" s="1"/>
  <c r="AD30" i="32" s="1"/>
  <c r="AD31" i="32" s="1"/>
  <c r="AD32" i="32" s="1"/>
  <c r="AD33" i="32" s="1"/>
  <c r="AD34" i="32" s="1"/>
  <c r="AD35" i="32" s="1"/>
  <c r="AD36" i="32" s="1"/>
  <c r="AD37" i="32" s="1"/>
  <c r="AD38" i="32" s="1"/>
  <c r="AD39" i="32" s="1"/>
  <c r="AD40" i="32" s="1"/>
  <c r="AD41" i="32" s="1"/>
  <c r="D5" i="32"/>
  <c r="I5" i="32" s="1"/>
  <c r="N5" i="32" s="1"/>
  <c r="S5" i="32" s="1"/>
  <c r="X5" i="32" s="1"/>
  <c r="AA5" i="32" s="1"/>
  <c r="K35" i="25"/>
  <c r="J35" i="25"/>
  <c r="I35" i="25"/>
  <c r="H35" i="25"/>
  <c r="B35" i="25"/>
  <c r="K5" i="11"/>
  <c r="I5" i="11"/>
  <c r="H5" i="11"/>
  <c r="K4" i="11"/>
  <c r="I4" i="11"/>
  <c r="H4" i="11"/>
  <c r="K28" i="31" l="1"/>
  <c r="I28" i="31"/>
  <c r="H28" i="31"/>
  <c r="K5" i="31"/>
  <c r="I5" i="31"/>
  <c r="H5" i="31"/>
  <c r="K25" i="11"/>
  <c r="I25" i="11"/>
  <c r="H25" i="11"/>
  <c r="K24" i="11"/>
  <c r="I24" i="11"/>
  <c r="H24" i="11"/>
  <c r="K5" i="36"/>
  <c r="I5" i="36"/>
  <c r="H5" i="36"/>
  <c r="K23" i="25"/>
  <c r="K24" i="25" s="1"/>
  <c r="K25" i="25" s="1"/>
  <c r="K26" i="25" s="1"/>
  <c r="K27" i="25" s="1"/>
  <c r="K29" i="25" s="1"/>
  <c r="K30" i="25" s="1"/>
  <c r="K31" i="25" s="1"/>
  <c r="K33" i="25" s="1"/>
  <c r="I23" i="25"/>
  <c r="I24" i="25" s="1"/>
  <c r="I25" i="25" s="1"/>
  <c r="I26" i="25" s="1"/>
  <c r="I27" i="25" s="1"/>
  <c r="I29" i="25" s="1"/>
  <c r="I30" i="25" s="1"/>
  <c r="I31" i="25" s="1"/>
  <c r="I33" i="25" s="1"/>
  <c r="H23" i="25"/>
  <c r="H24" i="25" s="1"/>
  <c r="H25" i="25" s="1"/>
  <c r="H26" i="25" s="1"/>
  <c r="H27" i="25" s="1"/>
  <c r="H29" i="25" s="1"/>
  <c r="H30" i="25" s="1"/>
  <c r="H31" i="25" s="1"/>
  <c r="H33" i="25" s="1"/>
  <c r="H34" i="25" s="1"/>
  <c r="K4" i="25"/>
  <c r="I22" i="25"/>
  <c r="H22" i="25"/>
  <c r="I4" i="25"/>
  <c r="H4" i="25"/>
  <c r="B29" i="25"/>
  <c r="B30" i="25" s="1"/>
  <c r="B25" i="25"/>
  <c r="B26" i="25" s="1"/>
  <c r="J24" i="25"/>
  <c r="J25" i="25" s="1"/>
  <c r="J26" i="25" s="1"/>
  <c r="J27" i="25" s="1"/>
  <c r="J29" i="25" s="1"/>
  <c r="J30" i="25" s="1"/>
  <c r="J31" i="25" s="1"/>
  <c r="J33" i="25" s="1"/>
  <c r="K22" i="25"/>
  <c r="B31" i="25" l="1"/>
  <c r="B33" i="25" s="1"/>
  <c r="B34" i="25" s="1"/>
  <c r="K34" i="25"/>
  <c r="I34" i="25"/>
  <c r="J34" i="25"/>
  <c r="K9" i="36"/>
  <c r="I9" i="36"/>
  <c r="H9" i="36"/>
  <c r="J26" i="11" l="1"/>
  <c r="K26" i="11"/>
  <c r="I26" i="11"/>
  <c r="H26" i="11"/>
  <c r="K65" i="11"/>
  <c r="I65" i="11"/>
  <c r="H65" i="11"/>
  <c r="K67" i="11"/>
  <c r="I67" i="11"/>
  <c r="H67" i="11"/>
  <c r="K66" i="11"/>
  <c r="I66" i="11"/>
  <c r="H66" i="11"/>
  <c r="H27" i="11" l="1"/>
  <c r="H28" i="11" s="1"/>
  <c r="K27" i="11"/>
  <c r="K28" i="11" s="1"/>
  <c r="I27" i="11"/>
  <c r="I28" i="11" s="1"/>
  <c r="J27" i="11"/>
  <c r="J28" i="11" s="1"/>
  <c r="J29" i="11" l="1"/>
  <c r="J30" i="11" s="1"/>
  <c r="I29" i="11"/>
  <c r="I30" i="11" s="1"/>
  <c r="K29" i="11"/>
  <c r="K30" i="11" s="1"/>
  <c r="H29" i="11"/>
  <c r="H30" i="11" s="1"/>
  <c r="J31" i="11" l="1"/>
  <c r="J32" i="11" s="1"/>
  <c r="J33" i="11" s="1"/>
  <c r="J34" i="11" s="1"/>
  <c r="J35" i="11" s="1"/>
  <c r="I31" i="11"/>
  <c r="I32" i="11" s="1"/>
  <c r="I33" i="11" s="1"/>
  <c r="I34" i="11" s="1"/>
  <c r="I35" i="11" s="1"/>
  <c r="K31" i="11"/>
  <c r="K32" i="11" s="1"/>
  <c r="K33" i="11" s="1"/>
  <c r="K34" i="11" s="1"/>
  <c r="K35" i="11" s="1"/>
  <c r="H31" i="11"/>
  <c r="H32" i="11" s="1"/>
  <c r="H33" i="11" s="1"/>
  <c r="H34" i="11" s="1"/>
  <c r="H35" i="11" s="1"/>
  <c r="B27" i="11"/>
  <c r="B28" i="11" s="1"/>
  <c r="I37" i="11" l="1"/>
  <c r="I38" i="11" s="1"/>
  <c r="I39" i="11" s="1"/>
  <c r="I40" i="11" s="1"/>
  <c r="I41" i="11" s="1"/>
  <c r="H37" i="11"/>
  <c r="H38" i="11" s="1"/>
  <c r="H39" i="11" s="1"/>
  <c r="H40" i="11" s="1"/>
  <c r="H41" i="11" s="1"/>
  <c r="K37" i="11"/>
  <c r="K38" i="11" s="1"/>
  <c r="K39" i="11" s="1"/>
  <c r="K40" i="11" s="1"/>
  <c r="K41" i="11" s="1"/>
  <c r="J37" i="11"/>
  <c r="J38" i="11" s="1"/>
  <c r="J39" i="11" s="1"/>
  <c r="J40" i="11" s="1"/>
  <c r="J41" i="11" s="1"/>
  <c r="B29" i="11"/>
  <c r="B30" i="11" s="1"/>
  <c r="B31" i="11" l="1"/>
  <c r="B32" i="11" s="1"/>
  <c r="B33" i="11" s="1"/>
  <c r="B34" i="11" s="1"/>
  <c r="B35" i="11" s="1"/>
  <c r="B37" i="11" l="1"/>
  <c r="B38" i="11" s="1"/>
  <c r="B39" i="11" s="1"/>
  <c r="B40" i="11" s="1"/>
  <c r="B41" i="11" s="1"/>
</calcChain>
</file>

<file path=xl/sharedStrings.xml><?xml version="1.0" encoding="utf-8"?>
<sst xmlns="http://schemas.openxmlformats.org/spreadsheetml/2006/main" count="613" uniqueCount="385">
  <si>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</si>
  <si>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</si>
  <si>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</si>
  <si>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</si>
  <si>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</si>
  <si>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</si>
  <si>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</si>
  <si>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</si>
  <si>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</si>
  <si>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</si>
  <si>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</si>
  <si>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</si>
  <si>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</si>
  <si>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</si>
  <si>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</si>
  <si>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</si>
  <si>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</si>
  <si>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</si>
  <si>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</si>
  <si>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</si>
  <si>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</si>
  <si>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</si>
  <si>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</si>
  <si>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</si>
  <si>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</si>
  <si>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</si>
  <si>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</si>
  <si>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</si>
  <si>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SUNDAY</t>
  </si>
  <si>
    <t>MONDAY</t>
  </si>
  <si>
    <t>TUESDAY</t>
  </si>
  <si>
    <t>WEDNESDAY</t>
  </si>
  <si>
    <t>THURSDAY</t>
  </si>
  <si>
    <t>FRIDAY</t>
  </si>
  <si>
    <t>SATURDAY</t>
  </si>
  <si>
    <t>08:00-08:30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</si>
  <si>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</si>
  <si>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</si>
  <si>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</si>
  <si>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</si>
  <si>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</si>
  <si>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</si>
  <si>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</si>
  <si>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</si>
  <si>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</si>
  <si>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</si>
  <si>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</si>
  <si>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</si>
  <si>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</si>
  <si>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</si>
  <si>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</si>
  <si>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</si>
  <si>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</si>
  <si>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</si>
  <si>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</si>
  <si>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</si>
  <si>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</si>
  <si>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</si>
  <si>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</si>
  <si>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</si>
  <si>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</si>
  <si>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</si>
  <si>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</si>
  <si>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</si>
  <si>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</si>
  <si>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</si>
  <si>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</si>
  <si>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</si>
  <si>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</si>
  <si>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</si>
  <si>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</si>
  <si>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</si>
  <si>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</si>
  <si>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</si>
  <si>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</si>
  <si>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</si>
  <si>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</si>
  <si>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</si>
  <si>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</si>
  <si>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</si>
  <si>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</si>
  <si>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</si>
  <si>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</si>
  <si>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</si>
  <si>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</si>
  <si>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</si>
  <si>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</si>
  <si>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</si>
  <si>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</si>
  <si>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</si>
  <si>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</si>
  <si>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</si>
  <si>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</si>
  <si>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</si>
  <si>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</si>
  <si>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</si>
  <si>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</si>
  <si>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</si>
  <si>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</si>
  <si>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</si>
  <si>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</si>
  <si>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</si>
  <si>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</si>
  <si>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</si>
  <si>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</si>
  <si>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</si>
  <si>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</si>
  <si>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</si>
  <si>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</si>
  <si>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</si>
  <si>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</si>
  <si>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</si>
  <si>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</si>
  <si>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</si>
  <si>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</si>
  <si>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</si>
  <si>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</si>
  <si>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</si>
  <si>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</si>
  <si>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</si>
  <si>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</si>
  <si>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</si>
  <si>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</si>
  <si>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</si>
  <si>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</si>
  <si>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</si>
  <si>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</si>
  <si>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</si>
  <si>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</si>
  <si>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</si>
  <si>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</si>
  <si>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</si>
  <si>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</si>
  <si>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</si>
  <si>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</si>
  <si>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</si>
  <si>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</si>
  <si>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</si>
  <si>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</si>
  <si>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</si>
  <si>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</si>
  <si>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</si>
  <si>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</si>
  <si>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</si>
  <si>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</si>
  <si>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</si>
  <si>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</si>
  <si>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</si>
  <si>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</si>
  <si>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</si>
  <si>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</si>
  <si>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</si>
  <si>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</si>
  <si>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</si>
  <si>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</si>
  <si>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</si>
  <si>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</si>
  <si>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</si>
  <si>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</si>
  <si>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</si>
  <si>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</si>
  <si>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</si>
  <si>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</si>
  <si>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</si>
  <si>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</si>
  <si>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</si>
  <si>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</si>
  <si>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</si>
  <si>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</si>
  <si>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802
JTC1
802.24</t>
  </si>
  <si>
    <t xml:space="preserve">Dinner on
your own
</t>
  </si>
  <si>
    <t>802 Activities (LMSC or Other)</t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</si>
  <si>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</si>
  <si>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</si>
  <si>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</si>
  <si>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</si>
  <si>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</si>
  <si>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</si>
  <si>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</si>
  <si>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</si>
  <si>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</si>
  <si>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</si>
  <si>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</si>
  <si>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</si>
  <si>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</si>
  <si>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</si>
  <si>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</si>
  <si>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</si>
  <si>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</si>
  <si>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Registration Link:</t>
  </si>
  <si>
    <t>Global call-in numbers</t>
  </si>
  <si>
    <t xml:space="preserve">Marco Hernamdez
Ryuji Kohno
</t>
    <phoneticPr fontId="23"/>
  </si>
  <si>
    <t>Presentaion of Feasible Implementation and Performace Analysis of Feasibility</t>
    <phoneticPr fontId="23"/>
  </si>
  <si>
    <t xml:space="preserve">Ryuji Kohno
</t>
    <phoneticPr fontId="23"/>
  </si>
  <si>
    <t>Jnt/Recip 
Credit
See 802
Cal</t>
  </si>
  <si>
    <t>TG4ab
NG UWB</t>
  </si>
  <si>
    <t>TG4ad
NG SUN PHYs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</si>
  <si>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</si>
  <si>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</si>
  <si>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</si>
  <si>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</si>
  <si>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</si>
  <si>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</si>
  <si>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</si>
  <si>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</si>
  <si>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</si>
  <si>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</si>
  <si>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overview-of-ig-dep-sg6a-tg6a-and-tg15-6ma-for
-revision-of-ieee802-15-6-2012-wireless-ban-with-enhanced-dependability</t>
    <phoneticPr fontId="23"/>
  </si>
  <si>
    <t>project-task-list-of-TG6ma</t>
    <phoneticPr fontId="23"/>
  </si>
  <si>
    <t>Ryuji Kohno
Marco Hernandez
Takumi Kobayashi
Daisuke Anzai
Minsoo Kim</t>
    <phoneticPr fontId="23"/>
  </si>
  <si>
    <t>TG6ma Coexistence Assurance Document</t>
  </si>
  <si>
    <t>Ryuji Kohno
Marco Hernandez
Daisuke Anzai
Minsoo Kim
Seong-Soon Joo 
Takumi Kobayashi 
Kento Takabayashi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</si>
  <si>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</si>
  <si>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</si>
  <si>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</si>
  <si>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</si>
  <si>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</si>
  <si>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</si>
  <si>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</si>
  <si>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</si>
  <si>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</si>
  <si>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t>You can also dial 173.243.2.68 and enter your meeting number.</t>
    <phoneticPr fontId="23"/>
  </si>
  <si>
    <t>join by phone</t>
    <phoneticPr fontId="23"/>
  </si>
  <si>
    <t>TEL:+1-213-306-3065 United States Toll (Los Angeles)</t>
    <phoneticPr fontId="23"/>
  </si>
  <si>
    <t>Global call in muber</t>
    <phoneticPr fontId="23"/>
  </si>
  <si>
    <t>TBD</t>
  </si>
  <si>
    <t>•Harmonization or Commonality with 4ab in Coexistence and Feasible Implementation of 6ma and 4ab</t>
  </si>
  <si>
    <t>•Feasibility of TSN of 802.1 in MAC</t>
  </si>
  <si>
    <t>UTC</t>
  </si>
  <si>
    <t>802.15 - Jan Mtg. Rm1</t>
    <phoneticPr fontId="23"/>
  </si>
  <si>
    <t>Does anyone indicate essential IP that needs to be noted?
Agenda of January Meeting</t>
    <phoneticPr fontId="23"/>
  </si>
  <si>
    <t>Password: 80215jantgrm1</t>
    <phoneticPr fontId="23"/>
  </si>
  <si>
    <t xml:space="preserve">Future Meeting Schedule https://grouper.ieee.org/groups/802/15/pub/Meeting_Plan.html </t>
    <phoneticPr fontId="23"/>
  </si>
  <si>
    <t>Project Task List of 802.15.6ma</t>
    <phoneticPr fontId="23"/>
  </si>
  <si>
    <t>March 11 JST/KST 
(UTC+9)</t>
    <phoneticPr fontId="23"/>
  </si>
  <si>
    <t>March 11 in
 UTC</t>
    <phoneticPr fontId="23"/>
  </si>
  <si>
    <t>March 11 in EDT
(UTC-4)</t>
    <phoneticPr fontId="23"/>
  </si>
  <si>
    <t>March 11 in PDT
(UTC-7)</t>
    <phoneticPr fontId="23"/>
  </si>
  <si>
    <t>You can also dial 173.243.2.68 and enter your meeting number</t>
    <phoneticPr fontId="23"/>
  </si>
  <si>
    <t>TEL:+1-646-992-2010 United States Toll (New York City)</t>
    <phoneticPr fontId="23"/>
  </si>
  <si>
    <t>March 12 in EDT
(UTC-4)</t>
    <phoneticPr fontId="23"/>
  </si>
  <si>
    <t>March 12 in PDT
(UTC-7)</t>
    <phoneticPr fontId="23"/>
  </si>
  <si>
    <t>March 12 in
 UTC</t>
    <phoneticPr fontId="23"/>
  </si>
  <si>
    <t>March 12 JST/KST 
(UTC+9)</t>
    <phoneticPr fontId="23"/>
  </si>
  <si>
    <t>25-0033-01</t>
    <phoneticPr fontId="23"/>
  </si>
  <si>
    <t>25-0062-01</t>
    <phoneticPr fontId="23"/>
  </si>
  <si>
    <t>EEE 802.15 FUTURE SESSION PLANS</t>
  </si>
  <si>
    <t>WEBEX &amp; PHYSICAL RM INFO</t>
  </si>
  <si>
    <t>Webex 2</t>
  </si>
  <si>
    <t>Webex 1</t>
  </si>
  <si>
    <t>Webex 3</t>
  </si>
  <si>
    <t>Webex 4</t>
  </si>
  <si>
    <t>TG16me
Lic NB</t>
  </si>
  <si>
    <t>TG16me</t>
  </si>
  <si>
    <t>16 Revision to 802.16-2017 (Licensed Narrowband)</t>
  </si>
  <si>
    <t xml:space="preserve">Ryuji Kohno, Marco Hernandez, 
 Takumi Kobayashi </t>
    <phoneticPr fontId="23"/>
  </si>
  <si>
    <t>Joint Session between 802.1 and 802.15</t>
    <phoneticPr fontId="23"/>
  </si>
  <si>
    <t>24-0348-04</t>
    <phoneticPr fontId="23"/>
  </si>
  <si>
    <t>TG6ma Standard Draft Document</t>
    <phoneticPr fontId="23"/>
  </si>
  <si>
    <t>23-056-12</t>
    <phoneticPr fontId="23"/>
  </si>
  <si>
    <t>Ryuji Kohno
Marco Hernandez
Takumi Kobayashi
Minsoo Kim</t>
    <phoneticPr fontId="23"/>
  </si>
  <si>
    <t xml:space="preserve">  </t>
  </si>
  <si>
    <t>World Time Zones</t>
  </si>
  <si>
    <t>PDT=
UTC-7</t>
  </si>
  <si>
    <t>EDT=
UTC-4</t>
  </si>
  <si>
    <t>JST/KST=
UTC+9</t>
  </si>
  <si>
    <t>Dial: 23335958466@ieeesa.webex.com</t>
    <phoneticPr fontId="23"/>
  </si>
  <si>
    <t>Access code: 2333 595 8466</t>
    <phoneticPr fontId="23"/>
  </si>
  <si>
    <t>https://ieeesa.webex.com/webappng/sites/ieeesa/meeting/info/f4c5bf7109304aa29db921c59e59cdc9#</t>
    <phoneticPr fontId="23"/>
  </si>
  <si>
    <t>TG15.6ma(Revision for Enhanced Dependability of 15.6-2012) 1st Session at PM1 on Monday (Virtual RM#4)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</si>
  <si>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MON,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</si>
  <si>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>Virtual Room #4</t>
    <phoneticPr fontId="23"/>
  </si>
  <si>
    <t>Access code: 2330 571 1262</t>
    <phoneticPr fontId="23"/>
  </si>
  <si>
    <t>https://ieeesa.webex.com/webappng/sites/ieeesa/meeting/info/349649b027334d52ab3f1699d25cdb3d#</t>
    <phoneticPr fontId="23"/>
  </si>
  <si>
    <t>TG15.6ma(Revision for Enhanced Dependability of 15.6-2012) 2nd Session at PM1 on Tuesday (Virtual RM#4)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</si>
  <si>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2,   TUE,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</si>
  <si>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</si>
  <si>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PM1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RM#4)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</si>
  <si>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</si>
  <si>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 xml:space="preserve">802.15 WG Closing Plenary(Vertual Room#1)
PM2 May 15(THU) </t>
    <phoneticPr fontId="23"/>
  </si>
  <si>
    <t>TG15.6ma(Revision for Enhanced Dependability of 15.6-2012) 4th Session at PM1 Thursday (Virtual RM#4)</t>
    <phoneticPr fontId="23"/>
  </si>
  <si>
    <t>2025/5/15 Thursday</t>
    <phoneticPr fontId="23"/>
  </si>
  <si>
    <t>Registration for this Session</t>
    <phoneticPr fontId="23"/>
  </si>
  <si>
    <t>Seong-Soon Joo</t>
    <phoneticPr fontId="23"/>
  </si>
  <si>
    <t>23-0056-12</t>
    <phoneticPr fontId="23"/>
  </si>
  <si>
    <t>TG6ma Timeline</t>
    <phoneticPr fontId="23"/>
  </si>
  <si>
    <t>Marco Hernandez, 
Ryuji Kohno</t>
    <phoneticPr fontId="23"/>
  </si>
  <si>
    <t>Preparation to SA Ballot</t>
    <phoneticPr fontId="23"/>
  </si>
  <si>
    <r>
      <t xml:space="preserve">Interference Mittigation Schemes in Class 3, 5, 6, and 7 of Coexisitence in TG6ma                   </t>
    </r>
    <r>
      <rPr>
        <b/>
        <sz val="14"/>
        <rFont val="游ゴシック"/>
        <family val="2"/>
        <charset val="128"/>
      </rPr>
      <t>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</si>
  <si>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TG15.6ma(Revision of IEEE802.15.6-2012 with Enhanced Dependability) July 2025 Meeting Agenda</t>
    <phoneticPr fontId="23"/>
  </si>
  <si>
    <t>[TG15.6ma Meeting Agenda in July 2025]</t>
    <phoneticPr fontId="23"/>
  </si>
  <si>
    <t>P802.15.6ma_D06</t>
    <phoneticPr fontId="23"/>
  </si>
  <si>
    <t>Agenda of July 2025 Meeting of TG15.6ma Revision of IEEE802.15.6-2012 with Enhanced Dependability</t>
    <phoneticPr fontId="23"/>
  </si>
  <si>
    <t>IEEE802.15 TG6ma July 2024 meeting agenda</t>
    <phoneticPr fontId="23"/>
  </si>
  <si>
    <t>25-0033-03</t>
    <phoneticPr fontId="23"/>
  </si>
  <si>
    <t>23-0361-12</t>
    <phoneticPr fontId="23"/>
  </si>
  <si>
    <t>157th IEEE 802.15 WSN SESSION</t>
  </si>
  <si>
    <t>Madrid</t>
  </si>
  <si>
    <t>802 LMSC
OPENING MEETING</t>
  </si>
  <si>
    <t>Coffee</t>
  </si>
  <si>
    <t>SC
THz</t>
  </si>
  <si>
    <t>802.15 AC Meeting
(Webex 2 - )</t>
  </si>
  <si>
    <t>IG
NG OWC</t>
  </si>
  <si>
    <t>SC THz</t>
  </si>
  <si>
    <t>802.15 WG Opening Plenary
(Webex 1 - )</t>
  </si>
  <si>
    <t>802.15 WG Midweek Plenary
(Webex 1 - )</t>
  </si>
  <si>
    <t>SC WNG
(Webex 1 - )</t>
  </si>
  <si>
    <t>802 LMSC
 CLOSING MEETING</t>
  </si>
  <si>
    <t>802.15 WG Closing Plenary
(Webex 1 - )</t>
  </si>
  <si>
    <t>802.15
AC MEETING
(Webex 2)</t>
  </si>
  <si>
    <t>Joint
.15 /.1</t>
  </si>
  <si>
    <t>23:00-23:30</t>
  </si>
  <si>
    <t>23:30-24:00</t>
  </si>
  <si>
    <t>2025/7/28 Monday</t>
    <phoneticPr fontId="23"/>
  </si>
  <si>
    <t>July 28 in CEST
Madrid(UTC+2)</t>
    <phoneticPr fontId="23"/>
  </si>
  <si>
    <t>July 28 in EDT
(UTC-4)</t>
    <phoneticPr fontId="23"/>
  </si>
  <si>
    <t>July 28 in UTC</t>
    <phoneticPr fontId="23"/>
  </si>
  <si>
    <t>July 28 JST/KST
(UTC+9)</t>
    <phoneticPr fontId="23"/>
  </si>
  <si>
    <t>July 29 in CEST
Madrid(UTC+2)</t>
    <phoneticPr fontId="23"/>
  </si>
  <si>
    <t>July 29 in EDT
(UTC-4)</t>
    <phoneticPr fontId="23"/>
  </si>
  <si>
    <t>July 29 in UTC</t>
    <phoneticPr fontId="23"/>
  </si>
  <si>
    <t>July 29 JST/KST
(UTC+9)</t>
    <phoneticPr fontId="23"/>
  </si>
  <si>
    <t>2025/7/29 Tuesday</t>
    <phoneticPr fontId="23"/>
  </si>
  <si>
    <t>2025/7/30 Wedensday</t>
    <phoneticPr fontId="23"/>
  </si>
  <si>
    <t>July 30 in CEST
Madrid(UTC+2)</t>
    <phoneticPr fontId="23"/>
  </si>
  <si>
    <t>July 30 in EDT
(UTC-4)</t>
    <phoneticPr fontId="23"/>
  </si>
  <si>
    <t>July 30 in UTC</t>
    <phoneticPr fontId="23"/>
  </si>
  <si>
    <t>July 30 JST/KST
(UTC+9)</t>
    <phoneticPr fontId="23"/>
  </si>
  <si>
    <t>July 31 in CEST
Madrid(UTC+2)</t>
    <phoneticPr fontId="23"/>
  </si>
  <si>
    <t>July 31 in EDT
(UTC-4)</t>
    <phoneticPr fontId="23"/>
  </si>
  <si>
    <t>July 31 in UTC</t>
    <phoneticPr fontId="23"/>
  </si>
  <si>
    <t>July 31 JST/KST
(UTC+9)</t>
    <phoneticPr fontId="23"/>
  </si>
  <si>
    <t>https://web.cvent.com/event/b4fe1917-82ff-44d5-b34a-afe989945a9e/summary</t>
    <phoneticPr fontId="23"/>
  </si>
  <si>
    <t>https://grouper.ieee.org/groups/802/15/pub/Meeting_Plan.html</t>
  </si>
  <si>
    <t>Future Meeting Schedule</t>
  </si>
  <si>
    <t>25-0299-00</t>
    <phoneticPr fontId="23"/>
  </si>
  <si>
    <t>Review of minutes of last meeting in May 2025</t>
    <phoneticPr fontId="23"/>
  </si>
  <si>
    <t>25-0266-00</t>
    <phoneticPr fontId="23"/>
  </si>
  <si>
    <t>Review of the Second Recirculation LB221</t>
    <phoneticPr fontId="23"/>
  </si>
  <si>
    <t>Tally of LB210 &amp; 212 &amp; 217 &amp; 221</t>
    <phoneticPr fontId="23"/>
  </si>
  <si>
    <t>802.15 - July Webex 4</t>
    <phoneticPr fontId="23"/>
  </si>
  <si>
    <t>23-0576-10</t>
    <phoneticPr fontId="23"/>
  </si>
  <si>
    <t>22-00562-16</t>
    <phoneticPr fontId="23"/>
  </si>
  <si>
    <t>24-0246-07</t>
    <phoneticPr fontId="23"/>
  </si>
  <si>
    <t>24-0247-07</t>
    <phoneticPr fontId="23"/>
  </si>
  <si>
    <t>24-0248-07</t>
    <phoneticPr fontId="23"/>
  </si>
  <si>
    <t>24-0073-09</t>
    <phoneticPr fontId="23"/>
  </si>
  <si>
    <t>25-0062-03</t>
    <phoneticPr fontId="23"/>
  </si>
  <si>
    <t>23-0056-14</t>
    <phoneticPr fontId="23"/>
  </si>
  <si>
    <t>Meeting link:WEBEX MEETING
https://ieeesa.webex.com/ieeesa/j.php?MTID=me425ee822448b188d09076c9d858ab54</t>
    <phoneticPr fontId="23"/>
  </si>
  <si>
    <t>Meeting number: 2334 503 7060</t>
    <phoneticPr fontId="23"/>
  </si>
  <si>
    <t>Password: 80215julymtgrm1</t>
    <phoneticPr fontId="23"/>
  </si>
  <si>
    <t>Meeting link:https://ieeesa.webex.com/ieeesa/j.php?MTID=m0f5ac6f381083d486829442bf42c1a5f</t>
    <phoneticPr fontId="23"/>
  </si>
  <si>
    <t>Meeting number: 2334 691 2072</t>
    <phoneticPr fontId="23"/>
  </si>
  <si>
    <t>Password: 80215july25wbx4</t>
    <phoneticPr fontId="23"/>
  </si>
  <si>
    <t>Dial sip:23346912072@ieeesa.webex.com
You can also dial 173.243.2.68 and enter your meeting number.</t>
    <phoneticPr fontId="23"/>
  </si>
  <si>
    <t>Access code: 2334 691 2072</t>
    <phoneticPr fontId="23"/>
  </si>
  <si>
    <t>802.15 - July Webex 1</t>
    <phoneticPr fontId="23"/>
  </si>
  <si>
    <t>2025/7/30 Wednesday</t>
    <phoneticPr fontId="23"/>
  </si>
  <si>
    <t>802.15 WG Midweek Plenary(Vertual Room#1)</t>
    <phoneticPr fontId="23"/>
  </si>
  <si>
    <t>802.15 SC WNG(wireless New Generation) Meeting(Vertual Room#1)</t>
    <phoneticPr fontId="23"/>
  </si>
  <si>
    <t>https://ieee802.org/15/calendar.html</t>
    <phoneticPr fontId="23"/>
  </si>
  <si>
    <t>Useful calendars</t>
    <phoneticPr fontId="23"/>
  </si>
  <si>
    <t>https://schedule.802world.com/schedule/schedule/show</t>
    <phoneticPr fontId="23"/>
  </si>
  <si>
    <t>25-0298-01</t>
    <phoneticPr fontId="23"/>
  </si>
  <si>
    <t>La Galleria</t>
  </si>
  <si>
    <t>El Escorial</t>
  </si>
  <si>
    <t>Roceletos</t>
  </si>
  <si>
    <t>El Jardin</t>
  </si>
  <si>
    <t>P802.15.6ma Report to LMSC on Unconditional Approval to go to SA Ballot</t>
    <phoneticPr fontId="23"/>
  </si>
  <si>
    <t>25-0324-00</t>
    <phoneticPr fontId="23"/>
  </si>
  <si>
    <t>Cancelled</t>
    <phoneticPr fontId="23"/>
  </si>
  <si>
    <t>Adjourn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</si>
  <si>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of the 3rd Recirculation LB221 Draft D06</t>
    </r>
    <phoneticPr fontId="23"/>
  </si>
  <si>
    <t>•Preparation for Report to LMSC for Unconditional Approval to go to SA Ballot</t>
    <phoneticPr fontId="23"/>
  </si>
  <si>
    <t>SA Ballot</t>
    <phoneticPr fontId="27"/>
  </si>
  <si>
    <t>25-0299-04</t>
    <phoneticPr fontId="23"/>
  </si>
  <si>
    <t>R4</t>
  </si>
  <si>
    <t>802.11
Coex
(.11 .15)</t>
  </si>
  <si>
    <t>25-0298-05</t>
    <phoneticPr fontId="23"/>
  </si>
  <si>
    <t>25-0368-00</t>
    <phoneticPr fontId="23"/>
  </si>
  <si>
    <t>15.6ma MAC updates</t>
    <phoneticPr fontId="23"/>
  </si>
  <si>
    <t>25-0377-00</t>
    <phoneticPr fontId="23"/>
  </si>
  <si>
    <t>TG motion for Unconditional submittal to LMSC and CRG formation for SA Ballot</t>
    <phoneticPr fontId="23"/>
  </si>
  <si>
    <t>15-25-0298-06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</si>
</sst>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[$-409]dd\-mmm\-yy;@"/>
    <numFmt numFmtId="185" formatCode="h:mm;@"/>
  </numFmts>
  <fonts count="141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sz val="18"/>
      <color rgb="FF000000"/>
      <name val="Calibri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  <font>
      <sz val="26"/>
      <name val="Arial"/>
      <family val="2"/>
    </font>
    <font>
      <b/>
      <sz val="8"/>
      <color indexed="50"/>
      <name val="Arial"/>
      <family val="2"/>
    </font>
    <font>
      <b/>
      <u/>
      <sz val="8"/>
      <color theme="0"/>
      <name val="Arial"/>
      <family val="2"/>
    </font>
    <font>
      <b/>
      <sz val="8"/>
      <color theme="1"/>
      <name val="Arial"/>
      <family val="2"/>
    </font>
    <font>
      <sz val="14"/>
      <color rgb="FF000000"/>
      <name val="Meiryo"/>
      <family val="3"/>
      <charset val="128"/>
    </font>
    <font>
      <sz val="10"/>
      <name val="Meiryo"/>
      <family val="3"/>
      <charset val="128"/>
    </font>
    <font>
      <b/>
      <sz val="12"/>
      <color rgb="FFFFFFFF"/>
      <name val="Times New Roman"/>
      <family val="1"/>
    </font>
    <font>
      <sz val="12"/>
      <color rgb="FF000000"/>
      <name val="Times New Roman"/>
      <family val="1"/>
    </font>
    <font>
      <b/>
      <sz val="12"/>
      <color rgb="FFFFFFFF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sz val="10"/>
      <name val="Wingdings"/>
      <charset val="2"/>
    </font>
    <font>
      <sz val="48"/>
      <name val="Arial"/>
      <family val="2"/>
    </font>
    <font>
      <b/>
      <sz val="36"/>
      <color indexed="8"/>
      <name val="Times New Roman"/>
      <family val="1"/>
    </font>
    <font>
      <b/>
      <sz val="14"/>
      <name val="游ゴシック"/>
      <family val="2"/>
      <charset val="128"/>
    </font>
    <font>
      <b/>
      <sz val="18"/>
      <color rgb="FFFF0000"/>
      <name val="Helvetica"/>
      <family val="2"/>
    </font>
    <font>
      <sz val="20"/>
      <name val="Arial"/>
      <family val="2"/>
    </font>
    <font>
      <u/>
      <sz val="20"/>
      <color theme="10"/>
      <name val="Arial"/>
      <family val="2"/>
    </font>
    <font>
      <sz val="18"/>
      <color rgb="FFFF0000"/>
      <name val="Arial"/>
      <family val="2"/>
    </font>
    <font>
      <b/>
      <sz val="18"/>
      <color rgb="FFFF000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3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7458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9">
    <xf numFmtId="0" fontId="0" fillId="0" borderId="0"/>
    <xf numFmtId="176" fontId="5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0" fillId="0" borderId="0"/>
    <xf numFmtId="0" fontId="28" fillId="0" borderId="0"/>
    <xf numFmtId="180" fontId="47" fillId="0" borderId="0"/>
    <xf numFmtId="183" fontId="3" fillId="0" borderId="0" applyFont="0" applyFill="0" applyBorder="0" applyAlignment="0" applyProtection="0"/>
    <xf numFmtId="180" fontId="46" fillId="0" borderId="0" applyNumberFormat="0" applyFill="0" applyBorder="0" applyAlignment="0" applyProtection="0"/>
    <xf numFmtId="43" fontId="45" fillId="0" borderId="0" applyFont="0" applyFill="0" applyBorder="0" applyAlignment="0" applyProtection="0"/>
    <xf numFmtId="0" fontId="80" fillId="0" borderId="0"/>
    <xf numFmtId="0" fontId="81" fillId="0" borderId="0" applyNumberFormat="0" applyFill="0" applyBorder="0" applyAlignment="0" applyProtection="0"/>
    <xf numFmtId="180" fontId="27" fillId="0" borderId="0"/>
    <xf numFmtId="0" fontId="80" fillId="0" borderId="0"/>
    <xf numFmtId="0" fontId="81" fillId="0" borderId="0" applyNumberFormat="0" applyFill="0" applyBorder="0" applyAlignment="0" applyProtection="0"/>
    <xf numFmtId="0" fontId="80" fillId="0" borderId="0"/>
    <xf numFmtId="0" fontId="80" fillId="0" borderId="0"/>
    <xf numFmtId="43" fontId="3" fillId="0" borderId="0" applyFont="0" applyFill="0" applyBorder="0" applyAlignment="0" applyProtection="0"/>
    <xf numFmtId="0" fontId="3" fillId="0" borderId="0"/>
    <xf numFmtId="43" fontId="4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</cellStyleXfs>
  <cellXfs count="599">
    <xf numFmtId="0" fontId="0" fillId="0" borderId="0" xfId="0"/>
    <xf numFmtId="0" fontId="32" fillId="0" borderId="0" xfId="7" applyFont="1" applyAlignment="1">
      <alignment horizontal="left" readingOrder="1"/>
    </xf>
    <xf numFmtId="0" fontId="5" fillId="0" borderId="0" xfId="7"/>
    <xf numFmtId="0" fontId="33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4" fillId="0" borderId="0" xfId="7" applyNumberFormat="1" applyFont="1" applyAlignment="1">
      <alignment horizontal="left" readingOrder="1"/>
    </xf>
    <xf numFmtId="179" fontId="34" fillId="0" borderId="0" xfId="7" applyNumberFormat="1" applyFont="1" applyAlignment="1">
      <alignment horizontal="left" readingOrder="1"/>
    </xf>
    <xf numFmtId="0" fontId="34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34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6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8" fillId="0" borderId="0" xfId="0" applyFont="1"/>
    <xf numFmtId="0" fontId="39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0" fontId="19" fillId="0" borderId="0" xfId="0" applyFont="1"/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7" applyFont="1" applyAlignment="1">
      <alignment horizontal="center" wrapText="1"/>
    </xf>
    <xf numFmtId="0" fontId="37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6" fillId="0" borderId="0" xfId="7" applyFont="1" applyAlignment="1">
      <alignment horizontal="center"/>
    </xf>
    <xf numFmtId="177" fontId="18" fillId="0" borderId="0" xfId="0" applyNumberFormat="1" applyFont="1"/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1" fillId="0" borderId="0" xfId="7" applyFont="1" applyAlignment="1">
      <alignment horizontal="center" vertical="center" wrapText="1"/>
    </xf>
    <xf numFmtId="0" fontId="42" fillId="0" borderId="0" xfId="7" applyFont="1" applyAlignment="1">
      <alignment horizontal="center" vertical="center" wrapText="1"/>
    </xf>
    <xf numFmtId="0" fontId="44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49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0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26" fillId="0" borderId="0" xfId="7" applyFont="1" applyAlignment="1">
      <alignment horizontal="center" wrapText="1"/>
    </xf>
    <xf numFmtId="0" fontId="49" fillId="0" borderId="0" xfId="7" applyFont="1"/>
    <xf numFmtId="0" fontId="16" fillId="0" borderId="0" xfId="7" applyFont="1" applyAlignment="1">
      <alignment horizontal="left"/>
    </xf>
    <xf numFmtId="0" fontId="49" fillId="0" borderId="0" xfId="7" applyFont="1" applyAlignment="1">
      <alignment horizontal="center"/>
    </xf>
    <xf numFmtId="0" fontId="49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6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69" fillId="0" borderId="0" xfId="0" applyFont="1"/>
    <xf numFmtId="0" fontId="52" fillId="0" borderId="0" xfId="7" applyFont="1" applyAlignment="1">
      <alignment vertical="top" wrapText="1"/>
    </xf>
    <xf numFmtId="0" fontId="70" fillId="0" borderId="0" xfId="0" applyFont="1"/>
    <xf numFmtId="0" fontId="13" fillId="0" borderId="0" xfId="0" applyFont="1" applyAlignment="1">
      <alignment horizontal="center" vertical="top" wrapText="1"/>
    </xf>
    <xf numFmtId="0" fontId="42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2" fillId="0" borderId="0" xfId="0" applyFont="1" applyAlignment="1">
      <alignment vertical="top" wrapText="1"/>
    </xf>
    <xf numFmtId="0" fontId="26" fillId="0" borderId="0" xfId="0" applyFont="1" applyAlignment="1">
      <alignment horizontal="center"/>
    </xf>
    <xf numFmtId="0" fontId="26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6" fillId="0" borderId="0" xfId="0" applyFont="1" applyAlignment="1">
      <alignment horizontal="center" vertical="top" wrapText="1"/>
    </xf>
    <xf numFmtId="0" fontId="72" fillId="0" borderId="0" xfId="7" applyFont="1" applyAlignment="1">
      <alignment horizontal="center" vertical="top" wrapText="1"/>
    </xf>
    <xf numFmtId="0" fontId="48" fillId="0" borderId="0" xfId="7" applyFont="1" applyAlignment="1">
      <alignment vertical="center" wrapText="1"/>
    </xf>
    <xf numFmtId="0" fontId="75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49" fillId="0" borderId="0" xfId="7" applyFont="1" applyAlignment="1">
      <alignment horizontal="right"/>
    </xf>
    <xf numFmtId="0" fontId="76" fillId="0" borderId="0" xfId="5" applyFont="1" applyAlignment="1" applyProtection="1"/>
    <xf numFmtId="0" fontId="77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0" fontId="31" fillId="0" borderId="0" xfId="2" applyAlignment="1" applyProtection="1"/>
    <xf numFmtId="0" fontId="71" fillId="0" borderId="17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49" fillId="0" borderId="0" xfId="7" applyFont="1" applyAlignment="1">
      <alignment wrapText="1"/>
    </xf>
    <xf numFmtId="0" fontId="82" fillId="0" borderId="0" xfId="7" applyFont="1"/>
    <xf numFmtId="0" fontId="13" fillId="0" borderId="0" xfId="7" applyFont="1" applyAlignment="1">
      <alignment vertical="top"/>
    </xf>
    <xf numFmtId="0" fontId="49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86" fillId="0" borderId="0" xfId="0" applyFont="1" applyAlignment="1">
      <alignment horizontal="left" vertical="center" indent="3" readingOrder="1"/>
    </xf>
    <xf numFmtId="0" fontId="1" fillId="0" borderId="0" xfId="0" applyFont="1"/>
    <xf numFmtId="0" fontId="74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40" fillId="0" borderId="0" xfId="0" applyFont="1" applyAlignment="1">
      <alignment horizontal="left" vertical="center" wrapText="1"/>
    </xf>
    <xf numFmtId="0" fontId="89" fillId="0" borderId="0" xfId="7" applyFont="1" applyAlignment="1">
      <alignment horizontal="center"/>
    </xf>
    <xf numFmtId="0" fontId="90" fillId="0" borderId="0" xfId="7" applyFont="1" applyAlignment="1">
      <alignment horizontal="center"/>
    </xf>
    <xf numFmtId="0" fontId="3" fillId="14" borderId="0" xfId="0" applyFont="1" applyFill="1"/>
    <xf numFmtId="0" fontId="54" fillId="0" borderId="0" xfId="0" applyFont="1"/>
    <xf numFmtId="0" fontId="97" fillId="0" borderId="0" xfId="2" applyFont="1" applyAlignment="1" applyProtection="1"/>
    <xf numFmtId="0" fontId="98" fillId="0" borderId="0" xfId="0" applyFont="1" applyAlignment="1">
      <alignment vertical="center"/>
    </xf>
    <xf numFmtId="0" fontId="99" fillId="0" borderId="0" xfId="0" applyFont="1" applyAlignment="1">
      <alignment vertical="center"/>
    </xf>
    <xf numFmtId="0" fontId="100" fillId="0" borderId="0" xfId="0" applyFont="1" applyAlignment="1">
      <alignment vertical="center"/>
    </xf>
    <xf numFmtId="0" fontId="101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49" fillId="0" borderId="0" xfId="7" applyFont="1" applyAlignment="1">
      <alignment horizontal="left" indent="4"/>
    </xf>
    <xf numFmtId="0" fontId="102" fillId="0" borderId="0" xfId="7" applyFont="1" applyAlignment="1">
      <alignment horizontal="left" indent="4"/>
    </xf>
    <xf numFmtId="0" fontId="102" fillId="0" borderId="0" xfId="7" applyFont="1"/>
    <xf numFmtId="0" fontId="42" fillId="0" borderId="0" xfId="0" applyFont="1" applyAlignment="1">
      <alignment horizontal="left" vertical="center" wrapText="1"/>
    </xf>
    <xf numFmtId="0" fontId="42" fillId="0" borderId="0" xfId="7" applyFont="1" applyAlignment="1">
      <alignment horizontal="left" vertical="center" wrapText="1"/>
    </xf>
    <xf numFmtId="0" fontId="91" fillId="0" borderId="0" xfId="7" applyFont="1" applyAlignment="1">
      <alignment horizontal="center"/>
    </xf>
    <xf numFmtId="0" fontId="42" fillId="0" borderId="0" xfId="0" applyFont="1" applyAlignment="1">
      <alignment vertical="center" wrapText="1"/>
    </xf>
    <xf numFmtId="0" fontId="105" fillId="0" borderId="0" xfId="0" applyFont="1"/>
    <xf numFmtId="0" fontId="104" fillId="0" borderId="0" xfId="0" quotePrefix="1" applyFont="1" applyAlignment="1">
      <alignment horizontal="left" vertical="top"/>
    </xf>
    <xf numFmtId="0" fontId="104" fillId="0" borderId="0" xfId="0" applyFont="1" applyAlignment="1">
      <alignment vertical="top"/>
    </xf>
    <xf numFmtId="0" fontId="106" fillId="0" borderId="0" xfId="0" applyFont="1"/>
    <xf numFmtId="0" fontId="108" fillId="0" borderId="0" xfId="0" applyFont="1"/>
    <xf numFmtId="180" fontId="109" fillId="0" borderId="0" xfId="2" applyNumberFormat="1" applyFont="1" applyAlignment="1" applyProtection="1"/>
    <xf numFmtId="0" fontId="110" fillId="0" borderId="0" xfId="0" applyFont="1"/>
    <xf numFmtId="0" fontId="111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12" fillId="0" borderId="17" xfId="15" applyFont="1" applyBorder="1" applyAlignment="1">
      <alignment horizontal="center" vertical="center" wrapText="1"/>
    </xf>
    <xf numFmtId="0" fontId="112" fillId="0" borderId="0" xfId="15" applyFont="1" applyBorder="1" applyAlignment="1">
      <alignment horizontal="center" vertical="center" wrapText="1"/>
    </xf>
    <xf numFmtId="0" fontId="113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14" fillId="0" borderId="0" xfId="0" applyFont="1" applyAlignment="1">
      <alignment vertical="center"/>
    </xf>
    <xf numFmtId="0" fontId="115" fillId="0" borderId="17" xfId="15" applyFont="1" applyBorder="1" applyAlignment="1">
      <alignment horizontal="center" vertical="center" wrapText="1"/>
    </xf>
    <xf numFmtId="0" fontId="115" fillId="0" borderId="0" xfId="15" applyFont="1" applyBorder="1" applyAlignment="1">
      <alignment horizontal="center" vertical="center" wrapText="1"/>
    </xf>
    <xf numFmtId="0" fontId="116" fillId="0" borderId="0" xfId="2" applyFont="1" applyAlignment="1" applyProtection="1">
      <alignment vertical="center"/>
    </xf>
    <xf numFmtId="0" fontId="72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48" fillId="0" borderId="0" xfId="0" applyFont="1" applyAlignment="1">
      <alignment horizontal="left" vertical="center" wrapText="1"/>
    </xf>
    <xf numFmtId="0" fontId="31" fillId="0" borderId="0" xfId="2" applyAlignment="1" applyProtection="1">
      <alignment vertical="center"/>
    </xf>
    <xf numFmtId="0" fontId="51" fillId="0" borderId="0" xfId="7" applyFont="1" applyAlignment="1">
      <alignment horizontal="center" vertical="center" wrapText="1"/>
    </xf>
    <xf numFmtId="0" fontId="85" fillId="0" borderId="0" xfId="0" applyFont="1"/>
    <xf numFmtId="0" fontId="43" fillId="0" borderId="0" xfId="7" applyFont="1" applyAlignment="1">
      <alignment horizontal="center"/>
    </xf>
    <xf numFmtId="0" fontId="0" fillId="0" borderId="0" xfId="7" applyFont="1" applyAlignment="1">
      <alignment wrapText="1"/>
    </xf>
    <xf numFmtId="0" fontId="117" fillId="0" borderId="0" xfId="7" applyFont="1"/>
    <xf numFmtId="0" fontId="118" fillId="0" borderId="0" xfId="2" applyFont="1" applyAlignment="1" applyProtection="1">
      <alignment vertical="center"/>
    </xf>
    <xf numFmtId="0" fontId="119" fillId="0" borderId="0" xfId="7" applyFont="1" applyAlignment="1">
      <alignment horizontal="center" vertical="top" wrapText="1"/>
    </xf>
    <xf numFmtId="0" fontId="120" fillId="0" borderId="0" xfId="15" applyFont="1" applyBorder="1" applyAlignment="1">
      <alignment horizontal="center" vertical="center" wrapText="1"/>
    </xf>
    <xf numFmtId="182" fontId="57" fillId="0" borderId="0" xfId="7" applyNumberFormat="1" applyFont="1" applyAlignment="1">
      <alignment horizontal="center" vertical="center"/>
    </xf>
    <xf numFmtId="0" fontId="117" fillId="0" borderId="0" xfId="7" applyFont="1" applyAlignment="1">
      <alignment horizontal="center"/>
    </xf>
    <xf numFmtId="0" fontId="94" fillId="24" borderId="2" xfId="0" applyFont="1" applyFill="1" applyBorder="1" applyAlignment="1">
      <alignment horizontal="left" vertical="center" indent="2"/>
    </xf>
    <xf numFmtId="0" fontId="95" fillId="24" borderId="2" xfId="0" applyFont="1" applyFill="1" applyBorder="1" applyAlignment="1">
      <alignment vertical="center"/>
    </xf>
    <xf numFmtId="0" fontId="95" fillId="24" borderId="2" xfId="0" applyFont="1" applyFill="1" applyBorder="1" applyAlignment="1">
      <alignment horizontal="center" vertical="center"/>
    </xf>
    <xf numFmtId="0" fontId="95" fillId="24" borderId="3" xfId="0" applyFont="1" applyFill="1" applyBorder="1" applyAlignment="1">
      <alignment vertical="center"/>
    </xf>
    <xf numFmtId="0" fontId="94" fillId="24" borderId="0" xfId="0" applyFont="1" applyFill="1" applyAlignment="1">
      <alignment horizontal="left" indent="2"/>
    </xf>
    <xf numFmtId="0" fontId="90" fillId="24" borderId="0" xfId="0" applyFont="1" applyFill="1"/>
    <xf numFmtId="0" fontId="90" fillId="24" borderId="8" xfId="0" applyFont="1" applyFill="1" applyBorder="1"/>
    <xf numFmtId="0" fontId="95" fillId="24" borderId="5" xfId="0" applyFont="1" applyFill="1" applyBorder="1" applyAlignment="1">
      <alignment horizontal="left" vertical="center" indent="2"/>
    </xf>
    <xf numFmtId="0" fontId="95" fillId="24" borderId="5" xfId="0" applyFont="1" applyFill="1" applyBorder="1" applyAlignment="1">
      <alignment vertical="center"/>
    </xf>
    <xf numFmtId="0" fontId="95" fillId="24" borderId="5" xfId="0" applyFont="1" applyFill="1" applyBorder="1" applyAlignment="1">
      <alignment horizontal="center" vertical="center"/>
    </xf>
    <xf numFmtId="0" fontId="95" fillId="24" borderId="6" xfId="0" applyFont="1" applyFill="1" applyBorder="1" applyAlignment="1">
      <alignment vertical="center"/>
    </xf>
    <xf numFmtId="0" fontId="55" fillId="7" borderId="12" xfId="0" applyFont="1" applyFill="1" applyBorder="1" applyAlignment="1">
      <alignment horizontal="center" vertical="center" wrapText="1"/>
    </xf>
    <xf numFmtId="0" fontId="55" fillId="7" borderId="0" xfId="0" applyFont="1" applyFill="1" applyAlignment="1">
      <alignment horizontal="center" vertical="center" wrapText="1"/>
    </xf>
    <xf numFmtId="0" fontId="55" fillId="7" borderId="8" xfId="0" applyFont="1" applyFill="1" applyBorder="1" applyAlignment="1">
      <alignment horizontal="center" vertical="center" wrapText="1"/>
    </xf>
    <xf numFmtId="0" fontId="55" fillId="29" borderId="0" xfId="0" applyFont="1" applyFill="1" applyAlignment="1">
      <alignment horizontal="center" vertical="center" wrapText="1"/>
    </xf>
    <xf numFmtId="0" fontId="55" fillId="7" borderId="5" xfId="0" applyFont="1" applyFill="1" applyBorder="1" applyAlignment="1">
      <alignment horizontal="center" vertical="center" wrapText="1"/>
    </xf>
    <xf numFmtId="0" fontId="55" fillId="7" borderId="6" xfId="0" applyFont="1" applyFill="1" applyBorder="1" applyAlignment="1">
      <alignment horizontal="center" vertical="center" wrapText="1"/>
    </xf>
    <xf numFmtId="0" fontId="55" fillId="7" borderId="4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/>
    </xf>
    <xf numFmtId="0" fontId="26" fillId="4" borderId="2" xfId="0" applyFont="1" applyFill="1" applyBorder="1" applyAlignment="1">
      <alignment vertical="center"/>
    </xf>
    <xf numFmtId="0" fontId="26" fillId="4" borderId="3" xfId="0" applyFont="1" applyFill="1" applyBorder="1" applyAlignment="1">
      <alignment vertical="center"/>
    </xf>
    <xf numFmtId="0" fontId="26" fillId="4" borderId="12" xfId="0" applyFont="1" applyFill="1" applyBorder="1" applyAlignment="1">
      <alignment horizontal="right" vertical="center"/>
    </xf>
    <xf numFmtId="0" fontId="26" fillId="4" borderId="0" xfId="0" applyFont="1" applyFill="1" applyAlignment="1">
      <alignment horizontal="center" vertical="center"/>
    </xf>
    <xf numFmtId="0" fontId="26" fillId="4" borderId="0" xfId="0" applyFont="1" applyFill="1" applyAlignment="1">
      <alignment horizontal="right" vertical="center"/>
    </xf>
    <xf numFmtId="0" fontId="26" fillId="4" borderId="0" xfId="0" applyFont="1" applyFill="1" applyAlignment="1">
      <alignment vertical="center"/>
    </xf>
    <xf numFmtId="0" fontId="26" fillId="4" borderId="8" xfId="0" applyFont="1" applyFill="1" applyBorder="1" applyAlignment="1">
      <alignment horizontal="center" vertical="center"/>
    </xf>
    <xf numFmtId="0" fontId="95" fillId="13" borderId="12" xfId="0" applyFont="1" applyFill="1" applyBorder="1" applyAlignment="1">
      <alignment horizontal="left" vertical="center"/>
    </xf>
    <xf numFmtId="0" fontId="95" fillId="13" borderId="0" xfId="0" applyFont="1" applyFill="1" applyAlignment="1">
      <alignment horizontal="left" vertical="center"/>
    </xf>
    <xf numFmtId="0" fontId="95" fillId="13" borderId="8" xfId="0" applyFont="1" applyFill="1" applyBorder="1" applyAlignment="1">
      <alignment horizontal="left" vertical="center"/>
    </xf>
    <xf numFmtId="0" fontId="26" fillId="18" borderId="12" xfId="0" applyFont="1" applyFill="1" applyBorder="1" applyAlignment="1">
      <alignment horizontal="left" vertical="center"/>
    </xf>
    <xf numFmtId="0" fontId="26" fillId="18" borderId="0" xfId="0" applyFont="1" applyFill="1" applyAlignment="1">
      <alignment horizontal="left" vertical="center"/>
    </xf>
    <xf numFmtId="0" fontId="26" fillId="18" borderId="8" xfId="0" applyFont="1" applyFill="1" applyBorder="1" applyAlignment="1">
      <alignment horizontal="left" vertical="center"/>
    </xf>
    <xf numFmtId="0" fontId="26" fillId="21" borderId="12" xfId="0" applyFont="1" applyFill="1" applyBorder="1" applyAlignment="1">
      <alignment vertical="center"/>
    </xf>
    <xf numFmtId="0" fontId="62" fillId="21" borderId="0" xfId="0" applyFont="1" applyFill="1" applyAlignment="1">
      <alignment vertical="center"/>
    </xf>
    <xf numFmtId="0" fontId="65" fillId="21" borderId="0" xfId="0" applyFont="1" applyFill="1" applyAlignment="1">
      <alignment vertical="center"/>
    </xf>
    <xf numFmtId="0" fontId="65" fillId="21" borderId="0" xfId="0" applyFont="1" applyFill="1" applyAlignment="1">
      <alignment horizontal="left" vertical="center" indent="1"/>
    </xf>
    <xf numFmtId="0" fontId="65" fillId="21" borderId="8" xfId="0" applyFont="1" applyFill="1" applyBorder="1" applyAlignment="1">
      <alignment horizontal="left" vertical="center" indent="1"/>
    </xf>
    <xf numFmtId="0" fontId="66" fillId="21" borderId="0" xfId="0" applyFont="1" applyFill="1" applyAlignment="1">
      <alignment vertical="center"/>
    </xf>
    <xf numFmtId="0" fontId="26" fillId="21" borderId="0" xfId="0" applyFont="1" applyFill="1" applyAlignment="1">
      <alignment vertical="center"/>
    </xf>
    <xf numFmtId="0" fontId="63" fillId="21" borderId="0" xfId="0" applyFont="1" applyFill="1" applyAlignment="1">
      <alignment vertical="center"/>
    </xf>
    <xf numFmtId="0" fontId="63" fillId="21" borderId="8" xfId="0" applyFont="1" applyFill="1" applyBorder="1" applyAlignment="1">
      <alignment vertical="center"/>
    </xf>
    <xf numFmtId="0" fontId="66" fillId="21" borderId="0" xfId="0" applyFont="1" applyFill="1" applyAlignment="1">
      <alignment horizontal="left" vertical="center" indent="1"/>
    </xf>
    <xf numFmtId="0" fontId="26" fillId="19" borderId="12" xfId="0" applyFont="1" applyFill="1" applyBorder="1" applyAlignment="1">
      <alignment horizontal="left" vertical="center"/>
    </xf>
    <xf numFmtId="0" fontId="26" fillId="19" borderId="0" xfId="0" applyFont="1" applyFill="1" applyAlignment="1">
      <alignment horizontal="left" vertical="center"/>
    </xf>
    <xf numFmtId="0" fontId="26" fillId="19" borderId="8" xfId="0" applyFont="1" applyFill="1" applyBorder="1" applyAlignment="1">
      <alignment horizontal="left" vertical="center"/>
    </xf>
    <xf numFmtId="0" fontId="64" fillId="21" borderId="0" xfId="0" applyFont="1" applyFill="1" applyAlignment="1">
      <alignment vertical="center"/>
    </xf>
    <xf numFmtId="0" fontId="95" fillId="23" borderId="12" xfId="0" applyFont="1" applyFill="1" applyBorder="1" applyAlignment="1">
      <alignment horizontal="left" vertical="center"/>
    </xf>
    <xf numFmtId="0" fontId="95" fillId="23" borderId="0" xfId="0" applyFont="1" applyFill="1" applyAlignment="1">
      <alignment horizontal="left" vertical="center"/>
    </xf>
    <xf numFmtId="0" fontId="95" fillId="23" borderId="8" xfId="0" applyFont="1" applyFill="1" applyBorder="1" applyAlignment="1">
      <alignment horizontal="left" vertical="center"/>
    </xf>
    <xf numFmtId="0" fontId="67" fillId="4" borderId="0" xfId="0" applyFont="1" applyFill="1" applyAlignment="1">
      <alignment horizontal="right" vertical="center"/>
    </xf>
    <xf numFmtId="0" fontId="67" fillId="21" borderId="4" xfId="0" applyFont="1" applyFill="1" applyBorder="1" applyAlignment="1">
      <alignment vertical="center"/>
    </xf>
    <xf numFmtId="0" fontId="64" fillId="21" borderId="5" xfId="0" applyFont="1" applyFill="1" applyBorder="1" applyAlignment="1">
      <alignment vertical="center"/>
    </xf>
    <xf numFmtId="0" fontId="65" fillId="21" borderId="5" xfId="0" applyFont="1" applyFill="1" applyBorder="1" applyAlignment="1">
      <alignment horizontal="left" vertical="center" indent="1"/>
    </xf>
    <xf numFmtId="0" fontId="65" fillId="21" borderId="6" xfId="0" applyFont="1" applyFill="1" applyBorder="1" applyAlignment="1">
      <alignment horizontal="left" vertical="center" indent="1"/>
    </xf>
    <xf numFmtId="0" fontId="95" fillId="30" borderId="4" xfId="0" applyFont="1" applyFill="1" applyBorder="1" applyAlignment="1">
      <alignment horizontal="left" vertical="center"/>
    </xf>
    <xf numFmtId="0" fontId="95" fillId="30" borderId="5" xfId="0" applyFont="1" applyFill="1" applyBorder="1" applyAlignment="1">
      <alignment horizontal="left" vertical="center"/>
    </xf>
    <xf numFmtId="0" fontId="95" fillId="30" borderId="6" xfId="0" applyFont="1" applyFill="1" applyBorder="1" applyAlignment="1">
      <alignment horizontal="left" vertical="center"/>
    </xf>
    <xf numFmtId="0" fontId="26" fillId="4" borderId="5" xfId="0" applyFont="1" applyFill="1" applyBorder="1" applyAlignment="1">
      <alignment horizontal="center" vertical="center"/>
    </xf>
    <xf numFmtId="0" fontId="68" fillId="4" borderId="5" xfId="0" applyFont="1" applyFill="1" applyBorder="1" applyAlignment="1">
      <alignment horizontal="center" vertical="center"/>
    </xf>
    <xf numFmtId="0" fontId="56" fillId="4" borderId="5" xfId="0" applyFont="1" applyFill="1" applyBorder="1" applyAlignment="1">
      <alignment horizontal="center" vertical="center"/>
    </xf>
    <xf numFmtId="0" fontId="26" fillId="4" borderId="5" xfId="0" applyFont="1" applyFill="1" applyBorder="1" applyAlignment="1">
      <alignment vertical="center"/>
    </xf>
    <xf numFmtId="0" fontId="56" fillId="4" borderId="6" xfId="0" applyFont="1" applyFill="1" applyBorder="1" applyAlignment="1">
      <alignment horizontal="center" vertical="center"/>
    </xf>
    <xf numFmtId="0" fontId="19" fillId="14" borderId="0" xfId="7" applyFont="1" applyFill="1"/>
    <xf numFmtId="0" fontId="5" fillId="14" borderId="0" xfId="7" applyFill="1"/>
    <xf numFmtId="0" fontId="16" fillId="14" borderId="0" xfId="0" applyFont="1" applyFill="1"/>
    <xf numFmtId="0" fontId="13" fillId="14" borderId="0" xfId="0" applyFont="1" applyFill="1"/>
    <xf numFmtId="0" fontId="54" fillId="14" borderId="0" xfId="0" applyFont="1" applyFill="1"/>
    <xf numFmtId="0" fontId="17" fillId="14" borderId="0" xfId="7" applyFont="1" applyFill="1"/>
    <xf numFmtId="14" fontId="22" fillId="0" borderId="0" xfId="0" applyNumberFormat="1" applyFont="1"/>
    <xf numFmtId="0" fontId="111" fillId="0" borderId="0" xfId="0" applyFont="1" applyAlignment="1">
      <alignment vertical="center" wrapText="1"/>
    </xf>
    <xf numFmtId="0" fontId="18" fillId="14" borderId="0" xfId="0" applyFont="1" applyFill="1"/>
    <xf numFmtId="0" fontId="121" fillId="0" borderId="0" xfId="0" applyFont="1"/>
    <xf numFmtId="0" fontId="109" fillId="0" borderId="0" xfId="2" applyFont="1" applyAlignment="1" applyProtection="1">
      <alignment horizontal="left" vertical="center" readingOrder="1"/>
    </xf>
    <xf numFmtId="182" fontId="16" fillId="0" borderId="0" xfId="7" applyNumberFormat="1" applyFont="1" applyAlignment="1">
      <alignment horizontal="center" vertical="center"/>
    </xf>
    <xf numFmtId="0" fontId="57" fillId="0" borderId="0" xfId="0" applyFont="1"/>
    <xf numFmtId="0" fontId="89" fillId="14" borderId="0" xfId="7" applyFont="1" applyFill="1" applyAlignment="1">
      <alignment horizontal="center"/>
    </xf>
    <xf numFmtId="0" fontId="1" fillId="14" borderId="0" xfId="7" applyFont="1" applyFill="1" applyAlignment="1">
      <alignment horizontal="center"/>
    </xf>
    <xf numFmtId="0" fontId="51" fillId="14" borderId="0" xfId="7" applyFont="1" applyFill="1" applyAlignment="1">
      <alignment horizontal="center" wrapText="1"/>
    </xf>
    <xf numFmtId="0" fontId="25" fillId="14" borderId="0" xfId="7" applyFont="1" applyFill="1" applyAlignment="1">
      <alignment horizontal="center" vertical="top" wrapText="1"/>
    </xf>
    <xf numFmtId="0" fontId="18" fillId="14" borderId="0" xfId="7" applyFont="1" applyFill="1" applyAlignment="1">
      <alignment horizontal="center" vertical="center"/>
    </xf>
    <xf numFmtId="0" fontId="57" fillId="14" borderId="0" xfId="7" applyFont="1" applyFill="1" applyAlignment="1">
      <alignment horizontal="center" vertical="center"/>
    </xf>
    <xf numFmtId="0" fontId="16" fillId="14" borderId="0" xfId="7" applyFont="1" applyFill="1" applyAlignment="1">
      <alignment horizontal="center" vertical="top" wrapText="1"/>
    </xf>
    <xf numFmtId="0" fontId="13" fillId="14" borderId="0" xfId="7" applyFont="1" applyFill="1" applyAlignment="1">
      <alignment horizontal="center" vertical="top" wrapText="1"/>
    </xf>
    <xf numFmtId="0" fontId="43" fillId="0" borderId="0" xfId="7" applyFont="1" applyAlignment="1">
      <alignment horizontal="center" wrapText="1"/>
    </xf>
    <xf numFmtId="0" fontId="43" fillId="0" borderId="0" xfId="7" applyFont="1"/>
    <xf numFmtId="20" fontId="18" fillId="0" borderId="0" xfId="7" applyNumberFormat="1" applyFont="1" applyAlignment="1">
      <alignment horizontal="center"/>
    </xf>
    <xf numFmtId="0" fontId="107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25" fillId="0" borderId="0" xfId="0" applyFont="1" applyAlignment="1">
      <alignment horizontal="center" vertical="center" wrapText="1"/>
    </xf>
    <xf numFmtId="0" fontId="127" fillId="33" borderId="0" xfId="0" applyFont="1" applyFill="1" applyAlignment="1">
      <alignment horizontal="center" vertical="center" wrapText="1"/>
    </xf>
    <xf numFmtId="0" fontId="128" fillId="34" borderId="0" xfId="0" applyFont="1" applyFill="1" applyAlignment="1">
      <alignment vertical="center" wrapText="1"/>
    </xf>
    <xf numFmtId="0" fontId="126" fillId="0" borderId="0" xfId="0" applyFont="1" applyAlignment="1">
      <alignment vertical="center" wrapText="1"/>
    </xf>
    <xf numFmtId="0" fontId="126" fillId="35" borderId="0" xfId="0" applyFont="1" applyFill="1" applyAlignment="1">
      <alignment vertical="center" wrapText="1"/>
    </xf>
    <xf numFmtId="0" fontId="114" fillId="36" borderId="0" xfId="0" applyFont="1" applyFill="1" applyAlignment="1">
      <alignment horizontal="center" vertical="center" wrapText="1"/>
    </xf>
    <xf numFmtId="0" fontId="130" fillId="36" borderId="0" xfId="0" applyFont="1" applyFill="1" applyAlignment="1">
      <alignment horizontal="center" vertical="center" wrapText="1"/>
    </xf>
    <xf numFmtId="0" fontId="31" fillId="36" borderId="0" xfId="2" applyFill="1" applyAlignment="1" applyProtection="1">
      <alignment horizontal="center" vertical="center" wrapText="1"/>
    </xf>
    <xf numFmtId="0" fontId="114" fillId="31" borderId="0" xfId="0" applyFont="1" applyFill="1" applyAlignment="1">
      <alignment horizontal="center" vertical="center" wrapText="1"/>
    </xf>
    <xf numFmtId="0" fontId="130" fillId="31" borderId="0" xfId="0" applyFont="1" applyFill="1" applyAlignment="1">
      <alignment horizontal="center" vertical="center" wrapText="1"/>
    </xf>
    <xf numFmtId="0" fontId="31" fillId="31" borderId="0" xfId="2" applyFill="1" applyAlignment="1" applyProtection="1">
      <alignment horizontal="center" vertical="center" wrapText="1"/>
    </xf>
    <xf numFmtId="0" fontId="114" fillId="35" borderId="0" xfId="0" applyFont="1" applyFill="1" applyAlignment="1">
      <alignment vertical="center" wrapText="1"/>
    </xf>
    <xf numFmtId="0" fontId="114" fillId="35" borderId="0" xfId="0" applyFont="1" applyFill="1" applyAlignment="1">
      <alignment horizontal="center" vertical="center" wrapText="1"/>
    </xf>
    <xf numFmtId="0" fontId="128" fillId="0" borderId="0" xfId="0" applyFont="1" applyAlignment="1">
      <alignment vertical="center" wrapText="1"/>
    </xf>
    <xf numFmtId="0" fontId="114" fillId="37" borderId="0" xfId="0" applyFont="1" applyFill="1" applyAlignment="1">
      <alignment horizontal="center" vertical="center" wrapText="1"/>
    </xf>
    <xf numFmtId="0" fontId="133" fillId="0" borderId="0" xfId="0" applyFont="1"/>
    <xf numFmtId="0" fontId="95" fillId="38" borderId="12" xfId="0" applyFont="1" applyFill="1" applyBorder="1" applyAlignment="1">
      <alignment horizontal="left" vertical="center"/>
    </xf>
    <xf numFmtId="0" fontId="95" fillId="38" borderId="0" xfId="0" applyFont="1" applyFill="1" applyAlignment="1">
      <alignment horizontal="left" vertical="center"/>
    </xf>
    <xf numFmtId="0" fontId="95" fillId="38" borderId="8" xfId="0" applyFont="1" applyFill="1" applyBorder="1" applyAlignment="1">
      <alignment horizontal="left" vertical="center"/>
    </xf>
    <xf numFmtId="0" fontId="56" fillId="4" borderId="2" xfId="0" applyFont="1" applyFill="1" applyBorder="1" applyAlignment="1">
      <alignment horizontal="center" vertical="center"/>
    </xf>
    <xf numFmtId="0" fontId="37" fillId="14" borderId="0" xfId="7" applyFont="1" applyFill="1" applyAlignment="1">
      <alignment horizontal="center" vertical="center" wrapText="1"/>
    </xf>
    <xf numFmtId="0" fontId="92" fillId="14" borderId="0" xfId="0" applyFont="1" applyFill="1" applyAlignment="1">
      <alignment vertical="center"/>
    </xf>
    <xf numFmtId="0" fontId="73" fillId="14" borderId="0" xfId="7" applyFont="1" applyFill="1" applyAlignment="1">
      <alignment horizontal="center" vertical="center" wrapText="1"/>
    </xf>
    <xf numFmtId="0" fontId="16" fillId="3" borderId="0" xfId="0" applyFont="1" applyFill="1"/>
    <xf numFmtId="0" fontId="52" fillId="14" borderId="0" xfId="7" applyFont="1" applyFill="1" applyAlignment="1">
      <alignment vertical="top" wrapText="1"/>
    </xf>
    <xf numFmtId="0" fontId="18" fillId="0" borderId="0" xfId="7" applyFont="1" applyAlignment="1">
      <alignment vertical="center" wrapText="1"/>
    </xf>
    <xf numFmtId="0" fontId="48" fillId="0" borderId="0" xfId="7" applyFont="1" applyAlignment="1">
      <alignment vertical="top" wrapText="1"/>
    </xf>
    <xf numFmtId="0" fontId="51" fillId="0" borderId="0" xfId="7" applyFont="1" applyAlignment="1">
      <alignment horizontal="center" wrapText="1"/>
    </xf>
    <xf numFmtId="0" fontId="13" fillId="0" borderId="0" xfId="0" applyFont="1"/>
    <xf numFmtId="0" fontId="26" fillId="0" borderId="0" xfId="14" applyFont="1"/>
    <xf numFmtId="0" fontId="26" fillId="0" borderId="0" xfId="8" applyFont="1"/>
    <xf numFmtId="0" fontId="26" fillId="3" borderId="0" xfId="14" applyFont="1" applyFill="1"/>
    <xf numFmtId="0" fontId="26" fillId="5" borderId="2" xfId="0" applyFont="1" applyFill="1" applyBorder="1" applyAlignment="1">
      <alignment vertical="center"/>
    </xf>
    <xf numFmtId="0" fontId="26" fillId="5" borderId="2" xfId="0" applyFont="1" applyFill="1" applyBorder="1" applyAlignment="1">
      <alignment horizontal="center" vertical="center"/>
    </xf>
    <xf numFmtId="0" fontId="26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6" fillId="5" borderId="5" xfId="0" applyFont="1" applyFill="1" applyBorder="1" applyAlignment="1">
      <alignment vertical="center"/>
    </xf>
    <xf numFmtId="0" fontId="26" fillId="5" borderId="6" xfId="0" applyFont="1" applyFill="1" applyBorder="1" applyAlignment="1">
      <alignment horizontal="center" vertical="center"/>
    </xf>
    <xf numFmtId="0" fontId="26" fillId="4" borderId="41" xfId="0" applyFont="1" applyFill="1" applyBorder="1" applyAlignment="1">
      <alignment horizontal="center" vertical="center"/>
    </xf>
    <xf numFmtId="185" fontId="13" fillId="3" borderId="37" xfId="0" applyNumberFormat="1" applyFont="1" applyFill="1" applyBorder="1" applyAlignment="1">
      <alignment horizontal="center"/>
    </xf>
    <xf numFmtId="185" fontId="13" fillId="0" borderId="37" xfId="0" applyNumberFormat="1" applyFont="1" applyBorder="1" applyAlignment="1">
      <alignment horizontal="center"/>
    </xf>
    <xf numFmtId="185" fontId="13" fillId="0" borderId="33" xfId="0" applyNumberFormat="1" applyFont="1" applyBorder="1" applyAlignment="1">
      <alignment horizontal="center"/>
    </xf>
    <xf numFmtId="185" fontId="13" fillId="3" borderId="35" xfId="0" applyNumberFormat="1" applyFont="1" applyFill="1" applyBorder="1" applyAlignment="1">
      <alignment horizontal="center"/>
    </xf>
    <xf numFmtId="185" fontId="13" fillId="0" borderId="35" xfId="0" applyNumberFormat="1" applyFont="1" applyBorder="1" applyAlignment="1">
      <alignment horizontal="center"/>
    </xf>
    <xf numFmtId="185" fontId="13" fillId="0" borderId="42" xfId="0" applyNumberFormat="1" applyFont="1" applyBorder="1" applyAlignment="1">
      <alignment horizontal="center"/>
    </xf>
    <xf numFmtId="0" fontId="53" fillId="5" borderId="0" xfId="0" applyFont="1" applyFill="1"/>
    <xf numFmtId="0" fontId="26" fillId="4" borderId="31" xfId="0" applyFont="1" applyFill="1" applyBorder="1" applyAlignment="1">
      <alignment horizontal="center" vertical="center" wrapText="1"/>
    </xf>
    <xf numFmtId="0" fontId="26" fillId="4" borderId="41" xfId="0" applyFont="1" applyFill="1" applyBorder="1" applyAlignment="1">
      <alignment horizontal="center" vertical="center" wrapText="1"/>
    </xf>
    <xf numFmtId="0" fontId="26" fillId="4" borderId="7" xfId="0" applyFont="1" applyFill="1" applyBorder="1" applyAlignment="1">
      <alignment horizontal="center" vertical="center" wrapText="1"/>
    </xf>
    <xf numFmtId="185" fontId="13" fillId="39" borderId="32" xfId="0" applyNumberFormat="1" applyFont="1" applyFill="1" applyBorder="1" applyAlignment="1">
      <alignment horizontal="center"/>
    </xf>
    <xf numFmtId="185" fontId="13" fillId="39" borderId="34" xfId="0" applyNumberFormat="1" applyFont="1" applyFill="1" applyBorder="1" applyAlignment="1">
      <alignment horizontal="center"/>
    </xf>
    <xf numFmtId="0" fontId="55" fillId="7" borderId="8" xfId="27" applyFont="1" applyFill="1" applyBorder="1" applyAlignment="1">
      <alignment horizontal="center" vertical="center" wrapText="1"/>
    </xf>
    <xf numFmtId="0" fontId="55" fillId="7" borderId="0" xfId="27" applyFont="1" applyFill="1" applyAlignment="1">
      <alignment horizontal="center" vertical="center" wrapText="1"/>
    </xf>
    <xf numFmtId="0" fontId="83" fillId="9" borderId="14" xfId="27" quotePrefix="1" applyFont="1" applyFill="1" applyBorder="1" applyAlignment="1">
      <alignment horizontal="center" vertical="center" wrapText="1"/>
    </xf>
    <xf numFmtId="0" fontId="26" fillId="15" borderId="14" xfId="27" applyFont="1" applyFill="1" applyBorder="1" applyAlignment="1">
      <alignment horizontal="center" vertical="center" wrapText="1"/>
    </xf>
    <xf numFmtId="0" fontId="83" fillId="9" borderId="14" xfId="27" applyFont="1" applyFill="1" applyBorder="1" applyAlignment="1">
      <alignment horizontal="center" vertical="center" wrapText="1"/>
    </xf>
    <xf numFmtId="0" fontId="56" fillId="6" borderId="13" xfId="27" applyFont="1" applyFill="1" applyBorder="1" applyAlignment="1">
      <alignment horizontal="center" vertical="center" wrapText="1"/>
    </xf>
    <xf numFmtId="0" fontId="56" fillId="6" borderId="14" xfId="27" applyFont="1" applyFill="1" applyBorder="1" applyAlignment="1">
      <alignment horizontal="center" vertical="center" wrapText="1"/>
    </xf>
    <xf numFmtId="0" fontId="84" fillId="6" borderId="8" xfId="27" applyFont="1" applyFill="1" applyBorder="1" applyAlignment="1">
      <alignment vertical="center" wrapText="1"/>
    </xf>
    <xf numFmtId="0" fontId="84" fillId="6" borderId="0" xfId="27" applyFont="1" applyFill="1" applyAlignment="1">
      <alignment vertical="center" wrapText="1"/>
    </xf>
    <xf numFmtId="0" fontId="84" fillId="6" borderId="12" xfId="27" applyFont="1" applyFill="1" applyBorder="1" applyAlignment="1">
      <alignment vertical="center" wrapText="1"/>
    </xf>
    <xf numFmtId="0" fontId="84" fillId="6" borderId="5" xfId="27" applyFont="1" applyFill="1" applyBorder="1" applyAlignment="1">
      <alignment vertical="center" wrapText="1"/>
    </xf>
    <xf numFmtId="0" fontId="55" fillId="6" borderId="12" xfId="27" applyFont="1" applyFill="1" applyBorder="1" applyAlignment="1">
      <alignment vertical="center" wrapText="1"/>
    </xf>
    <xf numFmtId="0" fontId="55" fillId="6" borderId="4" xfId="27" applyFont="1" applyFill="1" applyBorder="1" applyAlignment="1">
      <alignment vertical="center" wrapText="1"/>
    </xf>
    <xf numFmtId="0" fontId="84" fillId="6" borderId="1" xfId="27" applyFont="1" applyFill="1" applyBorder="1" applyAlignment="1">
      <alignment vertical="center" wrapText="1"/>
    </xf>
    <xf numFmtId="0" fontId="84" fillId="6" borderId="2" xfId="27" applyFont="1" applyFill="1" applyBorder="1" applyAlignment="1">
      <alignment vertical="center" wrapText="1"/>
    </xf>
    <xf numFmtId="0" fontId="84" fillId="6" borderId="3" xfId="27" applyFont="1" applyFill="1" applyBorder="1" applyAlignment="1">
      <alignment vertical="center" wrapText="1"/>
    </xf>
    <xf numFmtId="0" fontId="122" fillId="7" borderId="0" xfId="27" applyFont="1" applyFill="1" applyAlignment="1">
      <alignment horizontal="center" vertical="center" wrapText="1"/>
    </xf>
    <xf numFmtId="0" fontId="58" fillId="12" borderId="7" xfId="27" applyFont="1" applyFill="1" applyBorder="1" applyAlignment="1">
      <alignment vertical="center" wrapText="1"/>
    </xf>
    <xf numFmtId="0" fontId="58" fillId="12" borderId="9" xfId="27" applyFont="1" applyFill="1" applyBorder="1" applyAlignment="1">
      <alignment vertical="center" wrapText="1"/>
    </xf>
    <xf numFmtId="0" fontId="124" fillId="6" borderId="0" xfId="27" applyFont="1" applyFill="1" applyAlignment="1">
      <alignment vertical="center" wrapText="1"/>
    </xf>
    <xf numFmtId="0" fontId="46" fillId="25" borderId="34" xfId="12" applyNumberFormat="1" applyFill="1" applyBorder="1" applyAlignment="1">
      <alignment horizontal="center" vertical="center" wrapText="1"/>
    </xf>
    <xf numFmtId="0" fontId="46" fillId="25" borderId="35" xfId="12" applyNumberFormat="1" applyFill="1" applyBorder="1" applyAlignment="1">
      <alignment horizontal="center" vertical="center" wrapText="1"/>
    </xf>
    <xf numFmtId="0" fontId="123" fillId="6" borderId="8" xfId="18" applyFont="1" applyFill="1" applyBorder="1" applyAlignment="1">
      <alignment vertical="center" wrapText="1"/>
    </xf>
    <xf numFmtId="177" fontId="18" fillId="0" borderId="0" xfId="7" applyNumberFormat="1" applyFont="1" applyAlignment="1">
      <alignment horizontal="right" vertical="center"/>
    </xf>
    <xf numFmtId="0" fontId="48" fillId="0" borderId="0" xfId="7" applyFont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136" fillId="0" borderId="0" xfId="0" applyFont="1"/>
    <xf numFmtId="0" fontId="46" fillId="25" borderId="21" xfId="12" applyNumberFormat="1" applyFill="1" applyBorder="1" applyAlignment="1">
      <alignment horizontal="center" vertical="center" wrapText="1"/>
    </xf>
    <xf numFmtId="0" fontId="46" fillId="25" borderId="22" xfId="12" applyNumberFormat="1" applyFill="1" applyBorder="1" applyAlignment="1">
      <alignment horizontal="center" vertical="center" wrapText="1"/>
    </xf>
    <xf numFmtId="185" fontId="13" fillId="0" borderId="34" xfId="0" applyNumberFormat="1" applyFont="1" applyBorder="1" applyAlignment="1">
      <alignment horizontal="center"/>
    </xf>
    <xf numFmtId="185" fontId="13" fillId="40" borderId="42" xfId="0" applyNumberFormat="1" applyFont="1" applyFill="1" applyBorder="1" applyAlignment="1">
      <alignment horizontal="center"/>
    </xf>
    <xf numFmtId="0" fontId="118" fillId="0" borderId="0" xfId="2" applyFont="1" applyAlignment="1" applyProtection="1">
      <alignment vertical="center" wrapText="1"/>
    </xf>
    <xf numFmtId="0" fontId="113" fillId="0" borderId="0" xfId="2" applyFont="1" applyAlignment="1" applyProtection="1">
      <alignment vertical="center" wrapText="1"/>
    </xf>
    <xf numFmtId="0" fontId="137" fillId="0" borderId="0" xfId="0" applyFont="1"/>
    <xf numFmtId="0" fontId="138" fillId="0" borderId="0" xfId="2" applyFont="1" applyAlignment="1" applyProtection="1"/>
    <xf numFmtId="0" fontId="85" fillId="0" borderId="0" xfId="0" applyFont="1" applyAlignment="1">
      <alignment horizontal="center"/>
    </xf>
    <xf numFmtId="0" fontId="139" fillId="0" borderId="0" xfId="0" applyFont="1"/>
    <xf numFmtId="0" fontId="140" fillId="0" borderId="0" xfId="0" applyFont="1" applyAlignment="1">
      <alignment horizontal="center"/>
    </xf>
    <xf numFmtId="0" fontId="140" fillId="0" borderId="0" xfId="0" applyFont="1"/>
    <xf numFmtId="0" fontId="55" fillId="6" borderId="0" xfId="27" applyFont="1" applyFill="1" applyAlignment="1">
      <alignment vertical="center" wrapText="1"/>
    </xf>
    <xf numFmtId="0" fontId="16" fillId="14" borderId="0" xfId="0" applyFont="1" applyFill="1" applyAlignment="1">
      <alignment horizontal="center" vertical="center"/>
    </xf>
    <xf numFmtId="0" fontId="55" fillId="6" borderId="2" xfId="27" applyFont="1" applyFill="1" applyBorder="1" applyAlignment="1">
      <alignment vertical="center" wrapText="1"/>
    </xf>
    <xf numFmtId="0" fontId="51" fillId="6" borderId="0" xfId="27" applyFont="1" applyFill="1" applyAlignment="1">
      <alignment vertical="center" wrapText="1"/>
    </xf>
    <xf numFmtId="0" fontId="103" fillId="10" borderId="1" xfId="18" applyNumberFormat="1" applyFont="1" applyFill="1" applyBorder="1" applyAlignment="1">
      <alignment horizontal="center" vertical="center" wrapText="1"/>
    </xf>
    <xf numFmtId="0" fontId="103" fillId="10" borderId="3" xfId="18" applyNumberFormat="1" applyFont="1" applyFill="1" applyBorder="1" applyAlignment="1">
      <alignment horizontal="center" vertical="center" wrapText="1"/>
    </xf>
    <xf numFmtId="0" fontId="103" fillId="10" borderId="12" xfId="18" applyNumberFormat="1" applyFont="1" applyFill="1" applyBorder="1" applyAlignment="1">
      <alignment horizontal="center" vertical="center" wrapText="1"/>
    </xf>
    <xf numFmtId="0" fontId="103" fillId="10" borderId="8" xfId="18" applyNumberFormat="1" applyFont="1" applyFill="1" applyBorder="1" applyAlignment="1">
      <alignment horizontal="center" vertical="center" wrapText="1"/>
    </xf>
    <xf numFmtId="0" fontId="103" fillId="10" borderId="4" xfId="18" applyNumberFormat="1" applyFont="1" applyFill="1" applyBorder="1" applyAlignment="1">
      <alignment horizontal="center" vertical="center" wrapText="1"/>
    </xf>
    <xf numFmtId="0" fontId="103" fillId="10" borderId="6" xfId="18" applyNumberFormat="1" applyFont="1" applyFill="1" applyBorder="1" applyAlignment="1">
      <alignment horizontal="center" vertical="center" wrapText="1"/>
    </xf>
    <xf numFmtId="0" fontId="60" fillId="8" borderId="2" xfId="27" applyFont="1" applyFill="1" applyBorder="1" applyAlignment="1">
      <alignment horizontal="center" vertical="center" wrapText="1"/>
    </xf>
    <xf numFmtId="0" fontId="60" fillId="8" borderId="3" xfId="27" applyFont="1" applyFill="1" applyBorder="1" applyAlignment="1">
      <alignment horizontal="center" vertical="center" wrapText="1"/>
    </xf>
    <xf numFmtId="0" fontId="60" fillId="8" borderId="5" xfId="27" applyFont="1" applyFill="1" applyBorder="1" applyAlignment="1">
      <alignment horizontal="center" vertical="center" wrapText="1"/>
    </xf>
    <xf numFmtId="0" fontId="60" fillId="8" borderId="6" xfId="27" applyFont="1" applyFill="1" applyBorder="1" applyAlignment="1">
      <alignment horizontal="center" vertical="center" wrapText="1"/>
    </xf>
    <xf numFmtId="0" fontId="51" fillId="6" borderId="1" xfId="27" applyFont="1" applyFill="1" applyBorder="1" applyAlignment="1">
      <alignment horizontal="center" vertical="center" wrapText="1"/>
    </xf>
    <xf numFmtId="0" fontId="51" fillId="6" borderId="3" xfId="27" applyFont="1" applyFill="1" applyBorder="1" applyAlignment="1">
      <alignment horizontal="center" vertical="center" wrapText="1"/>
    </xf>
    <xf numFmtId="0" fontId="51" fillId="6" borderId="12" xfId="27" applyFont="1" applyFill="1" applyBorder="1" applyAlignment="1">
      <alignment horizontal="center" vertical="center" wrapText="1"/>
    </xf>
    <xf numFmtId="0" fontId="51" fillId="6" borderId="8" xfId="27" applyFont="1" applyFill="1" applyBorder="1" applyAlignment="1">
      <alignment horizontal="center" vertical="center" wrapText="1"/>
    </xf>
    <xf numFmtId="0" fontId="51" fillId="6" borderId="4" xfId="27" applyFont="1" applyFill="1" applyBorder="1" applyAlignment="1">
      <alignment horizontal="center" vertical="center" wrapText="1"/>
    </xf>
    <xf numFmtId="0" fontId="51" fillId="6" borderId="6" xfId="27" applyFont="1" applyFill="1" applyBorder="1" applyAlignment="1">
      <alignment horizontal="center" vertical="center" wrapText="1"/>
    </xf>
    <xf numFmtId="0" fontId="58" fillId="20" borderId="7" xfId="27" applyFont="1" applyFill="1" applyBorder="1" applyAlignment="1">
      <alignment horizontal="center" vertical="center" wrapText="1"/>
    </xf>
    <xf numFmtId="0" fontId="58" fillId="20" borderId="15" xfId="27" applyFont="1" applyFill="1" applyBorder="1" applyAlignment="1">
      <alignment horizontal="center" vertical="center" wrapText="1"/>
    </xf>
    <xf numFmtId="0" fontId="56" fillId="10" borderId="1" xfId="0" applyFont="1" applyFill="1" applyBorder="1" applyAlignment="1">
      <alignment horizontal="center" vertical="center" wrapText="1"/>
    </xf>
    <xf numFmtId="0" fontId="56" fillId="10" borderId="2" xfId="0" applyFont="1" applyFill="1" applyBorder="1" applyAlignment="1">
      <alignment horizontal="center" vertical="center" wrapText="1"/>
    </xf>
    <xf numFmtId="0" fontId="56" fillId="10" borderId="3" xfId="0" applyFont="1" applyFill="1" applyBorder="1" applyAlignment="1">
      <alignment horizontal="center" vertical="center" wrapText="1"/>
    </xf>
    <xf numFmtId="0" fontId="56" fillId="10" borderId="12" xfId="0" applyFont="1" applyFill="1" applyBorder="1" applyAlignment="1">
      <alignment horizontal="center" vertical="center" wrapText="1"/>
    </xf>
    <xf numFmtId="0" fontId="56" fillId="10" borderId="0" xfId="0" applyFont="1" applyFill="1" applyAlignment="1">
      <alignment horizontal="center" vertical="center" wrapText="1"/>
    </xf>
    <xf numFmtId="0" fontId="56" fillId="10" borderId="8" xfId="0" applyFont="1" applyFill="1" applyBorder="1" applyAlignment="1">
      <alignment horizontal="center" vertical="center" wrapText="1"/>
    </xf>
    <xf numFmtId="0" fontId="56" fillId="10" borderId="4" xfId="0" applyFont="1" applyFill="1" applyBorder="1" applyAlignment="1">
      <alignment horizontal="center" vertical="center" wrapText="1"/>
    </xf>
    <xf numFmtId="0" fontId="56" fillId="10" borderId="5" xfId="0" applyFont="1" applyFill="1" applyBorder="1" applyAlignment="1">
      <alignment horizontal="center" vertical="center" wrapText="1"/>
    </xf>
    <xf numFmtId="0" fontId="56" fillId="10" borderId="6" xfId="0" applyFont="1" applyFill="1" applyBorder="1" applyAlignment="1">
      <alignment horizontal="center" vertical="center" wrapText="1"/>
    </xf>
    <xf numFmtId="0" fontId="123" fillId="8" borderId="7" xfId="18" applyFont="1" applyFill="1" applyBorder="1" applyAlignment="1">
      <alignment horizontal="center" vertical="center" wrapText="1"/>
    </xf>
    <xf numFmtId="0" fontId="123" fillId="8" borderId="15" xfId="18" applyFont="1" applyFill="1" applyBorder="1" applyAlignment="1">
      <alignment horizontal="center" vertical="center" wrapText="1"/>
    </xf>
    <xf numFmtId="0" fontId="58" fillId="27" borderId="7" xfId="0" applyFont="1" applyFill="1" applyBorder="1" applyAlignment="1">
      <alignment horizontal="center" vertical="center" wrapText="1"/>
    </xf>
    <xf numFmtId="0" fontId="58" fillId="27" borderId="9" xfId="0" applyFont="1" applyFill="1" applyBorder="1" applyAlignment="1">
      <alignment horizontal="center" vertical="center" wrapText="1"/>
    </xf>
    <xf numFmtId="0" fontId="58" fillId="27" borderId="15" xfId="0" applyFont="1" applyFill="1" applyBorder="1" applyAlignment="1">
      <alignment horizontal="center" vertical="center" wrapText="1"/>
    </xf>
    <xf numFmtId="0" fontId="58" fillId="23" borderId="7" xfId="27" applyFont="1" applyFill="1" applyBorder="1" applyAlignment="1">
      <alignment horizontal="center" vertical="center" wrapText="1"/>
    </xf>
    <xf numFmtId="0" fontId="58" fillId="23" borderId="9" xfId="27" applyFont="1" applyFill="1" applyBorder="1" applyAlignment="1">
      <alignment horizontal="center" vertical="center" wrapText="1"/>
    </xf>
    <xf numFmtId="0" fontId="58" fillId="23" borderId="15" xfId="27" applyFont="1" applyFill="1" applyBorder="1" applyAlignment="1">
      <alignment horizontal="center" vertical="center" wrapText="1"/>
    </xf>
    <xf numFmtId="0" fontId="95" fillId="8" borderId="1" xfId="27" applyFont="1" applyFill="1" applyBorder="1" applyAlignment="1">
      <alignment horizontal="center" vertical="center" wrapText="1"/>
    </xf>
    <xf numFmtId="0" fontId="95" fillId="8" borderId="2" xfId="27" applyFont="1" applyFill="1" applyBorder="1" applyAlignment="1">
      <alignment horizontal="center" vertical="center" wrapText="1"/>
    </xf>
    <xf numFmtId="0" fontId="95" fillId="8" borderId="3" xfId="27" applyFont="1" applyFill="1" applyBorder="1" applyAlignment="1">
      <alignment horizontal="center" vertical="center" wrapText="1"/>
    </xf>
    <xf numFmtId="0" fontId="95" fillId="8" borderId="4" xfId="27" applyFont="1" applyFill="1" applyBorder="1" applyAlignment="1">
      <alignment horizontal="center" vertical="center" wrapText="1"/>
    </xf>
    <xf numFmtId="0" fontId="95" fillId="8" borderId="5" xfId="27" applyFont="1" applyFill="1" applyBorder="1" applyAlignment="1">
      <alignment horizontal="center" vertical="center" wrapText="1"/>
    </xf>
    <xf numFmtId="0" fontId="95" fillId="8" borderId="6" xfId="27" applyFont="1" applyFill="1" applyBorder="1" applyAlignment="1">
      <alignment horizontal="center" vertical="center" wrapText="1"/>
    </xf>
    <xf numFmtId="0" fontId="57" fillId="11" borderId="7" xfId="27" applyFont="1" applyFill="1" applyBorder="1" applyAlignment="1">
      <alignment horizontal="center" vertical="center" wrapText="1"/>
    </xf>
    <xf numFmtId="0" fontId="57" fillId="11" borderId="9" xfId="27" applyFont="1" applyFill="1" applyBorder="1" applyAlignment="1">
      <alignment horizontal="center" vertical="center" wrapText="1"/>
    </xf>
    <xf numFmtId="0" fontId="57" fillId="11" borderId="8" xfId="27" applyFont="1" applyFill="1" applyBorder="1" applyAlignment="1">
      <alignment horizontal="center" vertical="center" wrapText="1"/>
    </xf>
    <xf numFmtId="0" fontId="57" fillId="11" borderId="6" xfId="27" applyFont="1" applyFill="1" applyBorder="1" applyAlignment="1">
      <alignment horizontal="center" vertical="center" wrapText="1"/>
    </xf>
    <xf numFmtId="0" fontId="58" fillId="12" borderId="7" xfId="27" applyFont="1" applyFill="1" applyBorder="1" applyAlignment="1">
      <alignment horizontal="center" vertical="center" wrapText="1"/>
    </xf>
    <xf numFmtId="0" fontId="58" fillId="12" borderId="9" xfId="27" applyFont="1" applyFill="1" applyBorder="1" applyAlignment="1">
      <alignment horizontal="center" vertical="center" wrapText="1"/>
    </xf>
    <xf numFmtId="0" fontId="58" fillId="12" borderId="15" xfId="27" applyFont="1" applyFill="1" applyBorder="1" applyAlignment="1">
      <alignment horizontal="center" vertical="center" wrapText="1"/>
    </xf>
    <xf numFmtId="0" fontId="57" fillId="0" borderId="7" xfId="27" applyFont="1" applyBorder="1" applyAlignment="1">
      <alignment horizontal="center" vertical="center" wrapText="1"/>
    </xf>
    <xf numFmtId="0" fontId="57" fillId="0" borderId="9" xfId="27" applyFont="1" applyBorder="1" applyAlignment="1">
      <alignment horizontal="center" vertical="center" wrapText="1"/>
    </xf>
    <xf numFmtId="0" fontId="57" fillId="0" borderId="15" xfId="27" applyFont="1" applyBorder="1" applyAlignment="1">
      <alignment horizontal="center" vertical="center" wrapText="1"/>
    </xf>
    <xf numFmtId="0" fontId="57" fillId="11" borderId="15" xfId="27" applyFont="1" applyFill="1" applyBorder="1" applyAlignment="1">
      <alignment horizontal="center" vertical="center" wrapText="1"/>
    </xf>
    <xf numFmtId="0" fontId="57" fillId="17" borderId="7" xfId="27" applyFont="1" applyFill="1" applyBorder="1" applyAlignment="1">
      <alignment horizontal="center" vertical="center" wrapText="1"/>
    </xf>
    <xf numFmtId="0" fontId="57" fillId="17" borderId="9" xfId="27" applyFont="1" applyFill="1" applyBorder="1" applyAlignment="1">
      <alignment horizontal="center" vertical="center" wrapText="1"/>
    </xf>
    <xf numFmtId="0" fontId="57" fillId="17" borderId="15" xfId="27" applyFont="1" applyFill="1" applyBorder="1" applyAlignment="1">
      <alignment horizontal="center" vertical="center" wrapText="1"/>
    </xf>
    <xf numFmtId="0" fontId="58" fillId="22" borderId="7" xfId="27" applyFont="1" applyFill="1" applyBorder="1" applyAlignment="1">
      <alignment horizontal="center" vertical="center" wrapText="1"/>
    </xf>
    <xf numFmtId="0" fontId="58" fillId="22" borderId="9" xfId="27" applyFont="1" applyFill="1" applyBorder="1" applyAlignment="1">
      <alignment horizontal="center" vertical="center" wrapText="1"/>
    </xf>
    <xf numFmtId="0" fontId="58" fillId="22" borderId="15" xfId="27" applyFont="1" applyFill="1" applyBorder="1" applyAlignment="1">
      <alignment horizontal="center" vertical="center" wrapText="1"/>
    </xf>
    <xf numFmtId="0" fontId="95" fillId="8" borderId="12" xfId="27" applyFont="1" applyFill="1" applyBorder="1" applyAlignment="1">
      <alignment horizontal="center" vertical="center" wrapText="1"/>
    </xf>
    <xf numFmtId="0" fontId="95" fillId="8" borderId="0" xfId="27" applyFont="1" applyFill="1" applyAlignment="1">
      <alignment horizontal="center" vertical="center" wrapText="1"/>
    </xf>
    <xf numFmtId="0" fontId="95" fillId="8" borderId="8" xfId="27" applyFont="1" applyFill="1" applyBorder="1" applyAlignment="1">
      <alignment horizontal="center" vertical="center" wrapText="1"/>
    </xf>
    <xf numFmtId="0" fontId="57" fillId="15" borderId="16" xfId="27" applyFont="1" applyFill="1" applyBorder="1" applyAlignment="1">
      <alignment horizontal="center" vertical="center" wrapText="1"/>
    </xf>
    <xf numFmtId="0" fontId="57" fillId="15" borderId="10" xfId="27" applyFont="1" applyFill="1" applyBorder="1" applyAlignment="1">
      <alignment horizontal="center" vertical="center" wrapText="1"/>
    </xf>
    <xf numFmtId="0" fontId="57" fillId="15" borderId="11" xfId="27" applyFont="1" applyFill="1" applyBorder="1" applyAlignment="1">
      <alignment horizontal="center" vertical="center" wrapText="1"/>
    </xf>
    <xf numFmtId="0" fontId="26" fillId="25" borderId="1" xfId="0" applyFont="1" applyFill="1" applyBorder="1" applyAlignment="1">
      <alignment horizontal="center" vertical="center" wrapText="1"/>
    </xf>
    <xf numFmtId="0" fontId="26" fillId="25" borderId="2" xfId="0" applyFont="1" applyFill="1" applyBorder="1" applyAlignment="1">
      <alignment horizontal="center" vertical="center" wrapText="1"/>
    </xf>
    <xf numFmtId="0" fontId="26" fillId="25" borderId="3" xfId="0" applyFont="1" applyFill="1" applyBorder="1" applyAlignment="1">
      <alignment horizontal="center" vertical="center" wrapText="1"/>
    </xf>
    <xf numFmtId="184" fontId="26" fillId="25" borderId="4" xfId="0" applyNumberFormat="1" applyFont="1" applyFill="1" applyBorder="1" applyAlignment="1">
      <alignment horizontal="center" vertical="center" wrapText="1"/>
    </xf>
    <xf numFmtId="184" fontId="26" fillId="25" borderId="5" xfId="0" applyNumberFormat="1" applyFont="1" applyFill="1" applyBorder="1" applyAlignment="1">
      <alignment horizontal="center" vertical="center" wrapText="1"/>
    </xf>
    <xf numFmtId="184" fontId="26" fillId="25" borderId="6" xfId="0" applyNumberFormat="1" applyFont="1" applyFill="1" applyBorder="1" applyAlignment="1">
      <alignment horizontal="center" vertical="center" wrapText="1"/>
    </xf>
    <xf numFmtId="0" fontId="26" fillId="5" borderId="2" xfId="27" applyFont="1" applyFill="1" applyBorder="1" applyAlignment="1">
      <alignment horizontal="center" vertical="center" wrapText="1"/>
    </xf>
    <xf numFmtId="0" fontId="26" fillId="5" borderId="0" xfId="27" applyFont="1" applyFill="1" applyAlignment="1">
      <alignment horizontal="center" vertical="center" wrapText="1"/>
    </xf>
    <xf numFmtId="0" fontId="26" fillId="5" borderId="3" xfId="27" applyFont="1" applyFill="1" applyBorder="1" applyAlignment="1">
      <alignment horizontal="center" vertical="center" wrapText="1"/>
    </xf>
    <xf numFmtId="0" fontId="26" fillId="5" borderId="5" xfId="27" applyFont="1" applyFill="1" applyBorder="1" applyAlignment="1">
      <alignment horizontal="center" vertical="center" wrapText="1"/>
    </xf>
    <xf numFmtId="0" fontId="26" fillId="5" borderId="6" xfId="27" applyFont="1" applyFill="1" applyBorder="1" applyAlignment="1">
      <alignment horizontal="center" vertical="center" wrapText="1"/>
    </xf>
    <xf numFmtId="184" fontId="26" fillId="25" borderId="12" xfId="0" applyNumberFormat="1" applyFont="1" applyFill="1" applyBorder="1" applyAlignment="1">
      <alignment horizontal="center" vertical="center" wrapText="1"/>
    </xf>
    <xf numFmtId="184" fontId="26" fillId="25" borderId="0" xfId="0" applyNumberFormat="1" applyFont="1" applyFill="1" applyAlignment="1">
      <alignment horizontal="center" vertical="center" wrapText="1"/>
    </xf>
    <xf numFmtId="184" fontId="26" fillId="25" borderId="8" xfId="0" applyNumberFormat="1" applyFont="1" applyFill="1" applyBorder="1" applyAlignment="1">
      <alignment horizontal="center" vertical="center" wrapText="1"/>
    </xf>
    <xf numFmtId="184" fontId="96" fillId="25" borderId="18" xfId="0" applyNumberFormat="1" applyFont="1" applyFill="1" applyBorder="1" applyAlignment="1">
      <alignment horizontal="center" vertical="center"/>
    </xf>
    <xf numFmtId="184" fontId="96" fillId="25" borderId="19" xfId="0" applyNumberFormat="1" applyFont="1" applyFill="1" applyBorder="1" applyAlignment="1">
      <alignment horizontal="center" vertical="center"/>
    </xf>
    <xf numFmtId="184" fontId="96" fillId="25" borderId="20" xfId="0" applyNumberFormat="1" applyFont="1" applyFill="1" applyBorder="1" applyAlignment="1">
      <alignment horizontal="center" vertical="center"/>
    </xf>
    <xf numFmtId="0" fontId="59" fillId="3" borderId="40" xfId="12" applyNumberFormat="1" applyFont="1" applyFill="1" applyBorder="1" applyAlignment="1">
      <alignment horizontal="center" vertical="center" wrapText="1"/>
    </xf>
    <xf numFmtId="0" fontId="59" fillId="3" borderId="36" xfId="12" applyNumberFormat="1" applyFont="1" applyFill="1" applyBorder="1" applyAlignment="1">
      <alignment horizontal="center" vertical="center" wrapText="1"/>
    </xf>
    <xf numFmtId="0" fontId="26" fillId="25" borderId="2" xfId="0" applyFont="1" applyFill="1" applyBorder="1" applyAlignment="1">
      <alignment horizontal="center" vertical="center"/>
    </xf>
    <xf numFmtId="0" fontId="26" fillId="25" borderId="3" xfId="0" applyFont="1" applyFill="1" applyBorder="1" applyAlignment="1">
      <alignment horizontal="center" vertical="center"/>
    </xf>
    <xf numFmtId="184" fontId="26" fillId="25" borderId="0" xfId="0" applyNumberFormat="1" applyFont="1" applyFill="1" applyAlignment="1">
      <alignment horizontal="center" vertical="center"/>
    </xf>
    <xf numFmtId="184" fontId="26" fillId="25" borderId="8" xfId="0" applyNumberFormat="1" applyFont="1" applyFill="1" applyBorder="1" applyAlignment="1">
      <alignment horizontal="center" vertical="center"/>
    </xf>
    <xf numFmtId="180" fontId="46" fillId="25" borderId="38" xfId="12" applyFill="1" applyBorder="1" applyAlignment="1">
      <alignment horizontal="center" vertical="center"/>
    </xf>
    <xf numFmtId="180" fontId="46" fillId="25" borderId="39" xfId="12" applyFill="1" applyBorder="1" applyAlignment="1">
      <alignment horizontal="center" vertical="center"/>
    </xf>
    <xf numFmtId="0" fontId="85" fillId="25" borderId="7" xfId="0" applyFont="1" applyFill="1" applyBorder="1" applyAlignment="1">
      <alignment horizontal="center" vertical="center" wrapText="1"/>
    </xf>
    <xf numFmtId="0" fontId="85" fillId="25" borderId="9" xfId="0" applyFont="1" applyFill="1" applyBorder="1" applyAlignment="1">
      <alignment horizontal="center" vertical="center" wrapText="1"/>
    </xf>
    <xf numFmtId="0" fontId="85" fillId="25" borderId="15" xfId="0" applyFont="1" applyFill="1" applyBorder="1" applyAlignment="1">
      <alignment horizontal="center" vertical="center" wrapText="1"/>
    </xf>
    <xf numFmtId="0" fontId="46" fillId="25" borderId="21" xfId="12" applyNumberFormat="1" applyFill="1" applyBorder="1" applyAlignment="1">
      <alignment horizontal="center" vertical="center" wrapText="1"/>
    </xf>
    <xf numFmtId="0" fontId="46" fillId="25" borderId="36" xfId="12" applyNumberFormat="1" applyFill="1" applyBorder="1" applyAlignment="1">
      <alignment horizontal="center" vertical="center" wrapText="1"/>
    </xf>
    <xf numFmtId="0" fontId="95" fillId="20" borderId="12" xfId="0" applyFont="1" applyFill="1" applyBorder="1" applyAlignment="1">
      <alignment horizontal="left" vertical="center"/>
    </xf>
    <xf numFmtId="0" fontId="95" fillId="20" borderId="0" xfId="0" applyFont="1" applyFill="1" applyAlignment="1">
      <alignment horizontal="left" vertical="center"/>
    </xf>
    <xf numFmtId="0" fontId="95" fillId="20" borderId="8" xfId="0" applyFont="1" applyFill="1" applyBorder="1" applyAlignment="1">
      <alignment horizontal="left" vertical="center"/>
    </xf>
    <xf numFmtId="0" fontId="95" fillId="8" borderId="1" xfId="0" applyFont="1" applyFill="1" applyBorder="1" applyAlignment="1">
      <alignment horizontal="left" vertical="center"/>
    </xf>
    <xf numFmtId="0" fontId="95" fillId="8" borderId="2" xfId="0" applyFont="1" applyFill="1" applyBorder="1" applyAlignment="1">
      <alignment horizontal="left" vertical="center"/>
    </xf>
    <xf numFmtId="0" fontId="95" fillId="8" borderId="3" xfId="0" applyFont="1" applyFill="1" applyBorder="1" applyAlignment="1">
      <alignment horizontal="left" vertical="center"/>
    </xf>
    <xf numFmtId="0" fontId="95" fillId="8" borderId="12" xfId="0" applyFont="1" applyFill="1" applyBorder="1" applyAlignment="1">
      <alignment horizontal="left" vertical="center"/>
    </xf>
    <xf numFmtId="0" fontId="95" fillId="8" borderId="0" xfId="0" applyFont="1" applyFill="1" applyAlignment="1">
      <alignment horizontal="left" vertical="center"/>
    </xf>
    <xf numFmtId="0" fontId="95" fillId="8" borderId="8" xfId="0" applyFont="1" applyFill="1" applyBorder="1" applyAlignment="1">
      <alignment horizontal="left" vertical="center"/>
    </xf>
    <xf numFmtId="0" fontId="26" fillId="0" borderId="12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6" fillId="0" borderId="8" xfId="0" applyFont="1" applyBorder="1" applyAlignment="1">
      <alignment horizontal="left" vertical="center"/>
    </xf>
    <xf numFmtId="0" fontId="26" fillId="16" borderId="12" xfId="0" applyFont="1" applyFill="1" applyBorder="1" applyAlignment="1">
      <alignment horizontal="left" vertical="center"/>
    </xf>
    <xf numFmtId="0" fontId="26" fillId="16" borderId="0" xfId="0" applyFont="1" applyFill="1" applyAlignment="1">
      <alignment horizontal="left" vertical="center"/>
    </xf>
    <xf numFmtId="0" fontId="26" fillId="16" borderId="8" xfId="0" applyFont="1" applyFill="1" applyBorder="1" applyAlignment="1">
      <alignment horizontal="left" vertical="center"/>
    </xf>
    <xf numFmtId="0" fontId="95" fillId="27" borderId="12" xfId="0" applyFont="1" applyFill="1" applyBorder="1" applyAlignment="1">
      <alignment horizontal="left" vertical="center"/>
    </xf>
    <xf numFmtId="0" fontId="95" fillId="27" borderId="0" xfId="0" applyFont="1" applyFill="1" applyAlignment="1">
      <alignment horizontal="left" vertical="center"/>
    </xf>
    <xf numFmtId="0" fontId="95" fillId="27" borderId="8" xfId="0" applyFont="1" applyFill="1" applyBorder="1" applyAlignment="1">
      <alignment horizontal="left" vertical="center"/>
    </xf>
    <xf numFmtId="0" fontId="26" fillId="26" borderId="1" xfId="0" applyFont="1" applyFill="1" applyBorder="1" applyAlignment="1">
      <alignment horizontal="left" vertical="center"/>
    </xf>
    <xf numFmtId="0" fontId="26" fillId="26" borderId="2" xfId="0" applyFont="1" applyFill="1" applyBorder="1" applyAlignment="1">
      <alignment horizontal="left" vertical="center"/>
    </xf>
    <xf numFmtId="0" fontId="26" fillId="26" borderId="3" xfId="0" applyFont="1" applyFill="1" applyBorder="1" applyAlignment="1">
      <alignment horizontal="left" vertical="center"/>
    </xf>
    <xf numFmtId="0" fontId="26" fillId="17" borderId="12" xfId="0" applyFont="1" applyFill="1" applyBorder="1" applyAlignment="1">
      <alignment horizontal="left" vertical="center"/>
    </xf>
    <xf numFmtId="0" fontId="26" fillId="17" borderId="0" xfId="0" applyFont="1" applyFill="1" applyAlignment="1">
      <alignment horizontal="left" vertical="center"/>
    </xf>
    <xf numFmtId="0" fontId="26" fillId="17" borderId="8" xfId="0" applyFont="1" applyFill="1" applyBorder="1" applyAlignment="1">
      <alignment horizontal="left" vertical="center"/>
    </xf>
    <xf numFmtId="0" fontId="95" fillId="22" borderId="12" xfId="0" applyFont="1" applyFill="1" applyBorder="1" applyAlignment="1">
      <alignment horizontal="left" vertical="center"/>
    </xf>
    <xf numFmtId="0" fontId="95" fillId="22" borderId="0" xfId="0" applyFont="1" applyFill="1" applyAlignment="1">
      <alignment horizontal="left" vertical="center"/>
    </xf>
    <xf numFmtId="0" fontId="95" fillId="22" borderId="8" xfId="0" applyFont="1" applyFill="1" applyBorder="1" applyAlignment="1">
      <alignment horizontal="left" vertical="center"/>
    </xf>
    <xf numFmtId="0" fontId="26" fillId="10" borderId="12" xfId="0" applyFont="1" applyFill="1" applyBorder="1" applyAlignment="1">
      <alignment horizontal="left" vertical="center"/>
    </xf>
    <xf numFmtId="0" fontId="26" fillId="10" borderId="0" xfId="0" applyFont="1" applyFill="1" applyAlignment="1">
      <alignment horizontal="left" vertical="center"/>
    </xf>
    <xf numFmtId="0" fontId="26" fillId="10" borderId="8" xfId="0" applyFont="1" applyFill="1" applyBorder="1" applyAlignment="1">
      <alignment horizontal="left" vertical="center"/>
    </xf>
    <xf numFmtId="0" fontId="95" fillId="28" borderId="12" xfId="0" applyFont="1" applyFill="1" applyBorder="1" applyAlignment="1">
      <alignment horizontal="left" vertical="center" wrapText="1"/>
    </xf>
    <xf numFmtId="0" fontId="95" fillId="28" borderId="0" xfId="0" applyFont="1" applyFill="1" applyAlignment="1">
      <alignment horizontal="left" vertical="center"/>
    </xf>
    <xf numFmtId="0" fontId="95" fillId="28" borderId="8" xfId="0" applyFont="1" applyFill="1" applyBorder="1" applyAlignment="1">
      <alignment horizontal="left" vertical="center"/>
    </xf>
    <xf numFmtId="0" fontId="26" fillId="14" borderId="12" xfId="0" applyFont="1" applyFill="1" applyBorder="1" applyAlignment="1">
      <alignment horizontal="left" vertical="center"/>
    </xf>
    <xf numFmtId="0" fontId="26" fillId="14" borderId="0" xfId="0" applyFont="1" applyFill="1" applyAlignment="1">
      <alignment horizontal="left" vertical="center"/>
    </xf>
    <xf numFmtId="0" fontId="26" fillId="14" borderId="8" xfId="0" applyFont="1" applyFill="1" applyBorder="1" applyAlignment="1">
      <alignment horizontal="left" vertical="center"/>
    </xf>
    <xf numFmtId="0" fontId="84" fillId="6" borderId="0" xfId="27" applyFont="1" applyFill="1" applyAlignment="1">
      <alignment horizontal="center" vertical="center" wrapText="1"/>
    </xf>
    <xf numFmtId="0" fontId="84" fillId="6" borderId="12" xfId="27" applyFont="1" applyFill="1" applyBorder="1" applyAlignment="1">
      <alignment horizontal="center" vertical="center" wrapText="1"/>
    </xf>
    <xf numFmtId="0" fontId="124" fillId="6" borderId="12" xfId="27" applyFont="1" applyFill="1" applyBorder="1" applyAlignment="1">
      <alignment horizontal="center" vertical="center" wrapText="1"/>
    </xf>
    <xf numFmtId="0" fontId="124" fillId="6" borderId="0" xfId="27" applyFont="1" applyFill="1" applyAlignment="1">
      <alignment horizontal="center" vertical="center" wrapText="1"/>
    </xf>
    <xf numFmtId="0" fontId="124" fillId="6" borderId="8" xfId="27" applyFont="1" applyFill="1" applyBorder="1" applyAlignment="1">
      <alignment horizontal="center" vertical="center" wrapText="1"/>
    </xf>
    <xf numFmtId="0" fontId="124" fillId="6" borderId="4" xfId="27" applyFont="1" applyFill="1" applyBorder="1" applyAlignment="1">
      <alignment horizontal="center" vertical="center" wrapText="1"/>
    </xf>
    <xf numFmtId="0" fontId="124" fillId="6" borderId="5" xfId="27" applyFont="1" applyFill="1" applyBorder="1" applyAlignment="1">
      <alignment horizontal="center" vertical="center" wrapText="1"/>
    </xf>
    <xf numFmtId="0" fontId="124" fillId="6" borderId="6" xfId="27" applyFont="1" applyFill="1" applyBorder="1" applyAlignment="1">
      <alignment horizontal="center" vertical="center" wrapText="1"/>
    </xf>
    <xf numFmtId="0" fontId="84" fillId="6" borderId="8" xfId="27" applyFont="1" applyFill="1" applyBorder="1" applyAlignment="1">
      <alignment horizontal="center" vertical="center" wrapText="1"/>
    </xf>
    <xf numFmtId="0" fontId="84" fillId="6" borderId="4" xfId="27" applyFont="1" applyFill="1" applyBorder="1" applyAlignment="1">
      <alignment horizontal="center" vertical="center" wrapText="1"/>
    </xf>
    <xf numFmtId="0" fontId="84" fillId="6" borderId="5" xfId="27" applyFont="1" applyFill="1" applyBorder="1" applyAlignment="1">
      <alignment horizontal="center" vertical="center" wrapText="1"/>
    </xf>
    <xf numFmtId="0" fontId="84" fillId="6" borderId="6" xfId="27" applyFont="1" applyFill="1" applyBorder="1" applyAlignment="1">
      <alignment horizontal="center" vertical="center" wrapText="1"/>
    </xf>
    <xf numFmtId="0" fontId="58" fillId="32" borderId="7" xfId="27" applyFont="1" applyFill="1" applyBorder="1" applyAlignment="1">
      <alignment horizontal="center" vertical="center" wrapText="1"/>
    </xf>
    <xf numFmtId="0" fontId="58" fillId="32" borderId="9" xfId="27" applyFont="1" applyFill="1" applyBorder="1" applyAlignment="1">
      <alignment horizontal="center" vertical="center" wrapText="1"/>
    </xf>
    <xf numFmtId="0" fontId="58" fillId="38" borderId="7" xfId="27" applyFont="1" applyFill="1" applyBorder="1" applyAlignment="1">
      <alignment horizontal="center" vertical="center" wrapText="1"/>
    </xf>
    <xf numFmtId="0" fontId="58" fillId="38" borderId="9" xfId="27" applyFont="1" applyFill="1" applyBorder="1" applyAlignment="1">
      <alignment horizontal="center" vertical="center" wrapText="1"/>
    </xf>
    <xf numFmtId="0" fontId="58" fillId="38" borderId="15" xfId="27" applyFont="1" applyFill="1" applyBorder="1" applyAlignment="1">
      <alignment horizontal="center" vertical="center" wrapText="1"/>
    </xf>
    <xf numFmtId="0" fontId="58" fillId="32" borderId="15" xfId="27" applyFont="1" applyFill="1" applyBorder="1" applyAlignment="1">
      <alignment horizontal="center" vertical="center" wrapText="1"/>
    </xf>
    <xf numFmtId="0" fontId="58" fillId="13" borderId="7" xfId="27" applyFont="1" applyFill="1" applyBorder="1" applyAlignment="1">
      <alignment horizontal="center" vertical="center" wrapText="1"/>
    </xf>
    <xf numFmtId="0" fontId="58" fillId="13" borderId="9" xfId="27" applyFont="1" applyFill="1" applyBorder="1" applyAlignment="1">
      <alignment horizontal="center" vertical="center" wrapText="1"/>
    </xf>
    <xf numFmtId="0" fontId="58" fillId="13" borderId="15" xfId="27" applyFont="1" applyFill="1" applyBorder="1" applyAlignment="1">
      <alignment horizontal="center" vertical="center" wrapText="1"/>
    </xf>
    <xf numFmtId="0" fontId="58" fillId="30" borderId="7" xfId="27" applyFont="1" applyFill="1" applyBorder="1" applyAlignment="1">
      <alignment horizontal="center" vertical="center" wrapText="1"/>
    </xf>
    <xf numFmtId="0" fontId="58" fillId="30" borderId="9" xfId="27" applyFont="1" applyFill="1" applyBorder="1" applyAlignment="1">
      <alignment horizontal="center" vertical="center" wrapText="1"/>
    </xf>
    <xf numFmtId="0" fontId="58" fillId="30" borderId="15" xfId="27" applyFont="1" applyFill="1" applyBorder="1" applyAlignment="1">
      <alignment horizontal="center" vertical="center" wrapText="1"/>
    </xf>
    <xf numFmtId="0" fontId="57" fillId="16" borderId="7" xfId="27" applyFont="1" applyFill="1" applyBorder="1" applyAlignment="1">
      <alignment horizontal="center" vertical="center" wrapText="1"/>
    </xf>
    <xf numFmtId="0" fontId="57" fillId="16" borderId="9" xfId="27" applyFont="1" applyFill="1" applyBorder="1" applyAlignment="1">
      <alignment horizontal="center" vertical="center" wrapText="1"/>
    </xf>
    <xf numFmtId="0" fontId="57" fillId="16" borderId="15" xfId="27" applyFont="1" applyFill="1" applyBorder="1" applyAlignment="1">
      <alignment horizontal="center" vertical="center" wrapText="1"/>
    </xf>
    <xf numFmtId="0" fontId="26" fillId="10" borderId="1" xfId="27" applyFont="1" applyFill="1" applyBorder="1" applyAlignment="1">
      <alignment horizontal="center" vertical="center" wrapText="1"/>
    </xf>
    <xf numFmtId="0" fontId="26" fillId="10" borderId="2" xfId="27" applyFont="1" applyFill="1" applyBorder="1" applyAlignment="1">
      <alignment horizontal="center" vertical="center" wrapText="1"/>
    </xf>
    <xf numFmtId="0" fontId="26" fillId="10" borderId="3" xfId="27" applyFont="1" applyFill="1" applyBorder="1" applyAlignment="1">
      <alignment horizontal="center" vertical="center" wrapText="1"/>
    </xf>
    <xf numFmtId="0" fontId="26" fillId="10" borderId="12" xfId="27" applyFont="1" applyFill="1" applyBorder="1" applyAlignment="1">
      <alignment horizontal="center" vertical="center" wrapText="1"/>
    </xf>
    <xf numFmtId="0" fontId="26" fillId="10" borderId="0" xfId="27" applyFont="1" applyFill="1" applyAlignment="1">
      <alignment horizontal="center" vertical="center" wrapText="1"/>
    </xf>
    <xf numFmtId="0" fontId="26" fillId="10" borderId="8" xfId="27" applyFont="1" applyFill="1" applyBorder="1" applyAlignment="1">
      <alignment horizontal="center" vertical="center" wrapText="1"/>
    </xf>
    <xf numFmtId="0" fontId="26" fillId="10" borderId="4" xfId="27" applyFont="1" applyFill="1" applyBorder="1" applyAlignment="1">
      <alignment horizontal="center" vertical="center" wrapText="1"/>
    </xf>
    <xf numFmtId="0" fontId="26" fillId="10" borderId="5" xfId="27" applyFont="1" applyFill="1" applyBorder="1" applyAlignment="1">
      <alignment horizontal="center" vertical="center" wrapText="1"/>
    </xf>
    <xf numFmtId="0" fontId="26" fillId="10" borderId="6" xfId="27" applyFont="1" applyFill="1" applyBorder="1" applyAlignment="1">
      <alignment horizontal="center" vertical="center" wrapText="1"/>
    </xf>
    <xf numFmtId="0" fontId="18" fillId="10" borderId="1" xfId="27" applyFont="1" applyFill="1" applyBorder="1" applyAlignment="1">
      <alignment horizontal="center" vertical="center" wrapText="1"/>
    </xf>
    <xf numFmtId="0" fontId="18" fillId="10" borderId="2" xfId="27" applyFont="1" applyFill="1" applyBorder="1" applyAlignment="1">
      <alignment horizontal="center" vertical="center" wrapText="1"/>
    </xf>
    <xf numFmtId="0" fontId="18" fillId="10" borderId="3" xfId="27" applyFont="1" applyFill="1" applyBorder="1" applyAlignment="1">
      <alignment horizontal="center" vertical="center" wrapText="1"/>
    </xf>
    <xf numFmtId="0" fontId="18" fillId="10" borderId="12" xfId="27" applyFont="1" applyFill="1" applyBorder="1" applyAlignment="1">
      <alignment horizontal="center" vertical="center" wrapText="1"/>
    </xf>
    <xf numFmtId="0" fontId="18" fillId="10" borderId="0" xfId="27" applyFont="1" applyFill="1" applyAlignment="1">
      <alignment horizontal="center" vertical="center" wrapText="1"/>
    </xf>
    <xf numFmtId="0" fontId="18" fillId="10" borderId="8" xfId="27" applyFont="1" applyFill="1" applyBorder="1" applyAlignment="1">
      <alignment horizontal="center" vertical="center" wrapText="1"/>
    </xf>
    <xf numFmtId="0" fontId="18" fillId="10" borderId="5" xfId="27" applyFont="1" applyFill="1" applyBorder="1" applyAlignment="1">
      <alignment horizontal="center" vertical="center" wrapText="1"/>
    </xf>
    <xf numFmtId="0" fontId="18" fillId="10" borderId="6" xfId="27" applyFont="1" applyFill="1" applyBorder="1" applyAlignment="1">
      <alignment horizontal="center" vertical="center" wrapText="1"/>
    </xf>
    <xf numFmtId="0" fontId="58" fillId="8" borderId="7" xfId="27" applyFont="1" applyFill="1" applyBorder="1" applyAlignment="1">
      <alignment horizontal="center" vertical="center" wrapText="1"/>
    </xf>
    <xf numFmtId="0" fontId="58" fillId="8" borderId="15" xfId="27" applyFont="1" applyFill="1" applyBorder="1" applyAlignment="1">
      <alignment horizontal="center" vertical="center"/>
    </xf>
    <xf numFmtId="0" fontId="78" fillId="8" borderId="1" xfId="27" applyFont="1" applyFill="1" applyBorder="1" applyAlignment="1">
      <alignment horizontal="center" vertical="center" wrapText="1"/>
    </xf>
    <xf numFmtId="0" fontId="78" fillId="8" borderId="2" xfId="27" applyFont="1" applyFill="1" applyBorder="1" applyAlignment="1">
      <alignment horizontal="center" vertical="center" wrapText="1"/>
    </xf>
    <xf numFmtId="0" fontId="78" fillId="8" borderId="3" xfId="27" applyFont="1" applyFill="1" applyBorder="1" applyAlignment="1">
      <alignment horizontal="center" vertical="center" wrapText="1"/>
    </xf>
    <xf numFmtId="0" fontId="78" fillId="8" borderId="12" xfId="27" applyFont="1" applyFill="1" applyBorder="1" applyAlignment="1">
      <alignment horizontal="center" vertical="center" wrapText="1"/>
    </xf>
    <xf numFmtId="0" fontId="78" fillId="8" borderId="0" xfId="27" applyFont="1" applyFill="1" applyAlignment="1">
      <alignment horizontal="center" vertical="center" wrapText="1"/>
    </xf>
    <xf numFmtId="0" fontId="78" fillId="8" borderId="8" xfId="27" applyFont="1" applyFill="1" applyBorder="1" applyAlignment="1">
      <alignment horizontal="center" vertical="center" wrapText="1"/>
    </xf>
    <xf numFmtId="0" fontId="78" fillId="8" borderId="4" xfId="27" applyFont="1" applyFill="1" applyBorder="1" applyAlignment="1">
      <alignment horizontal="center" vertical="center" wrapText="1"/>
    </xf>
    <xf numFmtId="0" fontId="78" fillId="8" borderId="5" xfId="27" applyFont="1" applyFill="1" applyBorder="1" applyAlignment="1">
      <alignment horizontal="center" vertical="center" wrapText="1"/>
    </xf>
    <xf numFmtId="0" fontId="78" fillId="8" borderId="6" xfId="27" applyFont="1" applyFill="1" applyBorder="1" applyAlignment="1">
      <alignment horizontal="center" vertical="center" wrapText="1"/>
    </xf>
    <xf numFmtId="0" fontId="57" fillId="15" borderId="1" xfId="27" applyFont="1" applyFill="1" applyBorder="1" applyAlignment="1">
      <alignment horizontal="center" vertical="center" wrapText="1"/>
    </xf>
    <xf numFmtId="0" fontId="57" fillId="15" borderId="2" xfId="27" applyFont="1" applyFill="1" applyBorder="1" applyAlignment="1">
      <alignment horizontal="center" vertical="center" wrapText="1"/>
    </xf>
    <xf numFmtId="0" fontId="57" fillId="15" borderId="3" xfId="27" applyFont="1" applyFill="1" applyBorder="1" applyAlignment="1">
      <alignment horizontal="center" vertical="center" wrapText="1"/>
    </xf>
    <xf numFmtId="0" fontId="57" fillId="15" borderId="12" xfId="27" applyFont="1" applyFill="1" applyBorder="1" applyAlignment="1">
      <alignment horizontal="center" vertical="center" wrapText="1"/>
    </xf>
    <xf numFmtId="0" fontId="57" fillId="15" borderId="0" xfId="27" applyFont="1" applyFill="1" applyAlignment="1">
      <alignment horizontal="center" vertical="center" wrapText="1"/>
    </xf>
    <xf numFmtId="0" fontId="57" fillId="15" borderId="8" xfId="27" applyFont="1" applyFill="1" applyBorder="1" applyAlignment="1">
      <alignment horizontal="center" vertical="center" wrapText="1"/>
    </xf>
    <xf numFmtId="0" fontId="57" fillId="15" borderId="4" xfId="27" applyFont="1" applyFill="1" applyBorder="1" applyAlignment="1">
      <alignment horizontal="center" vertical="center" wrapText="1"/>
    </xf>
    <xf numFmtId="0" fontId="57" fillId="15" borderId="5" xfId="27" applyFont="1" applyFill="1" applyBorder="1" applyAlignment="1">
      <alignment horizontal="center" vertical="center" wrapText="1"/>
    </xf>
    <xf numFmtId="0" fontId="57" fillId="15" borderId="6" xfId="27" applyFont="1" applyFill="1" applyBorder="1" applyAlignment="1">
      <alignment horizontal="center" vertical="center" wrapText="1"/>
    </xf>
    <xf numFmtId="0" fontId="51" fillId="6" borderId="0" xfId="27" applyFont="1" applyFill="1" applyAlignment="1">
      <alignment horizontal="center" vertical="center" wrapText="1"/>
    </xf>
    <xf numFmtId="0" fontId="93" fillId="24" borderId="7" xfId="0" applyFont="1" applyFill="1" applyBorder="1" applyAlignment="1">
      <alignment horizontal="center" vertical="center" wrapText="1"/>
    </xf>
    <xf numFmtId="0" fontId="93" fillId="24" borderId="9" xfId="0" applyFont="1" applyFill="1" applyBorder="1" applyAlignment="1">
      <alignment horizontal="center" vertical="center" wrapText="1"/>
    </xf>
    <xf numFmtId="0" fontId="85" fillId="4" borderId="1" xfId="0" applyFont="1" applyFill="1" applyBorder="1" applyAlignment="1">
      <alignment horizontal="center" vertical="center"/>
    </xf>
    <xf numFmtId="0" fontId="85" fillId="4" borderId="2" xfId="0" applyFont="1" applyFill="1" applyBorder="1" applyAlignment="1">
      <alignment horizontal="center" vertical="center"/>
    </xf>
    <xf numFmtId="0" fontId="85" fillId="4" borderId="3" xfId="0" applyFont="1" applyFill="1" applyBorder="1" applyAlignment="1">
      <alignment horizontal="center" vertical="center"/>
    </xf>
    <xf numFmtId="0" fontId="85" fillId="4" borderId="4" xfId="0" applyFont="1" applyFill="1" applyBorder="1" applyAlignment="1">
      <alignment horizontal="center" vertical="center"/>
    </xf>
    <xf numFmtId="0" fontId="85" fillId="4" borderId="5" xfId="0" applyFont="1" applyFill="1" applyBorder="1" applyAlignment="1">
      <alignment horizontal="center" vertical="center"/>
    </xf>
    <xf numFmtId="0" fontId="85" fillId="4" borderId="6" xfId="0" applyFont="1" applyFill="1" applyBorder="1" applyAlignment="1">
      <alignment horizontal="center" vertical="center"/>
    </xf>
    <xf numFmtId="0" fontId="26" fillId="5" borderId="1" xfId="27" applyFont="1" applyFill="1" applyBorder="1" applyAlignment="1">
      <alignment horizontal="center" vertical="center" wrapText="1"/>
    </xf>
    <xf numFmtId="0" fontId="26" fillId="5" borderId="4" xfId="27" applyFont="1" applyFill="1" applyBorder="1" applyAlignment="1">
      <alignment horizontal="center" vertical="center" wrapText="1"/>
    </xf>
    <xf numFmtId="0" fontId="31" fillId="0" borderId="1" xfId="2" applyBorder="1" applyAlignment="1" applyProtection="1">
      <alignment horizontal="center" wrapText="1"/>
    </xf>
    <xf numFmtId="0" fontId="134" fillId="0" borderId="2" xfId="0" applyFont="1" applyBorder="1" applyAlignment="1">
      <alignment horizontal="center" wrapText="1"/>
    </xf>
    <xf numFmtId="0" fontId="134" fillId="0" borderId="3" xfId="0" applyFont="1" applyBorder="1" applyAlignment="1">
      <alignment horizontal="center" wrapText="1"/>
    </xf>
    <xf numFmtId="0" fontId="104" fillId="0" borderId="4" xfId="0" applyFont="1" applyBorder="1" applyAlignment="1">
      <alignment horizontal="center" wrapText="1"/>
    </xf>
    <xf numFmtId="0" fontId="104" fillId="0" borderId="5" xfId="0" applyFont="1" applyBorder="1" applyAlignment="1">
      <alignment horizontal="center" wrapText="1"/>
    </xf>
    <xf numFmtId="0" fontId="104" fillId="0" borderId="6" xfId="0" applyFont="1" applyBorder="1" applyAlignment="1">
      <alignment horizontal="center" wrapText="1"/>
    </xf>
    <xf numFmtId="0" fontId="107" fillId="0" borderId="23" xfId="0" applyFont="1" applyBorder="1" applyAlignment="1">
      <alignment horizontal="left" vertical="top" wrapText="1" readingOrder="1"/>
    </xf>
    <xf numFmtId="0" fontId="107" fillId="0" borderId="24" xfId="0" applyFont="1" applyBorder="1" applyAlignment="1">
      <alignment horizontal="left" vertical="top" readingOrder="1"/>
    </xf>
    <xf numFmtId="0" fontId="107" fillId="0" borderId="25" xfId="0" applyFont="1" applyBorder="1" applyAlignment="1">
      <alignment horizontal="left" vertical="top" readingOrder="1"/>
    </xf>
    <xf numFmtId="0" fontId="107" fillId="0" borderId="26" xfId="0" applyFont="1" applyBorder="1" applyAlignment="1">
      <alignment horizontal="left" vertical="top" readingOrder="1"/>
    </xf>
    <xf numFmtId="0" fontId="107" fillId="0" borderId="0" xfId="0" applyFont="1" applyAlignment="1">
      <alignment horizontal="left" vertical="top" readingOrder="1"/>
    </xf>
    <xf numFmtId="0" fontId="107" fillId="0" borderId="27" xfId="0" applyFont="1" applyBorder="1" applyAlignment="1">
      <alignment horizontal="left" vertical="top" readingOrder="1"/>
    </xf>
    <xf numFmtId="0" fontId="107" fillId="0" borderId="28" xfId="0" applyFont="1" applyBorder="1" applyAlignment="1">
      <alignment horizontal="left" vertical="top" readingOrder="1"/>
    </xf>
    <xf numFmtId="0" fontId="107" fillId="0" borderId="29" xfId="0" applyFont="1" applyBorder="1" applyAlignment="1">
      <alignment horizontal="left" vertical="top" readingOrder="1"/>
    </xf>
    <xf numFmtId="0" fontId="107" fillId="0" borderId="30" xfId="0" applyFont="1" applyBorder="1" applyAlignment="1">
      <alignment horizontal="left" vertical="top" readingOrder="1"/>
    </xf>
    <xf numFmtId="0" fontId="126" fillId="0" borderId="0" xfId="0" applyFont="1" applyAlignment="1">
      <alignment vertical="center" wrapText="1"/>
    </xf>
    <xf numFmtId="0" fontId="129" fillId="35" borderId="0" xfId="0" applyFont="1" applyFill="1" applyAlignment="1">
      <alignment horizontal="center" vertical="center" wrapText="1"/>
    </xf>
    <xf numFmtId="0" fontId="114" fillId="36" borderId="0" xfId="0" applyFont="1" applyFill="1" applyAlignment="1">
      <alignment horizontal="center" vertical="center" wrapText="1"/>
    </xf>
    <xf numFmtId="0" fontId="114" fillId="31" borderId="0" xfId="0" applyFont="1" applyFill="1" applyAlignment="1">
      <alignment horizontal="center" vertical="center" wrapText="1"/>
    </xf>
    <xf numFmtId="0" fontId="129" fillId="37" borderId="0" xfId="0" applyFont="1" applyFill="1" applyAlignment="1">
      <alignment horizontal="center" vertical="center" wrapText="1"/>
    </xf>
    <xf numFmtId="0" fontId="132" fillId="0" borderId="0" xfId="0" applyFont="1" applyAlignment="1">
      <alignment horizontal="left" vertical="center" wrapText="1" indent="4"/>
    </xf>
    <xf numFmtId="0" fontId="0" fillId="0" borderId="0" xfId="0" applyAlignment="1">
      <alignment vertical="center" wrapText="1"/>
    </xf>
    <xf numFmtId="0" fontId="31" fillId="0" borderId="0" xfId="2" applyAlignment="1" applyProtection="1">
      <alignment vertical="center" wrapText="1"/>
    </xf>
    <xf numFmtId="0" fontId="131" fillId="0" borderId="0" xfId="0" applyFont="1" applyAlignment="1">
      <alignment vertical="center" wrapText="1"/>
    </xf>
    <xf numFmtId="0" fontId="58" fillId="8" borderId="9" xfId="27" applyFont="1" applyFill="1" applyBorder="1" applyAlignment="1">
      <alignment horizontal="center" vertical="center" wrapText="1"/>
    </xf>
    <xf numFmtId="0" fontId="58" fillId="8" borderId="15" xfId="27" applyFont="1" applyFill="1" applyBorder="1" applyAlignment="1">
      <alignment horizontal="center" vertical="center" wrapText="1"/>
    </xf>
  </cellXfs>
  <cellStyles count="29">
    <cellStyle name="Comma 2" xfId="1" xr:uid="{00000000-0005-0000-0000-000001000000}"/>
    <cellStyle name="Comma 2 2" xfId="21" xr:uid="{6A77656B-FAEC-4CBB-862C-7D9B15139657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2 3" xfId="24" xr:uid="{8292188F-08A8-4073-886B-3C34E3E2BD86}"/>
    <cellStyle name="Normal 3" xfId="7" xr:uid="{00000000-0005-0000-0000-000008000000}"/>
    <cellStyle name="Normal 3 2" xfId="19" xr:uid="{F3C0371A-2287-4124-8E13-196985AB43CB}"/>
    <cellStyle name="Normal 3 3" xfId="22" xr:uid="{2E23D8AC-28A6-4955-BD9B-0C0ECDD4BE78}"/>
    <cellStyle name="Normal 3 3 2" xfId="25" xr:uid="{9EBAD4B4-3F01-4EEF-8D3D-C4C466EFBBFC}"/>
    <cellStyle name="Normal 3 4" xfId="28" xr:uid="{766ABE7E-A534-42E6-9917-FB3611F126ED}"/>
    <cellStyle name="Normal 4" xfId="8" xr:uid="{00000000-0005-0000-0000-000009000000}"/>
    <cellStyle name="Normal 4 2" xfId="20" xr:uid="{BD875C42-7453-487A-BA40-099976ECF787}"/>
    <cellStyle name="Normal 4 3" xfId="26" xr:uid="{FCEF8BD3-FC54-4876-BBDF-64E7D4C8D23A}"/>
    <cellStyle name="Normal 5" xfId="9" xr:uid="{00000000-0005-0000-0000-00000A000000}"/>
    <cellStyle name="Normal 5 2" xfId="27" xr:uid="{5D8F4580-2DC8-466B-B576-9C61BBB80103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桁区切り [0.00] 2 2" xfId="23" xr:uid="{25399D2C-6278-4122-BE4F-665F7CB3ABE6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1.png"/><Relationship Id="rId21" Type="http://schemas.openxmlformats.org/officeDocument/2006/relationships/customXml" Target="../ink/ink10.xml"/><Relationship Id="rId42" Type="http://schemas.openxmlformats.org/officeDocument/2006/relationships/image" Target="../media/image8100.png"/><Relationship Id="rId47" Type="http://schemas.openxmlformats.org/officeDocument/2006/relationships/customXml" Target="../ink/ink23.xml"/><Relationship Id="rId63" Type="http://schemas.openxmlformats.org/officeDocument/2006/relationships/customXml" Target="../ink/ink31.xml"/><Relationship Id="rId68" Type="http://schemas.openxmlformats.org/officeDocument/2006/relationships/image" Target="../media/image8110.png"/><Relationship Id="rId16" Type="http://schemas.openxmlformats.org/officeDocument/2006/relationships/image" Target="../media/image82.png"/><Relationship Id="rId11" Type="http://schemas.openxmlformats.org/officeDocument/2006/relationships/customXml" Target="../ink/ink5.xml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53" Type="http://schemas.openxmlformats.org/officeDocument/2006/relationships/customXml" Target="../ink/ink26.xml"/><Relationship Id="rId58" Type="http://schemas.openxmlformats.org/officeDocument/2006/relationships/image" Target="../media/image831.png"/><Relationship Id="rId74" Type="http://schemas.openxmlformats.org/officeDocument/2006/relationships/image" Target="../media/image8020.png"/><Relationship Id="rId79" Type="http://schemas.openxmlformats.org/officeDocument/2006/relationships/customXml" Target="../ink/ink39.xml"/><Relationship Id="rId61" Type="http://schemas.openxmlformats.org/officeDocument/2006/relationships/customXml" Target="../ink/ink30.xml"/><Relationship Id="rId82" Type="http://schemas.openxmlformats.org/officeDocument/2006/relationships/image" Target="../media/image81000.png"/><Relationship Id="rId19" Type="http://schemas.openxmlformats.org/officeDocument/2006/relationships/customXml" Target="../ink/ink9.xml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43" Type="http://schemas.openxmlformats.org/officeDocument/2006/relationships/customXml" Target="../ink/ink21.xml"/><Relationship Id="rId48" Type="http://schemas.openxmlformats.org/officeDocument/2006/relationships/image" Target="../media/image814.png"/><Relationship Id="rId56" Type="http://schemas.openxmlformats.org/officeDocument/2006/relationships/image" Target="../media/image821.png"/><Relationship Id="rId64" Type="http://schemas.openxmlformats.org/officeDocument/2006/relationships/image" Target="../media/image840.png"/><Relationship Id="rId69" Type="http://schemas.openxmlformats.org/officeDocument/2006/relationships/customXml" Target="../ink/ink34.xml"/><Relationship Id="rId77" Type="http://schemas.openxmlformats.org/officeDocument/2006/relationships/customXml" Target="../ink/ink38.xml"/><Relationship Id="rId8" Type="http://schemas.openxmlformats.org/officeDocument/2006/relationships/image" Target="../media/image81.png"/><Relationship Id="rId51" Type="http://schemas.openxmlformats.org/officeDocument/2006/relationships/customXml" Target="../ink/ink25.xml"/><Relationship Id="rId72" Type="http://schemas.openxmlformats.org/officeDocument/2006/relationships/image" Target="../media/image8200.png"/><Relationship Id="rId80" Type="http://schemas.openxmlformats.org/officeDocument/2006/relationships/image" Target="../media/image80000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Relationship Id="rId46" Type="http://schemas.openxmlformats.org/officeDocument/2006/relationships/image" Target="../media/image804.png"/><Relationship Id="rId59" Type="http://schemas.openxmlformats.org/officeDocument/2006/relationships/customXml" Target="../ink/ink29.xml"/><Relationship Id="rId67" Type="http://schemas.openxmlformats.org/officeDocument/2006/relationships/customXml" Target="../ink/ink33.xml"/><Relationship Id="rId20" Type="http://schemas.openxmlformats.org/officeDocument/2006/relationships/image" Target="../media/image800.png"/><Relationship Id="rId41" Type="http://schemas.openxmlformats.org/officeDocument/2006/relationships/customXml" Target="../ink/ink20.xml"/><Relationship Id="rId54" Type="http://schemas.openxmlformats.org/officeDocument/2006/relationships/image" Target="../media/image8030.png"/><Relationship Id="rId62" Type="http://schemas.openxmlformats.org/officeDocument/2006/relationships/image" Target="../media/image8101.png"/><Relationship Id="rId70" Type="http://schemas.openxmlformats.org/officeDocument/2006/relationships/image" Target="../media/image850.png"/><Relationship Id="rId75" Type="http://schemas.openxmlformats.org/officeDocument/2006/relationships/customXml" Target="../ink/ink37.xml"/><Relationship Id="rId83" Type="http://schemas.openxmlformats.org/officeDocument/2006/relationships/image" Target="../media/image2.emf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49" Type="http://schemas.openxmlformats.org/officeDocument/2006/relationships/customXml" Target="../ink/ink24.xml"/><Relationship Id="rId57" Type="http://schemas.openxmlformats.org/officeDocument/2006/relationships/customXml" Target="../ink/ink28.xml"/><Relationship Id="rId10" Type="http://schemas.openxmlformats.org/officeDocument/2006/relationships/customXml" Target="../ink/ink4.xml"/><Relationship Id="rId31" Type="http://schemas.openxmlformats.org/officeDocument/2006/relationships/customXml" Target="../ink/ink15.xml"/><Relationship Id="rId44" Type="http://schemas.openxmlformats.org/officeDocument/2006/relationships/image" Target="../media/image87.png"/><Relationship Id="rId52" Type="http://schemas.openxmlformats.org/officeDocument/2006/relationships/image" Target="../media/image8130.png"/><Relationship Id="rId60" Type="http://schemas.openxmlformats.org/officeDocument/2006/relationships/image" Target="../media/image8001.png"/><Relationship Id="rId65" Type="http://schemas.openxmlformats.org/officeDocument/2006/relationships/customXml" Target="../ink/ink32.xml"/><Relationship Id="rId73" Type="http://schemas.openxmlformats.org/officeDocument/2006/relationships/customXml" Target="../ink/ink36.xml"/><Relationship Id="rId78" Type="http://schemas.openxmlformats.org/officeDocument/2006/relationships/image" Target="../media/image8300.png"/><Relationship Id="rId81" Type="http://schemas.openxmlformats.org/officeDocument/2006/relationships/customXml" Target="../ink/ink40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39" Type="http://schemas.openxmlformats.org/officeDocument/2006/relationships/customXml" Target="../ink/ink19.xml"/><Relationship Id="rId34" Type="http://schemas.openxmlformats.org/officeDocument/2006/relationships/image" Target="../media/image802.png"/><Relationship Id="rId50" Type="http://schemas.openxmlformats.org/officeDocument/2006/relationships/image" Target="../media/image860.png"/><Relationship Id="rId55" Type="http://schemas.openxmlformats.org/officeDocument/2006/relationships/customXml" Target="../ink/ink27.xml"/><Relationship Id="rId76" Type="http://schemas.openxmlformats.org/officeDocument/2006/relationships/image" Target="../media/image8120.png"/><Relationship Id="rId7" Type="http://schemas.openxmlformats.org/officeDocument/2006/relationships/customXml" Target="../ink/ink3.xml"/><Relationship Id="rId71" Type="http://schemas.openxmlformats.org/officeDocument/2006/relationships/customXml" Target="../ink/ink35.xml"/><Relationship Id="rId2" Type="http://schemas.openxmlformats.org/officeDocument/2006/relationships/image" Target="../media/image86.png"/><Relationship Id="rId29" Type="http://schemas.openxmlformats.org/officeDocument/2006/relationships/customXml" Target="../ink/ink14.xml"/><Relationship Id="rId24" Type="http://schemas.openxmlformats.org/officeDocument/2006/relationships/image" Target="../media/image84.png"/><Relationship Id="rId40" Type="http://schemas.openxmlformats.org/officeDocument/2006/relationships/image" Target="../media/image8000.png"/><Relationship Id="rId45" Type="http://schemas.openxmlformats.org/officeDocument/2006/relationships/customXml" Target="../ink/ink22.xml"/><Relationship Id="rId66" Type="http://schemas.openxmlformats.org/officeDocument/2006/relationships/image" Target="../media/image801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tmp"/><Relationship Id="rId3" Type="http://schemas.openxmlformats.org/officeDocument/2006/relationships/image" Target="../media/image10.jpeg"/><Relationship Id="rId7" Type="http://schemas.openxmlformats.org/officeDocument/2006/relationships/image" Target="../media/image14.emf"/><Relationship Id="rId2" Type="http://schemas.openxmlformats.org/officeDocument/2006/relationships/image" Target="../media/image9.jpeg"/><Relationship Id="rId1" Type="http://schemas.openxmlformats.org/officeDocument/2006/relationships/image" Target="../media/image8.emf"/><Relationship Id="rId6" Type="http://schemas.openxmlformats.org/officeDocument/2006/relationships/image" Target="../media/image13.emf"/><Relationship Id="rId5" Type="http://schemas.openxmlformats.org/officeDocument/2006/relationships/image" Target="../media/image12.jpeg"/><Relationship Id="rId4" Type="http://schemas.openxmlformats.org/officeDocument/2006/relationships/image" Target="../media/image11.jpeg"/><Relationship Id="rId9" Type="http://schemas.openxmlformats.org/officeDocument/2006/relationships/image" Target="../media/image16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569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765722</xdr:colOff>
      <xdr:row>16</xdr:row>
      <xdr:rowOff>199822</xdr:rowOff>
    </xdr:from>
    <xdr:to>
      <xdr:col>17</xdr:col>
      <xdr:colOff>704762</xdr:colOff>
      <xdr:row>19</xdr:row>
      <xdr:rowOff>38916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20636" y="3549994"/>
          <a:ext cx="3796643" cy="446724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10949</xdr:rowOff>
    </xdr:from>
    <xdr:to>
      <xdr:col>8</xdr:col>
      <xdr:colOff>72390</xdr:colOff>
      <xdr:row>19</xdr:row>
      <xdr:rowOff>2525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29034" y="3302731"/>
          <a:ext cx="4053184" cy="802799"/>
        </a:xfrm>
        <a:prstGeom prst="rect">
          <a:avLst/>
        </a:prstGeom>
      </xdr:spPr>
    </xdr:pic>
    <xdr:clientData/>
  </xdr:twoCellAnchor>
  <xdr:twoCellAnchor editAs="oneCell">
    <xdr:from>
      <xdr:col>18</xdr:col>
      <xdr:colOff>5682</xdr:colOff>
      <xdr:row>25</xdr:row>
      <xdr:rowOff>146344</xdr:rowOff>
    </xdr:from>
    <xdr:to>
      <xdr:col>23</xdr:col>
      <xdr:colOff>57784</xdr:colOff>
      <xdr:row>30</xdr:row>
      <xdr:rowOff>18415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115382" y="5264444"/>
          <a:ext cx="3766217" cy="86330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15</xdr:col>
      <xdr:colOff>743611</xdr:colOff>
      <xdr:row>20</xdr:row>
      <xdr:rowOff>191594</xdr:rowOff>
    </xdr:from>
    <xdr:to>
      <xdr:col>17</xdr:col>
      <xdr:colOff>56839</xdr:colOff>
      <xdr:row>24</xdr:row>
      <xdr:rowOff>190500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580011" y="4325444"/>
          <a:ext cx="869613" cy="786306"/>
        </a:xfrm>
        <a:prstGeom prst="rect">
          <a:avLst/>
        </a:prstGeom>
      </xdr:spPr>
    </xdr:pic>
    <xdr:clientData/>
  </xdr:twoCellAnchor>
  <xdr:twoCellAnchor>
    <xdr:from>
      <xdr:col>0</xdr:col>
      <xdr:colOff>57697</xdr:colOff>
      <xdr:row>10</xdr:row>
      <xdr:rowOff>7225</xdr:rowOff>
    </xdr:from>
    <xdr:to>
      <xdr:col>33</xdr:col>
      <xdr:colOff>44997</xdr:colOff>
      <xdr:row>10</xdr:row>
      <xdr:rowOff>7225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7697" y="2131191"/>
          <a:ext cx="22874671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5474</xdr:colOff>
      <xdr:row>24</xdr:row>
      <xdr:rowOff>183776</xdr:rowOff>
    </xdr:from>
    <xdr:to>
      <xdr:col>33</xdr:col>
      <xdr:colOff>42827</xdr:colOff>
      <xdr:row>25</xdr:row>
      <xdr:rowOff>6350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5474" y="5276476"/>
          <a:ext cx="22973553" cy="2577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12772</xdr:colOff>
      <xdr:row>14</xdr:row>
      <xdr:rowOff>18173</xdr:rowOff>
    </xdr:from>
    <xdr:to>
      <xdr:col>32</xdr:col>
      <xdr:colOff>753897</xdr:colOff>
      <xdr:row>14</xdr:row>
      <xdr:rowOff>30873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12772" y="3105587"/>
          <a:ext cx="22878539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20354" y="5371913"/>
          <a:ext cx="2295543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21664</xdr:colOff>
      <xdr:row>29</xdr:row>
      <xdr:rowOff>175073</xdr:rowOff>
    </xdr:from>
    <xdr:to>
      <xdr:col>33</xdr:col>
      <xdr:colOff>21664</xdr:colOff>
      <xdr:row>30</xdr:row>
      <xdr:rowOff>51771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1664" y="6080573"/>
          <a:ext cx="22536150" cy="7354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6374</xdr:colOff>
      <xdr:row>20</xdr:row>
      <xdr:rowOff>180788</xdr:rowOff>
    </xdr:from>
    <xdr:to>
      <xdr:col>32</xdr:col>
      <xdr:colOff>759809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6374" y="4516305"/>
          <a:ext cx="22879901" cy="497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5256</xdr:colOff>
      <xdr:row>18</xdr:row>
      <xdr:rowOff>180786</xdr:rowOff>
    </xdr:from>
    <xdr:to>
      <xdr:col>32</xdr:col>
      <xdr:colOff>702442</xdr:colOff>
      <xdr:row>19</xdr:row>
      <xdr:rowOff>22037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5256" y="3925096"/>
          <a:ext cx="22823652" cy="4379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5</xdr:col>
      <xdr:colOff>777570</xdr:colOff>
      <xdr:row>21</xdr:row>
      <xdr:rowOff>24973</xdr:rowOff>
    </xdr:from>
    <xdr:to>
      <xdr:col>7</xdr:col>
      <xdr:colOff>41438</xdr:colOff>
      <xdr:row>25</xdr:row>
      <xdr:rowOff>40755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5171770" y="4355673"/>
          <a:ext cx="819618" cy="806992"/>
        </a:xfrm>
        <a:prstGeom prst="rect">
          <a:avLst/>
        </a:prstGeom>
      </xdr:spPr>
    </xdr:pic>
    <xdr:clientData/>
  </xdr:twoCellAnchor>
  <xdr:twoCellAnchor editAs="oneCell">
    <xdr:from>
      <xdr:col>12</xdr:col>
      <xdr:colOff>767256</xdr:colOff>
      <xdr:row>29</xdr:row>
      <xdr:rowOff>180647</xdr:rowOff>
    </xdr:from>
    <xdr:to>
      <xdr:col>18</xdr:col>
      <xdr:colOff>41251</xdr:colOff>
      <xdr:row>34</xdr:row>
      <xdr:rowOff>171633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10522170" y="6158406"/>
          <a:ext cx="3874811" cy="1008780"/>
        </a:xfrm>
        <a:prstGeom prst="rect">
          <a:avLst/>
        </a:prstGeom>
      </xdr:spPr>
    </xdr:pic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2F6E4175-963A-4A20-9696-D41371307C73}"/>
            </a:ext>
          </a:extLst>
        </xdr:cNvPr>
        <xdr:cNvSpPr/>
      </xdr:nvSpPr>
      <xdr:spPr bwMode="auto">
        <a:xfrm>
          <a:off x="21825345" y="1524000"/>
          <a:ext cx="742315" cy="66951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4250339C-C0B7-4DCA-8842-EB581DF52C72}"/>
            </a:ext>
          </a:extLst>
        </xdr:cNvPr>
        <xdr:cNvSpPr/>
      </xdr:nvSpPr>
      <xdr:spPr bwMode="auto">
        <a:xfrm>
          <a:off x="21818994" y="1511300"/>
          <a:ext cx="741045" cy="67091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70804134-9DDE-487B-9AA4-F0B57E47A0CF}"/>
            </a:ext>
          </a:extLst>
        </xdr:cNvPr>
        <xdr:cNvSpPr/>
      </xdr:nvSpPr>
      <xdr:spPr bwMode="auto">
        <a:xfrm>
          <a:off x="22184120" y="1527175"/>
          <a:ext cx="75184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3FC8C55E-5218-4E5C-B548-2CC2D06FE900}"/>
            </a:ext>
          </a:extLst>
        </xdr:cNvPr>
        <xdr:cNvSpPr/>
      </xdr:nvSpPr>
      <xdr:spPr bwMode="auto">
        <a:xfrm>
          <a:off x="22177769" y="1514475"/>
          <a:ext cx="750570" cy="69059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0F71C6B5-2D6D-46F3-A59F-72059789F567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F148BC65-037C-4563-BECE-4500B67DDFDF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FA5259CA-4E95-407E-8DEE-73C61B7A181A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D4E3339D-20B9-4AE5-A1ED-174686471457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39C7170F-82EB-4862-A1B0-6A2577FBE385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1508B7EC-FB7D-4AC9-BCA3-E22A25B12909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4288C9AE-E88E-4ECC-9C83-76AA99BA4FF3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2B8C1907-0443-407B-8A21-AD67E64E2069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74D118C5-3831-410E-AE59-B66C1A255182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9BA791FD-FD13-4070-8D22-75112EF6F2C5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35F08B0F-2A6C-4FEF-99B3-4351E1B52723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F57AC4A7-43EA-4B4C-9433-42F398652090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51" name="Ink 1">
              <a:extLst>
                <a:ext uri="{FF2B5EF4-FFF2-40B4-BE49-F238E27FC236}">
                  <a16:creationId xmlns:a16="http://schemas.microsoft.com/office/drawing/2014/main" id="{E05FEB10-B0E6-4E5C-8B82-6979583708D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53" name="Ink 2">
              <a:extLst>
                <a:ext uri="{FF2B5EF4-FFF2-40B4-BE49-F238E27FC236}">
                  <a16:creationId xmlns:a16="http://schemas.microsoft.com/office/drawing/2014/main" id="{D58FFA5A-9FF8-4639-A0E3-B03DACBA8B3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54" name="Ink 3">
              <a:extLst>
                <a:ext uri="{FF2B5EF4-FFF2-40B4-BE49-F238E27FC236}">
                  <a16:creationId xmlns:a16="http://schemas.microsoft.com/office/drawing/2014/main" id="{469E48E5-18E8-4845-9766-A726713B630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569</xdr:rowOff>
    </xdr:to>
    <xdr:pic>
      <xdr:nvPicPr>
        <xdr:cNvPr id="55" name="図 54" descr="図形, 四角形&#10;&#10;自動的に生成された説明">
          <a:extLst>
            <a:ext uri="{FF2B5EF4-FFF2-40B4-BE49-F238E27FC236}">
              <a16:creationId xmlns:a16="http://schemas.microsoft.com/office/drawing/2014/main" id="{D409D90D-E07A-472D-A69A-0798CF6C1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22697" y="3321727"/>
          <a:ext cx="3828303" cy="374542"/>
        </a:xfrm>
        <a:prstGeom prst="rect">
          <a:avLst/>
        </a:prstGeom>
      </xdr:spPr>
    </xdr:pic>
    <xdr:clientData/>
  </xdr:twoCellAnchor>
  <xdr:twoCellAnchor editAs="oneCell">
    <xdr:from>
      <xdr:col>12</xdr:col>
      <xdr:colOff>765722</xdr:colOff>
      <xdr:row>16</xdr:row>
      <xdr:rowOff>199822</xdr:rowOff>
    </xdr:from>
    <xdr:to>
      <xdr:col>17</xdr:col>
      <xdr:colOff>704762</xdr:colOff>
      <xdr:row>19</xdr:row>
      <xdr:rowOff>38916</xdr:rowOff>
    </xdr:to>
    <xdr:pic>
      <xdr:nvPicPr>
        <xdr:cNvPr id="56" name="図 55" descr="図形, 四角形&#10;&#10;自動的に生成された説明">
          <a:extLst>
            <a:ext uri="{FF2B5EF4-FFF2-40B4-BE49-F238E27FC236}">
              <a16:creationId xmlns:a16="http://schemas.microsoft.com/office/drawing/2014/main" id="{1471D176-8673-4E0F-B092-ED5DD627C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32022" y="3692322"/>
          <a:ext cx="3793490" cy="448694"/>
        </a:xfrm>
        <a:prstGeom prst="rect">
          <a:avLst/>
        </a:prstGeom>
      </xdr:spPr>
    </xdr:pic>
    <xdr:clientData/>
  </xdr:twoCellAnchor>
  <xdr:twoCellAnchor editAs="oneCell">
    <xdr:from>
      <xdr:col>18</xdr:col>
      <xdr:colOff>5682</xdr:colOff>
      <xdr:row>25</xdr:row>
      <xdr:rowOff>146344</xdr:rowOff>
    </xdr:from>
    <xdr:to>
      <xdr:col>23</xdr:col>
      <xdr:colOff>57784</xdr:colOff>
      <xdr:row>30</xdr:row>
      <xdr:rowOff>18415</xdr:rowOff>
    </xdr:to>
    <xdr:pic>
      <xdr:nvPicPr>
        <xdr:cNvPr id="58" name="図 57" descr="図形, 四角形&#10;&#10;自動的に生成された説明">
          <a:extLst>
            <a:ext uri="{FF2B5EF4-FFF2-40B4-BE49-F238E27FC236}">
              <a16:creationId xmlns:a16="http://schemas.microsoft.com/office/drawing/2014/main" id="{F70C9304-901A-49F5-B146-833ACFD79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56682" y="5467644"/>
          <a:ext cx="3830352" cy="8880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9" name="Ink 1">
              <a:extLst>
                <a:ext uri="{FF2B5EF4-FFF2-40B4-BE49-F238E27FC236}">
                  <a16:creationId xmlns:a16="http://schemas.microsoft.com/office/drawing/2014/main" id="{8D0B4D68-27AC-43C8-A8E6-609C14B0EB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60" name="Ink 2">
              <a:extLst>
                <a:ext uri="{FF2B5EF4-FFF2-40B4-BE49-F238E27FC236}">
                  <a16:creationId xmlns:a16="http://schemas.microsoft.com/office/drawing/2014/main" id="{3CAAFCD8-07AB-4579-AC8C-4DD38BCF31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61" name="Ink 3">
              <a:extLst>
                <a:ext uri="{FF2B5EF4-FFF2-40B4-BE49-F238E27FC236}">
                  <a16:creationId xmlns:a16="http://schemas.microsoft.com/office/drawing/2014/main" id="{AA2E693D-E426-4E32-B67B-1EBC7D0F87E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62" name="Ink 4">
              <a:extLst>
                <a:ext uri="{FF2B5EF4-FFF2-40B4-BE49-F238E27FC236}">
                  <a16:creationId xmlns:a16="http://schemas.microsoft.com/office/drawing/2014/main" id="{9B67D422-0ABD-4B2F-B5FF-C5EF6933E3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63" name="Ink 5">
              <a:extLst>
                <a:ext uri="{FF2B5EF4-FFF2-40B4-BE49-F238E27FC236}">
                  <a16:creationId xmlns:a16="http://schemas.microsoft.com/office/drawing/2014/main" id="{6812F7A6-115A-438E-80CA-B14CD789A2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4" name="Ink 6">
              <a:extLst>
                <a:ext uri="{FF2B5EF4-FFF2-40B4-BE49-F238E27FC236}">
                  <a16:creationId xmlns:a16="http://schemas.microsoft.com/office/drawing/2014/main" id="{05BB105F-DAB4-4CCE-BDCD-D1E59CEBFBC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5" name="Ink 7">
              <a:extLst>
                <a:ext uri="{FF2B5EF4-FFF2-40B4-BE49-F238E27FC236}">
                  <a16:creationId xmlns:a16="http://schemas.microsoft.com/office/drawing/2014/main" id="{320DB9AE-6F85-4B5E-A3BC-F29BFA8F37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6" name="Ink 8">
              <a:extLst>
                <a:ext uri="{FF2B5EF4-FFF2-40B4-BE49-F238E27FC236}">
                  <a16:creationId xmlns:a16="http://schemas.microsoft.com/office/drawing/2014/main" id="{8B1F61DE-10BB-419E-89F1-1F55BCF5A4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7" name="Ink 9">
              <a:extLst>
                <a:ext uri="{FF2B5EF4-FFF2-40B4-BE49-F238E27FC236}">
                  <a16:creationId xmlns:a16="http://schemas.microsoft.com/office/drawing/2014/main" id="{9D140DA8-CEA2-4148-BB94-993E0BCF67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8" name="Ink 10">
              <a:extLst>
                <a:ext uri="{FF2B5EF4-FFF2-40B4-BE49-F238E27FC236}">
                  <a16:creationId xmlns:a16="http://schemas.microsoft.com/office/drawing/2014/main" id="{98103511-4D88-4FD5-9694-6E9E11EC702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9" name="Ink 11">
              <a:extLst>
                <a:ext uri="{FF2B5EF4-FFF2-40B4-BE49-F238E27FC236}">
                  <a16:creationId xmlns:a16="http://schemas.microsoft.com/office/drawing/2014/main" id="{D58CDF7B-A2D6-479E-B81E-81C1BD65AA2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0" name="Ink 12">
              <a:extLst>
                <a:ext uri="{FF2B5EF4-FFF2-40B4-BE49-F238E27FC236}">
                  <a16:creationId xmlns:a16="http://schemas.microsoft.com/office/drawing/2014/main" id="{77B9DE43-C0DF-43E3-A060-E3452E22BC9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1" name="Ink 13">
              <a:extLst>
                <a:ext uri="{FF2B5EF4-FFF2-40B4-BE49-F238E27FC236}">
                  <a16:creationId xmlns:a16="http://schemas.microsoft.com/office/drawing/2014/main" id="{6EACAB48-33F0-47A8-AE6E-38095CB626B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2" name="Ink 14">
              <a:extLst>
                <a:ext uri="{FF2B5EF4-FFF2-40B4-BE49-F238E27FC236}">
                  <a16:creationId xmlns:a16="http://schemas.microsoft.com/office/drawing/2014/main" id="{190ED041-0E85-4ACF-B7DC-69A7BF20F7B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3" name="Ink 15">
              <a:extLst>
                <a:ext uri="{FF2B5EF4-FFF2-40B4-BE49-F238E27FC236}">
                  <a16:creationId xmlns:a16="http://schemas.microsoft.com/office/drawing/2014/main" id="{00220F2F-456A-40BE-BFE7-84056EDF1C7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4" name="Ink 16">
              <a:extLst>
                <a:ext uri="{FF2B5EF4-FFF2-40B4-BE49-F238E27FC236}">
                  <a16:creationId xmlns:a16="http://schemas.microsoft.com/office/drawing/2014/main" id="{A5EBB6CD-E5D3-4C58-95DB-6E5973F3453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75" name="Ink 17">
              <a:extLst>
                <a:ext uri="{FF2B5EF4-FFF2-40B4-BE49-F238E27FC236}">
                  <a16:creationId xmlns:a16="http://schemas.microsoft.com/office/drawing/2014/main" id="{FD9AE0E8-2F98-4D08-9BD2-65F61CA1CE3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2</xdr:col>
      <xdr:colOff>667007</xdr:colOff>
      <xdr:row>10</xdr:row>
      <xdr:rowOff>7225</xdr:rowOff>
    </xdr:from>
    <xdr:to>
      <xdr:col>33</xdr:col>
      <xdr:colOff>51092</xdr:colOff>
      <xdr:row>10</xdr:row>
      <xdr:rowOff>21896</xdr:rowOff>
    </xdr:to>
    <xdr:cxnSp macro="">
      <xdr:nvCxnSpPr>
        <xdr:cNvPr id="78" name="直線コネクタ 77">
          <a:extLst>
            <a:ext uri="{FF2B5EF4-FFF2-40B4-BE49-F238E27FC236}">
              <a16:creationId xmlns:a16="http://schemas.microsoft.com/office/drawing/2014/main" id="{BC956331-6118-4A64-BF18-B2624167F193}"/>
            </a:ext>
          </a:extLst>
        </xdr:cNvPr>
        <xdr:cNvCxnSpPr/>
      </xdr:nvCxnSpPr>
      <xdr:spPr bwMode="auto">
        <a:xfrm>
          <a:off x="2484421" y="2277168"/>
          <a:ext cx="20463165" cy="14671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5474</xdr:colOff>
      <xdr:row>24</xdr:row>
      <xdr:rowOff>183776</xdr:rowOff>
    </xdr:from>
    <xdr:to>
      <xdr:col>33</xdr:col>
      <xdr:colOff>42827</xdr:colOff>
      <xdr:row>25</xdr:row>
      <xdr:rowOff>6350</xdr:rowOff>
    </xdr:to>
    <xdr:cxnSp macro="">
      <xdr:nvCxnSpPr>
        <xdr:cNvPr id="79" name="直線コネクタ 78">
          <a:extLst>
            <a:ext uri="{FF2B5EF4-FFF2-40B4-BE49-F238E27FC236}">
              <a16:creationId xmlns:a16="http://schemas.microsoft.com/office/drawing/2014/main" id="{DBE03018-BE3D-44BA-8F8A-466C2D6F545C}"/>
            </a:ext>
          </a:extLst>
        </xdr:cNvPr>
        <xdr:cNvCxnSpPr/>
      </xdr:nvCxnSpPr>
      <xdr:spPr bwMode="auto">
        <a:xfrm>
          <a:off x="5474" y="5301876"/>
          <a:ext cx="22967203" cy="2577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81" name="直線コネクタ 80">
          <a:extLst>
            <a:ext uri="{FF2B5EF4-FFF2-40B4-BE49-F238E27FC236}">
              <a16:creationId xmlns:a16="http://schemas.microsoft.com/office/drawing/2014/main" id="{ABFFC43A-4B95-47DD-8418-FD3FDBBCB1D6}"/>
            </a:ext>
          </a:extLst>
        </xdr:cNvPr>
        <xdr:cNvCxnSpPr/>
      </xdr:nvCxnSpPr>
      <xdr:spPr bwMode="auto">
        <a:xfrm flipV="1">
          <a:off x="20354" y="5498913"/>
          <a:ext cx="2292368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21664</xdr:colOff>
      <xdr:row>29</xdr:row>
      <xdr:rowOff>138578</xdr:rowOff>
    </xdr:from>
    <xdr:to>
      <xdr:col>33</xdr:col>
      <xdr:colOff>21664</xdr:colOff>
      <xdr:row>30</xdr:row>
      <xdr:rowOff>15276</xdr:rowOff>
    </xdr:to>
    <xdr:cxnSp macro="">
      <xdr:nvCxnSpPr>
        <xdr:cNvPr id="82" name="直線コネクタ 81">
          <a:extLst>
            <a:ext uri="{FF2B5EF4-FFF2-40B4-BE49-F238E27FC236}">
              <a16:creationId xmlns:a16="http://schemas.microsoft.com/office/drawing/2014/main" id="{7F88B94D-C110-4746-A01E-B3F060B873F8}"/>
            </a:ext>
          </a:extLst>
        </xdr:cNvPr>
        <xdr:cNvCxnSpPr/>
      </xdr:nvCxnSpPr>
      <xdr:spPr bwMode="auto">
        <a:xfrm flipV="1">
          <a:off x="21664" y="6291509"/>
          <a:ext cx="22896494" cy="81066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57467</xdr:colOff>
      <xdr:row>20</xdr:row>
      <xdr:rowOff>180788</xdr:rowOff>
    </xdr:from>
    <xdr:to>
      <xdr:col>33</xdr:col>
      <xdr:colOff>45472</xdr:colOff>
      <xdr:row>21</xdr:row>
      <xdr:rowOff>28014</xdr:rowOff>
    </xdr:to>
    <xdr:cxnSp macro="">
      <xdr:nvCxnSpPr>
        <xdr:cNvPr id="83" name="直線コネクタ 82">
          <a:extLst>
            <a:ext uri="{FF2B5EF4-FFF2-40B4-BE49-F238E27FC236}">
              <a16:creationId xmlns:a16="http://schemas.microsoft.com/office/drawing/2014/main" id="{F931038E-9155-4A6C-AA5B-7BDD0B69A536}"/>
            </a:ext>
          </a:extLst>
        </xdr:cNvPr>
        <xdr:cNvCxnSpPr/>
      </xdr:nvCxnSpPr>
      <xdr:spPr bwMode="auto">
        <a:xfrm flipV="1">
          <a:off x="57467" y="4494409"/>
          <a:ext cx="22884499" cy="5159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5256</xdr:colOff>
      <xdr:row>18</xdr:row>
      <xdr:rowOff>180786</xdr:rowOff>
    </xdr:from>
    <xdr:to>
      <xdr:col>32</xdr:col>
      <xdr:colOff>702442</xdr:colOff>
      <xdr:row>19</xdr:row>
      <xdr:rowOff>22037</xdr:rowOff>
    </xdr:to>
    <xdr:cxnSp macro="">
      <xdr:nvCxnSpPr>
        <xdr:cNvPr id="84" name="直線コネクタ 83">
          <a:extLst>
            <a:ext uri="{FF2B5EF4-FFF2-40B4-BE49-F238E27FC236}">
              <a16:creationId xmlns:a16="http://schemas.microsoft.com/office/drawing/2014/main" id="{F358F05E-49AC-4886-94E5-46F727AEE47B}"/>
            </a:ext>
          </a:extLst>
        </xdr:cNvPr>
        <xdr:cNvCxnSpPr/>
      </xdr:nvCxnSpPr>
      <xdr:spPr bwMode="auto">
        <a:xfrm flipV="1">
          <a:off x="5256" y="4079686"/>
          <a:ext cx="22871386" cy="44451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5</xdr:col>
      <xdr:colOff>777570</xdr:colOff>
      <xdr:row>21</xdr:row>
      <xdr:rowOff>24973</xdr:rowOff>
    </xdr:from>
    <xdr:to>
      <xdr:col>7</xdr:col>
      <xdr:colOff>41438</xdr:colOff>
      <xdr:row>25</xdr:row>
      <xdr:rowOff>40755</xdr:rowOff>
    </xdr:to>
    <xdr:pic>
      <xdr:nvPicPr>
        <xdr:cNvPr id="85" name="図 84" descr="図形, 四角形&#10;&#10;自動的に生成された説明">
          <a:extLst>
            <a:ext uri="{FF2B5EF4-FFF2-40B4-BE49-F238E27FC236}">
              <a16:creationId xmlns:a16="http://schemas.microsoft.com/office/drawing/2014/main" id="{8061D488-D744-4CEA-80B3-DA737E694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5247970" y="4533473"/>
          <a:ext cx="845018" cy="828582"/>
        </a:xfrm>
        <a:prstGeom prst="rect">
          <a:avLst/>
        </a:prstGeom>
      </xdr:spPr>
    </xdr:pic>
    <xdr:clientData/>
  </xdr:twoCellAnchor>
  <xdr:twoCellAnchor editAs="oneCell">
    <xdr:from>
      <xdr:col>12</xdr:col>
      <xdr:colOff>767256</xdr:colOff>
      <xdr:row>29</xdr:row>
      <xdr:rowOff>180647</xdr:rowOff>
    </xdr:from>
    <xdr:to>
      <xdr:col>18</xdr:col>
      <xdr:colOff>41251</xdr:colOff>
      <xdr:row>34</xdr:row>
      <xdr:rowOff>171633</xdr:rowOff>
    </xdr:to>
    <xdr:pic>
      <xdr:nvPicPr>
        <xdr:cNvPr id="87" name="図 86" descr="図形, 四角形&#10;&#10;自動的に生成された説明">
          <a:extLst>
            <a:ext uri="{FF2B5EF4-FFF2-40B4-BE49-F238E27FC236}">
              <a16:creationId xmlns:a16="http://schemas.microsoft.com/office/drawing/2014/main" id="{30A57F87-09FA-4220-AA4C-8355D7A4A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10533556" y="6314747"/>
          <a:ext cx="3858695" cy="1006986"/>
        </a:xfrm>
        <a:prstGeom prst="rect">
          <a:avLst/>
        </a:prstGeom>
      </xdr:spPr>
    </xdr:pic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8" name="正方形/長方形 87">
          <a:extLst>
            <a:ext uri="{FF2B5EF4-FFF2-40B4-BE49-F238E27FC236}">
              <a16:creationId xmlns:a16="http://schemas.microsoft.com/office/drawing/2014/main" id="{666BBD4F-5E21-4799-AEBE-29D408CE00E9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9" name="正方形/長方形 88">
          <a:extLst>
            <a:ext uri="{FF2B5EF4-FFF2-40B4-BE49-F238E27FC236}">
              <a16:creationId xmlns:a16="http://schemas.microsoft.com/office/drawing/2014/main" id="{1E3E8DB0-7A6C-4655-A674-3EC41A7A637F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0" name="正方形/長方形 89">
          <a:extLst>
            <a:ext uri="{FF2B5EF4-FFF2-40B4-BE49-F238E27FC236}">
              <a16:creationId xmlns:a16="http://schemas.microsoft.com/office/drawing/2014/main" id="{0567D1F6-CA19-46E3-A032-5DB7836BB577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1" name="正方形/長方形 90">
          <a:extLst>
            <a:ext uri="{FF2B5EF4-FFF2-40B4-BE49-F238E27FC236}">
              <a16:creationId xmlns:a16="http://schemas.microsoft.com/office/drawing/2014/main" id="{707F606B-41A2-4E2E-8D9B-3A7D60D5604A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2" name="正方形/長方形 91">
          <a:extLst>
            <a:ext uri="{FF2B5EF4-FFF2-40B4-BE49-F238E27FC236}">
              <a16:creationId xmlns:a16="http://schemas.microsoft.com/office/drawing/2014/main" id="{EF57DC85-C112-4355-BF17-98D104B2ACC5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3" name="正方形/長方形 92">
          <a:extLst>
            <a:ext uri="{FF2B5EF4-FFF2-40B4-BE49-F238E27FC236}">
              <a16:creationId xmlns:a16="http://schemas.microsoft.com/office/drawing/2014/main" id="{C9C8D04C-3EBC-4A08-83CA-1EBD8E8078DD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4" name="正方形/長方形 93">
          <a:extLst>
            <a:ext uri="{FF2B5EF4-FFF2-40B4-BE49-F238E27FC236}">
              <a16:creationId xmlns:a16="http://schemas.microsoft.com/office/drawing/2014/main" id="{A8BBBAB6-60B2-4161-A167-0464E2B8102C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id="{8D0A5509-9154-4AB7-9EC6-A75BF98B069E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6" name="正方形/長方形 95">
          <a:extLst>
            <a:ext uri="{FF2B5EF4-FFF2-40B4-BE49-F238E27FC236}">
              <a16:creationId xmlns:a16="http://schemas.microsoft.com/office/drawing/2014/main" id="{A4EF373B-B9D8-484F-B878-47861968EC9E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7" name="正方形/長方形 96">
          <a:extLst>
            <a:ext uri="{FF2B5EF4-FFF2-40B4-BE49-F238E27FC236}">
              <a16:creationId xmlns:a16="http://schemas.microsoft.com/office/drawing/2014/main" id="{C4B6A9F8-C770-4228-82E3-12D69FD63A10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8" name="正方形/長方形 97">
          <a:extLst>
            <a:ext uri="{FF2B5EF4-FFF2-40B4-BE49-F238E27FC236}">
              <a16:creationId xmlns:a16="http://schemas.microsoft.com/office/drawing/2014/main" id="{47C685C5-1976-484B-9E09-C4109BAFD47C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9" name="正方形/長方形 98">
          <a:extLst>
            <a:ext uri="{FF2B5EF4-FFF2-40B4-BE49-F238E27FC236}">
              <a16:creationId xmlns:a16="http://schemas.microsoft.com/office/drawing/2014/main" id="{64C1CD61-4F7E-4C90-B12B-ECC57363B0D1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0" name="正方形/長方形 99">
          <a:extLst>
            <a:ext uri="{FF2B5EF4-FFF2-40B4-BE49-F238E27FC236}">
              <a16:creationId xmlns:a16="http://schemas.microsoft.com/office/drawing/2014/main" id="{F5E14560-5863-4651-B318-D76C508006F2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69B13A95-D113-4DA9-BA23-688FF62B4C87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6EFBD9AC-6B74-47BD-96AE-DC58CAADFB42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7246D09A-9C18-4201-AE5B-2A33DEC3A102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71139870-EB8E-4F38-A34A-1454FFE6FF8F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15689570-6DA3-405F-B0C1-E7BDC636943B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2E31D11F-6F90-4AB4-9F13-33770985C1DD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1147C062-1F4F-4B31-B91C-A6A7E86CF31F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2183C40E-4B13-405A-B752-87554D1A5B68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90627144-1772-44CC-842C-D5DCAC0FB2C2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3C439FBA-3A88-445C-9CC4-EBA5EE00DB24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9D46F1E9-669E-46FC-BC73-A1726A296298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D7F46303-1A55-4EC8-A6B6-0D8F701D9ED1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5" name="正方形/長方形 114">
          <a:extLst>
            <a:ext uri="{FF2B5EF4-FFF2-40B4-BE49-F238E27FC236}">
              <a16:creationId xmlns:a16="http://schemas.microsoft.com/office/drawing/2014/main" id="{A42DF838-CC10-4D77-9094-AD2D71F70ED5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6" name="正方形/長方形 115">
          <a:extLst>
            <a:ext uri="{FF2B5EF4-FFF2-40B4-BE49-F238E27FC236}">
              <a16:creationId xmlns:a16="http://schemas.microsoft.com/office/drawing/2014/main" id="{DD2A2BF2-9A0F-4E2C-B5C7-D6D9132EB9F0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F56917CA-10D4-4882-9629-2ED51831EF04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8" name="正方形/長方形 117">
          <a:extLst>
            <a:ext uri="{FF2B5EF4-FFF2-40B4-BE49-F238E27FC236}">
              <a16:creationId xmlns:a16="http://schemas.microsoft.com/office/drawing/2014/main" id="{F9107F37-915F-44CD-BF70-4052DC716D87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9" name="正方形/長方形 118">
          <a:extLst>
            <a:ext uri="{FF2B5EF4-FFF2-40B4-BE49-F238E27FC236}">
              <a16:creationId xmlns:a16="http://schemas.microsoft.com/office/drawing/2014/main" id="{FF9AE833-3360-4D06-A5E3-738E9F935AFE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C883FD1F-A323-4556-B12E-81848CBED783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21" name="正方形/長方形 120">
          <a:extLst>
            <a:ext uri="{FF2B5EF4-FFF2-40B4-BE49-F238E27FC236}">
              <a16:creationId xmlns:a16="http://schemas.microsoft.com/office/drawing/2014/main" id="{657C874A-52E6-4F86-BD6A-8416CEB57C1F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68" name="正方形/長方形 167">
          <a:extLst>
            <a:ext uri="{FF2B5EF4-FFF2-40B4-BE49-F238E27FC236}">
              <a16:creationId xmlns:a16="http://schemas.microsoft.com/office/drawing/2014/main" id="{AB78DD04-06B7-40A1-93EF-82A4763E3266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69" name="正方形/長方形 168">
          <a:extLst>
            <a:ext uri="{FF2B5EF4-FFF2-40B4-BE49-F238E27FC236}">
              <a16:creationId xmlns:a16="http://schemas.microsoft.com/office/drawing/2014/main" id="{3C3CC647-BA1D-4622-83E5-09F3AC986598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70" name="正方形/長方形 169">
          <a:extLst>
            <a:ext uri="{FF2B5EF4-FFF2-40B4-BE49-F238E27FC236}">
              <a16:creationId xmlns:a16="http://schemas.microsoft.com/office/drawing/2014/main" id="{532F15F1-E14C-43D4-AD75-DBA21C488158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71" name="正方形/長方形 170">
          <a:extLst>
            <a:ext uri="{FF2B5EF4-FFF2-40B4-BE49-F238E27FC236}">
              <a16:creationId xmlns:a16="http://schemas.microsoft.com/office/drawing/2014/main" id="{60D6F802-72EB-4221-A7D8-C028BAB3E096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72" name="正方形/長方形 171">
          <a:extLst>
            <a:ext uri="{FF2B5EF4-FFF2-40B4-BE49-F238E27FC236}">
              <a16:creationId xmlns:a16="http://schemas.microsoft.com/office/drawing/2014/main" id="{F4FAA597-9604-452B-9294-CDC973C5DD2A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73" name="正方形/長方形 172">
          <a:extLst>
            <a:ext uri="{FF2B5EF4-FFF2-40B4-BE49-F238E27FC236}">
              <a16:creationId xmlns:a16="http://schemas.microsoft.com/office/drawing/2014/main" id="{59B0A65B-AA0D-4DA1-8FD6-DB1416809F9C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74" name="正方形/長方形 173">
          <a:extLst>
            <a:ext uri="{FF2B5EF4-FFF2-40B4-BE49-F238E27FC236}">
              <a16:creationId xmlns:a16="http://schemas.microsoft.com/office/drawing/2014/main" id="{F01DA1D3-F6F8-472F-AE7E-427ED2568F3C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75" name="正方形/長方形 174">
          <a:extLst>
            <a:ext uri="{FF2B5EF4-FFF2-40B4-BE49-F238E27FC236}">
              <a16:creationId xmlns:a16="http://schemas.microsoft.com/office/drawing/2014/main" id="{3E2A4370-2990-402D-AC41-B97356A27313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76" name="正方形/長方形 175">
          <a:extLst>
            <a:ext uri="{FF2B5EF4-FFF2-40B4-BE49-F238E27FC236}">
              <a16:creationId xmlns:a16="http://schemas.microsoft.com/office/drawing/2014/main" id="{5185475B-5F03-416F-85C1-0A9BC25DBCCE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77" name="正方形/長方形 176">
          <a:extLst>
            <a:ext uri="{FF2B5EF4-FFF2-40B4-BE49-F238E27FC236}">
              <a16:creationId xmlns:a16="http://schemas.microsoft.com/office/drawing/2014/main" id="{3B4018E9-15B1-42D9-931C-53220AED45A0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78" name="正方形/長方形 177">
          <a:extLst>
            <a:ext uri="{FF2B5EF4-FFF2-40B4-BE49-F238E27FC236}">
              <a16:creationId xmlns:a16="http://schemas.microsoft.com/office/drawing/2014/main" id="{58ADC176-2454-481E-A91C-8C5835B3A848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79" name="正方形/長方形 178">
          <a:extLst>
            <a:ext uri="{FF2B5EF4-FFF2-40B4-BE49-F238E27FC236}">
              <a16:creationId xmlns:a16="http://schemas.microsoft.com/office/drawing/2014/main" id="{44CA8D37-CD43-431D-8CB4-B349CFA7C896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80" name="正方形/長方形 179">
          <a:extLst>
            <a:ext uri="{FF2B5EF4-FFF2-40B4-BE49-F238E27FC236}">
              <a16:creationId xmlns:a16="http://schemas.microsoft.com/office/drawing/2014/main" id="{CE525400-4849-4AF0-8B79-1B809E78BE5A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81" name="正方形/長方形 180">
          <a:extLst>
            <a:ext uri="{FF2B5EF4-FFF2-40B4-BE49-F238E27FC236}">
              <a16:creationId xmlns:a16="http://schemas.microsoft.com/office/drawing/2014/main" id="{76DD1306-6372-44EC-BB49-20873D6E8EAA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82" name="正方形/長方形 181">
          <a:extLst>
            <a:ext uri="{FF2B5EF4-FFF2-40B4-BE49-F238E27FC236}">
              <a16:creationId xmlns:a16="http://schemas.microsoft.com/office/drawing/2014/main" id="{0C13889C-C883-4F7A-99E7-733DDAAB33DA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83" name="正方形/長方形 182">
          <a:extLst>
            <a:ext uri="{FF2B5EF4-FFF2-40B4-BE49-F238E27FC236}">
              <a16:creationId xmlns:a16="http://schemas.microsoft.com/office/drawing/2014/main" id="{EE16631B-83B8-4958-950A-1F26918DD3F9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84" name="正方形/長方形 183">
          <a:extLst>
            <a:ext uri="{FF2B5EF4-FFF2-40B4-BE49-F238E27FC236}">
              <a16:creationId xmlns:a16="http://schemas.microsoft.com/office/drawing/2014/main" id="{195C51B1-BC6A-4779-AB2F-86644C550147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85" name="正方形/長方形 184">
          <a:extLst>
            <a:ext uri="{FF2B5EF4-FFF2-40B4-BE49-F238E27FC236}">
              <a16:creationId xmlns:a16="http://schemas.microsoft.com/office/drawing/2014/main" id="{D5650026-F060-476A-B250-0C018F651DDF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86" name="正方形/長方形 185">
          <a:extLst>
            <a:ext uri="{FF2B5EF4-FFF2-40B4-BE49-F238E27FC236}">
              <a16:creationId xmlns:a16="http://schemas.microsoft.com/office/drawing/2014/main" id="{D4948457-21B3-4045-B712-9BE52DFD5579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87" name="正方形/長方形 186">
          <a:extLst>
            <a:ext uri="{FF2B5EF4-FFF2-40B4-BE49-F238E27FC236}">
              <a16:creationId xmlns:a16="http://schemas.microsoft.com/office/drawing/2014/main" id="{6AEA4806-70B4-42C7-9D57-07C8AA5013FD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88" name="正方形/長方形 187">
          <a:extLst>
            <a:ext uri="{FF2B5EF4-FFF2-40B4-BE49-F238E27FC236}">
              <a16:creationId xmlns:a16="http://schemas.microsoft.com/office/drawing/2014/main" id="{BEE2B015-D64C-4204-A1F7-99E25A3EAB35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89" name="正方形/長方形 188">
          <a:extLst>
            <a:ext uri="{FF2B5EF4-FFF2-40B4-BE49-F238E27FC236}">
              <a16:creationId xmlns:a16="http://schemas.microsoft.com/office/drawing/2014/main" id="{08C3B104-D534-472A-8876-179111A7A1BB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0" name="正方形/長方形 189">
          <a:extLst>
            <a:ext uri="{FF2B5EF4-FFF2-40B4-BE49-F238E27FC236}">
              <a16:creationId xmlns:a16="http://schemas.microsoft.com/office/drawing/2014/main" id="{29635AD9-BCD2-40EC-A24F-20DE096C88FF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91" name="正方形/長方形 190">
          <a:extLst>
            <a:ext uri="{FF2B5EF4-FFF2-40B4-BE49-F238E27FC236}">
              <a16:creationId xmlns:a16="http://schemas.microsoft.com/office/drawing/2014/main" id="{51B00CFD-C7FF-4E61-9D76-47BCD8EE5E87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2" name="正方形/長方形 191">
          <a:extLst>
            <a:ext uri="{FF2B5EF4-FFF2-40B4-BE49-F238E27FC236}">
              <a16:creationId xmlns:a16="http://schemas.microsoft.com/office/drawing/2014/main" id="{232C9DEF-23CC-41B0-9BFA-2BE0AAC01868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93" name="正方形/長方形 192">
          <a:extLst>
            <a:ext uri="{FF2B5EF4-FFF2-40B4-BE49-F238E27FC236}">
              <a16:creationId xmlns:a16="http://schemas.microsoft.com/office/drawing/2014/main" id="{8A04E5CE-C53D-4D3D-8C84-DD1793C535A1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4" name="正方形/長方形 193">
          <a:extLst>
            <a:ext uri="{FF2B5EF4-FFF2-40B4-BE49-F238E27FC236}">
              <a16:creationId xmlns:a16="http://schemas.microsoft.com/office/drawing/2014/main" id="{083171F4-352A-4F80-BFEC-DD1B313B133A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95" name="正方形/長方形 194">
          <a:extLst>
            <a:ext uri="{FF2B5EF4-FFF2-40B4-BE49-F238E27FC236}">
              <a16:creationId xmlns:a16="http://schemas.microsoft.com/office/drawing/2014/main" id="{49BEED6F-BE53-4C1A-B18C-01D317CCDD74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6" name="正方形/長方形 195">
          <a:extLst>
            <a:ext uri="{FF2B5EF4-FFF2-40B4-BE49-F238E27FC236}">
              <a16:creationId xmlns:a16="http://schemas.microsoft.com/office/drawing/2014/main" id="{48B9ED16-2A0E-4525-822C-673464FBF62B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97" name="正方形/長方形 196">
          <a:extLst>
            <a:ext uri="{FF2B5EF4-FFF2-40B4-BE49-F238E27FC236}">
              <a16:creationId xmlns:a16="http://schemas.microsoft.com/office/drawing/2014/main" id="{621A4FC3-3904-4CF1-8875-A2D123107F83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8" name="正方形/長方形 197">
          <a:extLst>
            <a:ext uri="{FF2B5EF4-FFF2-40B4-BE49-F238E27FC236}">
              <a16:creationId xmlns:a16="http://schemas.microsoft.com/office/drawing/2014/main" id="{BAA8459A-F080-45AD-8DED-404DF2A65446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99" name="正方形/長方形 198">
          <a:extLst>
            <a:ext uri="{FF2B5EF4-FFF2-40B4-BE49-F238E27FC236}">
              <a16:creationId xmlns:a16="http://schemas.microsoft.com/office/drawing/2014/main" id="{673EB955-8F76-4611-B649-EC46B0D1BD74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00" name="正方形/長方形 199">
          <a:extLst>
            <a:ext uri="{FF2B5EF4-FFF2-40B4-BE49-F238E27FC236}">
              <a16:creationId xmlns:a16="http://schemas.microsoft.com/office/drawing/2014/main" id="{F88CABCC-4AF1-42EE-9AD4-8B6AB6065B72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01" name="正方形/長方形 200">
          <a:extLst>
            <a:ext uri="{FF2B5EF4-FFF2-40B4-BE49-F238E27FC236}">
              <a16:creationId xmlns:a16="http://schemas.microsoft.com/office/drawing/2014/main" id="{8B685A1F-24F4-423E-AB4B-5DF72E6DEB62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02" name="正方形/長方形 201">
          <a:extLst>
            <a:ext uri="{FF2B5EF4-FFF2-40B4-BE49-F238E27FC236}">
              <a16:creationId xmlns:a16="http://schemas.microsoft.com/office/drawing/2014/main" id="{2DB01DBE-C381-4ADE-9664-48740D41D593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03" name="正方形/長方形 202">
          <a:extLst>
            <a:ext uri="{FF2B5EF4-FFF2-40B4-BE49-F238E27FC236}">
              <a16:creationId xmlns:a16="http://schemas.microsoft.com/office/drawing/2014/main" id="{03B31715-6332-4646-8B76-CBABD8AA1905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04" name="正方形/長方形 203">
          <a:extLst>
            <a:ext uri="{FF2B5EF4-FFF2-40B4-BE49-F238E27FC236}">
              <a16:creationId xmlns:a16="http://schemas.microsoft.com/office/drawing/2014/main" id="{46DCC437-D9F6-4E3F-8B08-8701FAA75654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05" name="正方形/長方形 204">
          <a:extLst>
            <a:ext uri="{FF2B5EF4-FFF2-40B4-BE49-F238E27FC236}">
              <a16:creationId xmlns:a16="http://schemas.microsoft.com/office/drawing/2014/main" id="{209F3F1E-DCF8-4205-B6F6-C58349EB67DB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06" name="正方形/長方形 205">
          <a:extLst>
            <a:ext uri="{FF2B5EF4-FFF2-40B4-BE49-F238E27FC236}">
              <a16:creationId xmlns:a16="http://schemas.microsoft.com/office/drawing/2014/main" id="{B83D4B70-9C93-43D4-88CB-F38CD30644ED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07" name="正方形/長方形 206">
          <a:extLst>
            <a:ext uri="{FF2B5EF4-FFF2-40B4-BE49-F238E27FC236}">
              <a16:creationId xmlns:a16="http://schemas.microsoft.com/office/drawing/2014/main" id="{89A165F1-14B6-45D3-827C-E20C428FD971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08" name="正方形/長方形 207">
          <a:extLst>
            <a:ext uri="{FF2B5EF4-FFF2-40B4-BE49-F238E27FC236}">
              <a16:creationId xmlns:a16="http://schemas.microsoft.com/office/drawing/2014/main" id="{6ECD11C1-CABB-4D7F-AEAD-36EC451F78A3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09" name="正方形/長方形 208">
          <a:extLst>
            <a:ext uri="{FF2B5EF4-FFF2-40B4-BE49-F238E27FC236}">
              <a16:creationId xmlns:a16="http://schemas.microsoft.com/office/drawing/2014/main" id="{CA7B14AB-E745-465F-805E-E14E4D21CB19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10" name="正方形/長方形 209">
          <a:extLst>
            <a:ext uri="{FF2B5EF4-FFF2-40B4-BE49-F238E27FC236}">
              <a16:creationId xmlns:a16="http://schemas.microsoft.com/office/drawing/2014/main" id="{49F54C2D-AE79-436E-9BA1-3D3B1024CE2F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11" name="正方形/長方形 210">
          <a:extLst>
            <a:ext uri="{FF2B5EF4-FFF2-40B4-BE49-F238E27FC236}">
              <a16:creationId xmlns:a16="http://schemas.microsoft.com/office/drawing/2014/main" id="{A26E08E7-22B9-4136-936B-498461B380F7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12" name="正方形/長方形 211">
          <a:extLst>
            <a:ext uri="{FF2B5EF4-FFF2-40B4-BE49-F238E27FC236}">
              <a16:creationId xmlns:a16="http://schemas.microsoft.com/office/drawing/2014/main" id="{7C5FE24F-BD24-4CA0-8ECF-1CE60249277F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13" name="正方形/長方形 212">
          <a:extLst>
            <a:ext uri="{FF2B5EF4-FFF2-40B4-BE49-F238E27FC236}">
              <a16:creationId xmlns:a16="http://schemas.microsoft.com/office/drawing/2014/main" id="{468F103E-58FE-4794-9B5F-0290C097FBF4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14" name="正方形/長方形 213">
          <a:extLst>
            <a:ext uri="{FF2B5EF4-FFF2-40B4-BE49-F238E27FC236}">
              <a16:creationId xmlns:a16="http://schemas.microsoft.com/office/drawing/2014/main" id="{BD601FCD-ADB0-49FB-AE11-5C951A9A78E4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15" name="正方形/長方形 214">
          <a:extLst>
            <a:ext uri="{FF2B5EF4-FFF2-40B4-BE49-F238E27FC236}">
              <a16:creationId xmlns:a16="http://schemas.microsoft.com/office/drawing/2014/main" id="{AFA8DB10-AC6D-44A3-B456-0CA7A3B45BE3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7" name="正方形/長方形 56">
          <a:extLst>
            <a:ext uri="{FF2B5EF4-FFF2-40B4-BE49-F238E27FC236}">
              <a16:creationId xmlns:a16="http://schemas.microsoft.com/office/drawing/2014/main" id="{86480525-DC63-492A-920C-C14F7757BC22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1B96F6FE-255B-4615-A8F6-454C099679CE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22" name="正方形/長方形 121">
          <a:extLst>
            <a:ext uri="{FF2B5EF4-FFF2-40B4-BE49-F238E27FC236}">
              <a16:creationId xmlns:a16="http://schemas.microsoft.com/office/drawing/2014/main" id="{66268F19-15DC-414C-97B3-897B528D3479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4E8A49EC-304B-4431-AE95-4B7926B82FE3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2F854AE7-DA86-4D69-B0FD-52C49BA0A2CE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96FB1B88-FF11-4167-A57E-BD4C4DC7C3C8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26" name="正方形/長方形 125">
          <a:extLst>
            <a:ext uri="{FF2B5EF4-FFF2-40B4-BE49-F238E27FC236}">
              <a16:creationId xmlns:a16="http://schemas.microsoft.com/office/drawing/2014/main" id="{BA840557-D08E-44CD-BE62-336810B32F87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27" name="正方形/長方形 126">
          <a:extLst>
            <a:ext uri="{FF2B5EF4-FFF2-40B4-BE49-F238E27FC236}">
              <a16:creationId xmlns:a16="http://schemas.microsoft.com/office/drawing/2014/main" id="{233AF9EF-7AB7-45CD-BF21-2CBAD9650392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28" name="正方形/長方形 127">
          <a:extLst>
            <a:ext uri="{FF2B5EF4-FFF2-40B4-BE49-F238E27FC236}">
              <a16:creationId xmlns:a16="http://schemas.microsoft.com/office/drawing/2014/main" id="{91997473-9EED-413A-8BA1-CB93801BFB43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29" name="正方形/長方形 128">
          <a:extLst>
            <a:ext uri="{FF2B5EF4-FFF2-40B4-BE49-F238E27FC236}">
              <a16:creationId xmlns:a16="http://schemas.microsoft.com/office/drawing/2014/main" id="{BC9BB38C-E341-4C79-B617-F1C8F41F56E2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30" name="正方形/長方形 129">
          <a:extLst>
            <a:ext uri="{FF2B5EF4-FFF2-40B4-BE49-F238E27FC236}">
              <a16:creationId xmlns:a16="http://schemas.microsoft.com/office/drawing/2014/main" id="{F34FDA3B-A071-4D05-810F-8E6E5580F55A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31" name="正方形/長方形 130">
          <a:extLst>
            <a:ext uri="{FF2B5EF4-FFF2-40B4-BE49-F238E27FC236}">
              <a16:creationId xmlns:a16="http://schemas.microsoft.com/office/drawing/2014/main" id="{4E411A78-76AB-4E09-B677-3C105A77E582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32" name="正方形/長方形 131">
          <a:extLst>
            <a:ext uri="{FF2B5EF4-FFF2-40B4-BE49-F238E27FC236}">
              <a16:creationId xmlns:a16="http://schemas.microsoft.com/office/drawing/2014/main" id="{9FF73764-2595-47E5-AFC8-671817000BEC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33" name="正方形/長方形 132">
          <a:extLst>
            <a:ext uri="{FF2B5EF4-FFF2-40B4-BE49-F238E27FC236}">
              <a16:creationId xmlns:a16="http://schemas.microsoft.com/office/drawing/2014/main" id="{95CDAC33-5334-4D27-871B-A552D50B29A3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34" name="正方形/長方形 133">
          <a:extLst>
            <a:ext uri="{FF2B5EF4-FFF2-40B4-BE49-F238E27FC236}">
              <a16:creationId xmlns:a16="http://schemas.microsoft.com/office/drawing/2014/main" id="{CFDE33D7-F712-4859-B794-DC755804A19E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35" name="正方形/長方形 134">
          <a:extLst>
            <a:ext uri="{FF2B5EF4-FFF2-40B4-BE49-F238E27FC236}">
              <a16:creationId xmlns:a16="http://schemas.microsoft.com/office/drawing/2014/main" id="{CABBDE88-293B-4958-9599-4A56D07A0DE5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36" name="正方形/長方形 135">
          <a:extLst>
            <a:ext uri="{FF2B5EF4-FFF2-40B4-BE49-F238E27FC236}">
              <a16:creationId xmlns:a16="http://schemas.microsoft.com/office/drawing/2014/main" id="{9F4FB54C-00D5-482D-BD65-C9E38ACB7C43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37" name="正方形/長方形 136">
          <a:extLst>
            <a:ext uri="{FF2B5EF4-FFF2-40B4-BE49-F238E27FC236}">
              <a16:creationId xmlns:a16="http://schemas.microsoft.com/office/drawing/2014/main" id="{6036A231-2918-41CD-8196-814CFF268CF8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38" name="正方形/長方形 137">
          <a:extLst>
            <a:ext uri="{FF2B5EF4-FFF2-40B4-BE49-F238E27FC236}">
              <a16:creationId xmlns:a16="http://schemas.microsoft.com/office/drawing/2014/main" id="{74B2A872-0375-46AE-A3A7-D22969A0D82E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39" name="正方形/長方形 138">
          <a:extLst>
            <a:ext uri="{FF2B5EF4-FFF2-40B4-BE49-F238E27FC236}">
              <a16:creationId xmlns:a16="http://schemas.microsoft.com/office/drawing/2014/main" id="{D3BC1061-A62A-44F4-8D74-48807BA27DF6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40" name="正方形/長方形 139">
          <a:extLst>
            <a:ext uri="{FF2B5EF4-FFF2-40B4-BE49-F238E27FC236}">
              <a16:creationId xmlns:a16="http://schemas.microsoft.com/office/drawing/2014/main" id="{9EEC0424-71DB-4CCC-B735-A23C0081906E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41" name="正方形/長方形 140">
          <a:extLst>
            <a:ext uri="{FF2B5EF4-FFF2-40B4-BE49-F238E27FC236}">
              <a16:creationId xmlns:a16="http://schemas.microsoft.com/office/drawing/2014/main" id="{CEF3825B-9C94-4348-A043-57BE1FE7D0DC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42" name="正方形/長方形 141">
          <a:extLst>
            <a:ext uri="{FF2B5EF4-FFF2-40B4-BE49-F238E27FC236}">
              <a16:creationId xmlns:a16="http://schemas.microsoft.com/office/drawing/2014/main" id="{388476E3-0263-44B8-8A28-C907C45AF641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43" name="正方形/長方形 142">
          <a:extLst>
            <a:ext uri="{FF2B5EF4-FFF2-40B4-BE49-F238E27FC236}">
              <a16:creationId xmlns:a16="http://schemas.microsoft.com/office/drawing/2014/main" id="{E6189ECF-6066-4DE3-9C43-00182DC2B04B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44" name="正方形/長方形 143">
          <a:extLst>
            <a:ext uri="{FF2B5EF4-FFF2-40B4-BE49-F238E27FC236}">
              <a16:creationId xmlns:a16="http://schemas.microsoft.com/office/drawing/2014/main" id="{3D081C0E-0CAE-41E9-954B-FE64FCFAF9B3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45" name="正方形/長方形 144">
          <a:extLst>
            <a:ext uri="{FF2B5EF4-FFF2-40B4-BE49-F238E27FC236}">
              <a16:creationId xmlns:a16="http://schemas.microsoft.com/office/drawing/2014/main" id="{108962AF-1A20-42B2-9035-9C86B7E63A7E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46" name="正方形/長方形 145">
          <a:extLst>
            <a:ext uri="{FF2B5EF4-FFF2-40B4-BE49-F238E27FC236}">
              <a16:creationId xmlns:a16="http://schemas.microsoft.com/office/drawing/2014/main" id="{D1AE508D-32AE-4C6B-A454-B0B36BD90B34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47" name="正方形/長方形 146">
          <a:extLst>
            <a:ext uri="{FF2B5EF4-FFF2-40B4-BE49-F238E27FC236}">
              <a16:creationId xmlns:a16="http://schemas.microsoft.com/office/drawing/2014/main" id="{19B39725-5395-457F-B740-83E447125600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48" name="正方形/長方形 147">
          <a:extLst>
            <a:ext uri="{FF2B5EF4-FFF2-40B4-BE49-F238E27FC236}">
              <a16:creationId xmlns:a16="http://schemas.microsoft.com/office/drawing/2014/main" id="{444989AA-88C3-44A6-8BD3-E3B1B1FD647A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49" name="正方形/長方形 148">
          <a:extLst>
            <a:ext uri="{FF2B5EF4-FFF2-40B4-BE49-F238E27FC236}">
              <a16:creationId xmlns:a16="http://schemas.microsoft.com/office/drawing/2014/main" id="{1923073D-095C-4506-AD17-6411D8289C67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50" name="正方形/長方形 149">
          <a:extLst>
            <a:ext uri="{FF2B5EF4-FFF2-40B4-BE49-F238E27FC236}">
              <a16:creationId xmlns:a16="http://schemas.microsoft.com/office/drawing/2014/main" id="{A8604EEC-B1F5-4D1B-B298-E0BD76B5798C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51" name="正方形/長方形 150">
          <a:extLst>
            <a:ext uri="{FF2B5EF4-FFF2-40B4-BE49-F238E27FC236}">
              <a16:creationId xmlns:a16="http://schemas.microsoft.com/office/drawing/2014/main" id="{AADDFED4-7FBA-4758-A807-AB5A87474626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52" name="正方形/長方形 151">
          <a:extLst>
            <a:ext uri="{FF2B5EF4-FFF2-40B4-BE49-F238E27FC236}">
              <a16:creationId xmlns:a16="http://schemas.microsoft.com/office/drawing/2014/main" id="{FBE94A56-0785-4635-932F-9803A6ACFA59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53" name="正方形/長方形 152">
          <a:extLst>
            <a:ext uri="{FF2B5EF4-FFF2-40B4-BE49-F238E27FC236}">
              <a16:creationId xmlns:a16="http://schemas.microsoft.com/office/drawing/2014/main" id="{B1A5C829-1F00-4194-A5FF-DFA3D03393F6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54" name="正方形/長方形 153">
          <a:extLst>
            <a:ext uri="{FF2B5EF4-FFF2-40B4-BE49-F238E27FC236}">
              <a16:creationId xmlns:a16="http://schemas.microsoft.com/office/drawing/2014/main" id="{F9B32F39-0CEB-429A-91F1-3DE5234FC47D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55" name="正方形/長方形 154">
          <a:extLst>
            <a:ext uri="{FF2B5EF4-FFF2-40B4-BE49-F238E27FC236}">
              <a16:creationId xmlns:a16="http://schemas.microsoft.com/office/drawing/2014/main" id="{206C06D8-4576-4BE6-A9B3-A5D097546A3C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56" name="正方形/長方形 155">
          <a:extLst>
            <a:ext uri="{FF2B5EF4-FFF2-40B4-BE49-F238E27FC236}">
              <a16:creationId xmlns:a16="http://schemas.microsoft.com/office/drawing/2014/main" id="{869EE2CC-F898-4559-A076-515DB7172A09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57" name="正方形/長方形 156">
          <a:extLst>
            <a:ext uri="{FF2B5EF4-FFF2-40B4-BE49-F238E27FC236}">
              <a16:creationId xmlns:a16="http://schemas.microsoft.com/office/drawing/2014/main" id="{05A9AE00-6C39-4297-9415-E5744954CD26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58" name="正方形/長方形 157">
          <a:extLst>
            <a:ext uri="{FF2B5EF4-FFF2-40B4-BE49-F238E27FC236}">
              <a16:creationId xmlns:a16="http://schemas.microsoft.com/office/drawing/2014/main" id="{968E19D2-A98E-4E85-9B20-B3A41410838E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59" name="正方形/長方形 158">
          <a:extLst>
            <a:ext uri="{FF2B5EF4-FFF2-40B4-BE49-F238E27FC236}">
              <a16:creationId xmlns:a16="http://schemas.microsoft.com/office/drawing/2014/main" id="{521A2863-87F3-4DAA-A3B8-9BEE14633E1C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60" name="正方形/長方形 159">
          <a:extLst>
            <a:ext uri="{FF2B5EF4-FFF2-40B4-BE49-F238E27FC236}">
              <a16:creationId xmlns:a16="http://schemas.microsoft.com/office/drawing/2014/main" id="{9F76F5B9-540C-44CF-BC95-8260C2F71C9C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61" name="正方形/長方形 160">
          <a:extLst>
            <a:ext uri="{FF2B5EF4-FFF2-40B4-BE49-F238E27FC236}">
              <a16:creationId xmlns:a16="http://schemas.microsoft.com/office/drawing/2014/main" id="{364E4D04-0FDD-4D22-AF18-2E45EF5AA3F2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62" name="正方形/長方形 161">
          <a:extLst>
            <a:ext uri="{FF2B5EF4-FFF2-40B4-BE49-F238E27FC236}">
              <a16:creationId xmlns:a16="http://schemas.microsoft.com/office/drawing/2014/main" id="{00ADFF1F-C4D5-44B5-8678-BFD898A167FF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63" name="正方形/長方形 162">
          <a:extLst>
            <a:ext uri="{FF2B5EF4-FFF2-40B4-BE49-F238E27FC236}">
              <a16:creationId xmlns:a16="http://schemas.microsoft.com/office/drawing/2014/main" id="{13CF145B-15FC-4657-9E3E-2B1BE72FAF7B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64" name="正方形/長方形 163">
          <a:extLst>
            <a:ext uri="{FF2B5EF4-FFF2-40B4-BE49-F238E27FC236}">
              <a16:creationId xmlns:a16="http://schemas.microsoft.com/office/drawing/2014/main" id="{80332D38-0D8C-4B5B-A16B-A7D096B302EF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65" name="正方形/長方形 164">
          <a:extLst>
            <a:ext uri="{FF2B5EF4-FFF2-40B4-BE49-F238E27FC236}">
              <a16:creationId xmlns:a16="http://schemas.microsoft.com/office/drawing/2014/main" id="{33DED734-FEFD-4E71-9A5F-CE7AF8DF9001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66" name="正方形/長方形 165">
          <a:extLst>
            <a:ext uri="{FF2B5EF4-FFF2-40B4-BE49-F238E27FC236}">
              <a16:creationId xmlns:a16="http://schemas.microsoft.com/office/drawing/2014/main" id="{BFC02448-AEC4-4547-A7CB-D1D67B651A44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67" name="正方形/長方形 166">
          <a:extLst>
            <a:ext uri="{FF2B5EF4-FFF2-40B4-BE49-F238E27FC236}">
              <a16:creationId xmlns:a16="http://schemas.microsoft.com/office/drawing/2014/main" id="{84A852EF-447E-4404-AF3E-84B2268D1EEF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16" name="正方形/長方形 215">
          <a:extLst>
            <a:ext uri="{FF2B5EF4-FFF2-40B4-BE49-F238E27FC236}">
              <a16:creationId xmlns:a16="http://schemas.microsoft.com/office/drawing/2014/main" id="{8BACD4E7-F86E-47AD-9517-41D2206EA581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17" name="正方形/長方形 216">
          <a:extLst>
            <a:ext uri="{FF2B5EF4-FFF2-40B4-BE49-F238E27FC236}">
              <a16:creationId xmlns:a16="http://schemas.microsoft.com/office/drawing/2014/main" id="{A82102A8-F32A-4C69-90E9-6B212327900E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18" name="正方形/長方形 217">
          <a:extLst>
            <a:ext uri="{FF2B5EF4-FFF2-40B4-BE49-F238E27FC236}">
              <a16:creationId xmlns:a16="http://schemas.microsoft.com/office/drawing/2014/main" id="{CC5C56F9-2D9A-4542-B952-5DB01007CA65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19" name="正方形/長方形 218">
          <a:extLst>
            <a:ext uri="{FF2B5EF4-FFF2-40B4-BE49-F238E27FC236}">
              <a16:creationId xmlns:a16="http://schemas.microsoft.com/office/drawing/2014/main" id="{8ABA574B-17C5-4A8F-A9F2-50FDEE71BD89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20" name="正方形/長方形 219">
          <a:extLst>
            <a:ext uri="{FF2B5EF4-FFF2-40B4-BE49-F238E27FC236}">
              <a16:creationId xmlns:a16="http://schemas.microsoft.com/office/drawing/2014/main" id="{19DEAAFC-2473-40D2-BD10-31C62A80A8E0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21" name="正方形/長方形 220">
          <a:extLst>
            <a:ext uri="{FF2B5EF4-FFF2-40B4-BE49-F238E27FC236}">
              <a16:creationId xmlns:a16="http://schemas.microsoft.com/office/drawing/2014/main" id="{E2ACE553-6DEE-4435-A8A2-5EE83572DD26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22" name="正方形/長方形 221">
          <a:extLst>
            <a:ext uri="{FF2B5EF4-FFF2-40B4-BE49-F238E27FC236}">
              <a16:creationId xmlns:a16="http://schemas.microsoft.com/office/drawing/2014/main" id="{6C663AD9-8477-4043-BCB9-CA5D8B92CE6F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23" name="正方形/長方形 222">
          <a:extLst>
            <a:ext uri="{FF2B5EF4-FFF2-40B4-BE49-F238E27FC236}">
              <a16:creationId xmlns:a16="http://schemas.microsoft.com/office/drawing/2014/main" id="{BF0E7838-D4E1-494D-9CBB-6753F4BE5B6A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24" name="正方形/長方形 223">
          <a:extLst>
            <a:ext uri="{FF2B5EF4-FFF2-40B4-BE49-F238E27FC236}">
              <a16:creationId xmlns:a16="http://schemas.microsoft.com/office/drawing/2014/main" id="{E3C94637-9617-4932-B708-CAF13E47A4ED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25" name="正方形/長方形 224">
          <a:extLst>
            <a:ext uri="{FF2B5EF4-FFF2-40B4-BE49-F238E27FC236}">
              <a16:creationId xmlns:a16="http://schemas.microsoft.com/office/drawing/2014/main" id="{4138B6D3-70D8-4A36-97BD-CB463F0589E7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26" name="正方形/長方形 225">
          <a:extLst>
            <a:ext uri="{FF2B5EF4-FFF2-40B4-BE49-F238E27FC236}">
              <a16:creationId xmlns:a16="http://schemas.microsoft.com/office/drawing/2014/main" id="{BE52504D-58A0-498B-810F-F1B9EC30CF63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27" name="正方形/長方形 226">
          <a:extLst>
            <a:ext uri="{FF2B5EF4-FFF2-40B4-BE49-F238E27FC236}">
              <a16:creationId xmlns:a16="http://schemas.microsoft.com/office/drawing/2014/main" id="{58522BAC-CF60-484C-A73B-D014E31C4BA4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28" name="正方形/長方形 227">
          <a:extLst>
            <a:ext uri="{FF2B5EF4-FFF2-40B4-BE49-F238E27FC236}">
              <a16:creationId xmlns:a16="http://schemas.microsoft.com/office/drawing/2014/main" id="{1FF56633-DC10-4D7E-AC3B-EDD7C66B6A1F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29" name="正方形/長方形 228">
          <a:extLst>
            <a:ext uri="{FF2B5EF4-FFF2-40B4-BE49-F238E27FC236}">
              <a16:creationId xmlns:a16="http://schemas.microsoft.com/office/drawing/2014/main" id="{BEE0D095-CD2A-4DEF-BDA4-5B09AF00942F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30" name="正方形/長方形 229">
          <a:extLst>
            <a:ext uri="{FF2B5EF4-FFF2-40B4-BE49-F238E27FC236}">
              <a16:creationId xmlns:a16="http://schemas.microsoft.com/office/drawing/2014/main" id="{5D2502FE-923E-4B08-9EB0-6736FE65AB70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31" name="正方形/長方形 230">
          <a:extLst>
            <a:ext uri="{FF2B5EF4-FFF2-40B4-BE49-F238E27FC236}">
              <a16:creationId xmlns:a16="http://schemas.microsoft.com/office/drawing/2014/main" id="{1EFC4913-2E0A-4EC8-AD0C-8532794B4F69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32" name="正方形/長方形 231">
          <a:extLst>
            <a:ext uri="{FF2B5EF4-FFF2-40B4-BE49-F238E27FC236}">
              <a16:creationId xmlns:a16="http://schemas.microsoft.com/office/drawing/2014/main" id="{1EED7BCA-A935-4C27-9CF2-F35DB69DAE96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33" name="正方形/長方形 232">
          <a:extLst>
            <a:ext uri="{FF2B5EF4-FFF2-40B4-BE49-F238E27FC236}">
              <a16:creationId xmlns:a16="http://schemas.microsoft.com/office/drawing/2014/main" id="{4C2140A2-8037-4DE4-B919-12FFC3004407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34" name="正方形/長方形 233">
          <a:extLst>
            <a:ext uri="{FF2B5EF4-FFF2-40B4-BE49-F238E27FC236}">
              <a16:creationId xmlns:a16="http://schemas.microsoft.com/office/drawing/2014/main" id="{F9238005-6820-4D95-AB98-D4C331C48D1D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35" name="正方形/長方形 234">
          <a:extLst>
            <a:ext uri="{FF2B5EF4-FFF2-40B4-BE49-F238E27FC236}">
              <a16:creationId xmlns:a16="http://schemas.microsoft.com/office/drawing/2014/main" id="{E681234C-E82F-443B-B01F-9722B8FFC6D3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36" name="正方形/長方形 235">
          <a:extLst>
            <a:ext uri="{FF2B5EF4-FFF2-40B4-BE49-F238E27FC236}">
              <a16:creationId xmlns:a16="http://schemas.microsoft.com/office/drawing/2014/main" id="{98B98F5F-58BD-4DE7-82D1-9406F7FBA620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37" name="正方形/長方形 236">
          <a:extLst>
            <a:ext uri="{FF2B5EF4-FFF2-40B4-BE49-F238E27FC236}">
              <a16:creationId xmlns:a16="http://schemas.microsoft.com/office/drawing/2014/main" id="{618EC8F6-3348-4752-91CB-95DCDEE41BBC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38" name="正方形/長方形 237">
          <a:extLst>
            <a:ext uri="{FF2B5EF4-FFF2-40B4-BE49-F238E27FC236}">
              <a16:creationId xmlns:a16="http://schemas.microsoft.com/office/drawing/2014/main" id="{C896D44B-219C-4680-A58A-2CDB2B8DEA6D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39" name="正方形/長方形 238">
          <a:extLst>
            <a:ext uri="{FF2B5EF4-FFF2-40B4-BE49-F238E27FC236}">
              <a16:creationId xmlns:a16="http://schemas.microsoft.com/office/drawing/2014/main" id="{85E8DA8D-12D4-46B7-A6D0-78775978CD84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40" name="正方形/長方形 239">
          <a:extLst>
            <a:ext uri="{FF2B5EF4-FFF2-40B4-BE49-F238E27FC236}">
              <a16:creationId xmlns:a16="http://schemas.microsoft.com/office/drawing/2014/main" id="{DC8404D6-F127-449A-8339-B26666AE1826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41" name="正方形/長方形 240">
          <a:extLst>
            <a:ext uri="{FF2B5EF4-FFF2-40B4-BE49-F238E27FC236}">
              <a16:creationId xmlns:a16="http://schemas.microsoft.com/office/drawing/2014/main" id="{0CF86201-A1D8-4B5B-8D35-185910C9B0AE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42" name="正方形/長方形 241">
          <a:extLst>
            <a:ext uri="{FF2B5EF4-FFF2-40B4-BE49-F238E27FC236}">
              <a16:creationId xmlns:a16="http://schemas.microsoft.com/office/drawing/2014/main" id="{74D0ADE6-CFCD-49BA-A47D-5A9AD73B5E6A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43" name="正方形/長方形 242">
          <a:extLst>
            <a:ext uri="{FF2B5EF4-FFF2-40B4-BE49-F238E27FC236}">
              <a16:creationId xmlns:a16="http://schemas.microsoft.com/office/drawing/2014/main" id="{903F2DA7-866D-4238-882D-5C1A84649A05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44" name="正方形/長方形 243">
          <a:extLst>
            <a:ext uri="{FF2B5EF4-FFF2-40B4-BE49-F238E27FC236}">
              <a16:creationId xmlns:a16="http://schemas.microsoft.com/office/drawing/2014/main" id="{01A4DA2B-D88E-41F2-86CE-9D88B7DEAD3F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45" name="正方形/長方形 244">
          <a:extLst>
            <a:ext uri="{FF2B5EF4-FFF2-40B4-BE49-F238E27FC236}">
              <a16:creationId xmlns:a16="http://schemas.microsoft.com/office/drawing/2014/main" id="{F00F5A53-F868-4E1C-BE8C-75B2B35748E3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46" name="正方形/長方形 245">
          <a:extLst>
            <a:ext uri="{FF2B5EF4-FFF2-40B4-BE49-F238E27FC236}">
              <a16:creationId xmlns:a16="http://schemas.microsoft.com/office/drawing/2014/main" id="{F1853ABA-A9A5-48E3-876C-131A944EC12F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47" name="正方形/長方形 246">
          <a:extLst>
            <a:ext uri="{FF2B5EF4-FFF2-40B4-BE49-F238E27FC236}">
              <a16:creationId xmlns:a16="http://schemas.microsoft.com/office/drawing/2014/main" id="{FC3E482B-8DB6-46A6-87A3-5807E672419A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48" name="正方形/長方形 247">
          <a:extLst>
            <a:ext uri="{FF2B5EF4-FFF2-40B4-BE49-F238E27FC236}">
              <a16:creationId xmlns:a16="http://schemas.microsoft.com/office/drawing/2014/main" id="{7B0884A9-996A-4F6B-94CE-FDF03B86E57C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49" name="正方形/長方形 248">
          <a:extLst>
            <a:ext uri="{FF2B5EF4-FFF2-40B4-BE49-F238E27FC236}">
              <a16:creationId xmlns:a16="http://schemas.microsoft.com/office/drawing/2014/main" id="{52570770-8ADE-454D-B99A-3419058376B9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50" name="正方形/長方形 249">
          <a:extLst>
            <a:ext uri="{FF2B5EF4-FFF2-40B4-BE49-F238E27FC236}">
              <a16:creationId xmlns:a16="http://schemas.microsoft.com/office/drawing/2014/main" id="{6CC4D0FE-1A92-4745-9DA2-EB47FBD7A4FD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51" name="正方形/長方形 250">
          <a:extLst>
            <a:ext uri="{FF2B5EF4-FFF2-40B4-BE49-F238E27FC236}">
              <a16:creationId xmlns:a16="http://schemas.microsoft.com/office/drawing/2014/main" id="{1B61FA70-7B75-4FFB-9BC6-E8E1C325F634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52" name="正方形/長方形 251">
          <a:extLst>
            <a:ext uri="{FF2B5EF4-FFF2-40B4-BE49-F238E27FC236}">
              <a16:creationId xmlns:a16="http://schemas.microsoft.com/office/drawing/2014/main" id="{B2FA3C5D-CDDC-4492-95DE-61E209CCB384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53" name="正方形/長方形 252">
          <a:extLst>
            <a:ext uri="{FF2B5EF4-FFF2-40B4-BE49-F238E27FC236}">
              <a16:creationId xmlns:a16="http://schemas.microsoft.com/office/drawing/2014/main" id="{91D58DB7-377D-477C-9E80-01E6B784B7F6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54" name="正方形/長方形 253">
          <a:extLst>
            <a:ext uri="{FF2B5EF4-FFF2-40B4-BE49-F238E27FC236}">
              <a16:creationId xmlns:a16="http://schemas.microsoft.com/office/drawing/2014/main" id="{6BD66BB3-1FE4-43E8-A466-2CA12103C7A6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55" name="正方形/長方形 254">
          <a:extLst>
            <a:ext uri="{FF2B5EF4-FFF2-40B4-BE49-F238E27FC236}">
              <a16:creationId xmlns:a16="http://schemas.microsoft.com/office/drawing/2014/main" id="{05EA8BFE-3844-4819-BEF5-8FB14BA4A0AB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56" name="正方形/長方形 255">
          <a:extLst>
            <a:ext uri="{FF2B5EF4-FFF2-40B4-BE49-F238E27FC236}">
              <a16:creationId xmlns:a16="http://schemas.microsoft.com/office/drawing/2014/main" id="{58D78FE6-40C3-44F2-8660-9FAE8894CEB6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57" name="正方形/長方形 256">
          <a:extLst>
            <a:ext uri="{FF2B5EF4-FFF2-40B4-BE49-F238E27FC236}">
              <a16:creationId xmlns:a16="http://schemas.microsoft.com/office/drawing/2014/main" id="{683D84E2-4BB0-400C-9A09-7877AE533A04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58" name="正方形/長方形 257">
          <a:extLst>
            <a:ext uri="{FF2B5EF4-FFF2-40B4-BE49-F238E27FC236}">
              <a16:creationId xmlns:a16="http://schemas.microsoft.com/office/drawing/2014/main" id="{65B4CCA7-642C-4BDD-AAC0-138F4D83F3F5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59" name="正方形/長方形 258">
          <a:extLst>
            <a:ext uri="{FF2B5EF4-FFF2-40B4-BE49-F238E27FC236}">
              <a16:creationId xmlns:a16="http://schemas.microsoft.com/office/drawing/2014/main" id="{13875FE9-63AA-4280-B7AA-CC0DB95F1205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60" name="正方形/長方形 259">
          <a:extLst>
            <a:ext uri="{FF2B5EF4-FFF2-40B4-BE49-F238E27FC236}">
              <a16:creationId xmlns:a16="http://schemas.microsoft.com/office/drawing/2014/main" id="{66C5B6EF-A729-4956-8C12-4EEC2457E3E6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61" name="正方形/長方形 260">
          <a:extLst>
            <a:ext uri="{FF2B5EF4-FFF2-40B4-BE49-F238E27FC236}">
              <a16:creationId xmlns:a16="http://schemas.microsoft.com/office/drawing/2014/main" id="{CBFCB53D-0BD5-4B1D-AE91-2AAC3FCA1CA1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62" name="正方形/長方形 261">
          <a:extLst>
            <a:ext uri="{FF2B5EF4-FFF2-40B4-BE49-F238E27FC236}">
              <a16:creationId xmlns:a16="http://schemas.microsoft.com/office/drawing/2014/main" id="{5F078A0E-BEC9-456B-8675-73E200628707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63" name="正方形/長方形 262">
          <a:extLst>
            <a:ext uri="{FF2B5EF4-FFF2-40B4-BE49-F238E27FC236}">
              <a16:creationId xmlns:a16="http://schemas.microsoft.com/office/drawing/2014/main" id="{0B77437F-C2A6-48D8-8BC6-A7BC4FEAA5B2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12</xdr:col>
      <xdr:colOff>53975</xdr:colOff>
      <xdr:row>25</xdr:row>
      <xdr:rowOff>9525</xdr:rowOff>
    </xdr:to>
    <xdr:pic>
      <xdr:nvPicPr>
        <xdr:cNvPr id="264" name="図 263">
          <a:extLst>
            <a:ext uri="{FF2B5EF4-FFF2-40B4-BE49-F238E27FC236}">
              <a16:creationId xmlns:a16="http://schemas.microsoft.com/office/drawing/2014/main" id="{2138C2CB-988C-B76E-B9B6-629CA0418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4556125"/>
          <a:ext cx="784225" cy="822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65" name="正方形/長方形 264">
          <a:extLst>
            <a:ext uri="{FF2B5EF4-FFF2-40B4-BE49-F238E27FC236}">
              <a16:creationId xmlns:a16="http://schemas.microsoft.com/office/drawing/2014/main" id="{E6CB19BF-5815-4F69-8A47-59F3FDC24C0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66" name="正方形/長方形 265">
          <a:extLst>
            <a:ext uri="{FF2B5EF4-FFF2-40B4-BE49-F238E27FC236}">
              <a16:creationId xmlns:a16="http://schemas.microsoft.com/office/drawing/2014/main" id="{86F841B0-FAD0-4CEC-8BBB-15403D71FF2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67" name="正方形/長方形 266">
          <a:extLst>
            <a:ext uri="{FF2B5EF4-FFF2-40B4-BE49-F238E27FC236}">
              <a16:creationId xmlns:a16="http://schemas.microsoft.com/office/drawing/2014/main" id="{C2AC8B7E-2D71-436D-8ACF-DC919C5A566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68" name="正方形/長方形 267">
          <a:extLst>
            <a:ext uri="{FF2B5EF4-FFF2-40B4-BE49-F238E27FC236}">
              <a16:creationId xmlns:a16="http://schemas.microsoft.com/office/drawing/2014/main" id="{A35200D3-09FD-4F3C-A50D-C28F64EBE4F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69" name="正方形/長方形 268">
          <a:extLst>
            <a:ext uri="{FF2B5EF4-FFF2-40B4-BE49-F238E27FC236}">
              <a16:creationId xmlns:a16="http://schemas.microsoft.com/office/drawing/2014/main" id="{D0801071-2F4B-4569-87FF-9AAD81751E8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70" name="正方形/長方形 269">
          <a:extLst>
            <a:ext uri="{FF2B5EF4-FFF2-40B4-BE49-F238E27FC236}">
              <a16:creationId xmlns:a16="http://schemas.microsoft.com/office/drawing/2014/main" id="{88E8B058-976F-414D-A1FE-4F87238AF70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71" name="正方形/長方形 270">
          <a:extLst>
            <a:ext uri="{FF2B5EF4-FFF2-40B4-BE49-F238E27FC236}">
              <a16:creationId xmlns:a16="http://schemas.microsoft.com/office/drawing/2014/main" id="{21CA90C1-367B-49B2-BAA8-9DA32543C36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72" name="正方形/長方形 271">
          <a:extLst>
            <a:ext uri="{FF2B5EF4-FFF2-40B4-BE49-F238E27FC236}">
              <a16:creationId xmlns:a16="http://schemas.microsoft.com/office/drawing/2014/main" id="{54449115-9D7E-4699-B24D-F044969997B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73" name="正方形/長方形 272">
          <a:extLst>
            <a:ext uri="{FF2B5EF4-FFF2-40B4-BE49-F238E27FC236}">
              <a16:creationId xmlns:a16="http://schemas.microsoft.com/office/drawing/2014/main" id="{1021C857-D057-473C-8D77-DB56D55DE7F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74" name="正方形/長方形 273">
          <a:extLst>
            <a:ext uri="{FF2B5EF4-FFF2-40B4-BE49-F238E27FC236}">
              <a16:creationId xmlns:a16="http://schemas.microsoft.com/office/drawing/2014/main" id="{125B322F-1212-41B7-8ADE-AE9A4AC33C8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75" name="正方形/長方形 274">
          <a:extLst>
            <a:ext uri="{FF2B5EF4-FFF2-40B4-BE49-F238E27FC236}">
              <a16:creationId xmlns:a16="http://schemas.microsoft.com/office/drawing/2014/main" id="{C86A5182-3858-4B8D-91D9-CC5B535A0C2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76" name="正方形/長方形 275">
          <a:extLst>
            <a:ext uri="{FF2B5EF4-FFF2-40B4-BE49-F238E27FC236}">
              <a16:creationId xmlns:a16="http://schemas.microsoft.com/office/drawing/2014/main" id="{101E8C62-EA53-4049-8164-7A64C27F94D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77" name="正方形/長方形 276">
          <a:extLst>
            <a:ext uri="{FF2B5EF4-FFF2-40B4-BE49-F238E27FC236}">
              <a16:creationId xmlns:a16="http://schemas.microsoft.com/office/drawing/2014/main" id="{4B2B7544-414B-4298-8AFE-BA1636667DF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78" name="正方形/長方形 277">
          <a:extLst>
            <a:ext uri="{FF2B5EF4-FFF2-40B4-BE49-F238E27FC236}">
              <a16:creationId xmlns:a16="http://schemas.microsoft.com/office/drawing/2014/main" id="{DE7BA89E-7F29-4270-B585-BAF6C7A9A2A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79" name="正方形/長方形 278">
          <a:extLst>
            <a:ext uri="{FF2B5EF4-FFF2-40B4-BE49-F238E27FC236}">
              <a16:creationId xmlns:a16="http://schemas.microsoft.com/office/drawing/2014/main" id="{3481D718-3720-4C7C-ADB5-E179D169B76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80" name="正方形/長方形 279">
          <a:extLst>
            <a:ext uri="{FF2B5EF4-FFF2-40B4-BE49-F238E27FC236}">
              <a16:creationId xmlns:a16="http://schemas.microsoft.com/office/drawing/2014/main" id="{D36D36A3-1F67-4FB2-B109-26B7939F8DC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81" name="正方形/長方形 280">
          <a:extLst>
            <a:ext uri="{FF2B5EF4-FFF2-40B4-BE49-F238E27FC236}">
              <a16:creationId xmlns:a16="http://schemas.microsoft.com/office/drawing/2014/main" id="{39B7830E-5738-4FFF-8EC0-289C0C7C8D3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82" name="正方形/長方形 281">
          <a:extLst>
            <a:ext uri="{FF2B5EF4-FFF2-40B4-BE49-F238E27FC236}">
              <a16:creationId xmlns:a16="http://schemas.microsoft.com/office/drawing/2014/main" id="{075E7FD8-B703-4F26-A01C-6D4A2DB5635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83" name="正方形/長方形 282">
          <a:extLst>
            <a:ext uri="{FF2B5EF4-FFF2-40B4-BE49-F238E27FC236}">
              <a16:creationId xmlns:a16="http://schemas.microsoft.com/office/drawing/2014/main" id="{DC6402AF-9AFB-4162-8A2F-6C98CC310EC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84" name="正方形/長方形 283">
          <a:extLst>
            <a:ext uri="{FF2B5EF4-FFF2-40B4-BE49-F238E27FC236}">
              <a16:creationId xmlns:a16="http://schemas.microsoft.com/office/drawing/2014/main" id="{A4C03AED-1CFA-4F37-A78A-FDEB311D9D7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85" name="正方形/長方形 284">
          <a:extLst>
            <a:ext uri="{FF2B5EF4-FFF2-40B4-BE49-F238E27FC236}">
              <a16:creationId xmlns:a16="http://schemas.microsoft.com/office/drawing/2014/main" id="{128E5963-1310-4F0B-A57C-8C95B0E5232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86" name="正方形/長方形 285">
          <a:extLst>
            <a:ext uri="{FF2B5EF4-FFF2-40B4-BE49-F238E27FC236}">
              <a16:creationId xmlns:a16="http://schemas.microsoft.com/office/drawing/2014/main" id="{048A58D8-7B02-42EF-93FB-ED95BD4B124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87" name="正方形/長方形 286">
          <a:extLst>
            <a:ext uri="{FF2B5EF4-FFF2-40B4-BE49-F238E27FC236}">
              <a16:creationId xmlns:a16="http://schemas.microsoft.com/office/drawing/2014/main" id="{8E0D2AA5-90F6-4BC6-BB25-46DAA42B5B2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88" name="正方形/長方形 287">
          <a:extLst>
            <a:ext uri="{FF2B5EF4-FFF2-40B4-BE49-F238E27FC236}">
              <a16:creationId xmlns:a16="http://schemas.microsoft.com/office/drawing/2014/main" id="{93DD09A7-1D32-4EE3-A5A5-6F3867DF733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89" name="正方形/長方形 288">
          <a:extLst>
            <a:ext uri="{FF2B5EF4-FFF2-40B4-BE49-F238E27FC236}">
              <a16:creationId xmlns:a16="http://schemas.microsoft.com/office/drawing/2014/main" id="{82EF9D78-DD3C-4AFD-8680-18296F582AD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90" name="正方形/長方形 289">
          <a:extLst>
            <a:ext uri="{FF2B5EF4-FFF2-40B4-BE49-F238E27FC236}">
              <a16:creationId xmlns:a16="http://schemas.microsoft.com/office/drawing/2014/main" id="{E4261734-A0B8-424A-9C45-9D1000350FF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91" name="正方形/長方形 290">
          <a:extLst>
            <a:ext uri="{FF2B5EF4-FFF2-40B4-BE49-F238E27FC236}">
              <a16:creationId xmlns:a16="http://schemas.microsoft.com/office/drawing/2014/main" id="{29D437FA-903C-4F53-8C7F-0619397FCE7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92" name="正方形/長方形 291">
          <a:extLst>
            <a:ext uri="{FF2B5EF4-FFF2-40B4-BE49-F238E27FC236}">
              <a16:creationId xmlns:a16="http://schemas.microsoft.com/office/drawing/2014/main" id="{289E8D3E-6024-4B15-932B-6093E890633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93" name="正方形/長方形 292">
          <a:extLst>
            <a:ext uri="{FF2B5EF4-FFF2-40B4-BE49-F238E27FC236}">
              <a16:creationId xmlns:a16="http://schemas.microsoft.com/office/drawing/2014/main" id="{A36DAFB7-769A-424B-BE94-F4910D550BE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94" name="正方形/長方形 293">
          <a:extLst>
            <a:ext uri="{FF2B5EF4-FFF2-40B4-BE49-F238E27FC236}">
              <a16:creationId xmlns:a16="http://schemas.microsoft.com/office/drawing/2014/main" id="{107488B1-3883-4AF2-B5B8-F696BDEF43C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95" name="正方形/長方形 294">
          <a:extLst>
            <a:ext uri="{FF2B5EF4-FFF2-40B4-BE49-F238E27FC236}">
              <a16:creationId xmlns:a16="http://schemas.microsoft.com/office/drawing/2014/main" id="{5E6C609E-FAA5-4590-9AD7-F5B6BB5668D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96" name="正方形/長方形 295">
          <a:extLst>
            <a:ext uri="{FF2B5EF4-FFF2-40B4-BE49-F238E27FC236}">
              <a16:creationId xmlns:a16="http://schemas.microsoft.com/office/drawing/2014/main" id="{441D7D68-68BD-4E6E-97D3-7E3413E3989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97" name="正方形/長方形 296">
          <a:extLst>
            <a:ext uri="{FF2B5EF4-FFF2-40B4-BE49-F238E27FC236}">
              <a16:creationId xmlns:a16="http://schemas.microsoft.com/office/drawing/2014/main" id="{5EB1A113-B667-4B6A-B537-A46884D4C22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98" name="正方形/長方形 297">
          <a:extLst>
            <a:ext uri="{FF2B5EF4-FFF2-40B4-BE49-F238E27FC236}">
              <a16:creationId xmlns:a16="http://schemas.microsoft.com/office/drawing/2014/main" id="{B47828DD-B6DE-4F81-BC42-E1A2C9B3205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99" name="正方形/長方形 298">
          <a:extLst>
            <a:ext uri="{FF2B5EF4-FFF2-40B4-BE49-F238E27FC236}">
              <a16:creationId xmlns:a16="http://schemas.microsoft.com/office/drawing/2014/main" id="{6FDE9775-359D-49E3-9CF6-BFA42570627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00" name="正方形/長方形 299">
          <a:extLst>
            <a:ext uri="{FF2B5EF4-FFF2-40B4-BE49-F238E27FC236}">
              <a16:creationId xmlns:a16="http://schemas.microsoft.com/office/drawing/2014/main" id="{816B6CB1-A0DF-4BE0-B8F4-0F7C5C3D363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01" name="正方形/長方形 300">
          <a:extLst>
            <a:ext uri="{FF2B5EF4-FFF2-40B4-BE49-F238E27FC236}">
              <a16:creationId xmlns:a16="http://schemas.microsoft.com/office/drawing/2014/main" id="{FC491EE7-AD19-47C7-B86F-106041FD17C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02" name="正方形/長方形 301">
          <a:extLst>
            <a:ext uri="{FF2B5EF4-FFF2-40B4-BE49-F238E27FC236}">
              <a16:creationId xmlns:a16="http://schemas.microsoft.com/office/drawing/2014/main" id="{EDE6C99A-1DCD-48CD-95BE-77CCB2FF243E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03" name="正方形/長方形 302">
          <a:extLst>
            <a:ext uri="{FF2B5EF4-FFF2-40B4-BE49-F238E27FC236}">
              <a16:creationId xmlns:a16="http://schemas.microsoft.com/office/drawing/2014/main" id="{DA2109A8-2B99-4B72-864C-53B3C0D2C26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04" name="正方形/長方形 303">
          <a:extLst>
            <a:ext uri="{FF2B5EF4-FFF2-40B4-BE49-F238E27FC236}">
              <a16:creationId xmlns:a16="http://schemas.microsoft.com/office/drawing/2014/main" id="{09808582-B18C-41C5-BB30-26D0F8C12A6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05" name="正方形/長方形 304">
          <a:extLst>
            <a:ext uri="{FF2B5EF4-FFF2-40B4-BE49-F238E27FC236}">
              <a16:creationId xmlns:a16="http://schemas.microsoft.com/office/drawing/2014/main" id="{1021FE3E-8EF3-46E4-8AD7-8D290AA35DC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06" name="正方形/長方形 305">
          <a:extLst>
            <a:ext uri="{FF2B5EF4-FFF2-40B4-BE49-F238E27FC236}">
              <a16:creationId xmlns:a16="http://schemas.microsoft.com/office/drawing/2014/main" id="{61B80B57-A304-4C06-8395-99BF1513EA07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07" name="正方形/長方形 306">
          <a:extLst>
            <a:ext uri="{FF2B5EF4-FFF2-40B4-BE49-F238E27FC236}">
              <a16:creationId xmlns:a16="http://schemas.microsoft.com/office/drawing/2014/main" id="{6E830A2C-6CDD-4623-9FCC-D17BCE96205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08" name="正方形/長方形 307">
          <a:extLst>
            <a:ext uri="{FF2B5EF4-FFF2-40B4-BE49-F238E27FC236}">
              <a16:creationId xmlns:a16="http://schemas.microsoft.com/office/drawing/2014/main" id="{9A0A8E08-221C-4324-98BB-C8597D06F34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09" name="正方形/長方形 308">
          <a:extLst>
            <a:ext uri="{FF2B5EF4-FFF2-40B4-BE49-F238E27FC236}">
              <a16:creationId xmlns:a16="http://schemas.microsoft.com/office/drawing/2014/main" id="{D454C321-9E5F-4D47-8846-F842B0EDC0B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10" name="正方形/長方形 309">
          <a:extLst>
            <a:ext uri="{FF2B5EF4-FFF2-40B4-BE49-F238E27FC236}">
              <a16:creationId xmlns:a16="http://schemas.microsoft.com/office/drawing/2014/main" id="{9ED696F4-F8F1-4EC6-86A2-7C61AF9C8F9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11" name="正方形/長方形 310">
          <a:extLst>
            <a:ext uri="{FF2B5EF4-FFF2-40B4-BE49-F238E27FC236}">
              <a16:creationId xmlns:a16="http://schemas.microsoft.com/office/drawing/2014/main" id="{DAD40CDC-F44C-444F-B641-3BCF3C1EEAC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12" name="正方形/長方形 311">
          <a:extLst>
            <a:ext uri="{FF2B5EF4-FFF2-40B4-BE49-F238E27FC236}">
              <a16:creationId xmlns:a16="http://schemas.microsoft.com/office/drawing/2014/main" id="{B8554100-CE8C-4ED6-8567-B19CC167A84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13" name="正方形/長方形 312">
          <a:extLst>
            <a:ext uri="{FF2B5EF4-FFF2-40B4-BE49-F238E27FC236}">
              <a16:creationId xmlns:a16="http://schemas.microsoft.com/office/drawing/2014/main" id="{3F98573E-8E24-42C0-8C9A-F9553497A3B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14" name="正方形/長方形 313">
          <a:extLst>
            <a:ext uri="{FF2B5EF4-FFF2-40B4-BE49-F238E27FC236}">
              <a16:creationId xmlns:a16="http://schemas.microsoft.com/office/drawing/2014/main" id="{6545E448-9CBC-4D31-9DF9-4C00D49AABE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15" name="正方形/長方形 314">
          <a:extLst>
            <a:ext uri="{FF2B5EF4-FFF2-40B4-BE49-F238E27FC236}">
              <a16:creationId xmlns:a16="http://schemas.microsoft.com/office/drawing/2014/main" id="{F039C14B-C598-40D1-908F-F865ECAC048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16" name="正方形/長方形 315">
          <a:extLst>
            <a:ext uri="{FF2B5EF4-FFF2-40B4-BE49-F238E27FC236}">
              <a16:creationId xmlns:a16="http://schemas.microsoft.com/office/drawing/2014/main" id="{48F01807-1CC0-47F2-AC16-68812DBBDCE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17" name="正方形/長方形 316">
          <a:extLst>
            <a:ext uri="{FF2B5EF4-FFF2-40B4-BE49-F238E27FC236}">
              <a16:creationId xmlns:a16="http://schemas.microsoft.com/office/drawing/2014/main" id="{12C3E9E9-1E0A-4B26-A9F7-89724999640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18" name="正方形/長方形 317">
          <a:extLst>
            <a:ext uri="{FF2B5EF4-FFF2-40B4-BE49-F238E27FC236}">
              <a16:creationId xmlns:a16="http://schemas.microsoft.com/office/drawing/2014/main" id="{78393A48-1F12-41B5-9454-2F1780F01D9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19" name="正方形/長方形 318">
          <a:extLst>
            <a:ext uri="{FF2B5EF4-FFF2-40B4-BE49-F238E27FC236}">
              <a16:creationId xmlns:a16="http://schemas.microsoft.com/office/drawing/2014/main" id="{57C59CD2-5EB2-46D3-837E-A75436A5C3F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20" name="正方形/長方形 319">
          <a:extLst>
            <a:ext uri="{FF2B5EF4-FFF2-40B4-BE49-F238E27FC236}">
              <a16:creationId xmlns:a16="http://schemas.microsoft.com/office/drawing/2014/main" id="{A896FF8F-B6E6-44B1-B53E-27B735DC76F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21" name="正方形/長方形 320">
          <a:extLst>
            <a:ext uri="{FF2B5EF4-FFF2-40B4-BE49-F238E27FC236}">
              <a16:creationId xmlns:a16="http://schemas.microsoft.com/office/drawing/2014/main" id="{7F97D55B-4F19-40E0-823D-876F0F30D96E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22" name="正方形/長方形 321">
          <a:extLst>
            <a:ext uri="{FF2B5EF4-FFF2-40B4-BE49-F238E27FC236}">
              <a16:creationId xmlns:a16="http://schemas.microsoft.com/office/drawing/2014/main" id="{269FFA09-878C-443F-8B5F-3A0EECC211B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23" name="正方形/長方形 322">
          <a:extLst>
            <a:ext uri="{FF2B5EF4-FFF2-40B4-BE49-F238E27FC236}">
              <a16:creationId xmlns:a16="http://schemas.microsoft.com/office/drawing/2014/main" id="{96340EC1-DE0C-4D5E-9319-72D94995C3F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24" name="正方形/長方形 323">
          <a:extLst>
            <a:ext uri="{FF2B5EF4-FFF2-40B4-BE49-F238E27FC236}">
              <a16:creationId xmlns:a16="http://schemas.microsoft.com/office/drawing/2014/main" id="{2892733C-CCFE-443E-86C5-343B6B2F1A6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25" name="正方形/長方形 324">
          <a:extLst>
            <a:ext uri="{FF2B5EF4-FFF2-40B4-BE49-F238E27FC236}">
              <a16:creationId xmlns:a16="http://schemas.microsoft.com/office/drawing/2014/main" id="{37777ED8-EFD2-4B32-8548-04C73FFDE13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26" name="正方形/長方形 325">
          <a:extLst>
            <a:ext uri="{FF2B5EF4-FFF2-40B4-BE49-F238E27FC236}">
              <a16:creationId xmlns:a16="http://schemas.microsoft.com/office/drawing/2014/main" id="{D7411608-64D4-48E3-B820-B7172B78CEA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27" name="正方形/長方形 326">
          <a:extLst>
            <a:ext uri="{FF2B5EF4-FFF2-40B4-BE49-F238E27FC236}">
              <a16:creationId xmlns:a16="http://schemas.microsoft.com/office/drawing/2014/main" id="{4970A76B-A955-44F5-9310-6650171F533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28" name="正方形/長方形 327">
          <a:extLst>
            <a:ext uri="{FF2B5EF4-FFF2-40B4-BE49-F238E27FC236}">
              <a16:creationId xmlns:a16="http://schemas.microsoft.com/office/drawing/2014/main" id="{2CACB07D-246E-4285-8ED1-D223B2AF77D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29" name="正方形/長方形 328">
          <a:extLst>
            <a:ext uri="{FF2B5EF4-FFF2-40B4-BE49-F238E27FC236}">
              <a16:creationId xmlns:a16="http://schemas.microsoft.com/office/drawing/2014/main" id="{1A8CCA01-190B-45EB-9DA5-DAA15829089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30" name="正方形/長方形 329">
          <a:extLst>
            <a:ext uri="{FF2B5EF4-FFF2-40B4-BE49-F238E27FC236}">
              <a16:creationId xmlns:a16="http://schemas.microsoft.com/office/drawing/2014/main" id="{11589969-73A7-4DEA-AB81-ABB1BA31D4AB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31" name="正方形/長方形 330">
          <a:extLst>
            <a:ext uri="{FF2B5EF4-FFF2-40B4-BE49-F238E27FC236}">
              <a16:creationId xmlns:a16="http://schemas.microsoft.com/office/drawing/2014/main" id="{A4D7917A-DDF7-4198-BBE1-13B803F9121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32" name="正方形/長方形 331">
          <a:extLst>
            <a:ext uri="{FF2B5EF4-FFF2-40B4-BE49-F238E27FC236}">
              <a16:creationId xmlns:a16="http://schemas.microsoft.com/office/drawing/2014/main" id="{A0615C27-7468-4053-BD33-C7C6C3E66997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33" name="正方形/長方形 332">
          <a:extLst>
            <a:ext uri="{FF2B5EF4-FFF2-40B4-BE49-F238E27FC236}">
              <a16:creationId xmlns:a16="http://schemas.microsoft.com/office/drawing/2014/main" id="{3CBD987C-458B-45E0-BB0D-AC48FFAE053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34" name="正方形/長方形 333">
          <a:extLst>
            <a:ext uri="{FF2B5EF4-FFF2-40B4-BE49-F238E27FC236}">
              <a16:creationId xmlns:a16="http://schemas.microsoft.com/office/drawing/2014/main" id="{6C484FB5-CF93-48FC-B5EA-A285FB3CB373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35" name="正方形/長方形 334">
          <a:extLst>
            <a:ext uri="{FF2B5EF4-FFF2-40B4-BE49-F238E27FC236}">
              <a16:creationId xmlns:a16="http://schemas.microsoft.com/office/drawing/2014/main" id="{50E0DF2A-1C07-4E97-BF13-05FCAF8EEFB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36" name="正方形/長方形 335">
          <a:extLst>
            <a:ext uri="{FF2B5EF4-FFF2-40B4-BE49-F238E27FC236}">
              <a16:creationId xmlns:a16="http://schemas.microsoft.com/office/drawing/2014/main" id="{A045CBBF-AA1E-44D7-95F0-F2ED22C2AF6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37" name="正方形/長方形 336">
          <a:extLst>
            <a:ext uri="{FF2B5EF4-FFF2-40B4-BE49-F238E27FC236}">
              <a16:creationId xmlns:a16="http://schemas.microsoft.com/office/drawing/2014/main" id="{5A85A139-B949-44E0-A2B6-E7DA815DC9A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38" name="正方形/長方形 337">
          <a:extLst>
            <a:ext uri="{FF2B5EF4-FFF2-40B4-BE49-F238E27FC236}">
              <a16:creationId xmlns:a16="http://schemas.microsoft.com/office/drawing/2014/main" id="{3210CA00-D6FD-457A-BD24-2DC26E6C4CE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39" name="正方形/長方形 338">
          <a:extLst>
            <a:ext uri="{FF2B5EF4-FFF2-40B4-BE49-F238E27FC236}">
              <a16:creationId xmlns:a16="http://schemas.microsoft.com/office/drawing/2014/main" id="{0D02D3CF-CEC8-484B-A115-830D884F64F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40" name="正方形/長方形 339">
          <a:extLst>
            <a:ext uri="{FF2B5EF4-FFF2-40B4-BE49-F238E27FC236}">
              <a16:creationId xmlns:a16="http://schemas.microsoft.com/office/drawing/2014/main" id="{C7EF4896-BD5D-40BC-874C-65B392DD00D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41" name="正方形/長方形 340">
          <a:extLst>
            <a:ext uri="{FF2B5EF4-FFF2-40B4-BE49-F238E27FC236}">
              <a16:creationId xmlns:a16="http://schemas.microsoft.com/office/drawing/2014/main" id="{F1400E12-9BE0-4A43-B839-B92CD1DB7041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42" name="正方形/長方形 341">
          <a:extLst>
            <a:ext uri="{FF2B5EF4-FFF2-40B4-BE49-F238E27FC236}">
              <a16:creationId xmlns:a16="http://schemas.microsoft.com/office/drawing/2014/main" id="{6202B171-48F6-481A-8BD6-DB11767AB867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43" name="正方形/長方形 342">
          <a:extLst>
            <a:ext uri="{FF2B5EF4-FFF2-40B4-BE49-F238E27FC236}">
              <a16:creationId xmlns:a16="http://schemas.microsoft.com/office/drawing/2014/main" id="{9658F6B5-12F7-43BB-A147-B91778D2639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44" name="正方形/長方形 343">
          <a:extLst>
            <a:ext uri="{FF2B5EF4-FFF2-40B4-BE49-F238E27FC236}">
              <a16:creationId xmlns:a16="http://schemas.microsoft.com/office/drawing/2014/main" id="{C091805D-93A4-404D-B361-B1064F7279C7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45" name="正方形/長方形 344">
          <a:extLst>
            <a:ext uri="{FF2B5EF4-FFF2-40B4-BE49-F238E27FC236}">
              <a16:creationId xmlns:a16="http://schemas.microsoft.com/office/drawing/2014/main" id="{6BF80A0B-A14D-40CF-977D-2C6D5E107F21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46" name="正方形/長方形 345">
          <a:extLst>
            <a:ext uri="{FF2B5EF4-FFF2-40B4-BE49-F238E27FC236}">
              <a16:creationId xmlns:a16="http://schemas.microsoft.com/office/drawing/2014/main" id="{DDE52AF7-F277-46E8-ABA5-815974577BB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47" name="正方形/長方形 346">
          <a:extLst>
            <a:ext uri="{FF2B5EF4-FFF2-40B4-BE49-F238E27FC236}">
              <a16:creationId xmlns:a16="http://schemas.microsoft.com/office/drawing/2014/main" id="{0C26052C-6E14-439C-829B-B7798FDA92F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48" name="正方形/長方形 347">
          <a:extLst>
            <a:ext uri="{FF2B5EF4-FFF2-40B4-BE49-F238E27FC236}">
              <a16:creationId xmlns:a16="http://schemas.microsoft.com/office/drawing/2014/main" id="{D8AB50E9-1ABB-4E06-9715-D2A88BDEDE2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49" name="正方形/長方形 348">
          <a:extLst>
            <a:ext uri="{FF2B5EF4-FFF2-40B4-BE49-F238E27FC236}">
              <a16:creationId xmlns:a16="http://schemas.microsoft.com/office/drawing/2014/main" id="{55636970-0CA8-49F5-BAFA-27C6BA400EC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50" name="正方形/長方形 349">
          <a:extLst>
            <a:ext uri="{FF2B5EF4-FFF2-40B4-BE49-F238E27FC236}">
              <a16:creationId xmlns:a16="http://schemas.microsoft.com/office/drawing/2014/main" id="{88104495-0888-45CE-B2D5-35CACBDFDDD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51" name="正方形/長方形 350">
          <a:extLst>
            <a:ext uri="{FF2B5EF4-FFF2-40B4-BE49-F238E27FC236}">
              <a16:creationId xmlns:a16="http://schemas.microsoft.com/office/drawing/2014/main" id="{B2468C76-6A70-4B82-BC28-6ED9064636F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52" name="正方形/長方形 351">
          <a:extLst>
            <a:ext uri="{FF2B5EF4-FFF2-40B4-BE49-F238E27FC236}">
              <a16:creationId xmlns:a16="http://schemas.microsoft.com/office/drawing/2014/main" id="{EA5286B6-7465-45B8-ABE6-CFEC07A8130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53" name="正方形/長方形 352">
          <a:extLst>
            <a:ext uri="{FF2B5EF4-FFF2-40B4-BE49-F238E27FC236}">
              <a16:creationId xmlns:a16="http://schemas.microsoft.com/office/drawing/2014/main" id="{B4FFA61B-E694-4A23-9375-E91C0BA48A7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54" name="正方形/長方形 353">
          <a:extLst>
            <a:ext uri="{FF2B5EF4-FFF2-40B4-BE49-F238E27FC236}">
              <a16:creationId xmlns:a16="http://schemas.microsoft.com/office/drawing/2014/main" id="{40DFF4DC-0C68-43BF-9323-C201B1548BC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55" name="正方形/長方形 354">
          <a:extLst>
            <a:ext uri="{FF2B5EF4-FFF2-40B4-BE49-F238E27FC236}">
              <a16:creationId xmlns:a16="http://schemas.microsoft.com/office/drawing/2014/main" id="{6DB4966A-FB0A-4078-8873-7EFA6BD1A3E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56" name="正方形/長方形 355">
          <a:extLst>
            <a:ext uri="{FF2B5EF4-FFF2-40B4-BE49-F238E27FC236}">
              <a16:creationId xmlns:a16="http://schemas.microsoft.com/office/drawing/2014/main" id="{6BCACB30-9844-44A5-A82E-2FC30EF1384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57" name="正方形/長方形 356">
          <a:extLst>
            <a:ext uri="{FF2B5EF4-FFF2-40B4-BE49-F238E27FC236}">
              <a16:creationId xmlns:a16="http://schemas.microsoft.com/office/drawing/2014/main" id="{84F3395B-1BDF-42BD-AC94-5A2492B9207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58" name="正方形/長方形 357">
          <a:extLst>
            <a:ext uri="{FF2B5EF4-FFF2-40B4-BE49-F238E27FC236}">
              <a16:creationId xmlns:a16="http://schemas.microsoft.com/office/drawing/2014/main" id="{5E9CD28D-D71C-41F7-AB67-B4A50A04F2C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59" name="正方形/長方形 358">
          <a:extLst>
            <a:ext uri="{FF2B5EF4-FFF2-40B4-BE49-F238E27FC236}">
              <a16:creationId xmlns:a16="http://schemas.microsoft.com/office/drawing/2014/main" id="{ADB8DBA0-8473-4BCD-9301-A957CCB02BEE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60" name="正方形/長方形 359">
          <a:extLst>
            <a:ext uri="{FF2B5EF4-FFF2-40B4-BE49-F238E27FC236}">
              <a16:creationId xmlns:a16="http://schemas.microsoft.com/office/drawing/2014/main" id="{B19A0D69-F178-4282-BA87-68A7219E861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61" name="正方形/長方形 360">
          <a:extLst>
            <a:ext uri="{FF2B5EF4-FFF2-40B4-BE49-F238E27FC236}">
              <a16:creationId xmlns:a16="http://schemas.microsoft.com/office/drawing/2014/main" id="{8CA3010F-A551-407F-AB51-763AFE7EB04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62" name="正方形/長方形 361">
          <a:extLst>
            <a:ext uri="{FF2B5EF4-FFF2-40B4-BE49-F238E27FC236}">
              <a16:creationId xmlns:a16="http://schemas.microsoft.com/office/drawing/2014/main" id="{E263351D-AD12-4444-8208-90F0AD8BB20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63" name="正方形/長方形 362">
          <a:extLst>
            <a:ext uri="{FF2B5EF4-FFF2-40B4-BE49-F238E27FC236}">
              <a16:creationId xmlns:a16="http://schemas.microsoft.com/office/drawing/2014/main" id="{DC2D53B3-7BB6-4997-9E3B-BC30F3AC73EE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64" name="正方形/長方形 363">
          <a:extLst>
            <a:ext uri="{FF2B5EF4-FFF2-40B4-BE49-F238E27FC236}">
              <a16:creationId xmlns:a16="http://schemas.microsoft.com/office/drawing/2014/main" id="{254E89AD-F375-49E1-8224-D433FB53E7C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65" name="正方形/長方形 364">
          <a:extLst>
            <a:ext uri="{FF2B5EF4-FFF2-40B4-BE49-F238E27FC236}">
              <a16:creationId xmlns:a16="http://schemas.microsoft.com/office/drawing/2014/main" id="{B5C1F277-AB9B-444B-9D26-414A30FE124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66" name="正方形/長方形 365">
          <a:extLst>
            <a:ext uri="{FF2B5EF4-FFF2-40B4-BE49-F238E27FC236}">
              <a16:creationId xmlns:a16="http://schemas.microsoft.com/office/drawing/2014/main" id="{1EB93A55-09E2-4CAE-AA28-39C65D15DE3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67" name="正方形/長方形 366">
          <a:extLst>
            <a:ext uri="{FF2B5EF4-FFF2-40B4-BE49-F238E27FC236}">
              <a16:creationId xmlns:a16="http://schemas.microsoft.com/office/drawing/2014/main" id="{52476F3B-19C3-4814-BD08-EBE53A43C1C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68" name="正方形/長方形 367">
          <a:extLst>
            <a:ext uri="{FF2B5EF4-FFF2-40B4-BE49-F238E27FC236}">
              <a16:creationId xmlns:a16="http://schemas.microsoft.com/office/drawing/2014/main" id="{F230AF2C-9A4F-42B2-B04B-AD74F3056F03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69" name="正方形/長方形 368">
          <a:extLst>
            <a:ext uri="{FF2B5EF4-FFF2-40B4-BE49-F238E27FC236}">
              <a16:creationId xmlns:a16="http://schemas.microsoft.com/office/drawing/2014/main" id="{2231D8D0-14D8-4AF8-85F2-6F5D145F269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70" name="正方形/長方形 369">
          <a:extLst>
            <a:ext uri="{FF2B5EF4-FFF2-40B4-BE49-F238E27FC236}">
              <a16:creationId xmlns:a16="http://schemas.microsoft.com/office/drawing/2014/main" id="{65EABF2D-C080-4D58-B16D-B5AA44B4197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71" name="正方形/長方形 370">
          <a:extLst>
            <a:ext uri="{FF2B5EF4-FFF2-40B4-BE49-F238E27FC236}">
              <a16:creationId xmlns:a16="http://schemas.microsoft.com/office/drawing/2014/main" id="{7BD968F7-5461-4A93-8BC9-22C9978D53F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72" name="正方形/長方形 371">
          <a:extLst>
            <a:ext uri="{FF2B5EF4-FFF2-40B4-BE49-F238E27FC236}">
              <a16:creationId xmlns:a16="http://schemas.microsoft.com/office/drawing/2014/main" id="{1469F269-C441-432B-8783-540250C6A9D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73" name="正方形/長方形 372">
          <a:extLst>
            <a:ext uri="{FF2B5EF4-FFF2-40B4-BE49-F238E27FC236}">
              <a16:creationId xmlns:a16="http://schemas.microsoft.com/office/drawing/2014/main" id="{DB84E7EC-9099-4E8A-B2DD-99FCD1F21C3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74" name="正方形/長方形 373">
          <a:extLst>
            <a:ext uri="{FF2B5EF4-FFF2-40B4-BE49-F238E27FC236}">
              <a16:creationId xmlns:a16="http://schemas.microsoft.com/office/drawing/2014/main" id="{72453CA0-4E00-4165-AD33-47082A1FBAAB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75" name="正方形/長方形 374">
          <a:extLst>
            <a:ext uri="{FF2B5EF4-FFF2-40B4-BE49-F238E27FC236}">
              <a16:creationId xmlns:a16="http://schemas.microsoft.com/office/drawing/2014/main" id="{7D4F2DB0-7612-4D54-953B-C8F215F746D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76" name="正方形/長方形 375">
          <a:extLst>
            <a:ext uri="{FF2B5EF4-FFF2-40B4-BE49-F238E27FC236}">
              <a16:creationId xmlns:a16="http://schemas.microsoft.com/office/drawing/2014/main" id="{6A7B2DF8-99AE-4D1E-8769-99C31871FD4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77" name="正方形/長方形 376">
          <a:extLst>
            <a:ext uri="{FF2B5EF4-FFF2-40B4-BE49-F238E27FC236}">
              <a16:creationId xmlns:a16="http://schemas.microsoft.com/office/drawing/2014/main" id="{2A3CAC2F-540C-4736-889F-54C78761DB2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78" name="正方形/長方形 377">
          <a:extLst>
            <a:ext uri="{FF2B5EF4-FFF2-40B4-BE49-F238E27FC236}">
              <a16:creationId xmlns:a16="http://schemas.microsoft.com/office/drawing/2014/main" id="{45B9F81C-29AC-412C-8707-54E88D776DC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79" name="正方形/長方形 378">
          <a:extLst>
            <a:ext uri="{FF2B5EF4-FFF2-40B4-BE49-F238E27FC236}">
              <a16:creationId xmlns:a16="http://schemas.microsoft.com/office/drawing/2014/main" id="{F6F83B27-8F21-4B64-9A3B-5D5F388E2AF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80" name="正方形/長方形 379">
          <a:extLst>
            <a:ext uri="{FF2B5EF4-FFF2-40B4-BE49-F238E27FC236}">
              <a16:creationId xmlns:a16="http://schemas.microsoft.com/office/drawing/2014/main" id="{0FCD2BC6-6C96-42ED-B0FB-6BDAA5D06CB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81" name="正方形/長方形 380">
          <a:extLst>
            <a:ext uri="{FF2B5EF4-FFF2-40B4-BE49-F238E27FC236}">
              <a16:creationId xmlns:a16="http://schemas.microsoft.com/office/drawing/2014/main" id="{1E10C8D1-65A6-47A6-AAAB-20BF2D6DA25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82" name="正方形/長方形 381">
          <a:extLst>
            <a:ext uri="{FF2B5EF4-FFF2-40B4-BE49-F238E27FC236}">
              <a16:creationId xmlns:a16="http://schemas.microsoft.com/office/drawing/2014/main" id="{AC1D5A79-D5A9-41EA-9706-01B18308EA7B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83" name="正方形/長方形 382">
          <a:extLst>
            <a:ext uri="{FF2B5EF4-FFF2-40B4-BE49-F238E27FC236}">
              <a16:creationId xmlns:a16="http://schemas.microsoft.com/office/drawing/2014/main" id="{8FCB5931-8307-4128-B20B-7C0C14AE586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84" name="正方形/長方形 383">
          <a:extLst>
            <a:ext uri="{FF2B5EF4-FFF2-40B4-BE49-F238E27FC236}">
              <a16:creationId xmlns:a16="http://schemas.microsoft.com/office/drawing/2014/main" id="{8007AC4F-DD3C-4E60-AA37-C88B06852CE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85" name="正方形/長方形 384">
          <a:extLst>
            <a:ext uri="{FF2B5EF4-FFF2-40B4-BE49-F238E27FC236}">
              <a16:creationId xmlns:a16="http://schemas.microsoft.com/office/drawing/2014/main" id="{0DDBF628-E943-40D6-AB21-FE80B732F45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86" name="正方形/長方形 385">
          <a:extLst>
            <a:ext uri="{FF2B5EF4-FFF2-40B4-BE49-F238E27FC236}">
              <a16:creationId xmlns:a16="http://schemas.microsoft.com/office/drawing/2014/main" id="{6C453A8F-4D50-4B70-9848-D7C0FDA7D0A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87" name="正方形/長方形 386">
          <a:extLst>
            <a:ext uri="{FF2B5EF4-FFF2-40B4-BE49-F238E27FC236}">
              <a16:creationId xmlns:a16="http://schemas.microsoft.com/office/drawing/2014/main" id="{48430F76-0C71-4AD3-A427-E3D3596947F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88" name="正方形/長方形 387">
          <a:extLst>
            <a:ext uri="{FF2B5EF4-FFF2-40B4-BE49-F238E27FC236}">
              <a16:creationId xmlns:a16="http://schemas.microsoft.com/office/drawing/2014/main" id="{767F8186-53EB-4C9B-999A-D20847ACE43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89" name="正方形/長方形 388">
          <a:extLst>
            <a:ext uri="{FF2B5EF4-FFF2-40B4-BE49-F238E27FC236}">
              <a16:creationId xmlns:a16="http://schemas.microsoft.com/office/drawing/2014/main" id="{D4561613-0467-43FA-AEFD-269018497F0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90" name="正方形/長方形 389">
          <a:extLst>
            <a:ext uri="{FF2B5EF4-FFF2-40B4-BE49-F238E27FC236}">
              <a16:creationId xmlns:a16="http://schemas.microsoft.com/office/drawing/2014/main" id="{EC0F5EE1-2322-46BB-A8B0-3E04617606F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91" name="正方形/長方形 390">
          <a:extLst>
            <a:ext uri="{FF2B5EF4-FFF2-40B4-BE49-F238E27FC236}">
              <a16:creationId xmlns:a16="http://schemas.microsoft.com/office/drawing/2014/main" id="{C92A285D-74EF-4197-B962-737F32BEB19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92" name="正方形/長方形 391">
          <a:extLst>
            <a:ext uri="{FF2B5EF4-FFF2-40B4-BE49-F238E27FC236}">
              <a16:creationId xmlns:a16="http://schemas.microsoft.com/office/drawing/2014/main" id="{4379C23C-DDB2-42BB-992C-C61F431FC23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93" name="正方形/長方形 392">
          <a:extLst>
            <a:ext uri="{FF2B5EF4-FFF2-40B4-BE49-F238E27FC236}">
              <a16:creationId xmlns:a16="http://schemas.microsoft.com/office/drawing/2014/main" id="{710899C2-9DF4-47BE-BCCC-8E87DBE909D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94" name="正方形/長方形 393">
          <a:extLst>
            <a:ext uri="{FF2B5EF4-FFF2-40B4-BE49-F238E27FC236}">
              <a16:creationId xmlns:a16="http://schemas.microsoft.com/office/drawing/2014/main" id="{327B767D-4B2B-4EE0-8851-4B67CD047B0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95" name="正方形/長方形 394">
          <a:extLst>
            <a:ext uri="{FF2B5EF4-FFF2-40B4-BE49-F238E27FC236}">
              <a16:creationId xmlns:a16="http://schemas.microsoft.com/office/drawing/2014/main" id="{D8BBDABD-7CA3-4772-B5A6-9C5D63E8E0F1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96" name="正方形/長方形 395">
          <a:extLst>
            <a:ext uri="{FF2B5EF4-FFF2-40B4-BE49-F238E27FC236}">
              <a16:creationId xmlns:a16="http://schemas.microsoft.com/office/drawing/2014/main" id="{33726A05-A8D3-4223-9FAC-5F71F9C5E5E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97" name="正方形/長方形 396">
          <a:extLst>
            <a:ext uri="{FF2B5EF4-FFF2-40B4-BE49-F238E27FC236}">
              <a16:creationId xmlns:a16="http://schemas.microsoft.com/office/drawing/2014/main" id="{DCB10EB3-9389-414E-9F05-5298C228B26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98" name="正方形/長方形 397">
          <a:extLst>
            <a:ext uri="{FF2B5EF4-FFF2-40B4-BE49-F238E27FC236}">
              <a16:creationId xmlns:a16="http://schemas.microsoft.com/office/drawing/2014/main" id="{CA1AD716-443A-4DBA-B25E-AC9DE34CF7A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99" name="正方形/長方形 398">
          <a:extLst>
            <a:ext uri="{FF2B5EF4-FFF2-40B4-BE49-F238E27FC236}">
              <a16:creationId xmlns:a16="http://schemas.microsoft.com/office/drawing/2014/main" id="{6ED4BB46-61A9-4FD4-B261-916D8EACDDD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00" name="正方形/長方形 399">
          <a:extLst>
            <a:ext uri="{FF2B5EF4-FFF2-40B4-BE49-F238E27FC236}">
              <a16:creationId xmlns:a16="http://schemas.microsoft.com/office/drawing/2014/main" id="{6C04FD5A-D7AB-452E-8BCF-9E6C398D5D4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01" name="正方形/長方形 400">
          <a:extLst>
            <a:ext uri="{FF2B5EF4-FFF2-40B4-BE49-F238E27FC236}">
              <a16:creationId xmlns:a16="http://schemas.microsoft.com/office/drawing/2014/main" id="{78CB1031-D34A-47E5-BD33-BD357ED7F46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02" name="正方形/長方形 401">
          <a:extLst>
            <a:ext uri="{FF2B5EF4-FFF2-40B4-BE49-F238E27FC236}">
              <a16:creationId xmlns:a16="http://schemas.microsoft.com/office/drawing/2014/main" id="{84B8439F-C44F-45DC-A52F-7A4BBADE8153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03" name="正方形/長方形 402">
          <a:extLst>
            <a:ext uri="{FF2B5EF4-FFF2-40B4-BE49-F238E27FC236}">
              <a16:creationId xmlns:a16="http://schemas.microsoft.com/office/drawing/2014/main" id="{77A36153-A537-4EF7-A449-152F9BA1D3B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04" name="正方形/長方形 403">
          <a:extLst>
            <a:ext uri="{FF2B5EF4-FFF2-40B4-BE49-F238E27FC236}">
              <a16:creationId xmlns:a16="http://schemas.microsoft.com/office/drawing/2014/main" id="{DB874C6A-727C-4A5F-A44A-6FA9C795B31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05" name="正方形/長方形 404">
          <a:extLst>
            <a:ext uri="{FF2B5EF4-FFF2-40B4-BE49-F238E27FC236}">
              <a16:creationId xmlns:a16="http://schemas.microsoft.com/office/drawing/2014/main" id="{A6D71DC0-52FC-40A7-9FD4-BE139B4FE811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06" name="正方形/長方形 405">
          <a:extLst>
            <a:ext uri="{FF2B5EF4-FFF2-40B4-BE49-F238E27FC236}">
              <a16:creationId xmlns:a16="http://schemas.microsoft.com/office/drawing/2014/main" id="{2B4C864A-C19B-4B62-8D17-DD2C857129A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07" name="正方形/長方形 406">
          <a:extLst>
            <a:ext uri="{FF2B5EF4-FFF2-40B4-BE49-F238E27FC236}">
              <a16:creationId xmlns:a16="http://schemas.microsoft.com/office/drawing/2014/main" id="{890195BA-1D44-4814-9DA3-3F7CF2DFD0A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08" name="正方形/長方形 407">
          <a:extLst>
            <a:ext uri="{FF2B5EF4-FFF2-40B4-BE49-F238E27FC236}">
              <a16:creationId xmlns:a16="http://schemas.microsoft.com/office/drawing/2014/main" id="{6EA76592-B371-4437-B3B9-E2A8AFBFC29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09" name="正方形/長方形 408">
          <a:extLst>
            <a:ext uri="{FF2B5EF4-FFF2-40B4-BE49-F238E27FC236}">
              <a16:creationId xmlns:a16="http://schemas.microsoft.com/office/drawing/2014/main" id="{C259B49D-066F-4917-81CD-BF499B3E251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10" name="正方形/長方形 409">
          <a:extLst>
            <a:ext uri="{FF2B5EF4-FFF2-40B4-BE49-F238E27FC236}">
              <a16:creationId xmlns:a16="http://schemas.microsoft.com/office/drawing/2014/main" id="{A6D419AC-FB22-4514-B322-658F2CCBC8C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11" name="正方形/長方形 410">
          <a:extLst>
            <a:ext uri="{FF2B5EF4-FFF2-40B4-BE49-F238E27FC236}">
              <a16:creationId xmlns:a16="http://schemas.microsoft.com/office/drawing/2014/main" id="{6124F1E4-8A12-4CD3-B0B1-38EC8D6C3E7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12" name="正方形/長方形 411">
          <a:extLst>
            <a:ext uri="{FF2B5EF4-FFF2-40B4-BE49-F238E27FC236}">
              <a16:creationId xmlns:a16="http://schemas.microsoft.com/office/drawing/2014/main" id="{10E91146-6C77-4D33-877F-08CAA046E84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13" name="正方形/長方形 412">
          <a:extLst>
            <a:ext uri="{FF2B5EF4-FFF2-40B4-BE49-F238E27FC236}">
              <a16:creationId xmlns:a16="http://schemas.microsoft.com/office/drawing/2014/main" id="{806B38D3-0005-41D8-8298-F1F7C7956AA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14" name="正方形/長方形 413">
          <a:extLst>
            <a:ext uri="{FF2B5EF4-FFF2-40B4-BE49-F238E27FC236}">
              <a16:creationId xmlns:a16="http://schemas.microsoft.com/office/drawing/2014/main" id="{32311B6B-6802-4B75-B2FA-1FB1C236619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15" name="正方形/長方形 414">
          <a:extLst>
            <a:ext uri="{FF2B5EF4-FFF2-40B4-BE49-F238E27FC236}">
              <a16:creationId xmlns:a16="http://schemas.microsoft.com/office/drawing/2014/main" id="{2114155B-F876-4FB6-A77A-6185D83416B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16" name="正方形/長方形 415">
          <a:extLst>
            <a:ext uri="{FF2B5EF4-FFF2-40B4-BE49-F238E27FC236}">
              <a16:creationId xmlns:a16="http://schemas.microsoft.com/office/drawing/2014/main" id="{2E4DD601-5FFD-42CD-B094-816C0B53F15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17" name="正方形/長方形 416">
          <a:extLst>
            <a:ext uri="{FF2B5EF4-FFF2-40B4-BE49-F238E27FC236}">
              <a16:creationId xmlns:a16="http://schemas.microsoft.com/office/drawing/2014/main" id="{B8544E55-0BD1-49EB-9624-8DB55BFD120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18" name="正方形/長方形 417">
          <a:extLst>
            <a:ext uri="{FF2B5EF4-FFF2-40B4-BE49-F238E27FC236}">
              <a16:creationId xmlns:a16="http://schemas.microsoft.com/office/drawing/2014/main" id="{143DDE7D-56AF-4A64-BF6D-45A0E0B6C71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19" name="正方形/長方形 418">
          <a:extLst>
            <a:ext uri="{FF2B5EF4-FFF2-40B4-BE49-F238E27FC236}">
              <a16:creationId xmlns:a16="http://schemas.microsoft.com/office/drawing/2014/main" id="{6C1878FD-6FCF-4CB8-B570-39DBED8E210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20" name="正方形/長方形 419">
          <a:extLst>
            <a:ext uri="{FF2B5EF4-FFF2-40B4-BE49-F238E27FC236}">
              <a16:creationId xmlns:a16="http://schemas.microsoft.com/office/drawing/2014/main" id="{A53ED16A-FE09-484F-A0FB-8658844E81D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21" name="正方形/長方形 420">
          <a:extLst>
            <a:ext uri="{FF2B5EF4-FFF2-40B4-BE49-F238E27FC236}">
              <a16:creationId xmlns:a16="http://schemas.microsoft.com/office/drawing/2014/main" id="{112C78FB-3A2E-4112-A632-58880382DCF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22" name="正方形/長方形 421">
          <a:extLst>
            <a:ext uri="{FF2B5EF4-FFF2-40B4-BE49-F238E27FC236}">
              <a16:creationId xmlns:a16="http://schemas.microsoft.com/office/drawing/2014/main" id="{A4117C8B-4567-4879-9FA3-A52A2147308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23" name="正方形/長方形 422">
          <a:extLst>
            <a:ext uri="{FF2B5EF4-FFF2-40B4-BE49-F238E27FC236}">
              <a16:creationId xmlns:a16="http://schemas.microsoft.com/office/drawing/2014/main" id="{405B6CEF-DD0D-4762-8BA6-5A0BA7E0478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24" name="正方形/長方形 423">
          <a:extLst>
            <a:ext uri="{FF2B5EF4-FFF2-40B4-BE49-F238E27FC236}">
              <a16:creationId xmlns:a16="http://schemas.microsoft.com/office/drawing/2014/main" id="{EFB6C40E-EA51-420F-831D-D231FEDBFD0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25" name="正方形/長方形 424">
          <a:extLst>
            <a:ext uri="{FF2B5EF4-FFF2-40B4-BE49-F238E27FC236}">
              <a16:creationId xmlns:a16="http://schemas.microsoft.com/office/drawing/2014/main" id="{7901EFB6-8E54-4311-A68F-4771D53C856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26" name="正方形/長方形 425">
          <a:extLst>
            <a:ext uri="{FF2B5EF4-FFF2-40B4-BE49-F238E27FC236}">
              <a16:creationId xmlns:a16="http://schemas.microsoft.com/office/drawing/2014/main" id="{41F97703-0C68-4E9D-ADEC-9E9A065EE31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27" name="正方形/長方形 426">
          <a:extLst>
            <a:ext uri="{FF2B5EF4-FFF2-40B4-BE49-F238E27FC236}">
              <a16:creationId xmlns:a16="http://schemas.microsoft.com/office/drawing/2014/main" id="{A19A471F-9D14-450B-BDE5-5C76C2D6F80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28" name="正方形/長方形 427">
          <a:extLst>
            <a:ext uri="{FF2B5EF4-FFF2-40B4-BE49-F238E27FC236}">
              <a16:creationId xmlns:a16="http://schemas.microsoft.com/office/drawing/2014/main" id="{0EB5F20E-E0D3-40D7-AB99-1877B4DA685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29" name="正方形/長方形 428">
          <a:extLst>
            <a:ext uri="{FF2B5EF4-FFF2-40B4-BE49-F238E27FC236}">
              <a16:creationId xmlns:a16="http://schemas.microsoft.com/office/drawing/2014/main" id="{DA7F4041-E4A6-48AD-8706-86A5DD66BB2E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30" name="正方形/長方形 429">
          <a:extLst>
            <a:ext uri="{FF2B5EF4-FFF2-40B4-BE49-F238E27FC236}">
              <a16:creationId xmlns:a16="http://schemas.microsoft.com/office/drawing/2014/main" id="{B2A81275-AC54-4C3D-99FE-B99A8136F06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31" name="正方形/長方形 430">
          <a:extLst>
            <a:ext uri="{FF2B5EF4-FFF2-40B4-BE49-F238E27FC236}">
              <a16:creationId xmlns:a16="http://schemas.microsoft.com/office/drawing/2014/main" id="{A6E867B1-6BD8-44DE-81DC-33F9C17C00C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32" name="正方形/長方形 431">
          <a:extLst>
            <a:ext uri="{FF2B5EF4-FFF2-40B4-BE49-F238E27FC236}">
              <a16:creationId xmlns:a16="http://schemas.microsoft.com/office/drawing/2014/main" id="{3600E0E7-7ECD-47F0-9F3A-DF33EFC406F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33" name="正方形/長方形 432">
          <a:extLst>
            <a:ext uri="{FF2B5EF4-FFF2-40B4-BE49-F238E27FC236}">
              <a16:creationId xmlns:a16="http://schemas.microsoft.com/office/drawing/2014/main" id="{E2BCC669-A3BB-4A9D-9909-E1A2C7E1E31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34" name="正方形/長方形 433">
          <a:extLst>
            <a:ext uri="{FF2B5EF4-FFF2-40B4-BE49-F238E27FC236}">
              <a16:creationId xmlns:a16="http://schemas.microsoft.com/office/drawing/2014/main" id="{23591EF2-69A5-4578-98E4-6C960699B27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35" name="正方形/長方形 434">
          <a:extLst>
            <a:ext uri="{FF2B5EF4-FFF2-40B4-BE49-F238E27FC236}">
              <a16:creationId xmlns:a16="http://schemas.microsoft.com/office/drawing/2014/main" id="{EEA8DB40-FB3E-4136-B9AF-6B9A5B88827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36" name="正方形/長方形 435">
          <a:extLst>
            <a:ext uri="{FF2B5EF4-FFF2-40B4-BE49-F238E27FC236}">
              <a16:creationId xmlns:a16="http://schemas.microsoft.com/office/drawing/2014/main" id="{39611A3B-124A-472A-A9D6-896E638D087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37" name="正方形/長方形 436">
          <a:extLst>
            <a:ext uri="{FF2B5EF4-FFF2-40B4-BE49-F238E27FC236}">
              <a16:creationId xmlns:a16="http://schemas.microsoft.com/office/drawing/2014/main" id="{D91E7BAD-6C64-4E30-BE7E-971DD19C157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38" name="正方形/長方形 437">
          <a:extLst>
            <a:ext uri="{FF2B5EF4-FFF2-40B4-BE49-F238E27FC236}">
              <a16:creationId xmlns:a16="http://schemas.microsoft.com/office/drawing/2014/main" id="{BF915914-C95E-4141-8B15-251709B22D1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39" name="正方形/長方形 438">
          <a:extLst>
            <a:ext uri="{FF2B5EF4-FFF2-40B4-BE49-F238E27FC236}">
              <a16:creationId xmlns:a16="http://schemas.microsoft.com/office/drawing/2014/main" id="{43A1475B-45D0-48F9-8C30-7A56D91B5EE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40" name="正方形/長方形 439">
          <a:extLst>
            <a:ext uri="{FF2B5EF4-FFF2-40B4-BE49-F238E27FC236}">
              <a16:creationId xmlns:a16="http://schemas.microsoft.com/office/drawing/2014/main" id="{78D332EE-EADA-40F8-A49F-545FEA99A5C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41" name="正方形/長方形 440">
          <a:extLst>
            <a:ext uri="{FF2B5EF4-FFF2-40B4-BE49-F238E27FC236}">
              <a16:creationId xmlns:a16="http://schemas.microsoft.com/office/drawing/2014/main" id="{91F50B99-2E1B-4C5C-AF48-4C8255C80C7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42" name="正方形/長方形 441">
          <a:extLst>
            <a:ext uri="{FF2B5EF4-FFF2-40B4-BE49-F238E27FC236}">
              <a16:creationId xmlns:a16="http://schemas.microsoft.com/office/drawing/2014/main" id="{3DC76BBD-8AD1-4038-83CC-ED94FE8749E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43" name="正方形/長方形 442">
          <a:extLst>
            <a:ext uri="{FF2B5EF4-FFF2-40B4-BE49-F238E27FC236}">
              <a16:creationId xmlns:a16="http://schemas.microsoft.com/office/drawing/2014/main" id="{6AA97029-D0F3-49FE-B7E9-26B6525E65C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44" name="正方形/長方形 443">
          <a:extLst>
            <a:ext uri="{FF2B5EF4-FFF2-40B4-BE49-F238E27FC236}">
              <a16:creationId xmlns:a16="http://schemas.microsoft.com/office/drawing/2014/main" id="{FF581D3A-67C2-4F72-8D87-7700A076755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45" name="正方形/長方形 444">
          <a:extLst>
            <a:ext uri="{FF2B5EF4-FFF2-40B4-BE49-F238E27FC236}">
              <a16:creationId xmlns:a16="http://schemas.microsoft.com/office/drawing/2014/main" id="{14C076A4-FC84-4208-AC14-E3A5D372746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46" name="正方形/長方形 445">
          <a:extLst>
            <a:ext uri="{FF2B5EF4-FFF2-40B4-BE49-F238E27FC236}">
              <a16:creationId xmlns:a16="http://schemas.microsoft.com/office/drawing/2014/main" id="{3BD0F545-9033-471B-8578-551081131BF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47" name="正方形/長方形 446">
          <a:extLst>
            <a:ext uri="{FF2B5EF4-FFF2-40B4-BE49-F238E27FC236}">
              <a16:creationId xmlns:a16="http://schemas.microsoft.com/office/drawing/2014/main" id="{38B4BBA1-E9F1-442C-B7D2-33EF86711D0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48" name="正方形/長方形 447">
          <a:extLst>
            <a:ext uri="{FF2B5EF4-FFF2-40B4-BE49-F238E27FC236}">
              <a16:creationId xmlns:a16="http://schemas.microsoft.com/office/drawing/2014/main" id="{2FB25C09-3AE8-4A1D-8AF7-4E39A5B2CBE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49" name="正方形/長方形 448">
          <a:extLst>
            <a:ext uri="{FF2B5EF4-FFF2-40B4-BE49-F238E27FC236}">
              <a16:creationId xmlns:a16="http://schemas.microsoft.com/office/drawing/2014/main" id="{BDA53FD5-85B2-4510-AC06-2DF3AC26984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50" name="正方形/長方形 449">
          <a:extLst>
            <a:ext uri="{FF2B5EF4-FFF2-40B4-BE49-F238E27FC236}">
              <a16:creationId xmlns:a16="http://schemas.microsoft.com/office/drawing/2014/main" id="{77961866-0F08-488C-BCBD-D7546DCCDD3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51" name="正方形/長方形 450">
          <a:extLst>
            <a:ext uri="{FF2B5EF4-FFF2-40B4-BE49-F238E27FC236}">
              <a16:creationId xmlns:a16="http://schemas.microsoft.com/office/drawing/2014/main" id="{B6CE41A6-1B38-4078-8C36-93D2567496B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52" name="正方形/長方形 451">
          <a:extLst>
            <a:ext uri="{FF2B5EF4-FFF2-40B4-BE49-F238E27FC236}">
              <a16:creationId xmlns:a16="http://schemas.microsoft.com/office/drawing/2014/main" id="{CC9DA8E3-8E6F-4579-9C6D-FC0EBBFA18E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53" name="正方形/長方形 452">
          <a:extLst>
            <a:ext uri="{FF2B5EF4-FFF2-40B4-BE49-F238E27FC236}">
              <a16:creationId xmlns:a16="http://schemas.microsoft.com/office/drawing/2014/main" id="{DEB5D762-A7BD-4A32-B6AE-B96C981F399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54" name="正方形/長方形 453">
          <a:extLst>
            <a:ext uri="{FF2B5EF4-FFF2-40B4-BE49-F238E27FC236}">
              <a16:creationId xmlns:a16="http://schemas.microsoft.com/office/drawing/2014/main" id="{99FE3B9C-7CD4-4F4E-9B1A-A4C2008281B3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55" name="正方形/長方形 454">
          <a:extLst>
            <a:ext uri="{FF2B5EF4-FFF2-40B4-BE49-F238E27FC236}">
              <a16:creationId xmlns:a16="http://schemas.microsoft.com/office/drawing/2014/main" id="{71B964AC-2FB9-4F65-B913-05EE85359AC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56" name="正方形/長方形 455">
          <a:extLst>
            <a:ext uri="{FF2B5EF4-FFF2-40B4-BE49-F238E27FC236}">
              <a16:creationId xmlns:a16="http://schemas.microsoft.com/office/drawing/2014/main" id="{5CDC5409-6D71-4325-989B-173754BC46C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35A81F9C-DE83-4B70-9415-947ECBB4E8C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D8ED6F2F-0394-40A7-ABA9-4D73D33DD17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57" name="正方形/長方形 456">
          <a:extLst>
            <a:ext uri="{FF2B5EF4-FFF2-40B4-BE49-F238E27FC236}">
              <a16:creationId xmlns:a16="http://schemas.microsoft.com/office/drawing/2014/main" id="{12D98533-DDEB-4236-9A55-E8F54E61D03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58" name="正方形/長方形 457">
          <a:extLst>
            <a:ext uri="{FF2B5EF4-FFF2-40B4-BE49-F238E27FC236}">
              <a16:creationId xmlns:a16="http://schemas.microsoft.com/office/drawing/2014/main" id="{B6774D3F-BD87-45D8-A5C6-FA6DFC1AA4CE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59" name="正方形/長方形 458">
          <a:extLst>
            <a:ext uri="{FF2B5EF4-FFF2-40B4-BE49-F238E27FC236}">
              <a16:creationId xmlns:a16="http://schemas.microsoft.com/office/drawing/2014/main" id="{4467471C-59C0-4446-B887-1EC6196BE58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60" name="正方形/長方形 459">
          <a:extLst>
            <a:ext uri="{FF2B5EF4-FFF2-40B4-BE49-F238E27FC236}">
              <a16:creationId xmlns:a16="http://schemas.microsoft.com/office/drawing/2014/main" id="{B9D91BA6-C2AB-4718-87F6-82B7C9455CB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61" name="正方形/長方形 460">
          <a:extLst>
            <a:ext uri="{FF2B5EF4-FFF2-40B4-BE49-F238E27FC236}">
              <a16:creationId xmlns:a16="http://schemas.microsoft.com/office/drawing/2014/main" id="{0D8922BA-0CAC-4C80-890E-48F699035EA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62" name="正方形/長方形 461">
          <a:extLst>
            <a:ext uri="{FF2B5EF4-FFF2-40B4-BE49-F238E27FC236}">
              <a16:creationId xmlns:a16="http://schemas.microsoft.com/office/drawing/2014/main" id="{D95AB06F-69F7-42C5-B167-A3B8ACAD99E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63" name="正方形/長方形 462">
          <a:extLst>
            <a:ext uri="{FF2B5EF4-FFF2-40B4-BE49-F238E27FC236}">
              <a16:creationId xmlns:a16="http://schemas.microsoft.com/office/drawing/2014/main" id="{BF9F8BBB-6568-4D32-8B0C-5E4B03355A81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64" name="正方形/長方形 463">
          <a:extLst>
            <a:ext uri="{FF2B5EF4-FFF2-40B4-BE49-F238E27FC236}">
              <a16:creationId xmlns:a16="http://schemas.microsoft.com/office/drawing/2014/main" id="{B22518EB-C337-4A11-B3D1-8690BC5A6CBE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65" name="正方形/長方形 464">
          <a:extLst>
            <a:ext uri="{FF2B5EF4-FFF2-40B4-BE49-F238E27FC236}">
              <a16:creationId xmlns:a16="http://schemas.microsoft.com/office/drawing/2014/main" id="{3BB2DBE3-E19C-4FE7-BE52-2F57A1CC2EB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66" name="正方形/長方形 465">
          <a:extLst>
            <a:ext uri="{FF2B5EF4-FFF2-40B4-BE49-F238E27FC236}">
              <a16:creationId xmlns:a16="http://schemas.microsoft.com/office/drawing/2014/main" id="{00F4936C-3039-46B7-A7D9-D8A58A43222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67" name="正方形/長方形 466">
          <a:extLst>
            <a:ext uri="{FF2B5EF4-FFF2-40B4-BE49-F238E27FC236}">
              <a16:creationId xmlns:a16="http://schemas.microsoft.com/office/drawing/2014/main" id="{5A210CD9-0202-41AD-8F4C-77286841871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68" name="正方形/長方形 467">
          <a:extLst>
            <a:ext uri="{FF2B5EF4-FFF2-40B4-BE49-F238E27FC236}">
              <a16:creationId xmlns:a16="http://schemas.microsoft.com/office/drawing/2014/main" id="{B4C4069C-3B45-44E8-9C11-222074D2FAA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69" name="正方形/長方形 468">
          <a:extLst>
            <a:ext uri="{FF2B5EF4-FFF2-40B4-BE49-F238E27FC236}">
              <a16:creationId xmlns:a16="http://schemas.microsoft.com/office/drawing/2014/main" id="{011E15FF-0850-4862-8476-43B443C0A92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70" name="正方形/長方形 469">
          <a:extLst>
            <a:ext uri="{FF2B5EF4-FFF2-40B4-BE49-F238E27FC236}">
              <a16:creationId xmlns:a16="http://schemas.microsoft.com/office/drawing/2014/main" id="{2904BEA8-A171-4110-AEB1-B2FECA67BD4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71" name="正方形/長方形 470">
          <a:extLst>
            <a:ext uri="{FF2B5EF4-FFF2-40B4-BE49-F238E27FC236}">
              <a16:creationId xmlns:a16="http://schemas.microsoft.com/office/drawing/2014/main" id="{58E8C10D-40FC-4B92-8521-4C13994C471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72" name="正方形/長方形 471">
          <a:extLst>
            <a:ext uri="{FF2B5EF4-FFF2-40B4-BE49-F238E27FC236}">
              <a16:creationId xmlns:a16="http://schemas.microsoft.com/office/drawing/2014/main" id="{430B0EBB-07C6-449A-9E8D-6C8D3AF5276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73" name="正方形/長方形 472">
          <a:extLst>
            <a:ext uri="{FF2B5EF4-FFF2-40B4-BE49-F238E27FC236}">
              <a16:creationId xmlns:a16="http://schemas.microsoft.com/office/drawing/2014/main" id="{AE41CB4D-C6F8-4AB0-A337-B017F0102C6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74" name="正方形/長方形 473">
          <a:extLst>
            <a:ext uri="{FF2B5EF4-FFF2-40B4-BE49-F238E27FC236}">
              <a16:creationId xmlns:a16="http://schemas.microsoft.com/office/drawing/2014/main" id="{F361856A-3E0D-458D-99CB-B214C3D56BB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75" name="正方形/長方形 474">
          <a:extLst>
            <a:ext uri="{FF2B5EF4-FFF2-40B4-BE49-F238E27FC236}">
              <a16:creationId xmlns:a16="http://schemas.microsoft.com/office/drawing/2014/main" id="{2CA5527F-12B1-4896-A24C-FFB88DE83A9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76" name="正方形/長方形 475">
          <a:extLst>
            <a:ext uri="{FF2B5EF4-FFF2-40B4-BE49-F238E27FC236}">
              <a16:creationId xmlns:a16="http://schemas.microsoft.com/office/drawing/2014/main" id="{AE1288B0-FBB9-4AFB-800A-75E11B3FE43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77" name="正方形/長方形 476">
          <a:extLst>
            <a:ext uri="{FF2B5EF4-FFF2-40B4-BE49-F238E27FC236}">
              <a16:creationId xmlns:a16="http://schemas.microsoft.com/office/drawing/2014/main" id="{6E372095-0FB0-43DF-87E9-22B70A11A74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78" name="正方形/長方形 477">
          <a:extLst>
            <a:ext uri="{FF2B5EF4-FFF2-40B4-BE49-F238E27FC236}">
              <a16:creationId xmlns:a16="http://schemas.microsoft.com/office/drawing/2014/main" id="{46318C8B-11CF-4B4D-8E49-8BFC9C205C8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79" name="正方形/長方形 478">
          <a:extLst>
            <a:ext uri="{FF2B5EF4-FFF2-40B4-BE49-F238E27FC236}">
              <a16:creationId xmlns:a16="http://schemas.microsoft.com/office/drawing/2014/main" id="{D68DB747-0840-474B-B1FA-E0BA3D1F6E8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80" name="正方形/長方形 479">
          <a:extLst>
            <a:ext uri="{FF2B5EF4-FFF2-40B4-BE49-F238E27FC236}">
              <a16:creationId xmlns:a16="http://schemas.microsoft.com/office/drawing/2014/main" id="{C3A484ED-DE3E-4AF1-8D45-3BBE54CE41A7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81" name="正方形/長方形 480">
          <a:extLst>
            <a:ext uri="{FF2B5EF4-FFF2-40B4-BE49-F238E27FC236}">
              <a16:creationId xmlns:a16="http://schemas.microsoft.com/office/drawing/2014/main" id="{047EC6CC-377A-4BAE-BCDD-33D082CC5FA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82" name="正方形/長方形 481">
          <a:extLst>
            <a:ext uri="{FF2B5EF4-FFF2-40B4-BE49-F238E27FC236}">
              <a16:creationId xmlns:a16="http://schemas.microsoft.com/office/drawing/2014/main" id="{23DCB83E-3046-44D1-B6AC-6E591CC9AB3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83" name="正方形/長方形 482">
          <a:extLst>
            <a:ext uri="{FF2B5EF4-FFF2-40B4-BE49-F238E27FC236}">
              <a16:creationId xmlns:a16="http://schemas.microsoft.com/office/drawing/2014/main" id="{18E2AF45-0FCA-4103-93EF-C8D50C59B1B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84" name="正方形/長方形 483">
          <a:extLst>
            <a:ext uri="{FF2B5EF4-FFF2-40B4-BE49-F238E27FC236}">
              <a16:creationId xmlns:a16="http://schemas.microsoft.com/office/drawing/2014/main" id="{AFAA4FD2-7C5B-4761-A311-042575417D8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85" name="正方形/長方形 484">
          <a:extLst>
            <a:ext uri="{FF2B5EF4-FFF2-40B4-BE49-F238E27FC236}">
              <a16:creationId xmlns:a16="http://schemas.microsoft.com/office/drawing/2014/main" id="{9BE82BD3-2859-484B-8F5B-B64A43F1D9C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86" name="正方形/長方形 485">
          <a:extLst>
            <a:ext uri="{FF2B5EF4-FFF2-40B4-BE49-F238E27FC236}">
              <a16:creationId xmlns:a16="http://schemas.microsoft.com/office/drawing/2014/main" id="{859D3D0F-079A-4570-840D-A9F91D7FEF3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87" name="正方形/長方形 486">
          <a:extLst>
            <a:ext uri="{FF2B5EF4-FFF2-40B4-BE49-F238E27FC236}">
              <a16:creationId xmlns:a16="http://schemas.microsoft.com/office/drawing/2014/main" id="{BA10B375-C304-4C16-9CE3-FC2F6642DD41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88" name="正方形/長方形 487">
          <a:extLst>
            <a:ext uri="{FF2B5EF4-FFF2-40B4-BE49-F238E27FC236}">
              <a16:creationId xmlns:a16="http://schemas.microsoft.com/office/drawing/2014/main" id="{9C74A70A-D423-4114-9CD2-3263BA58056E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89" name="正方形/長方形 488">
          <a:extLst>
            <a:ext uri="{FF2B5EF4-FFF2-40B4-BE49-F238E27FC236}">
              <a16:creationId xmlns:a16="http://schemas.microsoft.com/office/drawing/2014/main" id="{7F3DE59D-DA3A-41E8-8A9C-6C7559CA90B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90" name="正方形/長方形 489">
          <a:extLst>
            <a:ext uri="{FF2B5EF4-FFF2-40B4-BE49-F238E27FC236}">
              <a16:creationId xmlns:a16="http://schemas.microsoft.com/office/drawing/2014/main" id="{E9EBD355-B09D-4968-B6D7-7BBE41AFCD3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91" name="正方形/長方形 490">
          <a:extLst>
            <a:ext uri="{FF2B5EF4-FFF2-40B4-BE49-F238E27FC236}">
              <a16:creationId xmlns:a16="http://schemas.microsoft.com/office/drawing/2014/main" id="{7415C7D5-F467-441D-B4D9-46910E8C1FE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92" name="正方形/長方形 491">
          <a:extLst>
            <a:ext uri="{FF2B5EF4-FFF2-40B4-BE49-F238E27FC236}">
              <a16:creationId xmlns:a16="http://schemas.microsoft.com/office/drawing/2014/main" id="{605612EA-F6DA-425F-AD99-6158C1E4E01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93" name="正方形/長方形 492">
          <a:extLst>
            <a:ext uri="{FF2B5EF4-FFF2-40B4-BE49-F238E27FC236}">
              <a16:creationId xmlns:a16="http://schemas.microsoft.com/office/drawing/2014/main" id="{CA148E9B-5C61-4E6A-A841-50AFC1AA99E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94" name="正方形/長方形 493">
          <a:extLst>
            <a:ext uri="{FF2B5EF4-FFF2-40B4-BE49-F238E27FC236}">
              <a16:creationId xmlns:a16="http://schemas.microsoft.com/office/drawing/2014/main" id="{A7B84A06-8643-409A-A716-8393A58E40A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95" name="正方形/長方形 494">
          <a:extLst>
            <a:ext uri="{FF2B5EF4-FFF2-40B4-BE49-F238E27FC236}">
              <a16:creationId xmlns:a16="http://schemas.microsoft.com/office/drawing/2014/main" id="{B4041716-6918-4581-9F6B-29008930E2A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96" name="正方形/長方形 495">
          <a:extLst>
            <a:ext uri="{FF2B5EF4-FFF2-40B4-BE49-F238E27FC236}">
              <a16:creationId xmlns:a16="http://schemas.microsoft.com/office/drawing/2014/main" id="{18615C01-57F1-46B6-97CC-F19635CC1D7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97" name="正方形/長方形 496">
          <a:extLst>
            <a:ext uri="{FF2B5EF4-FFF2-40B4-BE49-F238E27FC236}">
              <a16:creationId xmlns:a16="http://schemas.microsoft.com/office/drawing/2014/main" id="{213FA0FB-72F9-461A-9814-BB662D66F00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98" name="正方形/長方形 497">
          <a:extLst>
            <a:ext uri="{FF2B5EF4-FFF2-40B4-BE49-F238E27FC236}">
              <a16:creationId xmlns:a16="http://schemas.microsoft.com/office/drawing/2014/main" id="{65747654-1A1B-4089-AEE8-A4C3CD40707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99" name="正方形/長方形 498">
          <a:extLst>
            <a:ext uri="{FF2B5EF4-FFF2-40B4-BE49-F238E27FC236}">
              <a16:creationId xmlns:a16="http://schemas.microsoft.com/office/drawing/2014/main" id="{05B022AE-AB4D-4736-B927-C9E00ABFFF7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00" name="正方形/長方形 499">
          <a:extLst>
            <a:ext uri="{FF2B5EF4-FFF2-40B4-BE49-F238E27FC236}">
              <a16:creationId xmlns:a16="http://schemas.microsoft.com/office/drawing/2014/main" id="{484AD708-EF8E-4A41-BDB9-F4D83652B16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01" name="正方形/長方形 500">
          <a:extLst>
            <a:ext uri="{FF2B5EF4-FFF2-40B4-BE49-F238E27FC236}">
              <a16:creationId xmlns:a16="http://schemas.microsoft.com/office/drawing/2014/main" id="{98EF2A1E-1B1B-4DD8-A4DD-D9198B1B474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02" name="正方形/長方形 501">
          <a:extLst>
            <a:ext uri="{FF2B5EF4-FFF2-40B4-BE49-F238E27FC236}">
              <a16:creationId xmlns:a16="http://schemas.microsoft.com/office/drawing/2014/main" id="{5E8A4514-E14A-4ACD-97CF-146EDE45AF9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03" name="正方形/長方形 502">
          <a:extLst>
            <a:ext uri="{FF2B5EF4-FFF2-40B4-BE49-F238E27FC236}">
              <a16:creationId xmlns:a16="http://schemas.microsoft.com/office/drawing/2014/main" id="{57333B61-E18F-4728-9471-AF1529534C3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04" name="正方形/長方形 503">
          <a:extLst>
            <a:ext uri="{FF2B5EF4-FFF2-40B4-BE49-F238E27FC236}">
              <a16:creationId xmlns:a16="http://schemas.microsoft.com/office/drawing/2014/main" id="{EDCF514C-18F0-443A-BEE9-045EA6EF23A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05" name="正方形/長方形 504">
          <a:extLst>
            <a:ext uri="{FF2B5EF4-FFF2-40B4-BE49-F238E27FC236}">
              <a16:creationId xmlns:a16="http://schemas.microsoft.com/office/drawing/2014/main" id="{100B0ADE-61E7-4E97-A532-B38B5472323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06" name="正方形/長方形 505">
          <a:extLst>
            <a:ext uri="{FF2B5EF4-FFF2-40B4-BE49-F238E27FC236}">
              <a16:creationId xmlns:a16="http://schemas.microsoft.com/office/drawing/2014/main" id="{BB3ABC29-19A1-4B51-A5A9-65DDB905F16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07" name="正方形/長方形 506">
          <a:extLst>
            <a:ext uri="{FF2B5EF4-FFF2-40B4-BE49-F238E27FC236}">
              <a16:creationId xmlns:a16="http://schemas.microsoft.com/office/drawing/2014/main" id="{22CC253F-0551-4D0B-BB50-066DBEB2CDDE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08" name="正方形/長方形 507">
          <a:extLst>
            <a:ext uri="{FF2B5EF4-FFF2-40B4-BE49-F238E27FC236}">
              <a16:creationId xmlns:a16="http://schemas.microsoft.com/office/drawing/2014/main" id="{387F14FB-13DF-4304-9146-F1A71B2642D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09" name="正方形/長方形 508">
          <a:extLst>
            <a:ext uri="{FF2B5EF4-FFF2-40B4-BE49-F238E27FC236}">
              <a16:creationId xmlns:a16="http://schemas.microsoft.com/office/drawing/2014/main" id="{6044794A-C695-4CBD-890D-6F1AFD57212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10" name="正方形/長方形 509">
          <a:extLst>
            <a:ext uri="{FF2B5EF4-FFF2-40B4-BE49-F238E27FC236}">
              <a16:creationId xmlns:a16="http://schemas.microsoft.com/office/drawing/2014/main" id="{DF74705F-8826-4C7D-958D-978F2B459343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11" name="正方形/長方形 510">
          <a:extLst>
            <a:ext uri="{FF2B5EF4-FFF2-40B4-BE49-F238E27FC236}">
              <a16:creationId xmlns:a16="http://schemas.microsoft.com/office/drawing/2014/main" id="{4EBD4ED0-0D22-426D-9587-B402FA726BD1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50C0B234-B0A1-41A2-B238-1EC58A55124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7" name="正方形/長方形 76">
          <a:extLst>
            <a:ext uri="{FF2B5EF4-FFF2-40B4-BE49-F238E27FC236}">
              <a16:creationId xmlns:a16="http://schemas.microsoft.com/office/drawing/2014/main" id="{66B88B1B-9925-4C55-8D10-F1D41305956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6" name="正方形/長方形 85">
          <a:extLst>
            <a:ext uri="{FF2B5EF4-FFF2-40B4-BE49-F238E27FC236}">
              <a16:creationId xmlns:a16="http://schemas.microsoft.com/office/drawing/2014/main" id="{CE4D80CE-49D3-45BA-B27F-29F37AB686D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12" name="正方形/長方形 511">
          <a:extLst>
            <a:ext uri="{FF2B5EF4-FFF2-40B4-BE49-F238E27FC236}">
              <a16:creationId xmlns:a16="http://schemas.microsoft.com/office/drawing/2014/main" id="{673E2A6B-15F4-4426-AEB7-EE409B70D3A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13" name="正方形/長方形 512">
          <a:extLst>
            <a:ext uri="{FF2B5EF4-FFF2-40B4-BE49-F238E27FC236}">
              <a16:creationId xmlns:a16="http://schemas.microsoft.com/office/drawing/2014/main" id="{3ACAF68B-D61E-4B1E-9782-92D0708E37F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14" name="正方形/長方形 513">
          <a:extLst>
            <a:ext uri="{FF2B5EF4-FFF2-40B4-BE49-F238E27FC236}">
              <a16:creationId xmlns:a16="http://schemas.microsoft.com/office/drawing/2014/main" id="{1636D9BC-5804-4B90-B42C-860818DD353E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15" name="正方形/長方形 514">
          <a:extLst>
            <a:ext uri="{FF2B5EF4-FFF2-40B4-BE49-F238E27FC236}">
              <a16:creationId xmlns:a16="http://schemas.microsoft.com/office/drawing/2014/main" id="{689DA7A2-A32B-46F5-9C33-CAF495E6BE9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16" name="正方形/長方形 515">
          <a:extLst>
            <a:ext uri="{FF2B5EF4-FFF2-40B4-BE49-F238E27FC236}">
              <a16:creationId xmlns:a16="http://schemas.microsoft.com/office/drawing/2014/main" id="{DFF1CF7D-CFE8-4B07-BE17-C7D11CEE2A5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17" name="正方形/長方形 516">
          <a:extLst>
            <a:ext uri="{FF2B5EF4-FFF2-40B4-BE49-F238E27FC236}">
              <a16:creationId xmlns:a16="http://schemas.microsoft.com/office/drawing/2014/main" id="{1E2BC754-1FCA-46C0-A568-51820794FD83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18" name="正方形/長方形 517">
          <a:extLst>
            <a:ext uri="{FF2B5EF4-FFF2-40B4-BE49-F238E27FC236}">
              <a16:creationId xmlns:a16="http://schemas.microsoft.com/office/drawing/2014/main" id="{BB7E4345-6579-4D4A-9AA2-34939DD2668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19" name="正方形/長方形 518">
          <a:extLst>
            <a:ext uri="{FF2B5EF4-FFF2-40B4-BE49-F238E27FC236}">
              <a16:creationId xmlns:a16="http://schemas.microsoft.com/office/drawing/2014/main" id="{9AB4F29C-4692-4F49-81FA-2516208D834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20" name="正方形/長方形 519">
          <a:extLst>
            <a:ext uri="{FF2B5EF4-FFF2-40B4-BE49-F238E27FC236}">
              <a16:creationId xmlns:a16="http://schemas.microsoft.com/office/drawing/2014/main" id="{54CF8561-3FC2-4410-90D3-3802B3C5501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21" name="正方形/長方形 520">
          <a:extLst>
            <a:ext uri="{FF2B5EF4-FFF2-40B4-BE49-F238E27FC236}">
              <a16:creationId xmlns:a16="http://schemas.microsoft.com/office/drawing/2014/main" id="{749E3862-8399-4813-B454-28180817086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22" name="正方形/長方形 521">
          <a:extLst>
            <a:ext uri="{FF2B5EF4-FFF2-40B4-BE49-F238E27FC236}">
              <a16:creationId xmlns:a16="http://schemas.microsoft.com/office/drawing/2014/main" id="{28F406A0-DF92-47EF-960A-7F43FF0A104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23" name="正方形/長方形 522">
          <a:extLst>
            <a:ext uri="{FF2B5EF4-FFF2-40B4-BE49-F238E27FC236}">
              <a16:creationId xmlns:a16="http://schemas.microsoft.com/office/drawing/2014/main" id="{1040D6AA-2B4C-4331-8220-3BC7C70FF39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24" name="正方形/長方形 523">
          <a:extLst>
            <a:ext uri="{FF2B5EF4-FFF2-40B4-BE49-F238E27FC236}">
              <a16:creationId xmlns:a16="http://schemas.microsoft.com/office/drawing/2014/main" id="{1E7FE02F-FCB8-431C-8527-6BB14130411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25" name="正方形/長方形 524">
          <a:extLst>
            <a:ext uri="{FF2B5EF4-FFF2-40B4-BE49-F238E27FC236}">
              <a16:creationId xmlns:a16="http://schemas.microsoft.com/office/drawing/2014/main" id="{EC5FFCAD-EA6F-49E3-AD91-EE7515AE0F0E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26" name="正方形/長方形 525">
          <a:extLst>
            <a:ext uri="{FF2B5EF4-FFF2-40B4-BE49-F238E27FC236}">
              <a16:creationId xmlns:a16="http://schemas.microsoft.com/office/drawing/2014/main" id="{B88E2882-8AB2-461C-9D08-3A88421F2B3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27" name="正方形/長方形 526">
          <a:extLst>
            <a:ext uri="{FF2B5EF4-FFF2-40B4-BE49-F238E27FC236}">
              <a16:creationId xmlns:a16="http://schemas.microsoft.com/office/drawing/2014/main" id="{9FB9B25A-E5D1-4533-84D1-375131DD7A7E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28" name="正方形/長方形 527">
          <a:extLst>
            <a:ext uri="{FF2B5EF4-FFF2-40B4-BE49-F238E27FC236}">
              <a16:creationId xmlns:a16="http://schemas.microsoft.com/office/drawing/2014/main" id="{8139C82A-EDF2-4972-A325-C0D855CC55D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29" name="正方形/長方形 528">
          <a:extLst>
            <a:ext uri="{FF2B5EF4-FFF2-40B4-BE49-F238E27FC236}">
              <a16:creationId xmlns:a16="http://schemas.microsoft.com/office/drawing/2014/main" id="{111570B9-5D3C-417D-BFA4-1E7172DC015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30" name="正方形/長方形 529">
          <a:extLst>
            <a:ext uri="{FF2B5EF4-FFF2-40B4-BE49-F238E27FC236}">
              <a16:creationId xmlns:a16="http://schemas.microsoft.com/office/drawing/2014/main" id="{51605BA6-0DA0-416A-81E1-D9966029032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31" name="正方形/長方形 530">
          <a:extLst>
            <a:ext uri="{FF2B5EF4-FFF2-40B4-BE49-F238E27FC236}">
              <a16:creationId xmlns:a16="http://schemas.microsoft.com/office/drawing/2014/main" id="{95EC972D-36FF-44A2-BA29-2DB9130AE8B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32" name="正方形/長方形 531">
          <a:extLst>
            <a:ext uri="{FF2B5EF4-FFF2-40B4-BE49-F238E27FC236}">
              <a16:creationId xmlns:a16="http://schemas.microsoft.com/office/drawing/2014/main" id="{633D21C0-782B-4C29-A4D6-DA01702765A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33" name="正方形/長方形 532">
          <a:extLst>
            <a:ext uri="{FF2B5EF4-FFF2-40B4-BE49-F238E27FC236}">
              <a16:creationId xmlns:a16="http://schemas.microsoft.com/office/drawing/2014/main" id="{0DD9AEFD-CAA9-4FF2-8260-2A0C0CB4D1D3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34" name="正方形/長方形 533">
          <a:extLst>
            <a:ext uri="{FF2B5EF4-FFF2-40B4-BE49-F238E27FC236}">
              <a16:creationId xmlns:a16="http://schemas.microsoft.com/office/drawing/2014/main" id="{5170F3FD-DE17-40E4-9C4C-E88DCAA29D3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35" name="正方形/長方形 534">
          <a:extLst>
            <a:ext uri="{FF2B5EF4-FFF2-40B4-BE49-F238E27FC236}">
              <a16:creationId xmlns:a16="http://schemas.microsoft.com/office/drawing/2014/main" id="{2E387977-44E8-4EDA-9188-3B19B9E1C7B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36" name="正方形/長方形 535">
          <a:extLst>
            <a:ext uri="{FF2B5EF4-FFF2-40B4-BE49-F238E27FC236}">
              <a16:creationId xmlns:a16="http://schemas.microsoft.com/office/drawing/2014/main" id="{E16D5ACC-7929-4FA6-876D-CA76FF999B0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37" name="正方形/長方形 536">
          <a:extLst>
            <a:ext uri="{FF2B5EF4-FFF2-40B4-BE49-F238E27FC236}">
              <a16:creationId xmlns:a16="http://schemas.microsoft.com/office/drawing/2014/main" id="{3BD5BDC2-BAFB-4BCA-8337-EC283B29407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38" name="正方形/長方形 537">
          <a:extLst>
            <a:ext uri="{FF2B5EF4-FFF2-40B4-BE49-F238E27FC236}">
              <a16:creationId xmlns:a16="http://schemas.microsoft.com/office/drawing/2014/main" id="{C2843419-1FD0-470C-802F-96E5EEC72E1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39" name="正方形/長方形 538">
          <a:extLst>
            <a:ext uri="{FF2B5EF4-FFF2-40B4-BE49-F238E27FC236}">
              <a16:creationId xmlns:a16="http://schemas.microsoft.com/office/drawing/2014/main" id="{EAFF69EC-472C-4278-831B-5F5293180D3E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40" name="正方形/長方形 539">
          <a:extLst>
            <a:ext uri="{FF2B5EF4-FFF2-40B4-BE49-F238E27FC236}">
              <a16:creationId xmlns:a16="http://schemas.microsoft.com/office/drawing/2014/main" id="{8DD0EA54-3741-4BFC-BC2E-49131D4963A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41" name="正方形/長方形 540">
          <a:extLst>
            <a:ext uri="{FF2B5EF4-FFF2-40B4-BE49-F238E27FC236}">
              <a16:creationId xmlns:a16="http://schemas.microsoft.com/office/drawing/2014/main" id="{B770356E-432B-4D13-B3D0-5EDD9C3F40B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42" name="正方形/長方形 541">
          <a:extLst>
            <a:ext uri="{FF2B5EF4-FFF2-40B4-BE49-F238E27FC236}">
              <a16:creationId xmlns:a16="http://schemas.microsoft.com/office/drawing/2014/main" id="{C19DF4E4-88B6-43D6-BE1A-93C5AFDD06F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43" name="正方形/長方形 542">
          <a:extLst>
            <a:ext uri="{FF2B5EF4-FFF2-40B4-BE49-F238E27FC236}">
              <a16:creationId xmlns:a16="http://schemas.microsoft.com/office/drawing/2014/main" id="{7A2CABFA-60FA-499B-9A91-C97AF5F0BF7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44" name="正方形/長方形 543">
          <a:extLst>
            <a:ext uri="{FF2B5EF4-FFF2-40B4-BE49-F238E27FC236}">
              <a16:creationId xmlns:a16="http://schemas.microsoft.com/office/drawing/2014/main" id="{E76A2D5C-7AD5-43FD-9EC6-EFADD5F4F8EE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45" name="正方形/長方形 544">
          <a:extLst>
            <a:ext uri="{FF2B5EF4-FFF2-40B4-BE49-F238E27FC236}">
              <a16:creationId xmlns:a16="http://schemas.microsoft.com/office/drawing/2014/main" id="{020D6712-AF1F-41DF-BC2C-8C2C6EE11E0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46" name="正方形/長方形 545">
          <a:extLst>
            <a:ext uri="{FF2B5EF4-FFF2-40B4-BE49-F238E27FC236}">
              <a16:creationId xmlns:a16="http://schemas.microsoft.com/office/drawing/2014/main" id="{7AF7D050-6030-4A51-97F6-6409A6D6182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47" name="正方形/長方形 546">
          <a:extLst>
            <a:ext uri="{FF2B5EF4-FFF2-40B4-BE49-F238E27FC236}">
              <a16:creationId xmlns:a16="http://schemas.microsoft.com/office/drawing/2014/main" id="{9EBEA9EE-1F7B-4DC4-B60F-FAABCEFD0F7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48" name="正方形/長方形 547">
          <a:extLst>
            <a:ext uri="{FF2B5EF4-FFF2-40B4-BE49-F238E27FC236}">
              <a16:creationId xmlns:a16="http://schemas.microsoft.com/office/drawing/2014/main" id="{D3B2E670-AD2E-4F01-8453-0EA3EA7C3F4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49" name="正方形/長方形 548">
          <a:extLst>
            <a:ext uri="{FF2B5EF4-FFF2-40B4-BE49-F238E27FC236}">
              <a16:creationId xmlns:a16="http://schemas.microsoft.com/office/drawing/2014/main" id="{DE86DF35-5370-449D-9FCE-FDA2CF1B2B0B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50" name="正方形/長方形 549">
          <a:extLst>
            <a:ext uri="{FF2B5EF4-FFF2-40B4-BE49-F238E27FC236}">
              <a16:creationId xmlns:a16="http://schemas.microsoft.com/office/drawing/2014/main" id="{8674EF73-65C2-406B-A67A-CB096A2BC47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51" name="正方形/長方形 550">
          <a:extLst>
            <a:ext uri="{FF2B5EF4-FFF2-40B4-BE49-F238E27FC236}">
              <a16:creationId xmlns:a16="http://schemas.microsoft.com/office/drawing/2014/main" id="{D634F7DF-FC2C-40B9-996A-7A90FF42771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52" name="正方形/長方形 551">
          <a:extLst>
            <a:ext uri="{FF2B5EF4-FFF2-40B4-BE49-F238E27FC236}">
              <a16:creationId xmlns:a16="http://schemas.microsoft.com/office/drawing/2014/main" id="{455373A0-6BAC-4942-B4F7-EB53ACC26E6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53" name="正方形/長方形 552">
          <a:extLst>
            <a:ext uri="{FF2B5EF4-FFF2-40B4-BE49-F238E27FC236}">
              <a16:creationId xmlns:a16="http://schemas.microsoft.com/office/drawing/2014/main" id="{D9BFA8CB-0E10-484F-8417-F5E5EDC86673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54" name="正方形/長方形 553">
          <a:extLst>
            <a:ext uri="{FF2B5EF4-FFF2-40B4-BE49-F238E27FC236}">
              <a16:creationId xmlns:a16="http://schemas.microsoft.com/office/drawing/2014/main" id="{F7E82844-C9D0-42D0-9968-D0B6ED2DA3A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55" name="正方形/長方形 554">
          <a:extLst>
            <a:ext uri="{FF2B5EF4-FFF2-40B4-BE49-F238E27FC236}">
              <a16:creationId xmlns:a16="http://schemas.microsoft.com/office/drawing/2014/main" id="{E5E051DB-B566-430A-B389-F8DD5AF65823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56" name="正方形/長方形 555">
          <a:extLst>
            <a:ext uri="{FF2B5EF4-FFF2-40B4-BE49-F238E27FC236}">
              <a16:creationId xmlns:a16="http://schemas.microsoft.com/office/drawing/2014/main" id="{B2728622-1CBF-43C6-A4BA-85E3C1CA154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57" name="正方形/長方形 556">
          <a:extLst>
            <a:ext uri="{FF2B5EF4-FFF2-40B4-BE49-F238E27FC236}">
              <a16:creationId xmlns:a16="http://schemas.microsoft.com/office/drawing/2014/main" id="{648F0B01-A4D5-4E9F-8E31-CCEF3D690E6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58" name="正方形/長方形 557">
          <a:extLst>
            <a:ext uri="{FF2B5EF4-FFF2-40B4-BE49-F238E27FC236}">
              <a16:creationId xmlns:a16="http://schemas.microsoft.com/office/drawing/2014/main" id="{661B76E6-CB4C-4C01-8018-533292A0DE1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59" name="正方形/長方形 558">
          <a:extLst>
            <a:ext uri="{FF2B5EF4-FFF2-40B4-BE49-F238E27FC236}">
              <a16:creationId xmlns:a16="http://schemas.microsoft.com/office/drawing/2014/main" id="{5D017B9E-6C73-4A31-96DD-6F3D593D375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60" name="正方形/長方形 559">
          <a:extLst>
            <a:ext uri="{FF2B5EF4-FFF2-40B4-BE49-F238E27FC236}">
              <a16:creationId xmlns:a16="http://schemas.microsoft.com/office/drawing/2014/main" id="{2E10516E-3800-46EE-8570-2446508916C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61" name="正方形/長方形 560">
          <a:extLst>
            <a:ext uri="{FF2B5EF4-FFF2-40B4-BE49-F238E27FC236}">
              <a16:creationId xmlns:a16="http://schemas.microsoft.com/office/drawing/2014/main" id="{29117463-2A0E-43D4-9917-77FC7B96569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62" name="正方形/長方形 561">
          <a:extLst>
            <a:ext uri="{FF2B5EF4-FFF2-40B4-BE49-F238E27FC236}">
              <a16:creationId xmlns:a16="http://schemas.microsoft.com/office/drawing/2014/main" id="{55351298-457D-4710-86FD-9AB16AFBA6C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63" name="正方形/長方形 562">
          <a:extLst>
            <a:ext uri="{FF2B5EF4-FFF2-40B4-BE49-F238E27FC236}">
              <a16:creationId xmlns:a16="http://schemas.microsoft.com/office/drawing/2014/main" id="{2B4643F4-4D5E-4069-B2EB-D6F6057A381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64" name="正方形/長方形 563">
          <a:extLst>
            <a:ext uri="{FF2B5EF4-FFF2-40B4-BE49-F238E27FC236}">
              <a16:creationId xmlns:a16="http://schemas.microsoft.com/office/drawing/2014/main" id="{D23E7F60-3573-4AFC-AF40-573F866B947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65" name="正方形/長方形 564">
          <a:extLst>
            <a:ext uri="{FF2B5EF4-FFF2-40B4-BE49-F238E27FC236}">
              <a16:creationId xmlns:a16="http://schemas.microsoft.com/office/drawing/2014/main" id="{3E32703D-89C7-4D10-873D-62CBDBDCCFDB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66" name="正方形/長方形 565">
          <a:extLst>
            <a:ext uri="{FF2B5EF4-FFF2-40B4-BE49-F238E27FC236}">
              <a16:creationId xmlns:a16="http://schemas.microsoft.com/office/drawing/2014/main" id="{CC6A717A-0F46-4644-AE54-E8F7446720A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67" name="正方形/長方形 566">
          <a:extLst>
            <a:ext uri="{FF2B5EF4-FFF2-40B4-BE49-F238E27FC236}">
              <a16:creationId xmlns:a16="http://schemas.microsoft.com/office/drawing/2014/main" id="{1A574771-49D9-461B-856A-8088E98A542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68" name="正方形/長方形 567">
          <a:extLst>
            <a:ext uri="{FF2B5EF4-FFF2-40B4-BE49-F238E27FC236}">
              <a16:creationId xmlns:a16="http://schemas.microsoft.com/office/drawing/2014/main" id="{2353A2EA-5160-4468-A586-B1315362EE21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69" name="正方形/長方形 568">
          <a:extLst>
            <a:ext uri="{FF2B5EF4-FFF2-40B4-BE49-F238E27FC236}">
              <a16:creationId xmlns:a16="http://schemas.microsoft.com/office/drawing/2014/main" id="{70C0B2A4-05C5-44AC-AB01-060940178117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70" name="正方形/長方形 569">
          <a:extLst>
            <a:ext uri="{FF2B5EF4-FFF2-40B4-BE49-F238E27FC236}">
              <a16:creationId xmlns:a16="http://schemas.microsoft.com/office/drawing/2014/main" id="{9CEEE5B1-56FA-464E-A3FB-CF3BBC71A78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71" name="正方形/長方形 570">
          <a:extLst>
            <a:ext uri="{FF2B5EF4-FFF2-40B4-BE49-F238E27FC236}">
              <a16:creationId xmlns:a16="http://schemas.microsoft.com/office/drawing/2014/main" id="{E50BE514-441E-4703-A063-F3D2F357773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72" name="正方形/長方形 571">
          <a:extLst>
            <a:ext uri="{FF2B5EF4-FFF2-40B4-BE49-F238E27FC236}">
              <a16:creationId xmlns:a16="http://schemas.microsoft.com/office/drawing/2014/main" id="{C24C4F39-B38B-4D4B-9A24-C4DC4E589B7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73" name="正方形/長方形 572">
          <a:extLst>
            <a:ext uri="{FF2B5EF4-FFF2-40B4-BE49-F238E27FC236}">
              <a16:creationId xmlns:a16="http://schemas.microsoft.com/office/drawing/2014/main" id="{5E7A1800-4C97-40B2-8D25-C98F0D0C797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74" name="正方形/長方形 573">
          <a:extLst>
            <a:ext uri="{FF2B5EF4-FFF2-40B4-BE49-F238E27FC236}">
              <a16:creationId xmlns:a16="http://schemas.microsoft.com/office/drawing/2014/main" id="{5A1955BD-DE0A-4533-B2BF-E93632B47D0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75" name="正方形/長方形 574">
          <a:extLst>
            <a:ext uri="{FF2B5EF4-FFF2-40B4-BE49-F238E27FC236}">
              <a16:creationId xmlns:a16="http://schemas.microsoft.com/office/drawing/2014/main" id="{6DA4176C-EF37-4A14-BC5B-926D189C2A83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76" name="正方形/長方形 575">
          <a:extLst>
            <a:ext uri="{FF2B5EF4-FFF2-40B4-BE49-F238E27FC236}">
              <a16:creationId xmlns:a16="http://schemas.microsoft.com/office/drawing/2014/main" id="{9550282B-059D-47EC-A75D-42CA801BBA5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77" name="正方形/長方形 576">
          <a:extLst>
            <a:ext uri="{FF2B5EF4-FFF2-40B4-BE49-F238E27FC236}">
              <a16:creationId xmlns:a16="http://schemas.microsoft.com/office/drawing/2014/main" id="{E870F3A2-7634-4B8E-914D-FA04CB49F73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78" name="正方形/長方形 577">
          <a:extLst>
            <a:ext uri="{FF2B5EF4-FFF2-40B4-BE49-F238E27FC236}">
              <a16:creationId xmlns:a16="http://schemas.microsoft.com/office/drawing/2014/main" id="{6C8043EE-4E4C-40C3-8531-7CD9DB48717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79" name="正方形/長方形 578">
          <a:extLst>
            <a:ext uri="{FF2B5EF4-FFF2-40B4-BE49-F238E27FC236}">
              <a16:creationId xmlns:a16="http://schemas.microsoft.com/office/drawing/2014/main" id="{D7D50E46-C573-4BAD-B019-3174726BE7C7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80" name="正方形/長方形 579">
          <a:extLst>
            <a:ext uri="{FF2B5EF4-FFF2-40B4-BE49-F238E27FC236}">
              <a16:creationId xmlns:a16="http://schemas.microsoft.com/office/drawing/2014/main" id="{15CFBFC4-4D92-4D4E-A655-09C4EDB2EE9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81" name="正方形/長方形 580">
          <a:extLst>
            <a:ext uri="{FF2B5EF4-FFF2-40B4-BE49-F238E27FC236}">
              <a16:creationId xmlns:a16="http://schemas.microsoft.com/office/drawing/2014/main" id="{804CE659-CD44-4338-8603-6FAADC7C455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82" name="正方形/長方形 581">
          <a:extLst>
            <a:ext uri="{FF2B5EF4-FFF2-40B4-BE49-F238E27FC236}">
              <a16:creationId xmlns:a16="http://schemas.microsoft.com/office/drawing/2014/main" id="{1196D5C2-62E6-4633-A50E-44EEFAC859B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83" name="正方形/長方形 582">
          <a:extLst>
            <a:ext uri="{FF2B5EF4-FFF2-40B4-BE49-F238E27FC236}">
              <a16:creationId xmlns:a16="http://schemas.microsoft.com/office/drawing/2014/main" id="{1E39B4BF-5C98-4917-B8BE-B6B52C2BC4C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84" name="正方形/長方形 583">
          <a:extLst>
            <a:ext uri="{FF2B5EF4-FFF2-40B4-BE49-F238E27FC236}">
              <a16:creationId xmlns:a16="http://schemas.microsoft.com/office/drawing/2014/main" id="{74A82BC4-7B84-4D26-887E-E5C91C341A3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85" name="正方形/長方形 584">
          <a:extLst>
            <a:ext uri="{FF2B5EF4-FFF2-40B4-BE49-F238E27FC236}">
              <a16:creationId xmlns:a16="http://schemas.microsoft.com/office/drawing/2014/main" id="{984B2B31-71A5-4C01-B7D7-D032E82FBB2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86" name="正方形/長方形 585">
          <a:extLst>
            <a:ext uri="{FF2B5EF4-FFF2-40B4-BE49-F238E27FC236}">
              <a16:creationId xmlns:a16="http://schemas.microsoft.com/office/drawing/2014/main" id="{2D63C879-B1D3-4674-A60C-E67E61F8657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87" name="正方形/長方形 586">
          <a:extLst>
            <a:ext uri="{FF2B5EF4-FFF2-40B4-BE49-F238E27FC236}">
              <a16:creationId xmlns:a16="http://schemas.microsoft.com/office/drawing/2014/main" id="{4F10ED61-AF0A-46C8-B49A-29D6A4A13867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88" name="正方形/長方形 587">
          <a:extLst>
            <a:ext uri="{FF2B5EF4-FFF2-40B4-BE49-F238E27FC236}">
              <a16:creationId xmlns:a16="http://schemas.microsoft.com/office/drawing/2014/main" id="{623DCE16-94CB-46E3-9289-B0FAA3DE22D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89" name="正方形/長方形 588">
          <a:extLst>
            <a:ext uri="{FF2B5EF4-FFF2-40B4-BE49-F238E27FC236}">
              <a16:creationId xmlns:a16="http://schemas.microsoft.com/office/drawing/2014/main" id="{B665D112-2605-4F73-8FBF-B5A9B55DA0C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90" name="正方形/長方形 589">
          <a:extLst>
            <a:ext uri="{FF2B5EF4-FFF2-40B4-BE49-F238E27FC236}">
              <a16:creationId xmlns:a16="http://schemas.microsoft.com/office/drawing/2014/main" id="{C83D5178-0390-4975-BB6A-DDB4D396150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91" name="正方形/長方形 590">
          <a:extLst>
            <a:ext uri="{FF2B5EF4-FFF2-40B4-BE49-F238E27FC236}">
              <a16:creationId xmlns:a16="http://schemas.microsoft.com/office/drawing/2014/main" id="{70F62B59-29CD-4964-AD51-89578177712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92" name="正方形/長方形 591">
          <a:extLst>
            <a:ext uri="{FF2B5EF4-FFF2-40B4-BE49-F238E27FC236}">
              <a16:creationId xmlns:a16="http://schemas.microsoft.com/office/drawing/2014/main" id="{AF897C4B-7CF2-43FF-A9F9-4F98118508B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93" name="正方形/長方形 592">
          <a:extLst>
            <a:ext uri="{FF2B5EF4-FFF2-40B4-BE49-F238E27FC236}">
              <a16:creationId xmlns:a16="http://schemas.microsoft.com/office/drawing/2014/main" id="{5D3F3702-3F46-4E4C-9454-A85F28D37E7B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94" name="正方形/長方形 593">
          <a:extLst>
            <a:ext uri="{FF2B5EF4-FFF2-40B4-BE49-F238E27FC236}">
              <a16:creationId xmlns:a16="http://schemas.microsoft.com/office/drawing/2014/main" id="{B4333BA4-D9D6-480F-BE75-0936EEAE9BC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95" name="正方形/長方形 594">
          <a:extLst>
            <a:ext uri="{FF2B5EF4-FFF2-40B4-BE49-F238E27FC236}">
              <a16:creationId xmlns:a16="http://schemas.microsoft.com/office/drawing/2014/main" id="{87FBF7A4-FAE8-43E1-AC55-C5FB84AF658B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96" name="正方形/長方形 595">
          <a:extLst>
            <a:ext uri="{FF2B5EF4-FFF2-40B4-BE49-F238E27FC236}">
              <a16:creationId xmlns:a16="http://schemas.microsoft.com/office/drawing/2014/main" id="{5B3CCCF2-821C-4626-AF08-DCA7D0E0E95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97" name="正方形/長方形 596">
          <a:extLst>
            <a:ext uri="{FF2B5EF4-FFF2-40B4-BE49-F238E27FC236}">
              <a16:creationId xmlns:a16="http://schemas.microsoft.com/office/drawing/2014/main" id="{F2D283EA-AB46-4F62-9854-A5A839969A0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98" name="正方形/長方形 597">
          <a:extLst>
            <a:ext uri="{FF2B5EF4-FFF2-40B4-BE49-F238E27FC236}">
              <a16:creationId xmlns:a16="http://schemas.microsoft.com/office/drawing/2014/main" id="{71AE8C11-802D-4443-B874-A1029A480BA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99" name="正方形/長方形 598">
          <a:extLst>
            <a:ext uri="{FF2B5EF4-FFF2-40B4-BE49-F238E27FC236}">
              <a16:creationId xmlns:a16="http://schemas.microsoft.com/office/drawing/2014/main" id="{C8C64850-B74C-41C5-81F7-8B22AD27CD0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00" name="正方形/長方形 599">
          <a:extLst>
            <a:ext uri="{FF2B5EF4-FFF2-40B4-BE49-F238E27FC236}">
              <a16:creationId xmlns:a16="http://schemas.microsoft.com/office/drawing/2014/main" id="{58A347CC-751B-4644-B3DC-60621CEF414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01" name="正方形/長方形 600">
          <a:extLst>
            <a:ext uri="{FF2B5EF4-FFF2-40B4-BE49-F238E27FC236}">
              <a16:creationId xmlns:a16="http://schemas.microsoft.com/office/drawing/2014/main" id="{8BB71B9D-870D-4CA8-8669-C14C051F63B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02" name="正方形/長方形 601">
          <a:extLst>
            <a:ext uri="{FF2B5EF4-FFF2-40B4-BE49-F238E27FC236}">
              <a16:creationId xmlns:a16="http://schemas.microsoft.com/office/drawing/2014/main" id="{67467F2B-A602-4CE2-8B2B-C448C7B4B0B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03" name="正方形/長方形 602">
          <a:extLst>
            <a:ext uri="{FF2B5EF4-FFF2-40B4-BE49-F238E27FC236}">
              <a16:creationId xmlns:a16="http://schemas.microsoft.com/office/drawing/2014/main" id="{9AA8DE0D-52E6-4741-921C-25941251751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04" name="正方形/長方形 603">
          <a:extLst>
            <a:ext uri="{FF2B5EF4-FFF2-40B4-BE49-F238E27FC236}">
              <a16:creationId xmlns:a16="http://schemas.microsoft.com/office/drawing/2014/main" id="{212DE719-E934-4252-A5E7-F08453D7406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05" name="正方形/長方形 604">
          <a:extLst>
            <a:ext uri="{FF2B5EF4-FFF2-40B4-BE49-F238E27FC236}">
              <a16:creationId xmlns:a16="http://schemas.microsoft.com/office/drawing/2014/main" id="{5CF37134-C0C8-4FAF-9468-BA09943FED8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06" name="正方形/長方形 605">
          <a:extLst>
            <a:ext uri="{FF2B5EF4-FFF2-40B4-BE49-F238E27FC236}">
              <a16:creationId xmlns:a16="http://schemas.microsoft.com/office/drawing/2014/main" id="{B9FED3C0-6ACD-44B4-8116-F8B6BA666B6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07" name="正方形/長方形 606">
          <a:extLst>
            <a:ext uri="{FF2B5EF4-FFF2-40B4-BE49-F238E27FC236}">
              <a16:creationId xmlns:a16="http://schemas.microsoft.com/office/drawing/2014/main" id="{2124D178-1ACB-4D5D-922A-A62A8377D61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08" name="正方形/長方形 607">
          <a:extLst>
            <a:ext uri="{FF2B5EF4-FFF2-40B4-BE49-F238E27FC236}">
              <a16:creationId xmlns:a16="http://schemas.microsoft.com/office/drawing/2014/main" id="{A44E77F9-B7EB-424C-B675-14578B10DA9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09" name="正方形/長方形 608">
          <a:extLst>
            <a:ext uri="{FF2B5EF4-FFF2-40B4-BE49-F238E27FC236}">
              <a16:creationId xmlns:a16="http://schemas.microsoft.com/office/drawing/2014/main" id="{F33EBA5E-33DB-4B2D-961F-AAB47D789C2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10" name="正方形/長方形 609">
          <a:extLst>
            <a:ext uri="{FF2B5EF4-FFF2-40B4-BE49-F238E27FC236}">
              <a16:creationId xmlns:a16="http://schemas.microsoft.com/office/drawing/2014/main" id="{3DDE8FCE-1426-4C72-ADF9-90D4713B4DD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11" name="正方形/長方形 610">
          <a:extLst>
            <a:ext uri="{FF2B5EF4-FFF2-40B4-BE49-F238E27FC236}">
              <a16:creationId xmlns:a16="http://schemas.microsoft.com/office/drawing/2014/main" id="{B374D589-14F5-438E-B293-F546C2936D3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12" name="正方形/長方形 611">
          <a:extLst>
            <a:ext uri="{FF2B5EF4-FFF2-40B4-BE49-F238E27FC236}">
              <a16:creationId xmlns:a16="http://schemas.microsoft.com/office/drawing/2014/main" id="{1B67C277-9CE7-4198-B88E-B4400298268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13" name="正方形/長方形 612">
          <a:extLst>
            <a:ext uri="{FF2B5EF4-FFF2-40B4-BE49-F238E27FC236}">
              <a16:creationId xmlns:a16="http://schemas.microsoft.com/office/drawing/2014/main" id="{69991F02-68A5-4EB7-A56C-F6EE307EBCA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14" name="正方形/長方形 613">
          <a:extLst>
            <a:ext uri="{FF2B5EF4-FFF2-40B4-BE49-F238E27FC236}">
              <a16:creationId xmlns:a16="http://schemas.microsoft.com/office/drawing/2014/main" id="{4C956CA4-55C9-4731-84EA-BC856A40266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15" name="正方形/長方形 614">
          <a:extLst>
            <a:ext uri="{FF2B5EF4-FFF2-40B4-BE49-F238E27FC236}">
              <a16:creationId xmlns:a16="http://schemas.microsoft.com/office/drawing/2014/main" id="{39217296-FC9F-4830-8127-55CD5D1C6E53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16" name="正方形/長方形 615">
          <a:extLst>
            <a:ext uri="{FF2B5EF4-FFF2-40B4-BE49-F238E27FC236}">
              <a16:creationId xmlns:a16="http://schemas.microsoft.com/office/drawing/2014/main" id="{B09DDD62-6DF6-4195-9B15-F2083A0BE7A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17" name="正方形/長方形 616">
          <a:extLst>
            <a:ext uri="{FF2B5EF4-FFF2-40B4-BE49-F238E27FC236}">
              <a16:creationId xmlns:a16="http://schemas.microsoft.com/office/drawing/2014/main" id="{C4C3C5BF-E090-45F7-94B9-B76D99B82F4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18" name="正方形/長方形 617">
          <a:extLst>
            <a:ext uri="{FF2B5EF4-FFF2-40B4-BE49-F238E27FC236}">
              <a16:creationId xmlns:a16="http://schemas.microsoft.com/office/drawing/2014/main" id="{2B59FE03-0247-452D-AA8E-2D079420462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19" name="正方形/長方形 618">
          <a:extLst>
            <a:ext uri="{FF2B5EF4-FFF2-40B4-BE49-F238E27FC236}">
              <a16:creationId xmlns:a16="http://schemas.microsoft.com/office/drawing/2014/main" id="{D5FC4FD2-CD2E-4F11-B5D0-6C70917F20E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20" name="正方形/長方形 619">
          <a:extLst>
            <a:ext uri="{FF2B5EF4-FFF2-40B4-BE49-F238E27FC236}">
              <a16:creationId xmlns:a16="http://schemas.microsoft.com/office/drawing/2014/main" id="{787A2CBE-2A94-4927-8DB8-396BC0165FF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21" name="正方形/長方形 620">
          <a:extLst>
            <a:ext uri="{FF2B5EF4-FFF2-40B4-BE49-F238E27FC236}">
              <a16:creationId xmlns:a16="http://schemas.microsoft.com/office/drawing/2014/main" id="{BCB3F447-90D1-40AB-80A2-13CB7280ED6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22" name="正方形/長方形 621">
          <a:extLst>
            <a:ext uri="{FF2B5EF4-FFF2-40B4-BE49-F238E27FC236}">
              <a16:creationId xmlns:a16="http://schemas.microsoft.com/office/drawing/2014/main" id="{EAC3EB4E-46D5-432A-98B3-767491CB643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23" name="正方形/長方形 622">
          <a:extLst>
            <a:ext uri="{FF2B5EF4-FFF2-40B4-BE49-F238E27FC236}">
              <a16:creationId xmlns:a16="http://schemas.microsoft.com/office/drawing/2014/main" id="{3A07C1E7-29AD-4467-BB3F-CBD16BE1027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24" name="正方形/長方形 623">
          <a:extLst>
            <a:ext uri="{FF2B5EF4-FFF2-40B4-BE49-F238E27FC236}">
              <a16:creationId xmlns:a16="http://schemas.microsoft.com/office/drawing/2014/main" id="{F44873A4-99E3-46D7-92C3-2100CF784F5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25" name="正方形/長方形 624">
          <a:extLst>
            <a:ext uri="{FF2B5EF4-FFF2-40B4-BE49-F238E27FC236}">
              <a16:creationId xmlns:a16="http://schemas.microsoft.com/office/drawing/2014/main" id="{746FB0C6-900A-4078-823F-02A3AB3304D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26" name="正方形/長方形 625">
          <a:extLst>
            <a:ext uri="{FF2B5EF4-FFF2-40B4-BE49-F238E27FC236}">
              <a16:creationId xmlns:a16="http://schemas.microsoft.com/office/drawing/2014/main" id="{DCFA0DA7-A97B-4F8D-8A43-273EE1E75E6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27" name="正方形/長方形 626">
          <a:extLst>
            <a:ext uri="{FF2B5EF4-FFF2-40B4-BE49-F238E27FC236}">
              <a16:creationId xmlns:a16="http://schemas.microsoft.com/office/drawing/2014/main" id="{1D757182-1142-4164-9A03-C76D91D8C34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28" name="正方形/長方形 627">
          <a:extLst>
            <a:ext uri="{FF2B5EF4-FFF2-40B4-BE49-F238E27FC236}">
              <a16:creationId xmlns:a16="http://schemas.microsoft.com/office/drawing/2014/main" id="{3A4E519B-FF31-405D-B5BA-32CA69021E1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29" name="正方形/長方形 628">
          <a:extLst>
            <a:ext uri="{FF2B5EF4-FFF2-40B4-BE49-F238E27FC236}">
              <a16:creationId xmlns:a16="http://schemas.microsoft.com/office/drawing/2014/main" id="{60869BCE-6090-472C-A0AE-B60E2E45150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30" name="正方形/長方形 629">
          <a:extLst>
            <a:ext uri="{FF2B5EF4-FFF2-40B4-BE49-F238E27FC236}">
              <a16:creationId xmlns:a16="http://schemas.microsoft.com/office/drawing/2014/main" id="{0F487A29-F2C2-465A-8576-F4F7B20E42E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31" name="正方形/長方形 630">
          <a:extLst>
            <a:ext uri="{FF2B5EF4-FFF2-40B4-BE49-F238E27FC236}">
              <a16:creationId xmlns:a16="http://schemas.microsoft.com/office/drawing/2014/main" id="{91AF7680-78F4-420D-AB51-0A92080A003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32" name="正方形/長方形 631">
          <a:extLst>
            <a:ext uri="{FF2B5EF4-FFF2-40B4-BE49-F238E27FC236}">
              <a16:creationId xmlns:a16="http://schemas.microsoft.com/office/drawing/2014/main" id="{E8C1AED6-6CEB-491C-99A3-290201528C7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33" name="正方形/長方形 632">
          <a:extLst>
            <a:ext uri="{FF2B5EF4-FFF2-40B4-BE49-F238E27FC236}">
              <a16:creationId xmlns:a16="http://schemas.microsoft.com/office/drawing/2014/main" id="{C7F635C7-38E3-4833-B0A4-4FB38C537D5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34" name="正方形/長方形 633">
          <a:extLst>
            <a:ext uri="{FF2B5EF4-FFF2-40B4-BE49-F238E27FC236}">
              <a16:creationId xmlns:a16="http://schemas.microsoft.com/office/drawing/2014/main" id="{D8F26585-9B34-43E2-96C1-C43CD173CD11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35" name="正方形/長方形 634">
          <a:extLst>
            <a:ext uri="{FF2B5EF4-FFF2-40B4-BE49-F238E27FC236}">
              <a16:creationId xmlns:a16="http://schemas.microsoft.com/office/drawing/2014/main" id="{174B74B0-2FF8-4DF2-8F4D-9A877B1C344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36" name="正方形/長方形 635">
          <a:extLst>
            <a:ext uri="{FF2B5EF4-FFF2-40B4-BE49-F238E27FC236}">
              <a16:creationId xmlns:a16="http://schemas.microsoft.com/office/drawing/2014/main" id="{F432D06F-6C38-46B9-A6B7-8FB6BCD48231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37" name="正方形/長方形 636">
          <a:extLst>
            <a:ext uri="{FF2B5EF4-FFF2-40B4-BE49-F238E27FC236}">
              <a16:creationId xmlns:a16="http://schemas.microsoft.com/office/drawing/2014/main" id="{8961EAD7-2C46-4515-9EC8-3954EFEAA73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38" name="正方形/長方形 637">
          <a:extLst>
            <a:ext uri="{FF2B5EF4-FFF2-40B4-BE49-F238E27FC236}">
              <a16:creationId xmlns:a16="http://schemas.microsoft.com/office/drawing/2014/main" id="{6E34EB1E-44F4-458B-BE26-5B904DAEDD7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39" name="正方形/長方形 638">
          <a:extLst>
            <a:ext uri="{FF2B5EF4-FFF2-40B4-BE49-F238E27FC236}">
              <a16:creationId xmlns:a16="http://schemas.microsoft.com/office/drawing/2014/main" id="{25CBA5E6-8D11-4C4F-945F-B63C41ED365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40" name="正方形/長方形 639">
          <a:extLst>
            <a:ext uri="{FF2B5EF4-FFF2-40B4-BE49-F238E27FC236}">
              <a16:creationId xmlns:a16="http://schemas.microsoft.com/office/drawing/2014/main" id="{9183C7BA-41B5-445D-8746-EE01375FA4A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41" name="正方形/長方形 640">
          <a:extLst>
            <a:ext uri="{FF2B5EF4-FFF2-40B4-BE49-F238E27FC236}">
              <a16:creationId xmlns:a16="http://schemas.microsoft.com/office/drawing/2014/main" id="{3188D20B-A11E-42E4-AE72-CF0837C0762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42" name="正方形/長方形 641">
          <a:extLst>
            <a:ext uri="{FF2B5EF4-FFF2-40B4-BE49-F238E27FC236}">
              <a16:creationId xmlns:a16="http://schemas.microsoft.com/office/drawing/2014/main" id="{283D5931-EBE2-4365-898A-623A4C1BB6E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43" name="正方形/長方形 642">
          <a:extLst>
            <a:ext uri="{FF2B5EF4-FFF2-40B4-BE49-F238E27FC236}">
              <a16:creationId xmlns:a16="http://schemas.microsoft.com/office/drawing/2014/main" id="{A2172010-1305-4BAA-BC41-33FDCABEAFE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44" name="正方形/長方形 643">
          <a:extLst>
            <a:ext uri="{FF2B5EF4-FFF2-40B4-BE49-F238E27FC236}">
              <a16:creationId xmlns:a16="http://schemas.microsoft.com/office/drawing/2014/main" id="{3FA8AF5F-4509-4B48-B4B5-1A1943E9EE8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45" name="正方形/長方形 644">
          <a:extLst>
            <a:ext uri="{FF2B5EF4-FFF2-40B4-BE49-F238E27FC236}">
              <a16:creationId xmlns:a16="http://schemas.microsoft.com/office/drawing/2014/main" id="{86EE5CF9-3141-49B6-839A-D3167CD4264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46" name="正方形/長方形 645">
          <a:extLst>
            <a:ext uri="{FF2B5EF4-FFF2-40B4-BE49-F238E27FC236}">
              <a16:creationId xmlns:a16="http://schemas.microsoft.com/office/drawing/2014/main" id="{D6CD6BCD-38A1-44D0-BDE9-FCE9FB0813B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47" name="正方形/長方形 646">
          <a:extLst>
            <a:ext uri="{FF2B5EF4-FFF2-40B4-BE49-F238E27FC236}">
              <a16:creationId xmlns:a16="http://schemas.microsoft.com/office/drawing/2014/main" id="{ABA9B09D-737F-47A9-B489-484D173BC87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48" name="正方形/長方形 647">
          <a:extLst>
            <a:ext uri="{FF2B5EF4-FFF2-40B4-BE49-F238E27FC236}">
              <a16:creationId xmlns:a16="http://schemas.microsoft.com/office/drawing/2014/main" id="{3D68CE12-E640-4D2B-89A4-E0A5B8B7F9F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49" name="正方形/長方形 648">
          <a:extLst>
            <a:ext uri="{FF2B5EF4-FFF2-40B4-BE49-F238E27FC236}">
              <a16:creationId xmlns:a16="http://schemas.microsoft.com/office/drawing/2014/main" id="{B19F92C9-2EB2-4456-81E1-ECEDC8ECCE3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50" name="正方形/長方形 649">
          <a:extLst>
            <a:ext uri="{FF2B5EF4-FFF2-40B4-BE49-F238E27FC236}">
              <a16:creationId xmlns:a16="http://schemas.microsoft.com/office/drawing/2014/main" id="{CD0F25F3-270D-49ED-85D2-E91DE48F9C8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51" name="正方形/長方形 650">
          <a:extLst>
            <a:ext uri="{FF2B5EF4-FFF2-40B4-BE49-F238E27FC236}">
              <a16:creationId xmlns:a16="http://schemas.microsoft.com/office/drawing/2014/main" id="{BA41D2C8-8552-4373-AC08-BA8A24A00967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52" name="正方形/長方形 651">
          <a:extLst>
            <a:ext uri="{FF2B5EF4-FFF2-40B4-BE49-F238E27FC236}">
              <a16:creationId xmlns:a16="http://schemas.microsoft.com/office/drawing/2014/main" id="{DD9E6690-01BB-44C1-879A-3DA7FD1ACB7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53" name="正方形/長方形 652">
          <a:extLst>
            <a:ext uri="{FF2B5EF4-FFF2-40B4-BE49-F238E27FC236}">
              <a16:creationId xmlns:a16="http://schemas.microsoft.com/office/drawing/2014/main" id="{434BB5EF-216E-4B82-AD6B-CEA5832DB38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54" name="正方形/長方形 653">
          <a:extLst>
            <a:ext uri="{FF2B5EF4-FFF2-40B4-BE49-F238E27FC236}">
              <a16:creationId xmlns:a16="http://schemas.microsoft.com/office/drawing/2014/main" id="{93DF06D6-C0B4-4469-B1CE-2CD9AC7CDE4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55" name="正方形/長方形 654">
          <a:extLst>
            <a:ext uri="{FF2B5EF4-FFF2-40B4-BE49-F238E27FC236}">
              <a16:creationId xmlns:a16="http://schemas.microsoft.com/office/drawing/2014/main" id="{E3DF5AEF-BE55-4A00-B78D-785ADAD9183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56" name="正方形/長方形 655">
          <a:extLst>
            <a:ext uri="{FF2B5EF4-FFF2-40B4-BE49-F238E27FC236}">
              <a16:creationId xmlns:a16="http://schemas.microsoft.com/office/drawing/2014/main" id="{71004EFF-F354-4A4C-B486-99535F56BE8E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57" name="正方形/長方形 656">
          <a:extLst>
            <a:ext uri="{FF2B5EF4-FFF2-40B4-BE49-F238E27FC236}">
              <a16:creationId xmlns:a16="http://schemas.microsoft.com/office/drawing/2014/main" id="{86D71DF9-51CF-4318-A3E9-84BE3E740ED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58" name="正方形/長方形 657">
          <a:extLst>
            <a:ext uri="{FF2B5EF4-FFF2-40B4-BE49-F238E27FC236}">
              <a16:creationId xmlns:a16="http://schemas.microsoft.com/office/drawing/2014/main" id="{606502C3-0AB4-42EC-87B3-7BE913A96F1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59" name="正方形/長方形 658">
          <a:extLst>
            <a:ext uri="{FF2B5EF4-FFF2-40B4-BE49-F238E27FC236}">
              <a16:creationId xmlns:a16="http://schemas.microsoft.com/office/drawing/2014/main" id="{CDBAE5F2-F2AA-47EC-ACA5-B432E0F0489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60" name="正方形/長方形 659">
          <a:extLst>
            <a:ext uri="{FF2B5EF4-FFF2-40B4-BE49-F238E27FC236}">
              <a16:creationId xmlns:a16="http://schemas.microsoft.com/office/drawing/2014/main" id="{D83AEE9D-9120-4C98-8A03-96B8F692EDC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61" name="正方形/長方形 660">
          <a:extLst>
            <a:ext uri="{FF2B5EF4-FFF2-40B4-BE49-F238E27FC236}">
              <a16:creationId xmlns:a16="http://schemas.microsoft.com/office/drawing/2014/main" id="{15984869-FDC6-4F02-9583-3644D5CB34D7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62" name="正方形/長方形 661">
          <a:extLst>
            <a:ext uri="{FF2B5EF4-FFF2-40B4-BE49-F238E27FC236}">
              <a16:creationId xmlns:a16="http://schemas.microsoft.com/office/drawing/2014/main" id="{92210521-BBE4-4D53-92F5-6B73258F66C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63" name="正方形/長方形 662">
          <a:extLst>
            <a:ext uri="{FF2B5EF4-FFF2-40B4-BE49-F238E27FC236}">
              <a16:creationId xmlns:a16="http://schemas.microsoft.com/office/drawing/2014/main" id="{46E79A79-B100-4475-A03F-C01EACB49CFB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64" name="正方形/長方形 663">
          <a:extLst>
            <a:ext uri="{FF2B5EF4-FFF2-40B4-BE49-F238E27FC236}">
              <a16:creationId xmlns:a16="http://schemas.microsoft.com/office/drawing/2014/main" id="{BF5845CA-C815-431B-9551-EA8DC65AF38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65" name="正方形/長方形 664">
          <a:extLst>
            <a:ext uri="{FF2B5EF4-FFF2-40B4-BE49-F238E27FC236}">
              <a16:creationId xmlns:a16="http://schemas.microsoft.com/office/drawing/2014/main" id="{A65FBD0A-72A7-4F75-AFD1-6FDF3B5DA2C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66" name="正方形/長方形 665">
          <a:extLst>
            <a:ext uri="{FF2B5EF4-FFF2-40B4-BE49-F238E27FC236}">
              <a16:creationId xmlns:a16="http://schemas.microsoft.com/office/drawing/2014/main" id="{17255A6E-02A3-4084-87A3-2F2F1F69AC3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67" name="正方形/長方形 666">
          <a:extLst>
            <a:ext uri="{FF2B5EF4-FFF2-40B4-BE49-F238E27FC236}">
              <a16:creationId xmlns:a16="http://schemas.microsoft.com/office/drawing/2014/main" id="{229F2389-C6B4-46BB-8970-2AC55584414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68" name="正方形/長方形 667">
          <a:extLst>
            <a:ext uri="{FF2B5EF4-FFF2-40B4-BE49-F238E27FC236}">
              <a16:creationId xmlns:a16="http://schemas.microsoft.com/office/drawing/2014/main" id="{5EE8502A-3AB1-4865-89C9-8DFD2E4B0CF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69" name="正方形/長方形 668">
          <a:extLst>
            <a:ext uri="{FF2B5EF4-FFF2-40B4-BE49-F238E27FC236}">
              <a16:creationId xmlns:a16="http://schemas.microsoft.com/office/drawing/2014/main" id="{C0AF0969-D031-43E6-85B1-46B5ABAA8AC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70" name="正方形/長方形 669">
          <a:extLst>
            <a:ext uri="{FF2B5EF4-FFF2-40B4-BE49-F238E27FC236}">
              <a16:creationId xmlns:a16="http://schemas.microsoft.com/office/drawing/2014/main" id="{7D72ED68-439C-463A-B2A6-E9965EEE76F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71" name="正方形/長方形 670">
          <a:extLst>
            <a:ext uri="{FF2B5EF4-FFF2-40B4-BE49-F238E27FC236}">
              <a16:creationId xmlns:a16="http://schemas.microsoft.com/office/drawing/2014/main" id="{DF5998C5-8B2C-4750-82FC-74A2D88270C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72" name="正方形/長方形 671">
          <a:extLst>
            <a:ext uri="{FF2B5EF4-FFF2-40B4-BE49-F238E27FC236}">
              <a16:creationId xmlns:a16="http://schemas.microsoft.com/office/drawing/2014/main" id="{DF39673F-A71C-4D34-A8F8-B1A6535AB52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73" name="正方形/長方形 672">
          <a:extLst>
            <a:ext uri="{FF2B5EF4-FFF2-40B4-BE49-F238E27FC236}">
              <a16:creationId xmlns:a16="http://schemas.microsoft.com/office/drawing/2014/main" id="{2A7969F2-6F77-413D-9AC8-247774A00AE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74" name="正方形/長方形 673">
          <a:extLst>
            <a:ext uri="{FF2B5EF4-FFF2-40B4-BE49-F238E27FC236}">
              <a16:creationId xmlns:a16="http://schemas.microsoft.com/office/drawing/2014/main" id="{46572DBB-3F8C-49FA-B8ED-FE09AB18E4E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75" name="正方形/長方形 674">
          <a:extLst>
            <a:ext uri="{FF2B5EF4-FFF2-40B4-BE49-F238E27FC236}">
              <a16:creationId xmlns:a16="http://schemas.microsoft.com/office/drawing/2014/main" id="{2B6C106B-69A3-40D6-B044-DEA2CDF2337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76" name="正方形/長方形 675">
          <a:extLst>
            <a:ext uri="{FF2B5EF4-FFF2-40B4-BE49-F238E27FC236}">
              <a16:creationId xmlns:a16="http://schemas.microsoft.com/office/drawing/2014/main" id="{DAFFB04A-9F52-447A-BBB8-544E71783B0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77" name="正方形/長方形 676">
          <a:extLst>
            <a:ext uri="{FF2B5EF4-FFF2-40B4-BE49-F238E27FC236}">
              <a16:creationId xmlns:a16="http://schemas.microsoft.com/office/drawing/2014/main" id="{A93F6EE3-FE68-4130-906C-025F9E783DB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78" name="正方形/長方形 677">
          <a:extLst>
            <a:ext uri="{FF2B5EF4-FFF2-40B4-BE49-F238E27FC236}">
              <a16:creationId xmlns:a16="http://schemas.microsoft.com/office/drawing/2014/main" id="{8E54CF4D-5F37-41F5-BC60-76377093901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79" name="正方形/長方形 678">
          <a:extLst>
            <a:ext uri="{FF2B5EF4-FFF2-40B4-BE49-F238E27FC236}">
              <a16:creationId xmlns:a16="http://schemas.microsoft.com/office/drawing/2014/main" id="{9E9568FB-A81F-41AB-B9A4-F47FD5AA3E6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80" name="正方形/長方形 679">
          <a:extLst>
            <a:ext uri="{FF2B5EF4-FFF2-40B4-BE49-F238E27FC236}">
              <a16:creationId xmlns:a16="http://schemas.microsoft.com/office/drawing/2014/main" id="{84335CDE-7AFA-4D14-B029-67780AF6D6D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81" name="正方形/長方形 680">
          <a:extLst>
            <a:ext uri="{FF2B5EF4-FFF2-40B4-BE49-F238E27FC236}">
              <a16:creationId xmlns:a16="http://schemas.microsoft.com/office/drawing/2014/main" id="{6B864650-2BF2-4EDB-8F86-F1334CC2BBB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82" name="正方形/長方形 681">
          <a:extLst>
            <a:ext uri="{FF2B5EF4-FFF2-40B4-BE49-F238E27FC236}">
              <a16:creationId xmlns:a16="http://schemas.microsoft.com/office/drawing/2014/main" id="{9074730C-0712-4967-A680-FA2A5F45631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83" name="正方形/長方形 682">
          <a:extLst>
            <a:ext uri="{FF2B5EF4-FFF2-40B4-BE49-F238E27FC236}">
              <a16:creationId xmlns:a16="http://schemas.microsoft.com/office/drawing/2014/main" id="{F94BD03D-ACF0-4124-8B26-7F3C493FBA1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84" name="正方形/長方形 683">
          <a:extLst>
            <a:ext uri="{FF2B5EF4-FFF2-40B4-BE49-F238E27FC236}">
              <a16:creationId xmlns:a16="http://schemas.microsoft.com/office/drawing/2014/main" id="{B13D7047-0518-4FB6-B0E3-0EA4B9A866B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85" name="正方形/長方形 684">
          <a:extLst>
            <a:ext uri="{FF2B5EF4-FFF2-40B4-BE49-F238E27FC236}">
              <a16:creationId xmlns:a16="http://schemas.microsoft.com/office/drawing/2014/main" id="{38968204-9149-4DE9-8DE2-2204ACC0B113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86" name="正方形/長方形 685">
          <a:extLst>
            <a:ext uri="{FF2B5EF4-FFF2-40B4-BE49-F238E27FC236}">
              <a16:creationId xmlns:a16="http://schemas.microsoft.com/office/drawing/2014/main" id="{D3842BD3-9EA2-4598-9082-9194BB7E676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87" name="正方形/長方形 686">
          <a:extLst>
            <a:ext uri="{FF2B5EF4-FFF2-40B4-BE49-F238E27FC236}">
              <a16:creationId xmlns:a16="http://schemas.microsoft.com/office/drawing/2014/main" id="{D879DBE2-BFD8-4A4E-A712-813CC8A79CA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88" name="正方形/長方形 687">
          <a:extLst>
            <a:ext uri="{FF2B5EF4-FFF2-40B4-BE49-F238E27FC236}">
              <a16:creationId xmlns:a16="http://schemas.microsoft.com/office/drawing/2014/main" id="{EA7314F0-2E65-4FC0-A408-BA33FF6FB54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89" name="正方形/長方形 688">
          <a:extLst>
            <a:ext uri="{FF2B5EF4-FFF2-40B4-BE49-F238E27FC236}">
              <a16:creationId xmlns:a16="http://schemas.microsoft.com/office/drawing/2014/main" id="{82CC2726-8BA5-476D-B6BF-0214EDBD7C4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90" name="正方形/長方形 689">
          <a:extLst>
            <a:ext uri="{FF2B5EF4-FFF2-40B4-BE49-F238E27FC236}">
              <a16:creationId xmlns:a16="http://schemas.microsoft.com/office/drawing/2014/main" id="{1832C63E-C94C-4E9A-BB5D-41F872E57FA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91" name="正方形/長方形 690">
          <a:extLst>
            <a:ext uri="{FF2B5EF4-FFF2-40B4-BE49-F238E27FC236}">
              <a16:creationId xmlns:a16="http://schemas.microsoft.com/office/drawing/2014/main" id="{28ADCD3C-D824-414A-BBF2-AB9B36B4D12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92" name="正方形/長方形 691">
          <a:extLst>
            <a:ext uri="{FF2B5EF4-FFF2-40B4-BE49-F238E27FC236}">
              <a16:creationId xmlns:a16="http://schemas.microsoft.com/office/drawing/2014/main" id="{62AA8EF8-6F7B-4F54-8F02-8EC2B704DBF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93" name="正方形/長方形 692">
          <a:extLst>
            <a:ext uri="{FF2B5EF4-FFF2-40B4-BE49-F238E27FC236}">
              <a16:creationId xmlns:a16="http://schemas.microsoft.com/office/drawing/2014/main" id="{38FC6E05-ACB1-48E7-8870-FC0A9205B7C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94" name="正方形/長方形 693">
          <a:extLst>
            <a:ext uri="{FF2B5EF4-FFF2-40B4-BE49-F238E27FC236}">
              <a16:creationId xmlns:a16="http://schemas.microsoft.com/office/drawing/2014/main" id="{D14A5723-5841-43C8-8132-D9BCFF3BD93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95" name="正方形/長方形 694">
          <a:extLst>
            <a:ext uri="{FF2B5EF4-FFF2-40B4-BE49-F238E27FC236}">
              <a16:creationId xmlns:a16="http://schemas.microsoft.com/office/drawing/2014/main" id="{8FA76190-D9AB-45CA-A7F3-EA7C24B6798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96" name="正方形/長方形 695">
          <a:extLst>
            <a:ext uri="{FF2B5EF4-FFF2-40B4-BE49-F238E27FC236}">
              <a16:creationId xmlns:a16="http://schemas.microsoft.com/office/drawing/2014/main" id="{571620E2-1277-4AE4-A1D1-D15A9FEFC58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97" name="正方形/長方形 696">
          <a:extLst>
            <a:ext uri="{FF2B5EF4-FFF2-40B4-BE49-F238E27FC236}">
              <a16:creationId xmlns:a16="http://schemas.microsoft.com/office/drawing/2014/main" id="{F266CD59-6AB5-441C-8405-220BCB31A03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98" name="正方形/長方形 697">
          <a:extLst>
            <a:ext uri="{FF2B5EF4-FFF2-40B4-BE49-F238E27FC236}">
              <a16:creationId xmlns:a16="http://schemas.microsoft.com/office/drawing/2014/main" id="{98636079-35EB-481B-AD74-4B4F097EA38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99" name="正方形/長方形 698">
          <a:extLst>
            <a:ext uri="{FF2B5EF4-FFF2-40B4-BE49-F238E27FC236}">
              <a16:creationId xmlns:a16="http://schemas.microsoft.com/office/drawing/2014/main" id="{612666F5-D543-4D04-9DDF-BE5386A9C60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00" name="正方形/長方形 699">
          <a:extLst>
            <a:ext uri="{FF2B5EF4-FFF2-40B4-BE49-F238E27FC236}">
              <a16:creationId xmlns:a16="http://schemas.microsoft.com/office/drawing/2014/main" id="{683A3349-BCCF-4EB4-BF69-EF43A12AAF0E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01" name="正方形/長方形 700">
          <a:extLst>
            <a:ext uri="{FF2B5EF4-FFF2-40B4-BE49-F238E27FC236}">
              <a16:creationId xmlns:a16="http://schemas.microsoft.com/office/drawing/2014/main" id="{C45D2642-5D96-4222-9952-4BA2EBA6A5F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02" name="正方形/長方形 701">
          <a:extLst>
            <a:ext uri="{FF2B5EF4-FFF2-40B4-BE49-F238E27FC236}">
              <a16:creationId xmlns:a16="http://schemas.microsoft.com/office/drawing/2014/main" id="{EF8978DD-3304-441A-A36F-E2BC8F08580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03" name="正方形/長方形 702">
          <a:extLst>
            <a:ext uri="{FF2B5EF4-FFF2-40B4-BE49-F238E27FC236}">
              <a16:creationId xmlns:a16="http://schemas.microsoft.com/office/drawing/2014/main" id="{99CF7F9A-22C3-4630-826A-6E9CB98E299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04" name="正方形/長方形 703">
          <a:extLst>
            <a:ext uri="{FF2B5EF4-FFF2-40B4-BE49-F238E27FC236}">
              <a16:creationId xmlns:a16="http://schemas.microsoft.com/office/drawing/2014/main" id="{2AF4D9B7-C066-4597-975F-C02CBD99841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05" name="正方形/長方形 704">
          <a:extLst>
            <a:ext uri="{FF2B5EF4-FFF2-40B4-BE49-F238E27FC236}">
              <a16:creationId xmlns:a16="http://schemas.microsoft.com/office/drawing/2014/main" id="{521D5B78-AEAF-413D-8BEA-633712D5A35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06" name="正方形/長方形 705">
          <a:extLst>
            <a:ext uri="{FF2B5EF4-FFF2-40B4-BE49-F238E27FC236}">
              <a16:creationId xmlns:a16="http://schemas.microsoft.com/office/drawing/2014/main" id="{CDB7E5B5-E880-4BCF-A282-BE49D7E645B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07" name="正方形/長方形 706">
          <a:extLst>
            <a:ext uri="{FF2B5EF4-FFF2-40B4-BE49-F238E27FC236}">
              <a16:creationId xmlns:a16="http://schemas.microsoft.com/office/drawing/2014/main" id="{C7C24C52-DF40-4AA4-B857-9DD1B45FFC3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08" name="正方形/長方形 707">
          <a:extLst>
            <a:ext uri="{FF2B5EF4-FFF2-40B4-BE49-F238E27FC236}">
              <a16:creationId xmlns:a16="http://schemas.microsoft.com/office/drawing/2014/main" id="{0D292E18-78EA-4AAF-865C-A3ABA150551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09" name="正方形/長方形 708">
          <a:extLst>
            <a:ext uri="{FF2B5EF4-FFF2-40B4-BE49-F238E27FC236}">
              <a16:creationId xmlns:a16="http://schemas.microsoft.com/office/drawing/2014/main" id="{23C8C48A-C470-4D51-9D78-3946A92E207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10" name="正方形/長方形 709">
          <a:extLst>
            <a:ext uri="{FF2B5EF4-FFF2-40B4-BE49-F238E27FC236}">
              <a16:creationId xmlns:a16="http://schemas.microsoft.com/office/drawing/2014/main" id="{871DE7A3-AD4E-4422-969B-5C40B70C356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11" name="正方形/長方形 710">
          <a:extLst>
            <a:ext uri="{FF2B5EF4-FFF2-40B4-BE49-F238E27FC236}">
              <a16:creationId xmlns:a16="http://schemas.microsoft.com/office/drawing/2014/main" id="{D9FF1E76-8FB4-4CF7-9A17-E07F1576AE1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12" name="正方形/長方形 711">
          <a:extLst>
            <a:ext uri="{FF2B5EF4-FFF2-40B4-BE49-F238E27FC236}">
              <a16:creationId xmlns:a16="http://schemas.microsoft.com/office/drawing/2014/main" id="{7676FE0E-2247-44FF-956C-DAD38F83654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13" name="正方形/長方形 712">
          <a:extLst>
            <a:ext uri="{FF2B5EF4-FFF2-40B4-BE49-F238E27FC236}">
              <a16:creationId xmlns:a16="http://schemas.microsoft.com/office/drawing/2014/main" id="{A13394FA-0D1D-43F9-B480-C68F0C90382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14" name="正方形/長方形 713">
          <a:extLst>
            <a:ext uri="{FF2B5EF4-FFF2-40B4-BE49-F238E27FC236}">
              <a16:creationId xmlns:a16="http://schemas.microsoft.com/office/drawing/2014/main" id="{1A8BFD96-9849-4ED7-A5B9-EDCA83AB1AF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15" name="正方形/長方形 714">
          <a:extLst>
            <a:ext uri="{FF2B5EF4-FFF2-40B4-BE49-F238E27FC236}">
              <a16:creationId xmlns:a16="http://schemas.microsoft.com/office/drawing/2014/main" id="{424916F5-B129-4129-A96F-A9557F77417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16" name="正方形/長方形 715">
          <a:extLst>
            <a:ext uri="{FF2B5EF4-FFF2-40B4-BE49-F238E27FC236}">
              <a16:creationId xmlns:a16="http://schemas.microsoft.com/office/drawing/2014/main" id="{1D0CD30C-BECA-4C79-B196-B39BE38F592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17" name="正方形/長方形 716">
          <a:extLst>
            <a:ext uri="{FF2B5EF4-FFF2-40B4-BE49-F238E27FC236}">
              <a16:creationId xmlns:a16="http://schemas.microsoft.com/office/drawing/2014/main" id="{D2801D54-707C-4FB7-A645-BBC7A9810C8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18" name="正方形/長方形 717">
          <a:extLst>
            <a:ext uri="{FF2B5EF4-FFF2-40B4-BE49-F238E27FC236}">
              <a16:creationId xmlns:a16="http://schemas.microsoft.com/office/drawing/2014/main" id="{BB5F3E22-E407-4D5B-AE69-C8C0D68D2B8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19" name="正方形/長方形 718">
          <a:extLst>
            <a:ext uri="{FF2B5EF4-FFF2-40B4-BE49-F238E27FC236}">
              <a16:creationId xmlns:a16="http://schemas.microsoft.com/office/drawing/2014/main" id="{00B87043-5F9A-4815-A59A-E1D0AE513E6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20" name="正方形/長方形 719">
          <a:extLst>
            <a:ext uri="{FF2B5EF4-FFF2-40B4-BE49-F238E27FC236}">
              <a16:creationId xmlns:a16="http://schemas.microsoft.com/office/drawing/2014/main" id="{E242D926-68B3-4076-8FE9-0522C700C42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21" name="正方形/長方形 720">
          <a:extLst>
            <a:ext uri="{FF2B5EF4-FFF2-40B4-BE49-F238E27FC236}">
              <a16:creationId xmlns:a16="http://schemas.microsoft.com/office/drawing/2014/main" id="{513DB1C4-FF81-4BF0-895E-0C77EC4C07B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22" name="正方形/長方形 721">
          <a:extLst>
            <a:ext uri="{FF2B5EF4-FFF2-40B4-BE49-F238E27FC236}">
              <a16:creationId xmlns:a16="http://schemas.microsoft.com/office/drawing/2014/main" id="{8FABA7E4-5D67-43FF-91B3-1E6A3D21306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23" name="正方形/長方形 722">
          <a:extLst>
            <a:ext uri="{FF2B5EF4-FFF2-40B4-BE49-F238E27FC236}">
              <a16:creationId xmlns:a16="http://schemas.microsoft.com/office/drawing/2014/main" id="{96C6030A-AD55-4B1B-A681-ED59845817D3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24" name="正方形/長方形 723">
          <a:extLst>
            <a:ext uri="{FF2B5EF4-FFF2-40B4-BE49-F238E27FC236}">
              <a16:creationId xmlns:a16="http://schemas.microsoft.com/office/drawing/2014/main" id="{BA02F047-A3A6-48A4-8096-F4203BD8741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25" name="正方形/長方形 724">
          <a:extLst>
            <a:ext uri="{FF2B5EF4-FFF2-40B4-BE49-F238E27FC236}">
              <a16:creationId xmlns:a16="http://schemas.microsoft.com/office/drawing/2014/main" id="{4D1E66B8-53A9-4861-891D-F2FE3C39994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26" name="正方形/長方形 725">
          <a:extLst>
            <a:ext uri="{FF2B5EF4-FFF2-40B4-BE49-F238E27FC236}">
              <a16:creationId xmlns:a16="http://schemas.microsoft.com/office/drawing/2014/main" id="{51201FC2-1016-407A-955A-4BD8493F29B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27" name="正方形/長方形 726">
          <a:extLst>
            <a:ext uri="{FF2B5EF4-FFF2-40B4-BE49-F238E27FC236}">
              <a16:creationId xmlns:a16="http://schemas.microsoft.com/office/drawing/2014/main" id="{83E7D1B7-FA69-4A18-AF77-F6BAEFCEA44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28" name="正方形/長方形 727">
          <a:extLst>
            <a:ext uri="{FF2B5EF4-FFF2-40B4-BE49-F238E27FC236}">
              <a16:creationId xmlns:a16="http://schemas.microsoft.com/office/drawing/2014/main" id="{027BC28A-1D5D-455D-BE81-11102A47F40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29" name="正方形/長方形 728">
          <a:extLst>
            <a:ext uri="{FF2B5EF4-FFF2-40B4-BE49-F238E27FC236}">
              <a16:creationId xmlns:a16="http://schemas.microsoft.com/office/drawing/2014/main" id="{F3E17B87-6899-44D1-9544-BF488D11272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30" name="正方形/長方形 729">
          <a:extLst>
            <a:ext uri="{FF2B5EF4-FFF2-40B4-BE49-F238E27FC236}">
              <a16:creationId xmlns:a16="http://schemas.microsoft.com/office/drawing/2014/main" id="{609B4C46-9868-4F28-A14B-D1CE45B9102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31" name="正方形/長方形 730">
          <a:extLst>
            <a:ext uri="{FF2B5EF4-FFF2-40B4-BE49-F238E27FC236}">
              <a16:creationId xmlns:a16="http://schemas.microsoft.com/office/drawing/2014/main" id="{8FE66742-BA63-45C9-A738-88DB7C8B1C7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32" name="正方形/長方形 731">
          <a:extLst>
            <a:ext uri="{FF2B5EF4-FFF2-40B4-BE49-F238E27FC236}">
              <a16:creationId xmlns:a16="http://schemas.microsoft.com/office/drawing/2014/main" id="{F61CD5D8-7120-4139-B251-730BB08FFE0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33" name="正方形/長方形 732">
          <a:extLst>
            <a:ext uri="{FF2B5EF4-FFF2-40B4-BE49-F238E27FC236}">
              <a16:creationId xmlns:a16="http://schemas.microsoft.com/office/drawing/2014/main" id="{6839CD62-9D0B-491D-8867-DF71EB17A8A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34" name="正方形/長方形 733">
          <a:extLst>
            <a:ext uri="{FF2B5EF4-FFF2-40B4-BE49-F238E27FC236}">
              <a16:creationId xmlns:a16="http://schemas.microsoft.com/office/drawing/2014/main" id="{93459C33-5FAB-4679-91CC-F42EA807198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35" name="正方形/長方形 734">
          <a:extLst>
            <a:ext uri="{FF2B5EF4-FFF2-40B4-BE49-F238E27FC236}">
              <a16:creationId xmlns:a16="http://schemas.microsoft.com/office/drawing/2014/main" id="{7738FB6F-5FF9-406B-A931-146D317A0A2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36" name="正方形/長方形 735">
          <a:extLst>
            <a:ext uri="{FF2B5EF4-FFF2-40B4-BE49-F238E27FC236}">
              <a16:creationId xmlns:a16="http://schemas.microsoft.com/office/drawing/2014/main" id="{AC20C088-6B6E-4E7B-B941-E46E485C2E3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37" name="正方形/長方形 736">
          <a:extLst>
            <a:ext uri="{FF2B5EF4-FFF2-40B4-BE49-F238E27FC236}">
              <a16:creationId xmlns:a16="http://schemas.microsoft.com/office/drawing/2014/main" id="{BA784F66-4CDF-4446-9774-D82C819EFC3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38" name="正方形/長方形 737">
          <a:extLst>
            <a:ext uri="{FF2B5EF4-FFF2-40B4-BE49-F238E27FC236}">
              <a16:creationId xmlns:a16="http://schemas.microsoft.com/office/drawing/2014/main" id="{FEBCEEDB-1475-4983-94B8-71967A97F38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39" name="正方形/長方形 738">
          <a:extLst>
            <a:ext uri="{FF2B5EF4-FFF2-40B4-BE49-F238E27FC236}">
              <a16:creationId xmlns:a16="http://schemas.microsoft.com/office/drawing/2014/main" id="{0F2316FE-D226-4ECE-86C9-56DF8784EAC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40" name="正方形/長方形 739">
          <a:extLst>
            <a:ext uri="{FF2B5EF4-FFF2-40B4-BE49-F238E27FC236}">
              <a16:creationId xmlns:a16="http://schemas.microsoft.com/office/drawing/2014/main" id="{2F00F8C2-342D-488D-ADB1-2B5CFE5FFC3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41" name="正方形/長方形 740">
          <a:extLst>
            <a:ext uri="{FF2B5EF4-FFF2-40B4-BE49-F238E27FC236}">
              <a16:creationId xmlns:a16="http://schemas.microsoft.com/office/drawing/2014/main" id="{AA256461-C83C-4F33-A825-7EB0CA47C8E7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42" name="正方形/長方形 741">
          <a:extLst>
            <a:ext uri="{FF2B5EF4-FFF2-40B4-BE49-F238E27FC236}">
              <a16:creationId xmlns:a16="http://schemas.microsoft.com/office/drawing/2014/main" id="{1241967D-32A1-4402-A597-86867F72A45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43" name="正方形/長方形 742">
          <a:extLst>
            <a:ext uri="{FF2B5EF4-FFF2-40B4-BE49-F238E27FC236}">
              <a16:creationId xmlns:a16="http://schemas.microsoft.com/office/drawing/2014/main" id="{15BBE958-4249-4557-9B05-5BBFCA6A995E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44" name="正方形/長方形 743">
          <a:extLst>
            <a:ext uri="{FF2B5EF4-FFF2-40B4-BE49-F238E27FC236}">
              <a16:creationId xmlns:a16="http://schemas.microsoft.com/office/drawing/2014/main" id="{82AC2BA9-0BDC-459A-B631-B0DE8627449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45" name="正方形/長方形 744">
          <a:extLst>
            <a:ext uri="{FF2B5EF4-FFF2-40B4-BE49-F238E27FC236}">
              <a16:creationId xmlns:a16="http://schemas.microsoft.com/office/drawing/2014/main" id="{243F041D-4428-4E2E-9726-5A5A59BCF07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46" name="正方形/長方形 745">
          <a:extLst>
            <a:ext uri="{FF2B5EF4-FFF2-40B4-BE49-F238E27FC236}">
              <a16:creationId xmlns:a16="http://schemas.microsoft.com/office/drawing/2014/main" id="{64150F40-39B7-4917-9394-DFBB81654B4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47" name="正方形/長方形 746">
          <a:extLst>
            <a:ext uri="{FF2B5EF4-FFF2-40B4-BE49-F238E27FC236}">
              <a16:creationId xmlns:a16="http://schemas.microsoft.com/office/drawing/2014/main" id="{DD7731E6-4874-474D-B07B-C37E408C345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48" name="正方形/長方形 747">
          <a:extLst>
            <a:ext uri="{FF2B5EF4-FFF2-40B4-BE49-F238E27FC236}">
              <a16:creationId xmlns:a16="http://schemas.microsoft.com/office/drawing/2014/main" id="{C07DBC0C-994E-4AB9-B929-57DFAE4C8E1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49" name="正方形/長方形 748">
          <a:extLst>
            <a:ext uri="{FF2B5EF4-FFF2-40B4-BE49-F238E27FC236}">
              <a16:creationId xmlns:a16="http://schemas.microsoft.com/office/drawing/2014/main" id="{78683E10-2FD5-47EE-84D1-14395E8C94C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50" name="正方形/長方形 749">
          <a:extLst>
            <a:ext uri="{FF2B5EF4-FFF2-40B4-BE49-F238E27FC236}">
              <a16:creationId xmlns:a16="http://schemas.microsoft.com/office/drawing/2014/main" id="{1BD0DD7A-6645-4B95-A531-C7FED9138E0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51" name="正方形/長方形 750">
          <a:extLst>
            <a:ext uri="{FF2B5EF4-FFF2-40B4-BE49-F238E27FC236}">
              <a16:creationId xmlns:a16="http://schemas.microsoft.com/office/drawing/2014/main" id="{7930ED8F-DEC6-4117-B49B-2B546DFFCD6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52" name="正方形/長方形 751">
          <a:extLst>
            <a:ext uri="{FF2B5EF4-FFF2-40B4-BE49-F238E27FC236}">
              <a16:creationId xmlns:a16="http://schemas.microsoft.com/office/drawing/2014/main" id="{119F6C81-6E5F-4182-846D-876AB3D59A6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53" name="正方形/長方形 752">
          <a:extLst>
            <a:ext uri="{FF2B5EF4-FFF2-40B4-BE49-F238E27FC236}">
              <a16:creationId xmlns:a16="http://schemas.microsoft.com/office/drawing/2014/main" id="{F8382D46-5680-404F-AD9D-CDF060C5E05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54" name="正方形/長方形 753">
          <a:extLst>
            <a:ext uri="{FF2B5EF4-FFF2-40B4-BE49-F238E27FC236}">
              <a16:creationId xmlns:a16="http://schemas.microsoft.com/office/drawing/2014/main" id="{B2050516-6F48-4431-81A0-C74365DF2D21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55" name="正方形/長方形 754">
          <a:extLst>
            <a:ext uri="{FF2B5EF4-FFF2-40B4-BE49-F238E27FC236}">
              <a16:creationId xmlns:a16="http://schemas.microsoft.com/office/drawing/2014/main" id="{DC70AEE5-2835-4A6C-9F25-3FE485AF224B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56" name="正方形/長方形 755">
          <a:extLst>
            <a:ext uri="{FF2B5EF4-FFF2-40B4-BE49-F238E27FC236}">
              <a16:creationId xmlns:a16="http://schemas.microsoft.com/office/drawing/2014/main" id="{831A65C3-B986-4ABA-94B8-CB2AD294862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57" name="正方形/長方形 756">
          <a:extLst>
            <a:ext uri="{FF2B5EF4-FFF2-40B4-BE49-F238E27FC236}">
              <a16:creationId xmlns:a16="http://schemas.microsoft.com/office/drawing/2014/main" id="{59516F3E-87B5-4DEC-A1FE-645F94B8202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58" name="正方形/長方形 757">
          <a:extLst>
            <a:ext uri="{FF2B5EF4-FFF2-40B4-BE49-F238E27FC236}">
              <a16:creationId xmlns:a16="http://schemas.microsoft.com/office/drawing/2014/main" id="{BD528683-60A1-4D89-934A-C383F7F06FC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59" name="正方形/長方形 758">
          <a:extLst>
            <a:ext uri="{FF2B5EF4-FFF2-40B4-BE49-F238E27FC236}">
              <a16:creationId xmlns:a16="http://schemas.microsoft.com/office/drawing/2014/main" id="{3975E465-7E34-46C0-AA3E-77469716534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60" name="正方形/長方形 759">
          <a:extLst>
            <a:ext uri="{FF2B5EF4-FFF2-40B4-BE49-F238E27FC236}">
              <a16:creationId xmlns:a16="http://schemas.microsoft.com/office/drawing/2014/main" id="{143F731C-99BF-44C1-BE4D-1CDB0909691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61" name="正方形/長方形 760">
          <a:extLst>
            <a:ext uri="{FF2B5EF4-FFF2-40B4-BE49-F238E27FC236}">
              <a16:creationId xmlns:a16="http://schemas.microsoft.com/office/drawing/2014/main" id="{50FB00BE-696E-4352-92AB-EB61D71B766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62" name="正方形/長方形 761">
          <a:extLst>
            <a:ext uri="{FF2B5EF4-FFF2-40B4-BE49-F238E27FC236}">
              <a16:creationId xmlns:a16="http://schemas.microsoft.com/office/drawing/2014/main" id="{988BA70A-8485-4026-89F7-75E5916F273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63" name="正方形/長方形 762">
          <a:extLst>
            <a:ext uri="{FF2B5EF4-FFF2-40B4-BE49-F238E27FC236}">
              <a16:creationId xmlns:a16="http://schemas.microsoft.com/office/drawing/2014/main" id="{A9A33BEE-0DC1-47B5-AC21-12432C7D73B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64" name="正方形/長方形 763">
          <a:extLst>
            <a:ext uri="{FF2B5EF4-FFF2-40B4-BE49-F238E27FC236}">
              <a16:creationId xmlns:a16="http://schemas.microsoft.com/office/drawing/2014/main" id="{BD688EB6-EE2E-4C2C-80BF-3C77850225B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65" name="正方形/長方形 764">
          <a:extLst>
            <a:ext uri="{FF2B5EF4-FFF2-40B4-BE49-F238E27FC236}">
              <a16:creationId xmlns:a16="http://schemas.microsoft.com/office/drawing/2014/main" id="{732B4446-EF25-4D43-93FF-504CF492294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66" name="正方形/長方形 765">
          <a:extLst>
            <a:ext uri="{FF2B5EF4-FFF2-40B4-BE49-F238E27FC236}">
              <a16:creationId xmlns:a16="http://schemas.microsoft.com/office/drawing/2014/main" id="{550A07ED-2223-44BD-819A-1A3B401AE1D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67" name="正方形/長方形 766">
          <a:extLst>
            <a:ext uri="{FF2B5EF4-FFF2-40B4-BE49-F238E27FC236}">
              <a16:creationId xmlns:a16="http://schemas.microsoft.com/office/drawing/2014/main" id="{AAC621BE-03E3-409B-8E05-85C75935D59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68" name="正方形/長方形 767">
          <a:extLst>
            <a:ext uri="{FF2B5EF4-FFF2-40B4-BE49-F238E27FC236}">
              <a16:creationId xmlns:a16="http://schemas.microsoft.com/office/drawing/2014/main" id="{CDE3C3AB-05D1-4BFB-B1D1-683747AA855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69" name="正方形/長方形 768">
          <a:extLst>
            <a:ext uri="{FF2B5EF4-FFF2-40B4-BE49-F238E27FC236}">
              <a16:creationId xmlns:a16="http://schemas.microsoft.com/office/drawing/2014/main" id="{F34C20B2-C059-48AA-BACF-92366D4F3D4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70" name="正方形/長方形 769">
          <a:extLst>
            <a:ext uri="{FF2B5EF4-FFF2-40B4-BE49-F238E27FC236}">
              <a16:creationId xmlns:a16="http://schemas.microsoft.com/office/drawing/2014/main" id="{0C048A56-6A54-4E3B-8EE4-F5FE1A6700D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71" name="正方形/長方形 770">
          <a:extLst>
            <a:ext uri="{FF2B5EF4-FFF2-40B4-BE49-F238E27FC236}">
              <a16:creationId xmlns:a16="http://schemas.microsoft.com/office/drawing/2014/main" id="{03161D81-C696-4F3E-A84B-0AF0CABE389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72" name="正方形/長方形 771">
          <a:extLst>
            <a:ext uri="{FF2B5EF4-FFF2-40B4-BE49-F238E27FC236}">
              <a16:creationId xmlns:a16="http://schemas.microsoft.com/office/drawing/2014/main" id="{FE6259C0-A207-4BC2-8FD7-90F7C69842D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73" name="正方形/長方形 772">
          <a:extLst>
            <a:ext uri="{FF2B5EF4-FFF2-40B4-BE49-F238E27FC236}">
              <a16:creationId xmlns:a16="http://schemas.microsoft.com/office/drawing/2014/main" id="{2BA3F70F-F29C-4548-A113-26435AB2BF0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74" name="正方形/長方形 773">
          <a:extLst>
            <a:ext uri="{FF2B5EF4-FFF2-40B4-BE49-F238E27FC236}">
              <a16:creationId xmlns:a16="http://schemas.microsoft.com/office/drawing/2014/main" id="{E41A0D08-4C7E-4284-897B-141F647C063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75" name="正方形/長方形 774">
          <a:extLst>
            <a:ext uri="{FF2B5EF4-FFF2-40B4-BE49-F238E27FC236}">
              <a16:creationId xmlns:a16="http://schemas.microsoft.com/office/drawing/2014/main" id="{5A1F11AE-5A56-4618-BF7C-782ABAD81E2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76" name="正方形/長方形 775">
          <a:extLst>
            <a:ext uri="{FF2B5EF4-FFF2-40B4-BE49-F238E27FC236}">
              <a16:creationId xmlns:a16="http://schemas.microsoft.com/office/drawing/2014/main" id="{97CDD75D-FCE6-44A6-BCF1-9D80FE68CCB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77" name="正方形/長方形 776">
          <a:extLst>
            <a:ext uri="{FF2B5EF4-FFF2-40B4-BE49-F238E27FC236}">
              <a16:creationId xmlns:a16="http://schemas.microsoft.com/office/drawing/2014/main" id="{0A82DA2A-9620-4B23-9B43-7C096696C34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78" name="正方形/長方形 777">
          <a:extLst>
            <a:ext uri="{FF2B5EF4-FFF2-40B4-BE49-F238E27FC236}">
              <a16:creationId xmlns:a16="http://schemas.microsoft.com/office/drawing/2014/main" id="{FDA2A77F-FEC6-43CA-840E-5BF0610409B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79" name="正方形/長方形 778">
          <a:extLst>
            <a:ext uri="{FF2B5EF4-FFF2-40B4-BE49-F238E27FC236}">
              <a16:creationId xmlns:a16="http://schemas.microsoft.com/office/drawing/2014/main" id="{DE850DC8-BBB5-43AB-8EAD-11484EE30DF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80" name="正方形/長方形 779">
          <a:extLst>
            <a:ext uri="{FF2B5EF4-FFF2-40B4-BE49-F238E27FC236}">
              <a16:creationId xmlns:a16="http://schemas.microsoft.com/office/drawing/2014/main" id="{868FCB57-034F-4794-8529-232C3E2BA35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81" name="正方形/長方形 780">
          <a:extLst>
            <a:ext uri="{FF2B5EF4-FFF2-40B4-BE49-F238E27FC236}">
              <a16:creationId xmlns:a16="http://schemas.microsoft.com/office/drawing/2014/main" id="{EA82050C-7C28-4F51-A965-8DDD616B854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82" name="正方形/長方形 781">
          <a:extLst>
            <a:ext uri="{FF2B5EF4-FFF2-40B4-BE49-F238E27FC236}">
              <a16:creationId xmlns:a16="http://schemas.microsoft.com/office/drawing/2014/main" id="{A28ED2F1-BDC5-4D82-A88D-E5E1814E3D0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83" name="正方形/長方形 782">
          <a:extLst>
            <a:ext uri="{FF2B5EF4-FFF2-40B4-BE49-F238E27FC236}">
              <a16:creationId xmlns:a16="http://schemas.microsoft.com/office/drawing/2014/main" id="{51EECE1D-9094-4A05-A644-07E3B88A3E5B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84" name="正方形/長方形 783">
          <a:extLst>
            <a:ext uri="{FF2B5EF4-FFF2-40B4-BE49-F238E27FC236}">
              <a16:creationId xmlns:a16="http://schemas.microsoft.com/office/drawing/2014/main" id="{E3964BB8-453D-43C1-9381-EBE59E54614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85" name="正方形/長方形 784">
          <a:extLst>
            <a:ext uri="{FF2B5EF4-FFF2-40B4-BE49-F238E27FC236}">
              <a16:creationId xmlns:a16="http://schemas.microsoft.com/office/drawing/2014/main" id="{AEAC3D68-53EB-49AE-AB1D-E62E873F0D9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86" name="正方形/長方形 785">
          <a:extLst>
            <a:ext uri="{FF2B5EF4-FFF2-40B4-BE49-F238E27FC236}">
              <a16:creationId xmlns:a16="http://schemas.microsoft.com/office/drawing/2014/main" id="{38270968-76E1-4FF4-A0B7-A86E18A047E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87" name="正方形/長方形 786">
          <a:extLst>
            <a:ext uri="{FF2B5EF4-FFF2-40B4-BE49-F238E27FC236}">
              <a16:creationId xmlns:a16="http://schemas.microsoft.com/office/drawing/2014/main" id="{BCDCAD14-A439-4264-96A1-B53967D1A52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88" name="正方形/長方形 787">
          <a:extLst>
            <a:ext uri="{FF2B5EF4-FFF2-40B4-BE49-F238E27FC236}">
              <a16:creationId xmlns:a16="http://schemas.microsoft.com/office/drawing/2014/main" id="{6942942C-95EC-42B9-97CC-3F75CAABCE2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89" name="正方形/長方形 788">
          <a:extLst>
            <a:ext uri="{FF2B5EF4-FFF2-40B4-BE49-F238E27FC236}">
              <a16:creationId xmlns:a16="http://schemas.microsoft.com/office/drawing/2014/main" id="{4F2902B6-BD93-4A8E-BDE3-4106902731D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90" name="正方形/長方形 789">
          <a:extLst>
            <a:ext uri="{FF2B5EF4-FFF2-40B4-BE49-F238E27FC236}">
              <a16:creationId xmlns:a16="http://schemas.microsoft.com/office/drawing/2014/main" id="{DB98280C-B979-4FA6-9526-7A5DBA4D8F0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91" name="正方形/長方形 790">
          <a:extLst>
            <a:ext uri="{FF2B5EF4-FFF2-40B4-BE49-F238E27FC236}">
              <a16:creationId xmlns:a16="http://schemas.microsoft.com/office/drawing/2014/main" id="{33F2AFCC-4327-4513-89B1-EE22EC66983E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92" name="正方形/長方形 791">
          <a:extLst>
            <a:ext uri="{FF2B5EF4-FFF2-40B4-BE49-F238E27FC236}">
              <a16:creationId xmlns:a16="http://schemas.microsoft.com/office/drawing/2014/main" id="{6F5A4931-92D7-4890-9EB6-8676F0342AC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93" name="正方形/長方形 792">
          <a:extLst>
            <a:ext uri="{FF2B5EF4-FFF2-40B4-BE49-F238E27FC236}">
              <a16:creationId xmlns:a16="http://schemas.microsoft.com/office/drawing/2014/main" id="{4DABA30C-3BB1-4910-A294-934379B4CBC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94" name="正方形/長方形 793">
          <a:extLst>
            <a:ext uri="{FF2B5EF4-FFF2-40B4-BE49-F238E27FC236}">
              <a16:creationId xmlns:a16="http://schemas.microsoft.com/office/drawing/2014/main" id="{B4D29A1E-9365-48F1-85C9-6D9FB40A360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95" name="正方形/長方形 794">
          <a:extLst>
            <a:ext uri="{FF2B5EF4-FFF2-40B4-BE49-F238E27FC236}">
              <a16:creationId xmlns:a16="http://schemas.microsoft.com/office/drawing/2014/main" id="{3F6BD068-C70F-4D2A-927B-BEB153BB40C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96" name="正方形/長方形 795">
          <a:extLst>
            <a:ext uri="{FF2B5EF4-FFF2-40B4-BE49-F238E27FC236}">
              <a16:creationId xmlns:a16="http://schemas.microsoft.com/office/drawing/2014/main" id="{583BF2B6-0C88-4383-8F1A-52A8E52F797E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97" name="正方形/長方形 796">
          <a:extLst>
            <a:ext uri="{FF2B5EF4-FFF2-40B4-BE49-F238E27FC236}">
              <a16:creationId xmlns:a16="http://schemas.microsoft.com/office/drawing/2014/main" id="{5607F140-9200-4E68-8223-D75E95EE895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98" name="正方形/長方形 797">
          <a:extLst>
            <a:ext uri="{FF2B5EF4-FFF2-40B4-BE49-F238E27FC236}">
              <a16:creationId xmlns:a16="http://schemas.microsoft.com/office/drawing/2014/main" id="{A2A50193-ECF3-4548-AD50-0D9A30EDD89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99" name="正方形/長方形 798">
          <a:extLst>
            <a:ext uri="{FF2B5EF4-FFF2-40B4-BE49-F238E27FC236}">
              <a16:creationId xmlns:a16="http://schemas.microsoft.com/office/drawing/2014/main" id="{6EB0A224-7347-4501-A68F-365F1C2C913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00" name="正方形/長方形 799">
          <a:extLst>
            <a:ext uri="{FF2B5EF4-FFF2-40B4-BE49-F238E27FC236}">
              <a16:creationId xmlns:a16="http://schemas.microsoft.com/office/drawing/2014/main" id="{9F15A052-0538-41D5-BA11-F60F36C95F71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01" name="正方形/長方形 800">
          <a:extLst>
            <a:ext uri="{FF2B5EF4-FFF2-40B4-BE49-F238E27FC236}">
              <a16:creationId xmlns:a16="http://schemas.microsoft.com/office/drawing/2014/main" id="{2C87E8BE-6C06-48DA-BABB-56E3927A2B83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02" name="正方形/長方形 801">
          <a:extLst>
            <a:ext uri="{FF2B5EF4-FFF2-40B4-BE49-F238E27FC236}">
              <a16:creationId xmlns:a16="http://schemas.microsoft.com/office/drawing/2014/main" id="{2B38BB17-DF63-4C27-A7B0-B7C49784331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03" name="正方形/長方形 802">
          <a:extLst>
            <a:ext uri="{FF2B5EF4-FFF2-40B4-BE49-F238E27FC236}">
              <a16:creationId xmlns:a16="http://schemas.microsoft.com/office/drawing/2014/main" id="{8D96EB3D-A8A2-4229-B18A-3F3FCB04E48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04" name="正方形/長方形 803">
          <a:extLst>
            <a:ext uri="{FF2B5EF4-FFF2-40B4-BE49-F238E27FC236}">
              <a16:creationId xmlns:a16="http://schemas.microsoft.com/office/drawing/2014/main" id="{5E7E92C9-1673-487A-A24C-33BE4E42DD5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05" name="正方形/長方形 804">
          <a:extLst>
            <a:ext uri="{FF2B5EF4-FFF2-40B4-BE49-F238E27FC236}">
              <a16:creationId xmlns:a16="http://schemas.microsoft.com/office/drawing/2014/main" id="{E3A4FD2F-5C5E-4275-8CE3-FC006EC3DAE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06" name="正方形/長方形 805">
          <a:extLst>
            <a:ext uri="{FF2B5EF4-FFF2-40B4-BE49-F238E27FC236}">
              <a16:creationId xmlns:a16="http://schemas.microsoft.com/office/drawing/2014/main" id="{3CD65477-F714-4C09-95DA-C2538F31063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07" name="正方形/長方形 806">
          <a:extLst>
            <a:ext uri="{FF2B5EF4-FFF2-40B4-BE49-F238E27FC236}">
              <a16:creationId xmlns:a16="http://schemas.microsoft.com/office/drawing/2014/main" id="{8A44EE20-A782-4D82-9087-DEA2A0DB6B4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08" name="正方形/長方形 807">
          <a:extLst>
            <a:ext uri="{FF2B5EF4-FFF2-40B4-BE49-F238E27FC236}">
              <a16:creationId xmlns:a16="http://schemas.microsoft.com/office/drawing/2014/main" id="{FDCC38AA-666D-4BF3-A397-70B3FE3DBAA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09" name="正方形/長方形 808">
          <a:extLst>
            <a:ext uri="{FF2B5EF4-FFF2-40B4-BE49-F238E27FC236}">
              <a16:creationId xmlns:a16="http://schemas.microsoft.com/office/drawing/2014/main" id="{58F514CE-C021-4100-9CB0-005B61E1C04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10" name="正方形/長方形 809">
          <a:extLst>
            <a:ext uri="{FF2B5EF4-FFF2-40B4-BE49-F238E27FC236}">
              <a16:creationId xmlns:a16="http://schemas.microsoft.com/office/drawing/2014/main" id="{0CD6BADC-1152-4FC7-9145-8C53EA4A583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11" name="正方形/長方形 810">
          <a:extLst>
            <a:ext uri="{FF2B5EF4-FFF2-40B4-BE49-F238E27FC236}">
              <a16:creationId xmlns:a16="http://schemas.microsoft.com/office/drawing/2014/main" id="{3E8D1576-C7FB-4C73-A449-B63769953D4E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12" name="正方形/長方形 811">
          <a:extLst>
            <a:ext uri="{FF2B5EF4-FFF2-40B4-BE49-F238E27FC236}">
              <a16:creationId xmlns:a16="http://schemas.microsoft.com/office/drawing/2014/main" id="{8FBA4233-627E-4E50-8847-154C9BC7034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13" name="正方形/長方形 812">
          <a:extLst>
            <a:ext uri="{FF2B5EF4-FFF2-40B4-BE49-F238E27FC236}">
              <a16:creationId xmlns:a16="http://schemas.microsoft.com/office/drawing/2014/main" id="{3EFE7B2D-FADA-4099-9C29-3D16889F494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14" name="正方形/長方形 813">
          <a:extLst>
            <a:ext uri="{FF2B5EF4-FFF2-40B4-BE49-F238E27FC236}">
              <a16:creationId xmlns:a16="http://schemas.microsoft.com/office/drawing/2014/main" id="{44FBFD51-59CA-413B-8C66-0160EFEC53F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15" name="正方形/長方形 814">
          <a:extLst>
            <a:ext uri="{FF2B5EF4-FFF2-40B4-BE49-F238E27FC236}">
              <a16:creationId xmlns:a16="http://schemas.microsoft.com/office/drawing/2014/main" id="{FB64BC0A-D80A-4260-A4F5-B8F9F7EA3DA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16" name="正方形/長方形 815">
          <a:extLst>
            <a:ext uri="{FF2B5EF4-FFF2-40B4-BE49-F238E27FC236}">
              <a16:creationId xmlns:a16="http://schemas.microsoft.com/office/drawing/2014/main" id="{A452EACC-EBAC-4520-8479-1BA39F7349A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17" name="正方形/長方形 816">
          <a:extLst>
            <a:ext uri="{FF2B5EF4-FFF2-40B4-BE49-F238E27FC236}">
              <a16:creationId xmlns:a16="http://schemas.microsoft.com/office/drawing/2014/main" id="{FAF273E3-DD27-41B5-8ECB-51EE8954AFF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18" name="正方形/長方形 817">
          <a:extLst>
            <a:ext uri="{FF2B5EF4-FFF2-40B4-BE49-F238E27FC236}">
              <a16:creationId xmlns:a16="http://schemas.microsoft.com/office/drawing/2014/main" id="{3B996476-F0E0-4CA3-A496-58BFDE6FF49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19" name="正方形/長方形 818">
          <a:extLst>
            <a:ext uri="{FF2B5EF4-FFF2-40B4-BE49-F238E27FC236}">
              <a16:creationId xmlns:a16="http://schemas.microsoft.com/office/drawing/2014/main" id="{8CE115F2-FB35-4DF0-BD57-779A7B43204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20" name="正方形/長方形 819">
          <a:extLst>
            <a:ext uri="{FF2B5EF4-FFF2-40B4-BE49-F238E27FC236}">
              <a16:creationId xmlns:a16="http://schemas.microsoft.com/office/drawing/2014/main" id="{8871B8FA-DB97-4239-985C-52E1BCB78C3E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21" name="正方形/長方形 820">
          <a:extLst>
            <a:ext uri="{FF2B5EF4-FFF2-40B4-BE49-F238E27FC236}">
              <a16:creationId xmlns:a16="http://schemas.microsoft.com/office/drawing/2014/main" id="{19C83305-68FE-4882-B1F3-A7F127C2F3A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22" name="正方形/長方形 821">
          <a:extLst>
            <a:ext uri="{FF2B5EF4-FFF2-40B4-BE49-F238E27FC236}">
              <a16:creationId xmlns:a16="http://schemas.microsoft.com/office/drawing/2014/main" id="{CBCE4C40-9D5D-46C7-94A1-AAC23BD6F12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23" name="正方形/長方形 822">
          <a:extLst>
            <a:ext uri="{FF2B5EF4-FFF2-40B4-BE49-F238E27FC236}">
              <a16:creationId xmlns:a16="http://schemas.microsoft.com/office/drawing/2014/main" id="{6BCA4068-7E11-47A4-92BA-E78DD9A6B97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24" name="正方形/長方形 823">
          <a:extLst>
            <a:ext uri="{FF2B5EF4-FFF2-40B4-BE49-F238E27FC236}">
              <a16:creationId xmlns:a16="http://schemas.microsoft.com/office/drawing/2014/main" id="{741087E9-A88A-492E-9DCB-04214312BB9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25" name="正方形/長方形 824">
          <a:extLst>
            <a:ext uri="{FF2B5EF4-FFF2-40B4-BE49-F238E27FC236}">
              <a16:creationId xmlns:a16="http://schemas.microsoft.com/office/drawing/2014/main" id="{30F0ED68-58AA-4A0F-9633-2437804514A7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26" name="正方形/長方形 825">
          <a:extLst>
            <a:ext uri="{FF2B5EF4-FFF2-40B4-BE49-F238E27FC236}">
              <a16:creationId xmlns:a16="http://schemas.microsoft.com/office/drawing/2014/main" id="{EF2078F7-A53C-4967-B9AC-A711034ECEC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27" name="正方形/長方形 826">
          <a:extLst>
            <a:ext uri="{FF2B5EF4-FFF2-40B4-BE49-F238E27FC236}">
              <a16:creationId xmlns:a16="http://schemas.microsoft.com/office/drawing/2014/main" id="{1779C59A-69A5-4C79-8F2A-5661AA690B8B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28" name="正方形/長方形 827">
          <a:extLst>
            <a:ext uri="{FF2B5EF4-FFF2-40B4-BE49-F238E27FC236}">
              <a16:creationId xmlns:a16="http://schemas.microsoft.com/office/drawing/2014/main" id="{30B063D4-D4D3-49B2-8C60-5073248D247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29" name="正方形/長方形 828">
          <a:extLst>
            <a:ext uri="{FF2B5EF4-FFF2-40B4-BE49-F238E27FC236}">
              <a16:creationId xmlns:a16="http://schemas.microsoft.com/office/drawing/2014/main" id="{BCBD74FD-D637-456B-9877-DBB949DE9D1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30" name="正方形/長方形 829">
          <a:extLst>
            <a:ext uri="{FF2B5EF4-FFF2-40B4-BE49-F238E27FC236}">
              <a16:creationId xmlns:a16="http://schemas.microsoft.com/office/drawing/2014/main" id="{18863A07-1DC5-4B46-8C81-FF2B65A0ADE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31" name="正方形/長方形 830">
          <a:extLst>
            <a:ext uri="{FF2B5EF4-FFF2-40B4-BE49-F238E27FC236}">
              <a16:creationId xmlns:a16="http://schemas.microsoft.com/office/drawing/2014/main" id="{6F556241-93D4-40C9-BC56-9430F4E3D32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32" name="正方形/長方形 831">
          <a:extLst>
            <a:ext uri="{FF2B5EF4-FFF2-40B4-BE49-F238E27FC236}">
              <a16:creationId xmlns:a16="http://schemas.microsoft.com/office/drawing/2014/main" id="{5CB86AE9-CEC6-4EEF-9BFD-02E32B15E3C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33" name="正方形/長方形 832">
          <a:extLst>
            <a:ext uri="{FF2B5EF4-FFF2-40B4-BE49-F238E27FC236}">
              <a16:creationId xmlns:a16="http://schemas.microsoft.com/office/drawing/2014/main" id="{FB21F7B3-1818-4833-B081-CE8A6753E45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34" name="正方形/長方形 833">
          <a:extLst>
            <a:ext uri="{FF2B5EF4-FFF2-40B4-BE49-F238E27FC236}">
              <a16:creationId xmlns:a16="http://schemas.microsoft.com/office/drawing/2014/main" id="{CA5D0924-BC5A-4D99-94CB-DD1571694AC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35" name="正方形/長方形 834">
          <a:extLst>
            <a:ext uri="{FF2B5EF4-FFF2-40B4-BE49-F238E27FC236}">
              <a16:creationId xmlns:a16="http://schemas.microsoft.com/office/drawing/2014/main" id="{554393AC-A175-427C-937E-9E286681236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266087</xdr:colOff>
      <xdr:row>9</xdr:row>
      <xdr:rowOff>2002506</xdr:rowOff>
    </xdr:from>
    <xdr:to>
      <xdr:col>30</xdr:col>
      <xdr:colOff>220740</xdr:colOff>
      <xdr:row>9</xdr:row>
      <xdr:rowOff>4711960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5564487" y="12619706"/>
          <a:ext cx="8044553" cy="27094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</xdr:colOff>
      <xdr:row>26</xdr:row>
      <xdr:rowOff>0</xdr:rowOff>
    </xdr:from>
    <xdr:to>
      <xdr:col>25</xdr:col>
      <xdr:colOff>99286</xdr:colOff>
      <xdr:row>91</xdr:row>
      <xdr:rowOff>147863</xdr:rowOff>
    </xdr:to>
    <xdr:pic>
      <xdr:nvPicPr>
        <xdr:cNvPr id="2" name="図 1" descr="テーブル&#10;&#10;AI によって生成されたコンテンツは間違っている可能性があります。">
          <a:extLst>
            <a:ext uri="{FF2B5EF4-FFF2-40B4-BE49-F238E27FC236}">
              <a16:creationId xmlns:a16="http://schemas.microsoft.com/office/drawing/2014/main" id="{8742480D-043F-6E51-0466-5A00B4F0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" y="41643300"/>
          <a:ext cx="28921936" cy="129939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88900</xdr:rowOff>
    </xdr:from>
    <xdr:to>
      <xdr:col>6</xdr:col>
      <xdr:colOff>63500</xdr:colOff>
      <xdr:row>10</xdr:row>
      <xdr:rowOff>4660900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1FD1D7DA-6D9A-5558-7A84-ED806FA8F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178300"/>
          <a:ext cx="17386300" cy="17919700"/>
        </a:xfrm>
        <a:prstGeom prst="rect">
          <a:avLst/>
        </a:prstGeom>
      </xdr:spPr>
    </xdr:pic>
    <xdr:clientData/>
  </xdr:twoCellAnchor>
  <xdr:twoCellAnchor editAs="oneCell">
    <xdr:from>
      <xdr:col>0</xdr:col>
      <xdr:colOff>415936</xdr:colOff>
      <xdr:row>11</xdr:row>
      <xdr:rowOff>0</xdr:rowOff>
    </xdr:from>
    <xdr:to>
      <xdr:col>5</xdr:col>
      <xdr:colOff>774700</xdr:colOff>
      <xdr:row>13</xdr:row>
      <xdr:rowOff>3835400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1A97EFB2-8255-0F00-5536-7187BC2EE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5936" y="22644100"/>
          <a:ext cx="16614764" cy="6870700"/>
        </a:xfrm>
        <a:prstGeom prst="rect">
          <a:avLst/>
        </a:prstGeom>
      </xdr:spPr>
    </xdr:pic>
    <xdr:clientData/>
  </xdr:twoCellAnchor>
  <xdr:twoCellAnchor editAs="oneCell">
    <xdr:from>
      <xdr:col>0</xdr:col>
      <xdr:colOff>1498599</xdr:colOff>
      <xdr:row>13</xdr:row>
      <xdr:rowOff>2603500</xdr:rowOff>
    </xdr:from>
    <xdr:to>
      <xdr:col>4</xdr:col>
      <xdr:colOff>330200</xdr:colOff>
      <xdr:row>15</xdr:row>
      <xdr:rowOff>4572000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EF2088F3-5F88-29EC-DDCE-7A59361A4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98599" y="28282900"/>
          <a:ext cx="14465301" cy="933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4361434</xdr:rowOff>
    </xdr:from>
    <xdr:to>
      <xdr:col>5</xdr:col>
      <xdr:colOff>63500</xdr:colOff>
      <xdr:row>22</xdr:row>
      <xdr:rowOff>1473200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4070D049-6474-FDB3-1CC8-33FCAE7E0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59000" y="37406834"/>
          <a:ext cx="14160500" cy="83639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587405</xdr:colOff>
      <xdr:row>55</xdr:row>
      <xdr:rowOff>157693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30705" y="12368743"/>
          <a:ext cx="4242829" cy="30458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1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1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c886e884539ff9982c9d313599608096" TargetMode="External"/><Relationship Id="rId13" Type="http://schemas.openxmlformats.org/officeDocument/2006/relationships/hyperlink" Target="https://ieeesa.webex.com/ieeesa/j.php?MTID=mc886e884539ff9982c9d313599608096" TargetMode="External"/><Relationship Id="rId18" Type="http://schemas.openxmlformats.org/officeDocument/2006/relationships/hyperlink" Target="https://ieeesa.webex.com/ieeesa/j.php?MTID=me425ee822448b188d09076c9d858ab54" TargetMode="External"/><Relationship Id="rId3" Type="http://schemas.openxmlformats.org/officeDocument/2006/relationships/hyperlink" Target="https://ieeesa.webex.com/ieeesa/j.php?MTID=mc886e884539ff9982c9d313599608096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0f5ac6f381083d486829442bf42c1a5f" TargetMode="External"/><Relationship Id="rId17" Type="http://schemas.openxmlformats.org/officeDocument/2006/relationships/hyperlink" Target="https://ieeesa.webex.com/ieeesa/j.php?MTID=mc886e884539ff9982c9d313599608096" TargetMode="External"/><Relationship Id="rId2" Type="http://schemas.openxmlformats.org/officeDocument/2006/relationships/hyperlink" Target="https://schedule.802world.com/schedule/schedule/show" TargetMode="External"/><Relationship Id="rId16" Type="http://schemas.openxmlformats.org/officeDocument/2006/relationships/hyperlink" Target="https://ieeesa.webex.com/ieeesa/j.php?MTID=m0f5ac6f381083d486829442bf42c1a5f" TargetMode="External"/><Relationship Id="rId20" Type="http://schemas.openxmlformats.org/officeDocument/2006/relationships/hyperlink" Target="https://ieeesa.webex.com/ieeesa/j.php?MTID=m0f5ac6f381083d486829442bf42c1a5f" TargetMode="External"/><Relationship Id="rId1" Type="http://schemas.openxmlformats.org/officeDocument/2006/relationships/hyperlink" Target="https://ieee802.org/15/calendar.html" TargetMode="External"/><Relationship Id="rId6" Type="http://schemas.openxmlformats.org/officeDocument/2006/relationships/hyperlink" Target="https://ieeesa.webex.com/ieeesa/j.php?MTID=m0f5ac6f381083d486829442bf42c1a5f" TargetMode="External"/><Relationship Id="rId11" Type="http://schemas.openxmlformats.org/officeDocument/2006/relationships/hyperlink" Target="https://ieeesa.webex.com/ieeesa/j.php?MTID=m39cd4143daca9df0251e167562c5bd33" TargetMode="External"/><Relationship Id="rId5" Type="http://schemas.openxmlformats.org/officeDocument/2006/relationships/hyperlink" Target="https://ieeesa.webex.com/ieeesa/j.php?MTID=m39cd4143daca9df0251e167562c5bd33" TargetMode="External"/><Relationship Id="rId15" Type="http://schemas.openxmlformats.org/officeDocument/2006/relationships/hyperlink" Target="https://ieeesa.webex.com/ieeesa/j.php?MTID=m39cd4143daca9df0251e167562c5bd33" TargetMode="External"/><Relationship Id="rId10" Type="http://schemas.openxmlformats.org/officeDocument/2006/relationships/hyperlink" Target="https://ieeesa.webex.com/ieeesa/j.php?MTID=me425ee822448b188d09076c9d858ab54" TargetMode="External"/><Relationship Id="rId19" Type="http://schemas.openxmlformats.org/officeDocument/2006/relationships/hyperlink" Target="https://ieeesa.webex.com/ieeesa/j.php?MTID=m39cd4143daca9df0251e167562c5bd33" TargetMode="External"/><Relationship Id="rId4" Type="http://schemas.openxmlformats.org/officeDocument/2006/relationships/hyperlink" Target="https://ieeesa.webex.com/ieeesa/j.php?MTID=me425ee822448b188d09076c9d858ab54" TargetMode="External"/><Relationship Id="rId9" Type="http://schemas.openxmlformats.org/officeDocument/2006/relationships/hyperlink" Target="https://ieeesa.webex.com/ieeesa/j.php?MTID=mc886e884539ff9982c9d313599608096" TargetMode="External"/><Relationship Id="rId14" Type="http://schemas.openxmlformats.org/officeDocument/2006/relationships/hyperlink" Target="https://ieeesa.webex.com/ieeesa/j.php?MTID=me425ee822448b188d09076c9d858ab54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eb.cvent.com/event/b4fe1917-82ff-44d5-b34a-afe989945a9e/summary" TargetMode="Externa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tel:+1-213-306-3065%20United%20States%20Toll%20(Los%20Angeles)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tel:+1-646-992-2010%20United%20States%20Toll%20(New%20York%20City)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mailto:23367660100@ieeesa.webex.com" TargetMode="External"/><Relationship Id="rId10" Type="http://schemas.openxmlformats.org/officeDocument/2006/relationships/printerSettings" Target="../printerSettings/printerSettings5.bin"/><Relationship Id="rId4" Type="http://schemas.openxmlformats.org/officeDocument/2006/relationships/hyperlink" Target="https://ieeesa.webex.com/webappng/sites/ieeesa/meeting/info/f4c5bf7109304aa29db921c59e59cdc9" TargetMode="External"/><Relationship Id="rId9" Type="http://schemas.openxmlformats.org/officeDocument/2006/relationships/hyperlink" Target="https://ieeesa.webex.com/webappng/sites/ieeesa/meeting/info/349649b027334d52ab3f1699d25cdb3d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mailto:23367660100@ieeesa.webex.com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13" Type="http://schemas.openxmlformats.org/officeDocument/2006/relationships/printerSettings" Target="../printerSettings/printerSettings7.bin"/><Relationship Id="rId3" Type="http://schemas.openxmlformats.org/officeDocument/2006/relationships/hyperlink" Target="https://ieeesa.webex.com/webappng/sites/ieeesa/meeting/info/faff4ce0284d4d29b6aa8ab615a8a3f5" TargetMode="External"/><Relationship Id="rId7" Type="http://schemas.openxmlformats.org/officeDocument/2006/relationships/hyperlink" Target="mailto:23367660100@ieeesa.webex.com" TargetMode="External"/><Relationship Id="rId12" Type="http://schemas.openxmlformats.org/officeDocument/2006/relationships/hyperlink" Target="https://ieeesa.webex.com/webappng/sites/ieeesa/meeting/info/f4c5bf7109304aa29db921c59e59cdc9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ieeesa.webex.com/webappng/sites/ieeesa/meeting/info/349649b027334d52ab3f1699d25cdb3d" TargetMode="External"/><Relationship Id="rId11" Type="http://schemas.openxmlformats.org/officeDocument/2006/relationships/hyperlink" Target="tel:+1-213-306-3065%20United%20States%20Toll%20(Los%20Angeles)" TargetMode="External"/><Relationship Id="rId5" Type="http://schemas.openxmlformats.org/officeDocument/2006/relationships/hyperlink" Target="tel:+1-213-306-3065%20United%20States%20Toll%20(Los%20Angeles)" TargetMode="External"/><Relationship Id="rId10" Type="http://schemas.openxmlformats.org/officeDocument/2006/relationships/hyperlink" Target="tel:+1-646-992-2010%20United%20States%20Toll%20(New%20York%20City)" TargetMode="External"/><Relationship Id="rId4" Type="http://schemas.openxmlformats.org/officeDocument/2006/relationships/hyperlink" Target="tel:+1-646-992-2010%20United%20States%20Toll%20(New%20York%20City)" TargetMode="External"/><Relationship Id="rId9" Type="http://schemas.openxmlformats.org/officeDocument/2006/relationships/hyperlink" Target="mailto:23490809065@ieeesa.webex.com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https://ieeesa.webex.com/webappng/sites/ieeesa/meeting/info/349649b027334d52ab3f1699d25cdb3d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tel:+1-213-306-3065%20United%20States%20Toll%20(Los%20Angeles)" TargetMode="External"/><Relationship Id="rId1" Type="http://schemas.openxmlformats.org/officeDocument/2006/relationships/hyperlink" Target="tel:+1-646-992-2010%20United%20States%20Toll%20(New%20York%20City)" TargetMode="External"/><Relationship Id="rId6" Type="http://schemas.openxmlformats.org/officeDocument/2006/relationships/hyperlink" Target="mailto:23490809065@ieeesa.webex.com" TargetMode="External"/><Relationship Id="rId5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mailto:23367660100@ieeesa.webex.com" TargetMode="External"/><Relationship Id="rId9" Type="http://schemas.openxmlformats.org/officeDocument/2006/relationships/hyperlink" Target="https://ieeesa.webex.com/webappng/sites/ieeesa/meeting/info/f4c5bf7109304aa29db921c59e59cdc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tabSelected="1" zoomScale="80" zoomScaleNormal="80" workbookViewId="0">
      <selection activeCell="F4" sqref="F4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3.86328125" style="2" customWidth="1"/>
    <col min="4" max="4" width="43.31640625" style="2" customWidth="1"/>
    <col min="5" max="5" width="23.453125" style="2" customWidth="1"/>
    <col min="6" max="6" width="26.0898437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289</v>
      </c>
      <c r="E3" s="5"/>
    </row>
    <row r="4" spans="2:5" ht="20.5">
      <c r="B4" s="3" t="s">
        <v>2</v>
      </c>
      <c r="C4" s="6">
        <v>45868</v>
      </c>
    </row>
    <row r="5" spans="2:5" ht="20.5">
      <c r="B5" s="3" t="s">
        <v>140</v>
      </c>
    </row>
    <row r="6" spans="2:5" ht="20.5">
      <c r="B6" s="7" t="s">
        <v>141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290</v>
      </c>
    </row>
    <row r="12" spans="2:5" ht="20.5">
      <c r="B12" s="3" t="s">
        <v>6</v>
      </c>
      <c r="C12" s="4" t="s">
        <v>124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106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92" t="s">
        <v>214</v>
      </c>
      <c r="E22" s="92" t="s">
        <v>213</v>
      </c>
    </row>
    <row r="23" spans="2:6">
      <c r="D23" s="92" t="s">
        <v>212</v>
      </c>
      <c r="E23" s="92" t="s">
        <v>215</v>
      </c>
    </row>
    <row r="24" spans="2:6" ht="50.4" customHeight="1">
      <c r="D24" s="92" t="s">
        <v>218</v>
      </c>
      <c r="E24" s="92" t="s">
        <v>216</v>
      </c>
      <c r="F24" s="178" t="s">
        <v>260</v>
      </c>
    </row>
    <row r="25" spans="2:6" ht="83.4" customHeight="1">
      <c r="D25" s="92" t="s">
        <v>217</v>
      </c>
      <c r="E25" s="92" t="s">
        <v>219</v>
      </c>
      <c r="F25" s="178" t="s">
        <v>220</v>
      </c>
    </row>
    <row r="26" spans="2:6" ht="41.4" customHeight="1">
      <c r="D26" s="178" t="s">
        <v>207</v>
      </c>
      <c r="E26" s="92" t="s">
        <v>244</v>
      </c>
      <c r="F26" s="92" t="s">
        <v>94</v>
      </c>
    </row>
    <row r="27" spans="2:6" ht="57" customHeight="1">
      <c r="D27" s="178" t="s">
        <v>115</v>
      </c>
      <c r="E27" s="92" t="s">
        <v>118</v>
      </c>
      <c r="F27" s="126" t="s">
        <v>117</v>
      </c>
    </row>
    <row r="29" spans="2:6" ht="56.4" customHeight="1">
      <c r="D29" s="2" t="s">
        <v>109</v>
      </c>
      <c r="E29" s="92" t="s">
        <v>259</v>
      </c>
      <c r="F29" s="126" t="s">
        <v>111</v>
      </c>
    </row>
    <row r="30" spans="2:6" ht="67.5" customHeight="1">
      <c r="D30" s="92" t="s">
        <v>208</v>
      </c>
      <c r="E30" s="92" t="s">
        <v>245</v>
      </c>
      <c r="F30" s="178" t="s">
        <v>209</v>
      </c>
    </row>
    <row r="31" spans="2:6" ht="94.2" customHeight="1">
      <c r="D31" s="2" t="s">
        <v>210</v>
      </c>
      <c r="E31" s="92" t="s">
        <v>257</v>
      </c>
      <c r="F31" s="178" t="s">
        <v>211</v>
      </c>
    </row>
    <row r="32" spans="2:6" ht="99" customHeight="1">
      <c r="D32" s="92" t="s">
        <v>258</v>
      </c>
      <c r="E32" s="92" t="s">
        <v>291</v>
      </c>
      <c r="F32" s="178" t="s">
        <v>211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topLeftCell="A22" workbookViewId="0">
      <selection activeCell="J20" sqref="J20"/>
    </sheetView>
  </sheetViews>
  <sheetFormatPr defaultColWidth="8.86328125" defaultRowHeight="13"/>
  <sheetData>
    <row r="23" spans="4:6" ht="120.75" customHeight="1">
      <c r="D23" t="s">
        <v>115</v>
      </c>
      <c r="E23" t="s">
        <v>116</v>
      </c>
      <c r="F23" s="125" t="s">
        <v>117</v>
      </c>
    </row>
    <row r="25" spans="4:6" ht="79.5" customHeight="1">
      <c r="D25" t="s">
        <v>109</v>
      </c>
      <c r="E25" t="s">
        <v>110</v>
      </c>
      <c r="F25" s="125" t="s">
        <v>111</v>
      </c>
    </row>
    <row r="26" spans="4:6" ht="98.4" customHeight="1">
      <c r="D26" t="s">
        <v>112</v>
      </c>
      <c r="E26" t="s">
        <v>113</v>
      </c>
      <c r="F26" s="125" t="s">
        <v>114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>
      <selection activeCell="N16" sqref="N16"/>
    </sheetView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8"/>
  <sheetViews>
    <sheetView zoomScale="68" zoomScaleNormal="68" workbookViewId="0">
      <selection activeCell="D7" sqref="D7"/>
    </sheetView>
  </sheetViews>
  <sheetFormatPr defaultColWidth="9.453125" defaultRowHeight="13"/>
  <cols>
    <col min="1" max="1" width="9.453125" style="17" customWidth="1"/>
    <col min="2" max="2" width="93.86328125" style="2" customWidth="1"/>
    <col min="3" max="3" width="15.453125" style="2" bestFit="1" customWidth="1"/>
    <col min="4" max="4" width="70.2265625" style="2" customWidth="1"/>
    <col min="5" max="5" width="21.453125" style="2" customWidth="1"/>
    <col min="6" max="6" width="36.08984375" style="2" customWidth="1"/>
    <col min="7" max="16384" width="9.453125" style="2"/>
  </cols>
  <sheetData>
    <row r="1" spans="1:3" ht="15.5">
      <c r="B1" s="42" t="s">
        <v>15</v>
      </c>
      <c r="C1" s="43" t="s">
        <v>293</v>
      </c>
    </row>
    <row r="2" spans="1:3" ht="15.5">
      <c r="B2" s="42" t="s">
        <v>16</v>
      </c>
      <c r="C2" s="43" t="s">
        <v>384</v>
      </c>
    </row>
    <row r="3" spans="1:3" ht="15.5">
      <c r="B3" s="42" t="s">
        <v>17</v>
      </c>
      <c r="C3" s="253">
        <v>45868</v>
      </c>
    </row>
    <row r="4" spans="1:3" ht="41">
      <c r="A4" s="24"/>
      <c r="B4" s="77" t="s">
        <v>292</v>
      </c>
    </row>
    <row r="5" spans="1:3" ht="15.75">
      <c r="A5" s="24"/>
      <c r="B5" s="69"/>
    </row>
    <row r="6" spans="1:3" ht="15.75">
      <c r="A6" s="24"/>
      <c r="B6" s="70"/>
    </row>
    <row r="7" spans="1:3" s="30" customFormat="1" ht="30.9" customHeight="1">
      <c r="A7" s="112"/>
      <c r="B7" s="34" t="s">
        <v>128</v>
      </c>
    </row>
    <row r="8" spans="1:3" s="30" customFormat="1" ht="75.900000000000006" customHeight="1">
      <c r="A8" s="112"/>
      <c r="B8" s="113" t="s">
        <v>18</v>
      </c>
    </row>
    <row r="9" spans="1:3" s="26" customFormat="1" ht="15.75">
      <c r="A9" s="24"/>
      <c r="B9" s="19"/>
    </row>
    <row r="10" spans="1:3" s="84" customFormat="1" ht="20.5">
      <c r="A10" s="114">
        <v>1</v>
      </c>
      <c r="B10" s="114" t="s">
        <v>19</v>
      </c>
    </row>
    <row r="11" spans="1:3" s="84" customFormat="1" ht="32.25">
      <c r="A11" s="86"/>
      <c r="B11" s="132" t="s">
        <v>373</v>
      </c>
    </row>
    <row r="12" spans="1:3" s="84" customFormat="1" ht="25.25">
      <c r="A12" s="86"/>
      <c r="B12" s="132" t="s">
        <v>374</v>
      </c>
    </row>
    <row r="13" spans="1:3" s="84" customFormat="1" ht="32.25">
      <c r="A13" s="86"/>
      <c r="B13" s="132" t="s">
        <v>122</v>
      </c>
    </row>
    <row r="14" spans="1:3" s="84" customFormat="1" ht="25.25">
      <c r="A14" s="86"/>
      <c r="B14" s="132" t="s">
        <v>123</v>
      </c>
    </row>
    <row r="15" spans="1:3" s="84" customFormat="1" ht="25.25">
      <c r="A15" s="86"/>
      <c r="B15" s="132" t="s">
        <v>226</v>
      </c>
    </row>
    <row r="16" spans="1:3" s="84" customFormat="1" ht="25.25">
      <c r="A16" s="86"/>
      <c r="B16" s="132" t="s">
        <v>227</v>
      </c>
    </row>
    <row r="17" spans="1:6" s="84" customFormat="1" ht="20.5">
      <c r="A17" s="114">
        <v>2</v>
      </c>
      <c r="B17" s="114" t="s">
        <v>20</v>
      </c>
    </row>
    <row r="18" spans="1:6" s="84" customFormat="1" ht="23">
      <c r="A18" s="114"/>
      <c r="B18" s="351" t="s">
        <v>375</v>
      </c>
    </row>
    <row r="19" spans="1:6" ht="15.5">
      <c r="A19" s="19"/>
    </row>
    <row r="20" spans="1:6" ht="15.25">
      <c r="B20" s="25"/>
    </row>
    <row r="21" spans="1:6" ht="15.25">
      <c r="B21" s="25"/>
    </row>
    <row r="22" spans="1:6" s="84" customFormat="1" ht="20.5">
      <c r="A22" s="86"/>
      <c r="B22" s="115" t="s">
        <v>21</v>
      </c>
      <c r="C22" s="116"/>
    </row>
    <row r="23" spans="1:6" s="128" customFormat="1" ht="95.4" customHeight="1">
      <c r="B23" s="128" t="s">
        <v>119</v>
      </c>
      <c r="D23" s="128" t="s">
        <v>121</v>
      </c>
      <c r="E23" s="128" t="s">
        <v>294</v>
      </c>
      <c r="F23" s="128" t="s">
        <v>94</v>
      </c>
    </row>
    <row r="24" spans="1:6" s="84" customFormat="1" ht="120.75" customHeight="1">
      <c r="A24" s="86"/>
      <c r="D24" s="84" t="s">
        <v>135</v>
      </c>
      <c r="E24" s="84" t="s">
        <v>136</v>
      </c>
      <c r="F24" s="127" t="s">
        <v>117</v>
      </c>
    </row>
    <row r="25" spans="1:6" s="84" customFormat="1" ht="20.25">
      <c r="A25" s="86"/>
      <c r="B25" s="117" t="s">
        <v>22</v>
      </c>
    </row>
    <row r="26" spans="1:6" s="84" customFormat="1" ht="79.5" customHeight="1">
      <c r="A26" s="86"/>
      <c r="B26" s="117" t="s">
        <v>23</v>
      </c>
      <c r="D26" s="84" t="s">
        <v>109</v>
      </c>
      <c r="E26" s="84" t="s">
        <v>284</v>
      </c>
      <c r="F26" s="127" t="s">
        <v>111</v>
      </c>
    </row>
    <row r="27" spans="1:6" s="84" customFormat="1" ht="98.4" customHeight="1">
      <c r="A27" s="86"/>
      <c r="B27" s="117" t="s">
        <v>24</v>
      </c>
      <c r="D27" s="84" t="s">
        <v>112</v>
      </c>
      <c r="E27" s="84" t="s">
        <v>113</v>
      </c>
      <c r="F27" s="127" t="s">
        <v>114</v>
      </c>
    </row>
    <row r="28" spans="1:6" s="84" customFormat="1" ht="20.25">
      <c r="A28" s="86"/>
      <c r="B28" s="117" t="s">
        <v>25</v>
      </c>
    </row>
    <row r="29" spans="1:6" s="84" customFormat="1" ht="20.25">
      <c r="A29" s="86"/>
      <c r="B29" s="117" t="s">
        <v>26</v>
      </c>
    </row>
    <row r="30" spans="1:6" s="84" customFormat="1" ht="40.5">
      <c r="A30" s="86"/>
      <c r="B30" s="118"/>
      <c r="D30" s="84" t="s">
        <v>285</v>
      </c>
      <c r="E30" s="84" t="s">
        <v>295</v>
      </c>
      <c r="F30" s="127" t="s">
        <v>286</v>
      </c>
    </row>
    <row r="31" spans="1:6" s="84" customFormat="1" ht="101.25">
      <c r="A31" s="86"/>
      <c r="B31" s="147" t="s">
        <v>165</v>
      </c>
      <c r="D31" s="84" t="s">
        <v>163</v>
      </c>
      <c r="E31" s="84" t="s">
        <v>151</v>
      </c>
      <c r="F31" s="127" t="s">
        <v>164</v>
      </c>
    </row>
    <row r="32" spans="1:6" s="84" customFormat="1" ht="20.25">
      <c r="A32" s="86"/>
      <c r="B32" s="118"/>
    </row>
    <row r="33" spans="1:6" s="84" customFormat="1" ht="81">
      <c r="A33" s="86"/>
      <c r="B33" s="148" t="s">
        <v>166</v>
      </c>
      <c r="D33" s="149" t="s">
        <v>166</v>
      </c>
      <c r="E33" s="84" t="s">
        <v>167</v>
      </c>
      <c r="F33" s="127" t="s">
        <v>168</v>
      </c>
    </row>
    <row r="34" spans="1:6" s="84" customFormat="1" ht="20.25">
      <c r="A34" s="86"/>
      <c r="B34" s="118"/>
    </row>
    <row r="35" spans="1:6" s="84" customFormat="1" ht="20.5">
      <c r="A35" s="86"/>
      <c r="B35" s="114" t="s">
        <v>27</v>
      </c>
    </row>
    <row r="36" spans="1:6" s="84" customFormat="1" ht="20.25">
      <c r="A36" s="86"/>
    </row>
    <row r="38" spans="1:6">
      <c r="B38" s="28"/>
    </row>
    <row r="39" spans="1:6">
      <c r="B39" s="28"/>
    </row>
    <row r="40" spans="1:6" ht="16">
      <c r="B40" s="29"/>
    </row>
    <row r="41" spans="1:6" ht="16">
      <c r="B41" s="29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5.25">
      <c r="B46" s="26"/>
    </row>
    <row r="47" spans="1:6" ht="15.25">
      <c r="B47" s="26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5" spans="2:2">
      <c r="B55" s="27"/>
    </row>
    <row r="56" spans="2:2">
      <c r="B56" s="27"/>
    </row>
    <row r="57" spans="2:2">
      <c r="B57" s="27"/>
    </row>
    <row r="58" spans="2:2">
      <c r="B58" s="27"/>
    </row>
  </sheetData>
  <phoneticPr fontId="23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zoomScale="50" zoomScaleNormal="50" workbookViewId="0">
      <selection activeCell="AH14" sqref="AH14"/>
    </sheetView>
  </sheetViews>
  <sheetFormatPr defaultColWidth="11.453125" defaultRowHeight="15.25"/>
  <cols>
    <col min="1" max="1" width="15.54296875" style="71" customWidth="1"/>
    <col min="2" max="2" width="10.453125" style="71" customWidth="1"/>
    <col min="3" max="3" width="14.453125" style="71" customWidth="1"/>
    <col min="4" max="4" width="12.08984375" style="71" customWidth="1"/>
    <col min="5" max="5" width="11.453125" style="71" customWidth="1"/>
    <col min="6" max="6" width="11.54296875" style="71" customWidth="1"/>
    <col min="7" max="7" width="11.08984375" style="71" customWidth="1"/>
    <col min="8" max="9" width="10.86328125" style="71" customWidth="1"/>
    <col min="10" max="12" width="10.453125" style="71" customWidth="1"/>
    <col min="13" max="13" width="11.08984375" style="71" customWidth="1"/>
    <col min="14" max="14" width="10.453125" style="71" customWidth="1"/>
    <col min="15" max="15" width="11" style="71" customWidth="1"/>
    <col min="16" max="16" width="11.54296875" style="71" customWidth="1"/>
    <col min="17" max="17" width="11.08984375" style="71" customWidth="1"/>
    <col min="18" max="18" width="10.453125" style="71" customWidth="1"/>
    <col min="19" max="19" width="10.54296875" style="133" customWidth="1"/>
    <col min="20" max="20" width="11" style="133" customWidth="1"/>
    <col min="21" max="21" width="10.54296875" style="133" customWidth="1"/>
    <col min="22" max="22" width="11.86328125" style="133" customWidth="1"/>
    <col min="23" max="23" width="10.08984375" style="133" customWidth="1"/>
    <col min="24" max="29" width="3.86328125" style="133" customWidth="1"/>
    <col min="30" max="30" width="9.54296875" style="71" customWidth="1"/>
    <col min="31" max="31" width="10.453125" style="71" customWidth="1"/>
    <col min="32" max="32" width="14.453125" style="71" customWidth="1"/>
    <col min="33" max="33" width="10.76953125" style="71" customWidth="1"/>
    <col min="34" max="16384" width="11.453125" style="71"/>
  </cols>
  <sheetData>
    <row r="1" spans="1:34" customFormat="1" ht="18.5" customHeight="1">
      <c r="A1" s="563" t="s">
        <v>377</v>
      </c>
      <c r="B1" s="185" t="s">
        <v>296</v>
      </c>
      <c r="C1" s="185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7"/>
      <c r="Z1" s="187"/>
      <c r="AA1" s="186"/>
      <c r="AB1" s="187"/>
      <c r="AC1" s="188"/>
      <c r="AD1" s="303"/>
      <c r="AE1" s="302"/>
      <c r="AF1" s="302"/>
      <c r="AG1" s="302"/>
      <c r="AH1" s="93"/>
    </row>
    <row r="2" spans="1:34" customFormat="1" ht="18.5" customHeight="1" thickBot="1">
      <c r="A2" s="564"/>
      <c r="B2" s="189" t="s">
        <v>297</v>
      </c>
      <c r="C2" s="189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1"/>
      <c r="AD2" s="93"/>
      <c r="AE2" s="93"/>
      <c r="AF2" s="304"/>
      <c r="AG2" s="93"/>
      <c r="AH2" s="93"/>
    </row>
    <row r="3" spans="1:34" customFormat="1" ht="13.75" thickBot="1">
      <c r="A3" s="564"/>
      <c r="B3" s="192" t="s">
        <v>127</v>
      </c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4"/>
      <c r="AA3" s="193"/>
      <c r="AB3" s="193"/>
      <c r="AC3" s="195"/>
      <c r="AD3" s="306"/>
      <c r="AE3" s="305"/>
      <c r="AF3" s="306"/>
      <c r="AG3" s="307"/>
      <c r="AH3" s="93"/>
    </row>
    <row r="4" spans="1:34" customFormat="1" ht="15" customHeight="1">
      <c r="A4" s="457" t="s">
        <v>157</v>
      </c>
      <c r="B4" s="451" t="s">
        <v>28</v>
      </c>
      <c r="C4" s="452"/>
      <c r="D4" s="432" t="s">
        <v>29</v>
      </c>
      <c r="E4" s="433"/>
      <c r="F4" s="433"/>
      <c r="G4" s="433"/>
      <c r="H4" s="434"/>
      <c r="I4" s="432" t="s">
        <v>30</v>
      </c>
      <c r="J4" s="433"/>
      <c r="K4" s="433"/>
      <c r="L4" s="433"/>
      <c r="M4" s="434"/>
      <c r="N4" s="432" t="s">
        <v>31</v>
      </c>
      <c r="O4" s="433"/>
      <c r="P4" s="433"/>
      <c r="Q4" s="433"/>
      <c r="R4" s="434"/>
      <c r="S4" s="432" t="s">
        <v>32</v>
      </c>
      <c r="T4" s="433"/>
      <c r="U4" s="433"/>
      <c r="V4" s="433"/>
      <c r="W4" s="434"/>
      <c r="X4" s="432" t="s">
        <v>33</v>
      </c>
      <c r="Y4" s="433"/>
      <c r="Z4" s="434"/>
      <c r="AA4" s="432" t="s">
        <v>34</v>
      </c>
      <c r="AB4" s="433"/>
      <c r="AC4" s="434"/>
      <c r="AD4" s="308"/>
      <c r="AE4" s="308"/>
      <c r="AF4" s="319"/>
      <c r="AG4" s="309"/>
    </row>
    <row r="5" spans="1:34" customFormat="1" ht="15.65" customHeight="1" thickBot="1">
      <c r="A5" s="458"/>
      <c r="B5" s="453">
        <v>45865</v>
      </c>
      <c r="C5" s="454"/>
      <c r="D5" s="444">
        <f>B5+1</f>
        <v>45866</v>
      </c>
      <c r="E5" s="444"/>
      <c r="F5" s="444"/>
      <c r="G5" s="444"/>
      <c r="H5" s="445"/>
      <c r="I5" s="443">
        <f>D5+1</f>
        <v>45867</v>
      </c>
      <c r="J5" s="444"/>
      <c r="K5" s="444"/>
      <c r="L5" s="444"/>
      <c r="M5" s="445"/>
      <c r="N5" s="443">
        <f>I5+1</f>
        <v>45868</v>
      </c>
      <c r="O5" s="444"/>
      <c r="P5" s="444"/>
      <c r="Q5" s="444"/>
      <c r="R5" s="445"/>
      <c r="S5" s="443">
        <f>N5+1</f>
        <v>45869</v>
      </c>
      <c r="T5" s="444"/>
      <c r="U5" s="444"/>
      <c r="V5" s="444"/>
      <c r="W5" s="445"/>
      <c r="X5" s="435">
        <f>S5+1</f>
        <v>45870</v>
      </c>
      <c r="Y5" s="436"/>
      <c r="Z5" s="437"/>
      <c r="AA5" s="435">
        <f>X5+1</f>
        <v>45871</v>
      </c>
      <c r="AB5" s="436"/>
      <c r="AC5" s="437"/>
      <c r="AD5" s="310"/>
      <c r="AE5" s="310" t="s">
        <v>261</v>
      </c>
      <c r="AF5" s="319"/>
      <c r="AG5" s="311"/>
    </row>
    <row r="6" spans="1:34" customFormat="1" ht="15" customHeight="1">
      <c r="A6" s="458"/>
      <c r="B6" s="446" t="s">
        <v>247</v>
      </c>
      <c r="C6" s="447"/>
      <c r="D6" s="447"/>
      <c r="E6" s="447"/>
      <c r="F6" s="447"/>
      <c r="G6" s="447"/>
      <c r="H6" s="447"/>
      <c r="I6" s="447"/>
      <c r="J6" s="447"/>
      <c r="K6" s="447"/>
      <c r="L6" s="447"/>
      <c r="M6" s="447"/>
      <c r="N6" s="447"/>
      <c r="O6" s="447"/>
      <c r="P6" s="447"/>
      <c r="Q6" s="447"/>
      <c r="R6" s="447"/>
      <c r="S6" s="447"/>
      <c r="T6" s="447"/>
      <c r="U6" s="447"/>
      <c r="V6" s="447"/>
      <c r="W6" s="448"/>
      <c r="X6" s="196"/>
      <c r="Y6" s="197"/>
      <c r="Z6" s="198"/>
      <c r="AA6" s="196"/>
      <c r="AB6" s="197"/>
      <c r="AC6" s="198"/>
      <c r="AD6" s="565" t="s">
        <v>262</v>
      </c>
      <c r="AE6" s="566"/>
      <c r="AF6" s="566"/>
      <c r="AG6" s="567"/>
    </row>
    <row r="7" spans="1:34" customFormat="1" ht="20" customHeight="1" thickBot="1">
      <c r="A7" s="458"/>
      <c r="B7" s="455" t="s">
        <v>248</v>
      </c>
      <c r="C7" s="456"/>
      <c r="D7" s="345" t="s">
        <v>249</v>
      </c>
      <c r="E7" s="346" t="s">
        <v>248</v>
      </c>
      <c r="F7" s="346" t="s">
        <v>250</v>
      </c>
      <c r="G7" s="346" t="s">
        <v>251</v>
      </c>
      <c r="H7" s="449" t="s">
        <v>194</v>
      </c>
      <c r="I7" s="345" t="s">
        <v>249</v>
      </c>
      <c r="J7" s="346" t="s">
        <v>248</v>
      </c>
      <c r="K7" s="346" t="s">
        <v>250</v>
      </c>
      <c r="L7" s="346" t="s">
        <v>251</v>
      </c>
      <c r="M7" s="449" t="s">
        <v>194</v>
      </c>
      <c r="N7" s="345" t="s">
        <v>249</v>
      </c>
      <c r="O7" s="346" t="s">
        <v>248</v>
      </c>
      <c r="P7" s="346" t="s">
        <v>250</v>
      </c>
      <c r="Q7" s="346" t="s">
        <v>251</v>
      </c>
      <c r="R7" s="449" t="s">
        <v>194</v>
      </c>
      <c r="S7" s="345" t="s">
        <v>249</v>
      </c>
      <c r="T7" s="346" t="s">
        <v>248</v>
      </c>
      <c r="U7" s="346" t="s">
        <v>250</v>
      </c>
      <c r="V7" s="346" t="s">
        <v>251</v>
      </c>
      <c r="W7" s="449" t="s">
        <v>194</v>
      </c>
      <c r="X7" s="196"/>
      <c r="Y7" s="197"/>
      <c r="Z7" s="198"/>
      <c r="AA7" s="196"/>
      <c r="AB7" s="197"/>
      <c r="AC7" s="198"/>
      <c r="AD7" s="568"/>
      <c r="AE7" s="569"/>
      <c r="AF7" s="569"/>
      <c r="AG7" s="570"/>
      <c r="AH7" s="93"/>
    </row>
    <row r="8" spans="1:34" customFormat="1" ht="34.5" customHeight="1" thickBot="1">
      <c r="A8" s="459"/>
      <c r="B8" s="460" t="s">
        <v>365</v>
      </c>
      <c r="C8" s="461"/>
      <c r="D8" s="352" t="s">
        <v>366</v>
      </c>
      <c r="E8" s="353" t="s">
        <v>365</v>
      </c>
      <c r="F8" s="353" t="s">
        <v>367</v>
      </c>
      <c r="G8" s="353" t="s">
        <v>368</v>
      </c>
      <c r="H8" s="450"/>
      <c r="I8" s="352" t="s">
        <v>366</v>
      </c>
      <c r="J8" s="353" t="s">
        <v>365</v>
      </c>
      <c r="K8" s="353" t="s">
        <v>367</v>
      </c>
      <c r="L8" s="353" t="s">
        <v>368</v>
      </c>
      <c r="M8" s="450"/>
      <c r="N8" s="352" t="s">
        <v>366</v>
      </c>
      <c r="O8" s="353" t="s">
        <v>365</v>
      </c>
      <c r="P8" s="353" t="s">
        <v>367</v>
      </c>
      <c r="Q8" s="353" t="s">
        <v>368</v>
      </c>
      <c r="R8" s="450"/>
      <c r="S8" s="352" t="s">
        <v>366</v>
      </c>
      <c r="T8" s="353" t="s">
        <v>365</v>
      </c>
      <c r="U8" s="353" t="s">
        <v>367</v>
      </c>
      <c r="V8" s="353" t="s">
        <v>368</v>
      </c>
      <c r="W8" s="450"/>
      <c r="X8" s="196"/>
      <c r="Y8" s="197"/>
      <c r="Z8" s="198"/>
      <c r="AA8" s="196"/>
      <c r="AB8" s="197"/>
      <c r="AC8" s="198"/>
      <c r="AD8" s="320" t="s">
        <v>263</v>
      </c>
      <c r="AE8" s="321" t="s">
        <v>264</v>
      </c>
      <c r="AF8" s="312" t="s">
        <v>228</v>
      </c>
      <c r="AG8" s="322" t="s">
        <v>265</v>
      </c>
      <c r="AH8" s="93"/>
    </row>
    <row r="9" spans="1:34" customFormat="1" ht="16" customHeight="1" thickBot="1">
      <c r="A9" s="330" t="s">
        <v>35</v>
      </c>
      <c r="B9" s="326"/>
      <c r="C9" s="325"/>
      <c r="D9" s="525" t="s">
        <v>298</v>
      </c>
      <c r="E9" s="526"/>
      <c r="F9" s="526"/>
      <c r="G9" s="526"/>
      <c r="H9" s="527"/>
      <c r="I9" s="438" t="s">
        <v>299</v>
      </c>
      <c r="J9" s="438"/>
      <c r="K9" s="438"/>
      <c r="L9" s="439"/>
      <c r="M9" s="440"/>
      <c r="N9" s="438" t="s">
        <v>299</v>
      </c>
      <c r="O9" s="438"/>
      <c r="P9" s="438"/>
      <c r="Q9" s="439"/>
      <c r="R9" s="440"/>
      <c r="S9" s="438" t="s">
        <v>299</v>
      </c>
      <c r="T9" s="438"/>
      <c r="U9" s="438"/>
      <c r="V9" s="439"/>
      <c r="W9" s="440"/>
      <c r="X9" s="196"/>
      <c r="Y9" s="197"/>
      <c r="Z9" s="198"/>
      <c r="AA9" s="196"/>
      <c r="AB9" s="197"/>
      <c r="AC9" s="198"/>
      <c r="AD9" s="323">
        <f>AF9-7/24</f>
        <v>45865.958333333336</v>
      </c>
      <c r="AE9" s="313">
        <f>AF9-4/24</f>
        <v>45866.083333333336</v>
      </c>
      <c r="AF9" s="314">
        <v>45866.25</v>
      </c>
      <c r="AG9" s="315">
        <f>AF9+9/24</f>
        <v>45866.625</v>
      </c>
    </row>
    <row r="10" spans="1:34" customFormat="1" ht="16" customHeight="1" thickBot="1">
      <c r="A10" s="330" t="s">
        <v>37</v>
      </c>
      <c r="B10" s="326"/>
      <c r="C10" s="325"/>
      <c r="D10" s="528"/>
      <c r="E10" s="529"/>
      <c r="F10" s="529"/>
      <c r="G10" s="529"/>
      <c r="H10" s="530"/>
      <c r="I10" s="441"/>
      <c r="J10" s="441"/>
      <c r="K10" s="441"/>
      <c r="L10" s="441"/>
      <c r="M10" s="442"/>
      <c r="N10" s="441"/>
      <c r="O10" s="441"/>
      <c r="P10" s="441"/>
      <c r="Q10" s="441"/>
      <c r="R10" s="442"/>
      <c r="S10" s="441"/>
      <c r="T10" s="441"/>
      <c r="U10" s="441"/>
      <c r="V10" s="441"/>
      <c r="W10" s="442"/>
      <c r="X10" s="196"/>
      <c r="Y10" s="197"/>
      <c r="Z10" s="198"/>
      <c r="AA10" s="196"/>
      <c r="AB10" s="197"/>
      <c r="AC10" s="198"/>
      <c r="AD10" s="324">
        <f t="shared" ref="AD10:AG25" si="0">AD9+TIME(0,30,0)</f>
        <v>45865.979166666672</v>
      </c>
      <c r="AE10" s="316">
        <f t="shared" si="0"/>
        <v>45866.104166666672</v>
      </c>
      <c r="AF10" s="317">
        <f t="shared" si="0"/>
        <v>45866.270833333336</v>
      </c>
      <c r="AG10" s="318">
        <f t="shared" si="0"/>
        <v>45866.645833333336</v>
      </c>
    </row>
    <row r="11" spans="1:34" customFormat="1" ht="16" customHeight="1">
      <c r="A11" s="327" t="s">
        <v>38</v>
      </c>
      <c r="B11" s="326"/>
      <c r="C11" s="325"/>
      <c r="D11" s="528"/>
      <c r="E11" s="529"/>
      <c r="F11" s="529"/>
      <c r="G11" s="529"/>
      <c r="H11" s="530"/>
      <c r="I11" s="409" t="s">
        <v>195</v>
      </c>
      <c r="J11" s="423" t="s">
        <v>196</v>
      </c>
      <c r="K11" s="420" t="s">
        <v>179</v>
      </c>
      <c r="L11" s="397" t="s">
        <v>300</v>
      </c>
      <c r="M11" s="413"/>
      <c r="N11" s="426" t="s">
        <v>301</v>
      </c>
      <c r="O11" s="427"/>
      <c r="P11" s="427"/>
      <c r="Q11" s="427"/>
      <c r="R11" s="428"/>
      <c r="S11" s="400" t="s">
        <v>302</v>
      </c>
      <c r="T11" s="423" t="s">
        <v>196</v>
      </c>
      <c r="U11" s="342"/>
      <c r="V11" s="413"/>
      <c r="W11" s="416">
        <v>802.18</v>
      </c>
      <c r="X11" s="196"/>
      <c r="Y11" s="197"/>
      <c r="Z11" s="198"/>
      <c r="AA11" s="196"/>
      <c r="AB11" s="197"/>
      <c r="AC11" s="198"/>
      <c r="AD11" s="354">
        <f t="shared" si="0"/>
        <v>45866.000000000007</v>
      </c>
      <c r="AE11" s="316">
        <f t="shared" si="0"/>
        <v>45866.125000000007</v>
      </c>
      <c r="AF11" s="317">
        <f t="shared" si="0"/>
        <v>45866.291666666672</v>
      </c>
      <c r="AG11" s="318">
        <f t="shared" si="0"/>
        <v>45866.666666666672</v>
      </c>
    </row>
    <row r="12" spans="1:34" customFormat="1" ht="16" customHeight="1" thickBot="1">
      <c r="A12" s="327" t="s">
        <v>39</v>
      </c>
      <c r="B12" s="326"/>
      <c r="C12" s="325"/>
      <c r="D12" s="531"/>
      <c r="E12" s="532"/>
      <c r="F12" s="532"/>
      <c r="G12" s="532"/>
      <c r="H12" s="533"/>
      <c r="I12" s="410"/>
      <c r="J12" s="424"/>
      <c r="K12" s="421"/>
      <c r="L12" s="398"/>
      <c r="M12" s="414"/>
      <c r="N12" s="406"/>
      <c r="O12" s="407"/>
      <c r="P12" s="407"/>
      <c r="Q12" s="407"/>
      <c r="R12" s="408"/>
      <c r="S12" s="401"/>
      <c r="T12" s="424"/>
      <c r="U12" s="343"/>
      <c r="V12" s="414"/>
      <c r="W12" s="417"/>
      <c r="X12" s="196"/>
      <c r="Y12" s="197"/>
      <c r="Z12" s="198"/>
      <c r="AA12" s="196"/>
      <c r="AB12" s="197"/>
      <c r="AC12" s="198"/>
      <c r="AD12" s="354">
        <f t="shared" si="0"/>
        <v>45866.020833333343</v>
      </c>
      <c r="AE12" s="316">
        <f t="shared" si="0"/>
        <v>45866.145833333343</v>
      </c>
      <c r="AF12" s="317">
        <f t="shared" si="0"/>
        <v>45866.312500000007</v>
      </c>
      <c r="AG12" s="318">
        <f t="shared" si="0"/>
        <v>45866.687500000007</v>
      </c>
    </row>
    <row r="13" spans="1:34" customFormat="1" ht="16" customHeight="1">
      <c r="A13" s="327" t="s">
        <v>40</v>
      </c>
      <c r="B13" s="326"/>
      <c r="C13" s="326"/>
      <c r="D13" s="553" t="s">
        <v>41</v>
      </c>
      <c r="E13" s="554"/>
      <c r="F13" s="554"/>
      <c r="G13" s="554"/>
      <c r="H13" s="555"/>
      <c r="I13" s="411"/>
      <c r="J13" s="424"/>
      <c r="K13" s="421"/>
      <c r="L13" s="398"/>
      <c r="M13" s="414"/>
      <c r="N13" s="409" t="s">
        <v>195</v>
      </c>
      <c r="O13" s="400" t="s">
        <v>302</v>
      </c>
      <c r="P13" s="413"/>
      <c r="Q13" s="397" t="s">
        <v>303</v>
      </c>
      <c r="R13" s="413"/>
      <c r="S13" s="401"/>
      <c r="T13" s="424"/>
      <c r="U13" s="384" t="s">
        <v>180</v>
      </c>
      <c r="V13" s="414"/>
      <c r="W13" s="417"/>
      <c r="X13" s="196"/>
      <c r="Y13" s="197"/>
      <c r="Z13" s="198"/>
      <c r="AA13" s="196"/>
      <c r="AB13" s="197"/>
      <c r="AC13" s="198"/>
      <c r="AD13" s="354">
        <f t="shared" si="0"/>
        <v>45866.041666666679</v>
      </c>
      <c r="AE13" s="316">
        <f t="shared" si="0"/>
        <v>45866.166666666679</v>
      </c>
      <c r="AF13" s="317">
        <f t="shared" si="0"/>
        <v>45866.333333333343</v>
      </c>
      <c r="AG13" s="318">
        <f t="shared" si="0"/>
        <v>45866.708333333343</v>
      </c>
    </row>
    <row r="14" spans="1:34" customFormat="1" ht="16" customHeight="1" thickBot="1">
      <c r="A14" s="327" t="s">
        <v>42</v>
      </c>
      <c r="B14" s="341"/>
      <c r="C14" s="326"/>
      <c r="D14" s="556"/>
      <c r="E14" s="557"/>
      <c r="F14" s="557"/>
      <c r="G14" s="557"/>
      <c r="H14" s="558"/>
      <c r="I14" s="412"/>
      <c r="J14" s="425"/>
      <c r="K14" s="422"/>
      <c r="L14" s="399"/>
      <c r="M14" s="415"/>
      <c r="N14" s="419"/>
      <c r="O14" s="401"/>
      <c r="P14" s="415"/>
      <c r="Q14" s="398"/>
      <c r="R14" s="415"/>
      <c r="S14" s="402"/>
      <c r="T14" s="425"/>
      <c r="U14" s="385"/>
      <c r="V14" s="415"/>
      <c r="W14" s="418"/>
      <c r="X14" s="196"/>
      <c r="Y14" s="197"/>
      <c r="Z14" s="198"/>
      <c r="AA14" s="196"/>
      <c r="AB14" s="197"/>
      <c r="AC14" s="198"/>
      <c r="AD14" s="354">
        <f t="shared" si="0"/>
        <v>45866.062500000015</v>
      </c>
      <c r="AE14" s="316">
        <f t="shared" si="0"/>
        <v>45866.187500000015</v>
      </c>
      <c r="AF14" s="317">
        <f t="shared" si="0"/>
        <v>45866.354166666679</v>
      </c>
      <c r="AG14" s="318">
        <f t="shared" si="0"/>
        <v>45866.729166666679</v>
      </c>
    </row>
    <row r="15" spans="1:34" customFormat="1" ht="16" customHeight="1" thickBot="1">
      <c r="A15" s="328" t="s">
        <v>44</v>
      </c>
      <c r="B15" s="326"/>
      <c r="C15" s="326"/>
      <c r="D15" s="559"/>
      <c r="E15" s="560"/>
      <c r="F15" s="560"/>
      <c r="G15" s="560"/>
      <c r="H15" s="561"/>
      <c r="I15" s="430" t="s">
        <v>41</v>
      </c>
      <c r="J15" s="430"/>
      <c r="K15" s="430"/>
      <c r="L15" s="430"/>
      <c r="M15" s="431"/>
      <c r="N15" s="429" t="s">
        <v>41</v>
      </c>
      <c r="O15" s="430"/>
      <c r="P15" s="430"/>
      <c r="Q15" s="430"/>
      <c r="R15" s="431"/>
      <c r="S15" s="429" t="s">
        <v>41</v>
      </c>
      <c r="T15" s="430"/>
      <c r="U15" s="430"/>
      <c r="V15" s="430"/>
      <c r="W15" s="431"/>
      <c r="X15" s="196"/>
      <c r="Y15" s="197"/>
      <c r="Z15" s="198"/>
      <c r="AA15" s="196"/>
      <c r="AB15" s="197"/>
      <c r="AC15" s="198"/>
      <c r="AD15" s="354">
        <f t="shared" si="0"/>
        <v>45866.08333333335</v>
      </c>
      <c r="AE15" s="316">
        <f t="shared" si="0"/>
        <v>45866.20833333335</v>
      </c>
      <c r="AF15" s="317">
        <f t="shared" si="0"/>
        <v>45866.375000000015</v>
      </c>
      <c r="AG15" s="318">
        <f t="shared" si="0"/>
        <v>45866.750000000015</v>
      </c>
    </row>
    <row r="16" spans="1:34" customFormat="1" ht="16" customHeight="1">
      <c r="A16" s="327" t="s">
        <v>45</v>
      </c>
      <c r="B16" s="326"/>
      <c r="C16" s="325"/>
      <c r="D16" s="403" t="s">
        <v>304</v>
      </c>
      <c r="E16" s="404"/>
      <c r="F16" s="404"/>
      <c r="G16" s="404"/>
      <c r="H16" s="405"/>
      <c r="I16" s="409" t="s">
        <v>195</v>
      </c>
      <c r="J16" s="522" t="s">
        <v>43</v>
      </c>
      <c r="K16" s="413"/>
      <c r="L16" s="413"/>
      <c r="M16" s="416">
        <v>802.18</v>
      </c>
      <c r="N16" s="403" t="s">
        <v>305</v>
      </c>
      <c r="O16" s="404"/>
      <c r="P16" s="404"/>
      <c r="Q16" s="404"/>
      <c r="R16" s="405"/>
      <c r="S16" s="409" t="s">
        <v>195</v>
      </c>
      <c r="T16" s="423" t="s">
        <v>196</v>
      </c>
      <c r="U16" s="413"/>
      <c r="V16" s="413"/>
      <c r="W16" s="413"/>
      <c r="X16" s="196"/>
      <c r="Y16" s="197"/>
      <c r="Z16" s="198"/>
      <c r="AA16" s="196"/>
      <c r="AB16" s="197"/>
      <c r="AC16" s="198"/>
      <c r="AD16" s="354">
        <f t="shared" si="0"/>
        <v>45866.104166666686</v>
      </c>
      <c r="AE16" s="316">
        <f t="shared" si="0"/>
        <v>45866.229166666686</v>
      </c>
      <c r="AF16" s="317">
        <f t="shared" si="0"/>
        <v>45866.39583333335</v>
      </c>
      <c r="AG16" s="318">
        <f t="shared" si="0"/>
        <v>45866.77083333335</v>
      </c>
    </row>
    <row r="17" spans="1:33" customFormat="1" ht="16" customHeight="1" thickBot="1">
      <c r="A17" s="327" t="s">
        <v>46</v>
      </c>
      <c r="B17" s="326"/>
      <c r="C17" s="325"/>
      <c r="D17" s="426"/>
      <c r="E17" s="427"/>
      <c r="F17" s="427"/>
      <c r="G17" s="427"/>
      <c r="H17" s="428"/>
      <c r="I17" s="410"/>
      <c r="J17" s="523"/>
      <c r="K17" s="414"/>
      <c r="L17" s="414"/>
      <c r="M17" s="417"/>
      <c r="N17" s="406"/>
      <c r="O17" s="407"/>
      <c r="P17" s="407"/>
      <c r="Q17" s="407"/>
      <c r="R17" s="408"/>
      <c r="S17" s="410"/>
      <c r="T17" s="424"/>
      <c r="U17" s="414"/>
      <c r="V17" s="414"/>
      <c r="W17" s="414"/>
      <c r="X17" s="196"/>
      <c r="Y17" s="197"/>
      <c r="Z17" s="198"/>
      <c r="AA17" s="196"/>
      <c r="AB17" s="197"/>
      <c r="AC17" s="198"/>
      <c r="AD17" s="354">
        <f t="shared" si="0"/>
        <v>45866.125000000022</v>
      </c>
      <c r="AE17" s="316">
        <f t="shared" si="0"/>
        <v>45866.250000000022</v>
      </c>
      <c r="AF17" s="317">
        <f t="shared" si="0"/>
        <v>45866.416666666686</v>
      </c>
      <c r="AG17" s="318">
        <f t="shared" si="0"/>
        <v>45866.791666666686</v>
      </c>
    </row>
    <row r="18" spans="1:33" customFormat="1" ht="16" customHeight="1" thickBot="1">
      <c r="A18" s="327" t="s">
        <v>47</v>
      </c>
      <c r="B18" s="326"/>
      <c r="C18" s="325"/>
      <c r="D18" s="426"/>
      <c r="E18" s="427"/>
      <c r="F18" s="427"/>
      <c r="G18" s="427"/>
      <c r="H18" s="428"/>
      <c r="I18" s="410"/>
      <c r="J18" s="523"/>
      <c r="K18" s="414"/>
      <c r="L18" s="414"/>
      <c r="M18" s="417"/>
      <c r="N18" s="403" t="s">
        <v>306</v>
      </c>
      <c r="O18" s="404"/>
      <c r="P18" s="404"/>
      <c r="Q18" s="404"/>
      <c r="R18" s="405"/>
      <c r="S18" s="410"/>
      <c r="T18" s="424"/>
      <c r="U18" s="414"/>
      <c r="V18" s="414"/>
      <c r="W18" s="414"/>
      <c r="X18" s="196"/>
      <c r="Y18" s="197"/>
      <c r="Z18" s="198"/>
      <c r="AA18" s="196"/>
      <c r="AB18" s="197"/>
      <c r="AC18" s="198"/>
      <c r="AD18" s="354">
        <f t="shared" si="0"/>
        <v>45866.145833333358</v>
      </c>
      <c r="AE18" s="316">
        <f t="shared" si="0"/>
        <v>45866.270833333358</v>
      </c>
      <c r="AF18" s="317">
        <f t="shared" si="0"/>
        <v>45866.437500000022</v>
      </c>
      <c r="AG18" s="318">
        <f t="shared" si="0"/>
        <v>45866.812500000022</v>
      </c>
    </row>
    <row r="19" spans="1:33" customFormat="1" ht="16" customHeight="1" thickBot="1">
      <c r="A19" s="327" t="s">
        <v>49</v>
      </c>
      <c r="B19" s="326"/>
      <c r="C19" s="325"/>
      <c r="D19" s="406"/>
      <c r="E19" s="407"/>
      <c r="F19" s="407"/>
      <c r="G19" s="407"/>
      <c r="H19" s="408"/>
      <c r="I19" s="419"/>
      <c r="J19" s="524"/>
      <c r="K19" s="415"/>
      <c r="L19" s="415"/>
      <c r="M19" s="418"/>
      <c r="N19" s="406"/>
      <c r="O19" s="407"/>
      <c r="P19" s="407"/>
      <c r="Q19" s="407"/>
      <c r="R19" s="408"/>
      <c r="S19" s="419"/>
      <c r="T19" s="425"/>
      <c r="U19" s="415"/>
      <c r="V19" s="415"/>
      <c r="W19" s="415"/>
      <c r="X19" s="386" t="s">
        <v>307</v>
      </c>
      <c r="Y19" s="387"/>
      <c r="Z19" s="388"/>
      <c r="AA19" s="196"/>
      <c r="AB19" s="197"/>
      <c r="AC19" s="198"/>
      <c r="AD19" s="354">
        <f t="shared" si="0"/>
        <v>45866.166666666693</v>
      </c>
      <c r="AE19" s="316">
        <f t="shared" si="0"/>
        <v>45866.291666666693</v>
      </c>
      <c r="AF19" s="317">
        <f t="shared" si="0"/>
        <v>45866.458333333358</v>
      </c>
      <c r="AG19" s="318">
        <f t="shared" si="0"/>
        <v>45866.833333333358</v>
      </c>
    </row>
    <row r="20" spans="1:33" customFormat="1" ht="16" customHeight="1" thickBot="1">
      <c r="A20" s="331" t="s">
        <v>50</v>
      </c>
      <c r="B20" s="326"/>
      <c r="C20" s="325"/>
      <c r="D20" s="438" t="s">
        <v>48</v>
      </c>
      <c r="E20" s="438"/>
      <c r="F20" s="438"/>
      <c r="G20" s="438"/>
      <c r="H20" s="440"/>
      <c r="I20" s="438" t="s">
        <v>48</v>
      </c>
      <c r="J20" s="438"/>
      <c r="K20" s="438"/>
      <c r="L20" s="438"/>
      <c r="M20" s="440"/>
      <c r="N20" s="571" t="s">
        <v>48</v>
      </c>
      <c r="O20" s="438"/>
      <c r="P20" s="438"/>
      <c r="Q20" s="438"/>
      <c r="R20" s="440"/>
      <c r="S20" s="438" t="s">
        <v>48</v>
      </c>
      <c r="T20" s="438"/>
      <c r="U20" s="438"/>
      <c r="V20" s="438"/>
      <c r="W20" s="440"/>
      <c r="X20" s="389"/>
      <c r="Y20" s="390"/>
      <c r="Z20" s="391"/>
      <c r="AA20" s="196"/>
      <c r="AB20" s="197"/>
      <c r="AC20" s="198"/>
      <c r="AD20" s="354">
        <f t="shared" si="0"/>
        <v>45866.187500000029</v>
      </c>
      <c r="AE20" s="316">
        <f t="shared" si="0"/>
        <v>45866.312500000029</v>
      </c>
      <c r="AF20" s="317">
        <f t="shared" si="0"/>
        <v>45866.479166666693</v>
      </c>
      <c r="AG20" s="318">
        <f t="shared" si="0"/>
        <v>45866.854166666693</v>
      </c>
    </row>
    <row r="21" spans="1:33" customFormat="1" ht="16" customHeight="1" thickBot="1">
      <c r="A21" s="331" t="s">
        <v>51</v>
      </c>
      <c r="B21" s="374" t="s">
        <v>181</v>
      </c>
      <c r="C21" s="375"/>
      <c r="D21" s="441"/>
      <c r="E21" s="441"/>
      <c r="F21" s="441"/>
      <c r="G21" s="441"/>
      <c r="H21" s="442"/>
      <c r="I21" s="441"/>
      <c r="J21" s="441"/>
      <c r="K21" s="441"/>
      <c r="L21" s="441"/>
      <c r="M21" s="442"/>
      <c r="N21" s="572"/>
      <c r="O21" s="441"/>
      <c r="P21" s="441"/>
      <c r="Q21" s="441"/>
      <c r="R21" s="442"/>
      <c r="S21" s="441"/>
      <c r="T21" s="441"/>
      <c r="U21" s="441"/>
      <c r="V21" s="441"/>
      <c r="W21" s="442"/>
      <c r="X21" s="389"/>
      <c r="Y21" s="390"/>
      <c r="Z21" s="391"/>
      <c r="AA21" s="196"/>
      <c r="AB21" s="197"/>
      <c r="AC21" s="198"/>
      <c r="AD21" s="354">
        <f t="shared" si="0"/>
        <v>45866.208333333365</v>
      </c>
      <c r="AE21" s="316">
        <f t="shared" si="0"/>
        <v>45866.333333333365</v>
      </c>
      <c r="AF21" s="317">
        <f t="shared" si="0"/>
        <v>45866.500000000029</v>
      </c>
      <c r="AG21" s="318">
        <f t="shared" si="0"/>
        <v>45866.875000000029</v>
      </c>
    </row>
    <row r="22" spans="1:33" customFormat="1" ht="16" customHeight="1" thickBot="1">
      <c r="A22" s="329" t="s">
        <v>52</v>
      </c>
      <c r="B22" s="376"/>
      <c r="C22" s="377"/>
      <c r="D22" s="409" t="s">
        <v>195</v>
      </c>
      <c r="E22" s="423" t="s">
        <v>196</v>
      </c>
      <c r="F22" s="510" t="s">
        <v>183</v>
      </c>
      <c r="G22" s="516" t="s">
        <v>36</v>
      </c>
      <c r="H22" s="413"/>
      <c r="I22" s="519" t="s">
        <v>172</v>
      </c>
      <c r="J22" s="423" t="s">
        <v>196</v>
      </c>
      <c r="K22" s="512" t="s">
        <v>252</v>
      </c>
      <c r="L22" s="413"/>
      <c r="M22" s="413"/>
      <c r="N22" s="409" t="s">
        <v>195</v>
      </c>
      <c r="O22" s="423" t="s">
        <v>196</v>
      </c>
      <c r="P22" s="512" t="s">
        <v>252</v>
      </c>
      <c r="Q22" s="516" t="s">
        <v>36</v>
      </c>
      <c r="R22" s="413"/>
      <c r="S22" s="409" t="s">
        <v>195</v>
      </c>
      <c r="T22" s="400" t="s">
        <v>302</v>
      </c>
      <c r="U22" s="512" t="s">
        <v>252</v>
      </c>
      <c r="V22" s="413"/>
      <c r="W22" s="413"/>
      <c r="X22" s="389"/>
      <c r="Y22" s="390"/>
      <c r="Z22" s="391"/>
      <c r="AA22" s="196"/>
      <c r="AB22" s="197"/>
      <c r="AC22" s="198"/>
      <c r="AD22" s="354">
        <f t="shared" si="0"/>
        <v>45866.229166666701</v>
      </c>
      <c r="AE22" s="316">
        <f t="shared" si="0"/>
        <v>45866.354166666701</v>
      </c>
      <c r="AF22" s="317">
        <f t="shared" si="0"/>
        <v>45866.520833333365</v>
      </c>
      <c r="AG22" s="318">
        <f t="shared" si="0"/>
        <v>45866.895833333365</v>
      </c>
    </row>
    <row r="23" spans="1:33" customFormat="1" ht="16" customHeight="1">
      <c r="A23" s="329" t="s">
        <v>53</v>
      </c>
      <c r="B23" s="326"/>
      <c r="C23" s="325"/>
      <c r="D23" s="410"/>
      <c r="E23" s="424"/>
      <c r="F23" s="511"/>
      <c r="G23" s="517"/>
      <c r="H23" s="414"/>
      <c r="I23" s="520"/>
      <c r="J23" s="424"/>
      <c r="K23" s="513"/>
      <c r="L23" s="414"/>
      <c r="M23" s="414"/>
      <c r="N23" s="410"/>
      <c r="O23" s="424"/>
      <c r="P23" s="513"/>
      <c r="Q23" s="517"/>
      <c r="R23" s="414"/>
      <c r="S23" s="410"/>
      <c r="T23" s="401"/>
      <c r="U23" s="513"/>
      <c r="V23" s="414"/>
      <c r="W23" s="414"/>
      <c r="X23" s="389"/>
      <c r="Y23" s="390"/>
      <c r="Z23" s="391"/>
      <c r="AA23" s="196"/>
      <c r="AB23" s="197"/>
      <c r="AC23" s="198"/>
      <c r="AD23" s="354">
        <f t="shared" si="0"/>
        <v>45866.250000000036</v>
      </c>
      <c r="AE23" s="316">
        <f t="shared" si="0"/>
        <v>45866.375000000036</v>
      </c>
      <c r="AF23" s="317">
        <f t="shared" si="0"/>
        <v>45866.541666666701</v>
      </c>
      <c r="AG23" s="318">
        <f t="shared" si="0"/>
        <v>45866.916666666701</v>
      </c>
    </row>
    <row r="24" spans="1:33" customFormat="1" ht="16" customHeight="1" thickBot="1">
      <c r="A24" s="329" t="s">
        <v>54</v>
      </c>
      <c r="B24" s="326"/>
      <c r="C24" s="325"/>
      <c r="D24" s="410"/>
      <c r="E24" s="424"/>
      <c r="F24" s="511"/>
      <c r="G24" s="517"/>
      <c r="H24" s="414"/>
      <c r="I24" s="520"/>
      <c r="J24" s="424"/>
      <c r="K24" s="513"/>
      <c r="L24" s="414"/>
      <c r="M24" s="414"/>
      <c r="N24" s="410"/>
      <c r="O24" s="424"/>
      <c r="P24" s="513"/>
      <c r="Q24" s="517"/>
      <c r="R24" s="414"/>
      <c r="S24" s="410"/>
      <c r="T24" s="401"/>
      <c r="U24" s="513"/>
      <c r="V24" s="414"/>
      <c r="W24" s="414"/>
      <c r="X24" s="389"/>
      <c r="Y24" s="390"/>
      <c r="Z24" s="391"/>
      <c r="AA24" s="196"/>
      <c r="AB24" s="197"/>
      <c r="AC24" s="198"/>
      <c r="AD24" s="354">
        <f t="shared" si="0"/>
        <v>45866.270833333372</v>
      </c>
      <c r="AE24" s="316">
        <f t="shared" si="0"/>
        <v>45866.395833333372</v>
      </c>
      <c r="AF24" s="317">
        <f t="shared" si="0"/>
        <v>45866.562500000036</v>
      </c>
      <c r="AG24" s="318">
        <f t="shared" si="0"/>
        <v>45866.937500000036</v>
      </c>
    </row>
    <row r="25" spans="1:33" customFormat="1" ht="16" customHeight="1" thickBot="1">
      <c r="A25" s="327" t="s">
        <v>55</v>
      </c>
      <c r="B25" s="368" t="s">
        <v>182</v>
      </c>
      <c r="C25" s="369"/>
      <c r="D25" s="419"/>
      <c r="E25" s="425"/>
      <c r="F25" s="515"/>
      <c r="G25" s="518"/>
      <c r="H25" s="415"/>
      <c r="I25" s="521"/>
      <c r="J25" s="425"/>
      <c r="K25" s="514"/>
      <c r="L25" s="415"/>
      <c r="M25" s="415"/>
      <c r="N25" s="419"/>
      <c r="O25" s="425"/>
      <c r="P25" s="514"/>
      <c r="Q25" s="518"/>
      <c r="R25" s="415"/>
      <c r="S25" s="419"/>
      <c r="T25" s="402"/>
      <c r="U25" s="514"/>
      <c r="V25" s="415"/>
      <c r="W25" s="415"/>
      <c r="X25" s="389"/>
      <c r="Y25" s="390"/>
      <c r="Z25" s="391"/>
      <c r="AA25" s="196"/>
      <c r="AB25" s="197"/>
      <c r="AC25" s="198"/>
      <c r="AD25" s="354">
        <f t="shared" si="0"/>
        <v>45866.291666666708</v>
      </c>
      <c r="AE25" s="316">
        <f t="shared" si="0"/>
        <v>45866.416666666708</v>
      </c>
      <c r="AF25" s="317">
        <f t="shared" si="0"/>
        <v>45866.583333333372</v>
      </c>
      <c r="AG25" s="318">
        <f t="shared" si="0"/>
        <v>45866.958333333372</v>
      </c>
    </row>
    <row r="26" spans="1:33" customFormat="1" ht="16" customHeight="1" thickBot="1">
      <c r="A26" s="328" t="s">
        <v>56</v>
      </c>
      <c r="B26" s="370"/>
      <c r="C26" s="371"/>
      <c r="D26" s="429" t="s">
        <v>41</v>
      </c>
      <c r="E26" s="430"/>
      <c r="F26" s="430"/>
      <c r="G26" s="430"/>
      <c r="H26" s="431"/>
      <c r="I26" s="429" t="s">
        <v>41</v>
      </c>
      <c r="J26" s="430"/>
      <c r="K26" s="430"/>
      <c r="L26" s="430"/>
      <c r="M26" s="431"/>
      <c r="N26" s="429" t="s">
        <v>41</v>
      </c>
      <c r="O26" s="430"/>
      <c r="P26" s="430"/>
      <c r="Q26" s="430"/>
      <c r="R26" s="431"/>
      <c r="S26" s="429" t="s">
        <v>41</v>
      </c>
      <c r="T26" s="430"/>
      <c r="U26" s="430"/>
      <c r="V26" s="430"/>
      <c r="W26" s="431"/>
      <c r="X26" s="389"/>
      <c r="Y26" s="390"/>
      <c r="Z26" s="391"/>
      <c r="AA26" s="196"/>
      <c r="AB26" s="197"/>
      <c r="AC26" s="198"/>
      <c r="AD26" s="354">
        <f t="shared" ref="AD26:AG41" si="1">AD25+TIME(0,30,0)</f>
        <v>45866.312500000044</v>
      </c>
      <c r="AE26" s="316">
        <f t="shared" si="1"/>
        <v>45866.437500000044</v>
      </c>
      <c r="AF26" s="317">
        <f t="shared" si="1"/>
        <v>45866.604166666708</v>
      </c>
      <c r="AG26" s="318">
        <f t="shared" si="1"/>
        <v>45866.979166666708</v>
      </c>
    </row>
    <row r="27" spans="1:33" customFormat="1" ht="16" customHeight="1" thickBot="1">
      <c r="A27" s="329" t="s">
        <v>57</v>
      </c>
      <c r="B27" s="372"/>
      <c r="C27" s="373"/>
      <c r="D27" s="409" t="s">
        <v>195</v>
      </c>
      <c r="E27" s="522" t="s">
        <v>43</v>
      </c>
      <c r="F27" s="512" t="s">
        <v>252</v>
      </c>
      <c r="G27" s="413"/>
      <c r="H27" s="416">
        <v>802.19</v>
      </c>
      <c r="I27" s="413"/>
      <c r="J27" s="413"/>
      <c r="K27" s="342"/>
      <c r="L27" s="413"/>
      <c r="M27" s="416" t="s">
        <v>169</v>
      </c>
      <c r="N27" s="409" t="s">
        <v>195</v>
      </c>
      <c r="O27" s="522" t="s">
        <v>43</v>
      </c>
      <c r="P27" s="413"/>
      <c r="Q27" s="413"/>
      <c r="R27" s="416">
        <v>802.24</v>
      </c>
      <c r="S27" s="544" t="s">
        <v>308</v>
      </c>
      <c r="T27" s="545"/>
      <c r="U27" s="545"/>
      <c r="V27" s="545"/>
      <c r="W27" s="546"/>
      <c r="X27" s="389"/>
      <c r="Y27" s="390"/>
      <c r="Z27" s="391"/>
      <c r="AA27" s="196"/>
      <c r="AB27" s="197"/>
      <c r="AC27" s="198"/>
      <c r="AD27" s="354">
        <f t="shared" si="1"/>
        <v>45866.333333333379</v>
      </c>
      <c r="AE27" s="316">
        <f t="shared" si="1"/>
        <v>45866.458333333379</v>
      </c>
      <c r="AF27" s="317">
        <f t="shared" si="1"/>
        <v>45866.625000000044</v>
      </c>
      <c r="AG27" s="355">
        <f t="shared" si="1"/>
        <v>45867.000000000044</v>
      </c>
    </row>
    <row r="28" spans="1:33" customFormat="1" ht="16" customHeight="1" thickBot="1">
      <c r="A28" s="329" t="s">
        <v>58</v>
      </c>
      <c r="B28" s="374" t="s">
        <v>309</v>
      </c>
      <c r="C28" s="375"/>
      <c r="D28" s="410"/>
      <c r="E28" s="523"/>
      <c r="F28" s="513"/>
      <c r="G28" s="414"/>
      <c r="H28" s="417"/>
      <c r="I28" s="414"/>
      <c r="J28" s="414"/>
      <c r="K28" s="343"/>
      <c r="L28" s="414"/>
      <c r="M28" s="417"/>
      <c r="N28" s="410"/>
      <c r="O28" s="523"/>
      <c r="P28" s="414"/>
      <c r="Q28" s="414"/>
      <c r="R28" s="417"/>
      <c r="S28" s="547"/>
      <c r="T28" s="548"/>
      <c r="U28" s="548"/>
      <c r="V28" s="548"/>
      <c r="W28" s="549"/>
      <c r="X28" s="392"/>
      <c r="Y28" s="393"/>
      <c r="Z28" s="394"/>
      <c r="AA28" s="196"/>
      <c r="AB28" s="197"/>
      <c r="AC28" s="198"/>
      <c r="AD28" s="354">
        <f t="shared" si="1"/>
        <v>45866.354166666715</v>
      </c>
      <c r="AE28" s="316">
        <f t="shared" si="1"/>
        <v>45866.479166666715</v>
      </c>
      <c r="AF28" s="317">
        <f t="shared" si="1"/>
        <v>45866.645833333379</v>
      </c>
      <c r="AG28" s="355">
        <f t="shared" si="1"/>
        <v>45867.020833333379</v>
      </c>
    </row>
    <row r="29" spans="1:33" customFormat="1" ht="16" customHeight="1" thickBot="1">
      <c r="A29" s="329" t="s">
        <v>59</v>
      </c>
      <c r="B29" s="376"/>
      <c r="C29" s="377"/>
      <c r="D29" s="410"/>
      <c r="E29" s="523"/>
      <c r="F29" s="513"/>
      <c r="G29" s="414"/>
      <c r="H29" s="417"/>
      <c r="I29" s="414"/>
      <c r="J29" s="414"/>
      <c r="K29" s="384" t="s">
        <v>180</v>
      </c>
      <c r="L29" s="414"/>
      <c r="M29" s="417"/>
      <c r="N29" s="410"/>
      <c r="O29" s="523"/>
      <c r="P29" s="414"/>
      <c r="Q29" s="414"/>
      <c r="R29" s="417"/>
      <c r="S29" s="547"/>
      <c r="T29" s="548"/>
      <c r="U29" s="548"/>
      <c r="V29" s="548"/>
      <c r="W29" s="549"/>
      <c r="X29" s="197"/>
      <c r="Y29" s="197"/>
      <c r="Z29" s="198"/>
      <c r="AA29" s="196"/>
      <c r="AB29" s="197"/>
      <c r="AC29" s="198"/>
      <c r="AD29" s="354">
        <f t="shared" si="1"/>
        <v>45866.375000000051</v>
      </c>
      <c r="AE29" s="316">
        <f t="shared" si="1"/>
        <v>45866.500000000051</v>
      </c>
      <c r="AF29" s="317">
        <f t="shared" si="1"/>
        <v>45866.666666666715</v>
      </c>
      <c r="AG29" s="355">
        <f t="shared" si="1"/>
        <v>45867.041666666715</v>
      </c>
    </row>
    <row r="30" spans="1:33" customFormat="1" ht="16" customHeight="1" thickBot="1">
      <c r="A30" s="329" t="s">
        <v>60</v>
      </c>
      <c r="B30" s="378" t="s">
        <v>170</v>
      </c>
      <c r="C30" s="379"/>
      <c r="D30" s="419"/>
      <c r="E30" s="524"/>
      <c r="F30" s="514"/>
      <c r="G30" s="415"/>
      <c r="H30" s="418"/>
      <c r="I30" s="415"/>
      <c r="J30" s="415"/>
      <c r="K30" s="385"/>
      <c r="L30" s="415"/>
      <c r="M30" s="418"/>
      <c r="N30" s="419"/>
      <c r="O30" s="524"/>
      <c r="P30" s="415"/>
      <c r="Q30" s="415"/>
      <c r="R30" s="418"/>
      <c r="S30" s="550"/>
      <c r="T30" s="551"/>
      <c r="U30" s="551"/>
      <c r="V30" s="551"/>
      <c r="W30" s="552"/>
      <c r="X30" s="197"/>
      <c r="Y30" s="197"/>
      <c r="Z30" s="198"/>
      <c r="AA30" s="196"/>
      <c r="AB30" s="197"/>
      <c r="AC30" s="198"/>
      <c r="AD30" s="354">
        <f t="shared" si="1"/>
        <v>45866.395833333387</v>
      </c>
      <c r="AE30" s="316">
        <f t="shared" si="1"/>
        <v>45866.520833333387</v>
      </c>
      <c r="AF30" s="317">
        <f t="shared" si="1"/>
        <v>45866.687500000051</v>
      </c>
      <c r="AG30" s="355">
        <f t="shared" si="1"/>
        <v>45867.062500000051</v>
      </c>
    </row>
    <row r="31" spans="1:33" customFormat="1" ht="16" customHeight="1" thickBot="1">
      <c r="A31" s="331" t="s">
        <v>62</v>
      </c>
      <c r="B31" s="380"/>
      <c r="C31" s="381"/>
      <c r="D31" s="338"/>
      <c r="E31" s="364"/>
      <c r="F31" s="542" t="s">
        <v>184</v>
      </c>
      <c r="G31" s="339"/>
      <c r="H31" s="340"/>
      <c r="I31" s="336"/>
      <c r="J31" s="366"/>
      <c r="K31" s="366"/>
      <c r="L31" s="366"/>
      <c r="M31" s="395" t="s">
        <v>310</v>
      </c>
      <c r="N31" s="534" t="s">
        <v>125</v>
      </c>
      <c r="O31" s="535"/>
      <c r="P31" s="535"/>
      <c r="Q31" s="535"/>
      <c r="R31" s="536"/>
      <c r="S31" s="338"/>
      <c r="T31" s="339"/>
      <c r="U31" s="339"/>
      <c r="V31" s="339"/>
      <c r="W31" s="340"/>
      <c r="X31" s="197"/>
      <c r="Y31" s="197"/>
      <c r="Z31" s="198"/>
      <c r="AA31" s="196"/>
      <c r="AB31" s="197"/>
      <c r="AC31" s="198"/>
      <c r="AD31" s="354">
        <f t="shared" si="1"/>
        <v>45866.416666666722</v>
      </c>
      <c r="AE31" s="316">
        <f t="shared" si="1"/>
        <v>45866.541666666722</v>
      </c>
      <c r="AF31" s="317">
        <f t="shared" si="1"/>
        <v>45866.708333333387</v>
      </c>
      <c r="AG31" s="355">
        <f t="shared" si="1"/>
        <v>45867.083333333387</v>
      </c>
    </row>
    <row r="32" spans="1:33" customFormat="1" ht="16" customHeight="1" thickBot="1">
      <c r="A32" s="331" t="s">
        <v>63</v>
      </c>
      <c r="B32" s="380"/>
      <c r="C32" s="381"/>
      <c r="D32" s="336"/>
      <c r="E32" s="364"/>
      <c r="F32" s="543"/>
      <c r="G32" s="333"/>
      <c r="H32" s="347"/>
      <c r="I32" s="336"/>
      <c r="J32" s="364"/>
      <c r="K32" s="364"/>
      <c r="L32" s="542" t="s">
        <v>378</v>
      </c>
      <c r="M32" s="396"/>
      <c r="N32" s="537"/>
      <c r="O32" s="538"/>
      <c r="P32" s="538"/>
      <c r="Q32" s="538"/>
      <c r="R32" s="539"/>
      <c r="S32" s="334"/>
      <c r="T32" s="333"/>
      <c r="U32" s="333"/>
      <c r="V32" s="333"/>
      <c r="W32" s="416">
        <v>802.19</v>
      </c>
      <c r="X32" s="197"/>
      <c r="Y32" s="197"/>
      <c r="Z32" s="198"/>
      <c r="AA32" s="196"/>
      <c r="AB32" s="197"/>
      <c r="AC32" s="198"/>
      <c r="AD32" s="354">
        <f t="shared" si="1"/>
        <v>45866.437500000058</v>
      </c>
      <c r="AE32" s="316">
        <f t="shared" si="1"/>
        <v>45866.562500000058</v>
      </c>
      <c r="AF32" s="317">
        <f t="shared" si="1"/>
        <v>45866.729166666722</v>
      </c>
      <c r="AG32" s="355">
        <f t="shared" si="1"/>
        <v>45867.104166666722</v>
      </c>
    </row>
    <row r="33" spans="1:33" customFormat="1" ht="16" customHeight="1">
      <c r="A33" s="331" t="s">
        <v>64</v>
      </c>
      <c r="B33" s="380"/>
      <c r="C33" s="381"/>
      <c r="D33" s="336"/>
      <c r="E33" s="333"/>
      <c r="F33" s="333"/>
      <c r="G33" s="333"/>
      <c r="H33" s="347"/>
      <c r="I33" s="336"/>
      <c r="J33" s="364"/>
      <c r="K33" s="364"/>
      <c r="L33" s="597"/>
      <c r="M33" s="332"/>
      <c r="N33" s="537"/>
      <c r="O33" s="538"/>
      <c r="P33" s="538"/>
      <c r="Q33" s="538"/>
      <c r="R33" s="539"/>
      <c r="S33" s="334"/>
      <c r="T33" s="333"/>
      <c r="U33" s="333"/>
      <c r="V33" s="333"/>
      <c r="W33" s="417"/>
      <c r="X33" s="197"/>
      <c r="Y33" s="199"/>
      <c r="Z33" s="198"/>
      <c r="AA33" s="196"/>
      <c r="AB33" s="197"/>
      <c r="AC33" s="198"/>
      <c r="AD33" s="354">
        <f t="shared" si="1"/>
        <v>45866.458333333394</v>
      </c>
      <c r="AE33" s="316">
        <f t="shared" si="1"/>
        <v>45866.583333333394</v>
      </c>
      <c r="AF33" s="317">
        <f t="shared" si="1"/>
        <v>45866.750000000058</v>
      </c>
      <c r="AG33" s="355">
        <f t="shared" si="1"/>
        <v>45867.125000000058</v>
      </c>
    </row>
    <row r="34" spans="1:33" customFormat="1" ht="16" customHeight="1">
      <c r="A34" s="331" t="s">
        <v>65</v>
      </c>
      <c r="B34" s="380"/>
      <c r="C34" s="381"/>
      <c r="D34" s="336"/>
      <c r="E34" s="333"/>
      <c r="F34" s="333"/>
      <c r="G34" s="333"/>
      <c r="H34" s="347"/>
      <c r="I34" s="336"/>
      <c r="J34" s="364"/>
      <c r="K34" s="364"/>
      <c r="L34" s="597"/>
      <c r="M34" s="347"/>
      <c r="N34" s="538"/>
      <c r="O34" s="538"/>
      <c r="P34" s="538"/>
      <c r="Q34" s="538"/>
      <c r="R34" s="539"/>
      <c r="S34" s="334"/>
      <c r="T34" s="333"/>
      <c r="U34" s="333"/>
      <c r="V34" s="333"/>
      <c r="W34" s="417"/>
      <c r="X34" s="197"/>
      <c r="Y34" s="197"/>
      <c r="Z34" s="198"/>
      <c r="AA34" s="196"/>
      <c r="AB34" s="197"/>
      <c r="AC34" s="198"/>
      <c r="AD34" s="354">
        <f t="shared" si="1"/>
        <v>45866.47916666673</v>
      </c>
      <c r="AE34" s="316">
        <f t="shared" si="1"/>
        <v>45866.60416666673</v>
      </c>
      <c r="AF34" s="317">
        <f t="shared" si="1"/>
        <v>45866.770833333394</v>
      </c>
      <c r="AG34" s="355">
        <f t="shared" si="1"/>
        <v>45867.145833333394</v>
      </c>
    </row>
    <row r="35" spans="1:33" customFormat="1" ht="16" customHeight="1" thickBot="1">
      <c r="A35" s="331" t="s">
        <v>66</v>
      </c>
      <c r="B35" s="380"/>
      <c r="C35" s="381"/>
      <c r="D35" s="336"/>
      <c r="E35" s="498" t="s">
        <v>61</v>
      </c>
      <c r="F35" s="498"/>
      <c r="G35" s="498"/>
      <c r="H35" s="347"/>
      <c r="I35" s="336"/>
      <c r="J35" s="367"/>
      <c r="K35" s="367"/>
      <c r="L35" s="598"/>
      <c r="M35" s="347"/>
      <c r="N35" s="540"/>
      <c r="O35" s="540"/>
      <c r="P35" s="540"/>
      <c r="Q35" s="540"/>
      <c r="R35" s="541"/>
      <c r="S35" s="499"/>
      <c r="T35" s="498" t="s">
        <v>61</v>
      </c>
      <c r="U35" s="498"/>
      <c r="V35" s="498"/>
      <c r="W35" s="418"/>
      <c r="X35" s="197"/>
      <c r="Y35" s="197"/>
      <c r="Z35" s="198"/>
      <c r="AA35" s="196"/>
      <c r="AB35" s="197"/>
      <c r="AC35" s="198"/>
      <c r="AD35" s="354">
        <f t="shared" si="1"/>
        <v>45866.500000000065</v>
      </c>
      <c r="AE35" s="316">
        <f t="shared" si="1"/>
        <v>45866.625000000065</v>
      </c>
      <c r="AF35" s="317">
        <f t="shared" si="1"/>
        <v>45866.79166666673</v>
      </c>
      <c r="AG35" s="355">
        <f t="shared" si="1"/>
        <v>45867.16666666673</v>
      </c>
    </row>
    <row r="36" spans="1:33" customFormat="1" ht="16" customHeight="1">
      <c r="A36" s="331" t="s">
        <v>67</v>
      </c>
      <c r="B36" s="380"/>
      <c r="C36" s="381"/>
      <c r="D36" s="334"/>
      <c r="E36" s="498"/>
      <c r="F36" s="498"/>
      <c r="G36" s="498"/>
      <c r="H36" s="332"/>
      <c r="I36" s="336"/>
      <c r="J36" s="562" t="s">
        <v>61</v>
      </c>
      <c r="K36" s="562"/>
      <c r="L36" s="562"/>
      <c r="M36" s="347"/>
      <c r="N36" s="333"/>
      <c r="O36" s="333"/>
      <c r="P36" s="333"/>
      <c r="Q36" s="333"/>
      <c r="R36" s="333"/>
      <c r="S36" s="499"/>
      <c r="T36" s="498"/>
      <c r="U36" s="498"/>
      <c r="V36" s="498"/>
      <c r="W36" s="332"/>
      <c r="X36" s="197"/>
      <c r="Y36" s="197"/>
      <c r="Z36" s="198"/>
      <c r="AA36" s="196"/>
      <c r="AB36" s="197"/>
      <c r="AC36" s="198"/>
      <c r="AD36" s="354">
        <f t="shared" si="1"/>
        <v>45866.520833333401</v>
      </c>
      <c r="AE36" s="316">
        <f t="shared" si="1"/>
        <v>45866.645833333401</v>
      </c>
      <c r="AF36" s="317">
        <f t="shared" si="1"/>
        <v>45866.812500000065</v>
      </c>
      <c r="AG36" s="355">
        <f t="shared" si="1"/>
        <v>45867.187500000065</v>
      </c>
    </row>
    <row r="37" spans="1:33" customFormat="1" ht="16" customHeight="1">
      <c r="A37" s="331" t="s">
        <v>68</v>
      </c>
      <c r="B37" s="380"/>
      <c r="C37" s="381"/>
      <c r="D37" s="500"/>
      <c r="E37" s="501"/>
      <c r="F37" s="501"/>
      <c r="G37" s="501"/>
      <c r="H37" s="502"/>
      <c r="I37" s="336"/>
      <c r="J37" s="333"/>
      <c r="K37" s="344"/>
      <c r="L37" s="333"/>
      <c r="M37" s="347"/>
      <c r="N37" s="333"/>
      <c r="O37" s="333"/>
      <c r="P37" s="333"/>
      <c r="Q37" s="333"/>
      <c r="R37" s="333"/>
      <c r="S37" s="499"/>
      <c r="T37" s="498"/>
      <c r="U37" s="498"/>
      <c r="V37" s="498"/>
      <c r="W37" s="506"/>
      <c r="X37" s="197"/>
      <c r="Y37" s="197"/>
      <c r="Z37" s="198"/>
      <c r="AA37" s="196"/>
      <c r="AB37" s="197"/>
      <c r="AC37" s="198"/>
      <c r="AD37" s="354">
        <f t="shared" si="1"/>
        <v>45866.541666666737</v>
      </c>
      <c r="AE37" s="316">
        <f t="shared" si="1"/>
        <v>45866.666666666737</v>
      </c>
      <c r="AF37" s="317">
        <f t="shared" si="1"/>
        <v>45866.833333333401</v>
      </c>
      <c r="AG37" s="355">
        <f t="shared" si="1"/>
        <v>45867.208333333401</v>
      </c>
    </row>
    <row r="38" spans="1:33" customFormat="1" ht="16" customHeight="1">
      <c r="A38" s="331" t="s">
        <v>69</v>
      </c>
      <c r="B38" s="380"/>
      <c r="C38" s="381"/>
      <c r="D38" s="500"/>
      <c r="E38" s="501"/>
      <c r="F38" s="501"/>
      <c r="G38" s="501"/>
      <c r="H38" s="502"/>
      <c r="I38" s="336"/>
      <c r="J38" s="333"/>
      <c r="K38" s="333"/>
      <c r="L38" s="333"/>
      <c r="M38" s="506"/>
      <c r="N38" s="333"/>
      <c r="O38" s="333"/>
      <c r="P38" s="333"/>
      <c r="Q38" s="333"/>
      <c r="R38" s="333"/>
      <c r="S38" s="499"/>
      <c r="T38" s="498"/>
      <c r="U38" s="498"/>
      <c r="V38" s="498"/>
      <c r="W38" s="506"/>
      <c r="X38" s="197"/>
      <c r="Y38" s="197"/>
      <c r="Z38" s="198"/>
      <c r="AA38" s="196"/>
      <c r="AB38" s="197"/>
      <c r="AC38" s="198"/>
      <c r="AD38" s="354">
        <f t="shared" si="1"/>
        <v>45866.562500000073</v>
      </c>
      <c r="AE38" s="316">
        <f t="shared" si="1"/>
        <v>45866.687500000073</v>
      </c>
      <c r="AF38" s="317">
        <f t="shared" si="1"/>
        <v>45866.854166666737</v>
      </c>
      <c r="AG38" s="355">
        <f t="shared" si="1"/>
        <v>45867.229166666737</v>
      </c>
    </row>
    <row r="39" spans="1:33" customFormat="1" ht="16" customHeight="1">
      <c r="A39" s="331" t="s">
        <v>311</v>
      </c>
      <c r="B39" s="380"/>
      <c r="C39" s="381"/>
      <c r="D39" s="500"/>
      <c r="E39" s="501"/>
      <c r="F39" s="501"/>
      <c r="G39" s="501"/>
      <c r="H39" s="502"/>
      <c r="I39" s="336"/>
      <c r="J39" s="333"/>
      <c r="K39" s="333"/>
      <c r="L39" s="333"/>
      <c r="M39" s="506"/>
      <c r="N39" s="334"/>
      <c r="O39" s="333"/>
      <c r="P39" s="333"/>
      <c r="Q39" s="333"/>
      <c r="R39" s="332"/>
      <c r="S39" s="499"/>
      <c r="T39" s="498"/>
      <c r="U39" s="498"/>
      <c r="V39" s="498"/>
      <c r="W39" s="506"/>
      <c r="X39" s="197"/>
      <c r="Y39" s="197"/>
      <c r="Z39" s="198"/>
      <c r="AA39" s="196"/>
      <c r="AB39" s="197"/>
      <c r="AC39" s="198"/>
      <c r="AD39" s="354">
        <f t="shared" si="1"/>
        <v>45866.583333333409</v>
      </c>
      <c r="AE39" s="316">
        <f t="shared" si="1"/>
        <v>45866.708333333409</v>
      </c>
      <c r="AF39" s="317">
        <f t="shared" si="1"/>
        <v>45866.875000000073</v>
      </c>
      <c r="AG39" s="355">
        <f t="shared" si="1"/>
        <v>45867.250000000073</v>
      </c>
    </row>
    <row r="40" spans="1:33" customFormat="1" ht="16" customHeight="1" thickBot="1">
      <c r="A40" s="331" t="s">
        <v>312</v>
      </c>
      <c r="B40" s="382"/>
      <c r="C40" s="383"/>
      <c r="D40" s="503"/>
      <c r="E40" s="504"/>
      <c r="F40" s="504"/>
      <c r="G40" s="504"/>
      <c r="H40" s="505"/>
      <c r="I40" s="337"/>
      <c r="J40" s="335"/>
      <c r="K40" s="335"/>
      <c r="L40" s="335"/>
      <c r="M40" s="509"/>
      <c r="N40" s="333"/>
      <c r="O40" s="333"/>
      <c r="P40" s="333"/>
      <c r="Q40" s="333"/>
      <c r="R40" s="333"/>
      <c r="S40" s="507"/>
      <c r="T40" s="508"/>
      <c r="U40" s="508"/>
      <c r="V40" s="508"/>
      <c r="W40" s="509"/>
      <c r="X40" s="200"/>
      <c r="Y40" s="200"/>
      <c r="Z40" s="201"/>
      <c r="AA40" s="202"/>
      <c r="AB40" s="200"/>
      <c r="AC40" s="201"/>
      <c r="AD40" s="354">
        <f t="shared" si="1"/>
        <v>45866.604166666744</v>
      </c>
      <c r="AE40" s="316">
        <f t="shared" si="1"/>
        <v>45866.729166666744</v>
      </c>
      <c r="AF40" s="317">
        <f t="shared" si="1"/>
        <v>45866.895833333409</v>
      </c>
      <c r="AG40" s="355">
        <f t="shared" si="1"/>
        <v>45867.270833333409</v>
      </c>
    </row>
    <row r="41" spans="1:33" customFormat="1" ht="16.25" thickBot="1">
      <c r="A41" s="203" t="s">
        <v>70</v>
      </c>
      <c r="B41" s="204"/>
      <c r="C41" s="204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/>
      <c r="V41" s="204"/>
      <c r="W41" s="204"/>
      <c r="X41" s="204"/>
      <c r="Y41" s="204"/>
      <c r="Z41" s="204"/>
      <c r="AA41" s="204"/>
      <c r="AB41" s="204"/>
      <c r="AC41" s="205"/>
      <c r="AD41" s="354">
        <f t="shared" si="1"/>
        <v>45866.62500000008</v>
      </c>
      <c r="AE41" s="316">
        <f t="shared" si="1"/>
        <v>45866.75000000008</v>
      </c>
      <c r="AF41" s="317">
        <f t="shared" si="1"/>
        <v>45866.916666666744</v>
      </c>
      <c r="AG41" s="355">
        <f t="shared" si="1"/>
        <v>45867.291666666744</v>
      </c>
    </row>
    <row r="42" spans="1:33" customFormat="1" ht="13">
      <c r="A42" s="206" t="s">
        <v>71</v>
      </c>
      <c r="B42" s="480" t="s">
        <v>197</v>
      </c>
      <c r="C42" s="481"/>
      <c r="D42" s="481"/>
      <c r="E42" s="481"/>
      <c r="F42" s="481"/>
      <c r="G42" s="481"/>
      <c r="H42" s="481"/>
      <c r="I42" s="481"/>
      <c r="J42" s="482"/>
      <c r="K42" s="207">
        <v>9</v>
      </c>
      <c r="L42" s="207"/>
      <c r="M42" s="207"/>
      <c r="N42" s="208" t="s">
        <v>158</v>
      </c>
      <c r="O42" s="465" t="s">
        <v>173</v>
      </c>
      <c r="P42" s="466"/>
      <c r="Q42" s="466"/>
      <c r="R42" s="466"/>
      <c r="S42" s="466"/>
      <c r="T42" s="466"/>
      <c r="U42" s="466"/>
      <c r="V42" s="466"/>
      <c r="W42" s="466"/>
      <c r="X42" s="467"/>
      <c r="Y42" s="209"/>
      <c r="Z42" s="207"/>
      <c r="AA42" s="207"/>
      <c r="AB42" s="209"/>
      <c r="AC42" s="210"/>
    </row>
    <row r="43" spans="1:33" customFormat="1" ht="13">
      <c r="A43" s="206" t="s">
        <v>73</v>
      </c>
      <c r="B43" s="483" t="s">
        <v>74</v>
      </c>
      <c r="C43" s="484"/>
      <c r="D43" s="484"/>
      <c r="E43" s="484"/>
      <c r="F43" s="484"/>
      <c r="G43" s="484"/>
      <c r="H43" s="484"/>
      <c r="I43" s="484"/>
      <c r="J43" s="485"/>
      <c r="K43" s="207">
        <v>2</v>
      </c>
      <c r="L43" s="207"/>
      <c r="M43" s="207"/>
      <c r="N43" s="208" t="s">
        <v>72</v>
      </c>
      <c r="O43" s="471" t="s">
        <v>159</v>
      </c>
      <c r="P43" s="472"/>
      <c r="Q43" s="472"/>
      <c r="R43" s="472"/>
      <c r="S43" s="472"/>
      <c r="T43" s="472"/>
      <c r="U43" s="472"/>
      <c r="V43" s="472"/>
      <c r="W43" s="472"/>
      <c r="X43" s="473"/>
      <c r="Y43" s="209"/>
      <c r="Z43" s="207"/>
      <c r="AA43" s="207"/>
      <c r="AB43" s="209"/>
      <c r="AC43" s="210"/>
    </row>
    <row r="44" spans="1:33" customFormat="1" ht="13">
      <c r="A44" s="206" t="s">
        <v>138</v>
      </c>
      <c r="B44" s="486" t="s">
        <v>139</v>
      </c>
      <c r="C44" s="487"/>
      <c r="D44" s="487"/>
      <c r="E44" s="487"/>
      <c r="F44" s="487"/>
      <c r="G44" s="487"/>
      <c r="H44" s="487"/>
      <c r="I44" s="487"/>
      <c r="J44" s="488"/>
      <c r="K44" s="207">
        <v>6</v>
      </c>
      <c r="L44" s="207"/>
      <c r="M44" s="207"/>
      <c r="N44" s="208" t="s">
        <v>75</v>
      </c>
      <c r="O44" s="474" t="s">
        <v>76</v>
      </c>
      <c r="P44" s="475"/>
      <c r="Q44" s="475"/>
      <c r="R44" s="475"/>
      <c r="S44" s="475"/>
      <c r="T44" s="475"/>
      <c r="U44" s="475"/>
      <c r="V44" s="475"/>
      <c r="W44" s="475"/>
      <c r="X44" s="476"/>
      <c r="Y44" s="209">
        <v>3</v>
      </c>
      <c r="Z44" s="207"/>
      <c r="AA44" s="207"/>
      <c r="AB44" s="209"/>
      <c r="AC44" s="210"/>
    </row>
    <row r="45" spans="1:33" customFormat="1" ht="13">
      <c r="A45" s="206" t="s">
        <v>185</v>
      </c>
      <c r="B45" s="492" t="s">
        <v>186</v>
      </c>
      <c r="C45" s="493"/>
      <c r="D45" s="493"/>
      <c r="E45" s="493"/>
      <c r="F45" s="493"/>
      <c r="G45" s="493"/>
      <c r="H45" s="493"/>
      <c r="I45" s="493"/>
      <c r="J45" s="494"/>
      <c r="K45" s="207">
        <v>2</v>
      </c>
      <c r="L45" s="207"/>
      <c r="M45" s="207"/>
      <c r="N45" s="208" t="s">
        <v>77</v>
      </c>
      <c r="O45" s="477" t="s">
        <v>78</v>
      </c>
      <c r="P45" s="478"/>
      <c r="Q45" s="478"/>
      <c r="R45" s="478"/>
      <c r="S45" s="478"/>
      <c r="T45" s="478"/>
      <c r="U45" s="478"/>
      <c r="V45" s="478"/>
      <c r="W45" s="478"/>
      <c r="X45" s="479"/>
      <c r="Y45" s="209">
        <v>3</v>
      </c>
      <c r="Z45" s="207"/>
      <c r="AA45" s="207"/>
      <c r="AB45" s="209"/>
      <c r="AC45" s="210"/>
    </row>
    <row r="46" spans="1:33" customFormat="1" ht="13">
      <c r="A46" s="206" t="s">
        <v>225</v>
      </c>
      <c r="B46" s="495" t="s">
        <v>225</v>
      </c>
      <c r="C46" s="496"/>
      <c r="D46" s="496"/>
      <c r="E46" s="496"/>
      <c r="F46" s="496"/>
      <c r="G46" s="496"/>
      <c r="H46" s="496"/>
      <c r="I46" s="496"/>
      <c r="J46" s="497"/>
      <c r="K46" s="207"/>
      <c r="L46" s="207"/>
      <c r="M46" s="207"/>
      <c r="N46" s="208" t="s">
        <v>160</v>
      </c>
      <c r="O46" s="468" t="s">
        <v>161</v>
      </c>
      <c r="P46" s="469"/>
      <c r="Q46" s="469"/>
      <c r="R46" s="469"/>
      <c r="S46" s="469"/>
      <c r="T46" s="469"/>
      <c r="U46" s="469"/>
      <c r="V46" s="469"/>
      <c r="W46" s="469"/>
      <c r="X46" s="470"/>
      <c r="Y46" s="209">
        <v>1</v>
      </c>
      <c r="Z46" s="207"/>
      <c r="AA46" s="207"/>
      <c r="AB46" s="209"/>
      <c r="AC46" s="210"/>
    </row>
    <row r="47" spans="1:33" customFormat="1" ht="13">
      <c r="A47" s="206" t="s">
        <v>79</v>
      </c>
      <c r="B47" s="211" t="s">
        <v>80</v>
      </c>
      <c r="C47" s="212"/>
      <c r="D47" s="212"/>
      <c r="E47" s="212"/>
      <c r="F47" s="212"/>
      <c r="G47" s="212"/>
      <c r="H47" s="212"/>
      <c r="I47" s="212"/>
      <c r="J47" s="213"/>
      <c r="K47" s="207">
        <v>4</v>
      </c>
      <c r="L47" s="207"/>
      <c r="M47" s="207"/>
      <c r="N47" s="208">
        <v>802</v>
      </c>
      <c r="O47" s="489" t="s">
        <v>171</v>
      </c>
      <c r="P47" s="490"/>
      <c r="Q47" s="490"/>
      <c r="R47" s="490"/>
      <c r="S47" s="490"/>
      <c r="T47" s="490"/>
      <c r="U47" s="490"/>
      <c r="V47" s="490"/>
      <c r="W47" s="490"/>
      <c r="X47" s="491"/>
      <c r="Y47" s="209"/>
      <c r="Z47" s="207"/>
      <c r="AA47" s="207"/>
      <c r="AB47" s="209"/>
      <c r="AC47" s="210"/>
    </row>
    <row r="48" spans="1:33" customFormat="1" ht="13">
      <c r="A48" s="206" t="s">
        <v>81</v>
      </c>
      <c r="B48" s="214" t="s">
        <v>129</v>
      </c>
      <c r="C48" s="215"/>
      <c r="D48" s="215"/>
      <c r="E48" s="215"/>
      <c r="F48" s="215"/>
      <c r="G48" s="215"/>
      <c r="H48" s="215"/>
      <c r="I48" s="215"/>
      <c r="J48" s="216"/>
      <c r="K48" s="207">
        <v>0</v>
      </c>
      <c r="L48" s="207"/>
      <c r="M48" s="207"/>
      <c r="N48" s="208" t="s">
        <v>174</v>
      </c>
      <c r="O48" s="217" t="s">
        <v>175</v>
      </c>
      <c r="P48" s="218"/>
      <c r="Q48" s="218"/>
      <c r="R48" s="218"/>
      <c r="S48" s="219"/>
      <c r="T48" s="220"/>
      <c r="U48" s="220"/>
      <c r="V48" s="220"/>
      <c r="W48" s="220"/>
      <c r="X48" s="221"/>
      <c r="Y48" s="209"/>
      <c r="Z48" s="207"/>
      <c r="AA48" s="207"/>
      <c r="AB48" s="209"/>
      <c r="AC48" s="210"/>
    </row>
    <row r="49" spans="1:33" customFormat="1" ht="13">
      <c r="A49" s="206" t="s">
        <v>187</v>
      </c>
      <c r="B49" s="462" t="s">
        <v>188</v>
      </c>
      <c r="C49" s="463"/>
      <c r="D49" s="463"/>
      <c r="E49" s="463"/>
      <c r="F49" s="463"/>
      <c r="G49" s="463"/>
      <c r="H49" s="463"/>
      <c r="I49" s="463"/>
      <c r="J49" s="464"/>
      <c r="K49" s="207">
        <v>2</v>
      </c>
      <c r="L49" s="207"/>
      <c r="M49" s="207"/>
      <c r="N49" s="208"/>
      <c r="O49" s="217"/>
      <c r="P49" s="218"/>
      <c r="Q49" s="218"/>
      <c r="R49" s="218"/>
      <c r="S49" s="219"/>
      <c r="T49" s="220"/>
      <c r="U49" s="220"/>
      <c r="V49" s="220"/>
      <c r="W49" s="220"/>
      <c r="X49" s="221"/>
      <c r="Y49" s="209"/>
      <c r="Z49" s="207"/>
      <c r="AA49" s="207"/>
      <c r="AB49" s="209"/>
      <c r="AC49" s="210"/>
    </row>
    <row r="50" spans="1:33" customFormat="1" ht="13">
      <c r="A50" s="206" t="s">
        <v>82</v>
      </c>
      <c r="B50" s="217" t="s">
        <v>198</v>
      </c>
      <c r="C50" s="218"/>
      <c r="D50" s="218"/>
      <c r="E50" s="219"/>
      <c r="F50" s="220"/>
      <c r="G50" s="220"/>
      <c r="H50" s="220"/>
      <c r="I50" s="220"/>
      <c r="J50" s="221"/>
      <c r="K50" s="207">
        <v>0</v>
      </c>
      <c r="L50" s="207"/>
      <c r="M50" s="207"/>
      <c r="N50" s="208"/>
      <c r="O50" s="217"/>
      <c r="P50" s="222"/>
      <c r="Q50" s="222"/>
      <c r="R50" s="222"/>
      <c r="S50" s="220"/>
      <c r="T50" s="220"/>
      <c r="U50" s="220"/>
      <c r="V50" s="220"/>
      <c r="W50" s="220"/>
      <c r="X50" s="221"/>
      <c r="Y50" s="209"/>
      <c r="Z50" s="207"/>
      <c r="AA50" s="207"/>
      <c r="AB50" s="209"/>
      <c r="AC50" s="210"/>
    </row>
    <row r="51" spans="1:33" customFormat="1" ht="13">
      <c r="A51" s="206" t="s">
        <v>83</v>
      </c>
      <c r="B51" s="217" t="s">
        <v>199</v>
      </c>
      <c r="C51" s="223"/>
      <c r="D51" s="219"/>
      <c r="E51" s="224"/>
      <c r="F51" s="220"/>
      <c r="G51" s="219"/>
      <c r="H51" s="219"/>
      <c r="I51" s="224"/>
      <c r="J51" s="225"/>
      <c r="K51" s="207">
        <v>0</v>
      </c>
      <c r="L51" s="207"/>
      <c r="M51" s="207"/>
      <c r="N51" s="208"/>
      <c r="O51" s="217"/>
      <c r="P51" s="226"/>
      <c r="Q51" s="226"/>
      <c r="R51" s="226"/>
      <c r="S51" s="220"/>
      <c r="T51" s="220"/>
      <c r="U51" s="220"/>
      <c r="V51" s="220"/>
      <c r="W51" s="220"/>
      <c r="X51" s="221"/>
      <c r="Y51" s="209"/>
      <c r="Z51" s="207"/>
      <c r="AA51" s="207"/>
      <c r="AB51" s="209"/>
      <c r="AC51" s="210"/>
    </row>
    <row r="52" spans="1:33" customFormat="1" ht="13">
      <c r="A52" s="206" t="s">
        <v>84</v>
      </c>
      <c r="B52" s="227" t="s">
        <v>200</v>
      </c>
      <c r="C52" s="228"/>
      <c r="D52" s="228"/>
      <c r="E52" s="228"/>
      <c r="F52" s="228"/>
      <c r="G52" s="228"/>
      <c r="H52" s="228"/>
      <c r="I52" s="228"/>
      <c r="J52" s="229"/>
      <c r="K52" s="207">
        <v>1</v>
      </c>
      <c r="L52" s="207"/>
      <c r="M52" s="207"/>
      <c r="N52" s="208"/>
      <c r="O52" s="217"/>
      <c r="P52" s="230"/>
      <c r="Q52" s="230"/>
      <c r="R52" s="230"/>
      <c r="S52" s="220"/>
      <c r="T52" s="220"/>
      <c r="U52" s="220"/>
      <c r="V52" s="220"/>
      <c r="W52" s="220"/>
      <c r="X52" s="221"/>
      <c r="Y52" s="209"/>
      <c r="Z52" s="207"/>
      <c r="AA52" s="207"/>
      <c r="AB52" s="209"/>
      <c r="AC52" s="210"/>
    </row>
    <row r="53" spans="1:33" customFormat="1" ht="13">
      <c r="A53" s="206" t="s">
        <v>253</v>
      </c>
      <c r="B53" s="289" t="s">
        <v>254</v>
      </c>
      <c r="C53" s="290"/>
      <c r="D53" s="290"/>
      <c r="E53" s="290"/>
      <c r="F53" s="290"/>
      <c r="G53" s="290"/>
      <c r="H53" s="290"/>
      <c r="I53" s="290"/>
      <c r="J53" s="291"/>
      <c r="K53" s="207">
        <v>2</v>
      </c>
      <c r="L53" s="207"/>
      <c r="M53" s="207"/>
      <c r="N53" s="208"/>
      <c r="O53" s="217"/>
      <c r="P53" s="230"/>
      <c r="Q53" s="230"/>
      <c r="R53" s="230"/>
      <c r="S53" s="220"/>
      <c r="T53" s="220"/>
      <c r="U53" s="220"/>
      <c r="V53" s="220"/>
      <c r="W53" s="220"/>
      <c r="X53" s="221"/>
      <c r="Y53" s="209"/>
      <c r="Z53" s="207"/>
      <c r="AA53" s="207"/>
      <c r="AB53" s="209"/>
      <c r="AC53" s="210"/>
    </row>
    <row r="54" spans="1:33" customFormat="1" ht="13">
      <c r="A54" s="206" t="s">
        <v>201</v>
      </c>
      <c r="B54" s="231" t="s">
        <v>178</v>
      </c>
      <c r="C54" s="232"/>
      <c r="D54" s="232"/>
      <c r="E54" s="232"/>
      <c r="F54" s="232"/>
      <c r="G54" s="232"/>
      <c r="H54" s="232"/>
      <c r="I54" s="232"/>
      <c r="J54" s="233"/>
      <c r="K54" s="207">
        <v>3</v>
      </c>
      <c r="L54" s="207"/>
      <c r="M54" s="207"/>
      <c r="N54" s="234"/>
      <c r="O54" s="217"/>
      <c r="P54" s="226"/>
      <c r="Q54" s="226"/>
      <c r="R54" s="226"/>
      <c r="S54" s="220"/>
      <c r="T54" s="220"/>
      <c r="U54" s="220"/>
      <c r="V54" s="220"/>
      <c r="W54" s="220"/>
      <c r="X54" s="221"/>
      <c r="Y54" s="209"/>
      <c r="Z54" s="207"/>
      <c r="AA54" s="207"/>
      <c r="AB54" s="209"/>
      <c r="AC54" s="210"/>
    </row>
    <row r="55" spans="1:33" customFormat="1" ht="13.75" thickBot="1">
      <c r="A55" s="206" t="s">
        <v>176</v>
      </c>
      <c r="B55" s="239" t="s">
        <v>177</v>
      </c>
      <c r="C55" s="240"/>
      <c r="D55" s="240"/>
      <c r="E55" s="240"/>
      <c r="F55" s="240"/>
      <c r="G55" s="240"/>
      <c r="H55" s="240"/>
      <c r="I55" s="240"/>
      <c r="J55" s="241"/>
      <c r="K55" s="207">
        <v>1</v>
      </c>
      <c r="L55" s="207"/>
      <c r="M55" s="207"/>
      <c r="N55" s="234"/>
      <c r="O55" s="235"/>
      <c r="P55" s="236"/>
      <c r="Q55" s="236"/>
      <c r="R55" s="236"/>
      <c r="S55" s="237"/>
      <c r="T55" s="237"/>
      <c r="U55" s="237"/>
      <c r="V55" s="237"/>
      <c r="W55" s="237"/>
      <c r="X55" s="238"/>
      <c r="Y55" s="209"/>
      <c r="Z55" s="207"/>
      <c r="AA55" s="207"/>
      <c r="AB55" s="209"/>
      <c r="AC55" s="210"/>
    </row>
    <row r="56" spans="1:33" customFormat="1" ht="13">
      <c r="A56" s="207"/>
      <c r="B56" s="207"/>
      <c r="C56" s="207"/>
      <c r="D56" s="207"/>
      <c r="E56" s="207"/>
      <c r="F56" s="207"/>
      <c r="G56" s="207"/>
      <c r="H56" s="207"/>
      <c r="I56" s="207"/>
      <c r="J56" s="207"/>
      <c r="K56" s="207"/>
      <c r="L56" s="207"/>
      <c r="M56" s="207"/>
      <c r="N56" s="234"/>
      <c r="O56" s="292"/>
      <c r="P56" s="292"/>
      <c r="Q56" s="292"/>
      <c r="R56" s="292"/>
      <c r="S56" s="292"/>
      <c r="T56" s="292"/>
      <c r="U56" s="292"/>
      <c r="V56" s="292"/>
      <c r="W56" s="292"/>
      <c r="X56" s="204"/>
      <c r="Y56" s="209"/>
      <c r="Z56" s="207"/>
      <c r="AA56" s="207"/>
      <c r="AB56" s="209"/>
      <c r="AC56" s="210"/>
    </row>
    <row r="57" spans="1:33" customFormat="1" ht="13.75" thickBot="1">
      <c r="A57" s="242"/>
      <c r="B57" s="242"/>
      <c r="C57" s="242"/>
      <c r="D57" s="242"/>
      <c r="E57" s="242"/>
      <c r="F57" s="242"/>
      <c r="G57" s="242"/>
      <c r="H57" s="242"/>
      <c r="I57" s="242"/>
      <c r="J57" s="242"/>
      <c r="K57" s="242"/>
      <c r="L57" s="243"/>
      <c r="M57" s="243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5"/>
      <c r="Y57" s="245"/>
      <c r="Z57" s="244"/>
      <c r="AA57" s="245"/>
      <c r="AB57" s="245"/>
      <c r="AC57" s="246"/>
    </row>
    <row r="58" spans="1:33" ht="22.9" customHeight="1">
      <c r="S58" s="106"/>
      <c r="T58" s="106"/>
      <c r="U58" s="106"/>
      <c r="V58" s="106"/>
      <c r="W58" s="106"/>
      <c r="X58" s="93"/>
      <c r="Y58" s="93"/>
      <c r="Z58" s="93"/>
      <c r="AA58" s="93"/>
      <c r="AB58" s="93"/>
      <c r="AC58" s="93"/>
      <c r="AD58"/>
      <c r="AE58"/>
      <c r="AF58" s="259"/>
      <c r="AG58" s="259"/>
    </row>
    <row r="59" spans="1:33" s="361" customFormat="1" ht="22.9" customHeight="1">
      <c r="B59" s="361" t="s">
        <v>362</v>
      </c>
      <c r="S59" s="362"/>
      <c r="T59" s="362"/>
      <c r="U59" s="362"/>
      <c r="V59" s="362"/>
      <c r="W59" s="362"/>
      <c r="X59" s="363"/>
      <c r="Y59" s="363"/>
      <c r="Z59" s="363"/>
      <c r="AA59" s="363"/>
      <c r="AB59" s="363"/>
      <c r="AC59" s="363"/>
      <c r="AD59" s="363"/>
      <c r="AE59" s="363"/>
      <c r="AF59" s="363"/>
      <c r="AG59" s="363"/>
    </row>
    <row r="60" spans="1:33" s="358" customFormat="1" ht="30.65" customHeight="1">
      <c r="B60" s="359" t="s">
        <v>361</v>
      </c>
      <c r="S60" s="360"/>
      <c r="T60" s="360"/>
      <c r="U60" s="360"/>
      <c r="V60" s="360"/>
      <c r="W60" s="360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</row>
    <row r="61" spans="1:33" s="358" customFormat="1" ht="15" customHeight="1">
      <c r="S61" s="360"/>
      <c r="T61" s="360"/>
      <c r="U61" s="360"/>
      <c r="V61" s="360"/>
      <c r="W61" s="360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</row>
    <row r="62" spans="1:33" s="358" customFormat="1" ht="21.65" customHeight="1">
      <c r="B62" s="359" t="s">
        <v>363</v>
      </c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</row>
    <row r="63" spans="1:33" ht="15" customHeight="1"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259"/>
      <c r="AE63" s="259"/>
      <c r="AF63" s="259"/>
      <c r="AG63" s="259"/>
    </row>
    <row r="64" spans="1:33" ht="15" customHeight="1"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259"/>
      <c r="AE64" s="259"/>
      <c r="AF64" s="259"/>
      <c r="AG64" s="259"/>
    </row>
    <row r="65" spans="19:33" ht="15.65" customHeight="1"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259"/>
      <c r="AE65" s="259"/>
      <c r="AF65" s="259"/>
      <c r="AG65" s="259"/>
    </row>
    <row r="66" spans="19:33"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259"/>
      <c r="AE66" s="259"/>
      <c r="AF66" s="259"/>
      <c r="AG66" s="259"/>
    </row>
    <row r="67" spans="19:33"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259"/>
      <c r="AE67" s="259"/>
      <c r="AF67" s="259"/>
      <c r="AG67" s="259"/>
    </row>
    <row r="68" spans="19:33"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259"/>
      <c r="AE68" s="259"/>
      <c r="AF68" s="259"/>
      <c r="AG68" s="259"/>
    </row>
    <row r="69" spans="19:33"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259"/>
      <c r="AE69" s="259"/>
    </row>
    <row r="70" spans="19:33">
      <c r="S70" s="93"/>
      <c r="T70" s="93"/>
      <c r="U70" s="93"/>
      <c r="V70" s="93"/>
      <c r="W70" s="93"/>
      <c r="X70" s="93"/>
      <c r="AA70" s="93"/>
    </row>
  </sheetData>
  <mergeCells count="134">
    <mergeCell ref="L32:L35"/>
    <mergeCell ref="J36:L36"/>
    <mergeCell ref="A1:A3"/>
    <mergeCell ref="AD6:AG7"/>
    <mergeCell ref="S26:W26"/>
    <mergeCell ref="T16:T19"/>
    <mergeCell ref="U16:U19"/>
    <mergeCell ref="V22:V25"/>
    <mergeCell ref="W22:W25"/>
    <mergeCell ref="S20:W21"/>
    <mergeCell ref="V16:V19"/>
    <mergeCell ref="N22:N25"/>
    <mergeCell ref="O22:O25"/>
    <mergeCell ref="N15:R15"/>
    <mergeCell ref="P22:P25"/>
    <mergeCell ref="Q22:Q25"/>
    <mergeCell ref="R22:R25"/>
    <mergeCell ref="N26:R26"/>
    <mergeCell ref="R13:R14"/>
    <mergeCell ref="D20:H21"/>
    <mergeCell ref="I20:M21"/>
    <mergeCell ref="N20:R21"/>
    <mergeCell ref="D22:D25"/>
    <mergeCell ref="W16:W19"/>
    <mergeCell ref="J16:J19"/>
    <mergeCell ref="D9:H12"/>
    <mergeCell ref="M38:M40"/>
    <mergeCell ref="N31:R35"/>
    <mergeCell ref="D27:D30"/>
    <mergeCell ref="E27:E30"/>
    <mergeCell ref="F27:F30"/>
    <mergeCell ref="G27:G30"/>
    <mergeCell ref="H27:H30"/>
    <mergeCell ref="I27:I30"/>
    <mergeCell ref="P27:P30"/>
    <mergeCell ref="Q27:Q30"/>
    <mergeCell ref="F31:F32"/>
    <mergeCell ref="R27:R30"/>
    <mergeCell ref="N27:N30"/>
    <mergeCell ref="O27:O30"/>
    <mergeCell ref="J27:J30"/>
    <mergeCell ref="K29:K30"/>
    <mergeCell ref="S27:W30"/>
    <mergeCell ref="L27:L30"/>
    <mergeCell ref="W32:W35"/>
    <mergeCell ref="M27:M30"/>
    <mergeCell ref="D16:H19"/>
    <mergeCell ref="O13:O14"/>
    <mergeCell ref="P13:P14"/>
    <mergeCell ref="I15:M15"/>
    <mergeCell ref="U22:U25"/>
    <mergeCell ref="K16:K19"/>
    <mergeCell ref="S22:S25"/>
    <mergeCell ref="T22:T25"/>
    <mergeCell ref="S16:S19"/>
    <mergeCell ref="E22:E25"/>
    <mergeCell ref="F22:F25"/>
    <mergeCell ref="G22:G25"/>
    <mergeCell ref="H22:H25"/>
    <mergeCell ref="I22:I25"/>
    <mergeCell ref="J22:J25"/>
    <mergeCell ref="K22:K25"/>
    <mergeCell ref="L22:L25"/>
    <mergeCell ref="M22:M25"/>
    <mergeCell ref="D13:H15"/>
    <mergeCell ref="A4:A8"/>
    <mergeCell ref="B8:C8"/>
    <mergeCell ref="H7:H8"/>
    <mergeCell ref="M7:M8"/>
    <mergeCell ref="D26:H26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E35:G36"/>
    <mergeCell ref="S35:S36"/>
    <mergeCell ref="T35:V36"/>
    <mergeCell ref="D37:H40"/>
    <mergeCell ref="S37:W40"/>
    <mergeCell ref="I26:M26"/>
    <mergeCell ref="B21:C22"/>
    <mergeCell ref="AA4:AC4"/>
    <mergeCell ref="AA5:AC5"/>
    <mergeCell ref="X4:Z4"/>
    <mergeCell ref="S9:W10"/>
    <mergeCell ref="N5:R5"/>
    <mergeCell ref="S5:W5"/>
    <mergeCell ref="X5:Z5"/>
    <mergeCell ref="S4:W4"/>
    <mergeCell ref="N4:R4"/>
    <mergeCell ref="B6:W6"/>
    <mergeCell ref="R7:R8"/>
    <mergeCell ref="W7:W8"/>
    <mergeCell ref="I9:M10"/>
    <mergeCell ref="N9:R10"/>
    <mergeCell ref="B4:C4"/>
    <mergeCell ref="D4:H4"/>
    <mergeCell ref="I4:M4"/>
    <mergeCell ref="B5:C5"/>
    <mergeCell ref="B7:C7"/>
    <mergeCell ref="D5:H5"/>
    <mergeCell ref="I5:M5"/>
    <mergeCell ref="B25:C27"/>
    <mergeCell ref="B28:C29"/>
    <mergeCell ref="B30:C40"/>
    <mergeCell ref="U13:U14"/>
    <mergeCell ref="X19:Z28"/>
    <mergeCell ref="M31:M32"/>
    <mergeCell ref="Q13:Q14"/>
    <mergeCell ref="L11:L14"/>
    <mergeCell ref="S11:S14"/>
    <mergeCell ref="N16:R17"/>
    <mergeCell ref="N18:R19"/>
    <mergeCell ref="I11:I14"/>
    <mergeCell ref="L16:L19"/>
    <mergeCell ref="M16:M19"/>
    <mergeCell ref="I16:I19"/>
    <mergeCell ref="K11:K14"/>
    <mergeCell ref="J11:J14"/>
    <mergeCell ref="M11:M14"/>
    <mergeCell ref="N11:R12"/>
    <mergeCell ref="N13:N14"/>
    <mergeCell ref="S15:W15"/>
    <mergeCell ref="T11:T14"/>
    <mergeCell ref="V11:V14"/>
    <mergeCell ref="W11:W14"/>
  </mergeCells>
  <phoneticPr fontId="23"/>
  <hyperlinks>
    <hyperlink ref="B60" r:id="rId1" xr:uid="{20DD621D-7FF5-4605-A52A-0522788F24E7}"/>
    <hyperlink ref="B62" r:id="rId2" xr:uid="{D1B3850A-34D5-4511-971C-0C35B58F3A1E}"/>
    <hyperlink ref="E7" r:id="rId3" xr:uid="{ABCB8986-9BD2-48EA-89E2-B1338C59341A}"/>
    <hyperlink ref="D7" r:id="rId4" xr:uid="{72D3CAF6-4446-4C2A-A90A-FF48EBAFD204}"/>
    <hyperlink ref="F7" r:id="rId5" xr:uid="{81D3B015-0413-41A4-A833-A237C22D3F9E}"/>
    <hyperlink ref="G7" r:id="rId6" xr:uid="{421BF6A2-6144-443B-9623-148AB0D120CA}"/>
    <hyperlink ref="M31" r:id="rId7" display="802.15/802.1 Joint Mtg." xr:uid="{BB18A9AF-B317-4707-9F9A-D39EB54F0514}"/>
    <hyperlink ref="B7:C7" r:id="rId8" display="Webex 2" xr:uid="{C8D38E16-08B4-4012-97A7-7F8B466FA81A}"/>
    <hyperlink ref="J7" r:id="rId9" xr:uid="{DDA9D3E7-0482-4ED8-AA9A-84112AA21138}"/>
    <hyperlink ref="I7" r:id="rId10" xr:uid="{41F72D41-37BD-4E0B-8EF8-B38995AC2F1C}"/>
    <hyperlink ref="K7" r:id="rId11" xr:uid="{0379F30F-DBDB-46BA-A2D0-A7A4A78B144B}"/>
    <hyperlink ref="L7" r:id="rId12" xr:uid="{61BB77C9-A8F1-4A0C-AC99-545854DC2E89}"/>
    <hyperlink ref="O7" r:id="rId13" xr:uid="{4D5DED3D-E919-4FA7-9ED8-BC2B4900378D}"/>
    <hyperlink ref="N7" r:id="rId14" xr:uid="{F8553B00-23C0-4E9B-A4EA-740E5CB3AE85}"/>
    <hyperlink ref="P7" r:id="rId15" xr:uid="{78DCC874-963C-43D3-93B3-7CF588779BC8}"/>
    <hyperlink ref="Q7" r:id="rId16" xr:uid="{17158065-98E5-40DD-8EDA-68A373544EDC}"/>
    <hyperlink ref="T7" r:id="rId17" xr:uid="{134DB232-9E7C-4FEB-B170-8D15A0549ED5}"/>
    <hyperlink ref="S7" r:id="rId18" xr:uid="{DDF58CE1-6943-49A8-BBAC-D7A26C3FB02D}"/>
    <hyperlink ref="U7" r:id="rId19" xr:uid="{F46C9532-FC3F-4FFA-9DC5-874228D04022}"/>
    <hyperlink ref="V7" r:id="rId20" xr:uid="{8F3D68D8-1D02-4CB1-AC3D-43BD8FEA1007}"/>
  </hyperlinks>
  <pageMargins left="0.7" right="0.7" top="0.75" bottom="0.75" header="0.3" footer="0.3"/>
  <pageSetup paperSize="9" orientation="portrait" horizontalDpi="1200" verticalDpi="1200" r:id="rId21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M63"/>
  <sheetViews>
    <sheetView topLeftCell="A16" zoomScale="50" zoomScaleNormal="50" workbookViewId="0">
      <selection activeCell="S16" sqref="S16"/>
    </sheetView>
  </sheetViews>
  <sheetFormatPr defaultColWidth="8.86328125" defaultRowHeight="13"/>
  <cols>
    <col min="1" max="1" width="30.86328125" customWidth="1"/>
    <col min="2" max="2" width="127.08984375" customWidth="1"/>
    <col min="4" max="4" width="56.76953125" customWidth="1"/>
    <col min="6" max="6" width="15.2265625" customWidth="1"/>
    <col min="7" max="7" width="25.08984375" customWidth="1"/>
  </cols>
  <sheetData>
    <row r="1" spans="1:13" s="154" customFormat="1" ht="192" customHeight="1">
      <c r="A1" s="573" t="s">
        <v>332</v>
      </c>
      <c r="B1" s="574"/>
      <c r="C1" s="574"/>
      <c r="D1" s="574"/>
      <c r="E1" s="574"/>
      <c r="F1" s="574"/>
      <c r="G1" s="575"/>
      <c r="I1" s="155"/>
      <c r="L1" s="123"/>
    </row>
    <row r="2" spans="1:13" s="154" customFormat="1" ht="64.95" customHeight="1" thickBot="1">
      <c r="A2" s="576" t="s">
        <v>282</v>
      </c>
      <c r="B2" s="577"/>
      <c r="C2" s="577"/>
      <c r="D2" s="577"/>
      <c r="E2" s="577"/>
      <c r="F2" s="577"/>
      <c r="G2" s="578"/>
      <c r="I2" s="156"/>
    </row>
    <row r="3" spans="1:13" s="157" customFormat="1" ht="64.95" customHeight="1"/>
    <row r="4" spans="1:13" s="157" customFormat="1" ht="64.95" customHeight="1">
      <c r="A4" s="579"/>
      <c r="B4" s="580"/>
      <c r="C4" s="580"/>
      <c r="D4" s="580"/>
      <c r="E4" s="580"/>
      <c r="F4" s="580"/>
      <c r="G4" s="581"/>
    </row>
    <row r="5" spans="1:13" s="157" customFormat="1" ht="64.95" customHeight="1">
      <c r="A5" s="582"/>
      <c r="B5" s="583"/>
      <c r="C5" s="583"/>
      <c r="D5" s="583"/>
      <c r="E5" s="583"/>
      <c r="F5" s="583"/>
      <c r="G5" s="584"/>
    </row>
    <row r="6" spans="1:13" s="157" customFormat="1" ht="64.95" customHeight="1">
      <c r="A6" s="582"/>
      <c r="B6" s="583"/>
      <c r="C6" s="583"/>
      <c r="D6" s="583"/>
      <c r="E6" s="583"/>
      <c r="F6" s="583"/>
      <c r="G6" s="584"/>
    </row>
    <row r="7" spans="1:13" s="157" customFormat="1" ht="36" customHeight="1">
      <c r="A7" s="582"/>
      <c r="B7" s="583"/>
      <c r="C7" s="583"/>
      <c r="D7" s="583"/>
      <c r="E7" s="583"/>
      <c r="F7" s="583"/>
      <c r="G7" s="584"/>
    </row>
    <row r="8" spans="1:13" s="157" customFormat="1" ht="64.650000000000006" hidden="1" customHeight="1">
      <c r="A8" s="585"/>
      <c r="B8" s="586"/>
      <c r="C8" s="586"/>
      <c r="D8" s="586"/>
      <c r="E8" s="586"/>
      <c r="F8" s="586"/>
      <c r="G8" s="587"/>
    </row>
    <row r="9" spans="1:13" s="160" customFormat="1" ht="409.6" customHeight="1">
      <c r="A9" s="158" t="s">
        <v>189</v>
      </c>
      <c r="B9" s="159" t="s">
        <v>85</v>
      </c>
    </row>
    <row r="10" spans="1:13" s="288" customFormat="1" ht="409.6" customHeight="1"/>
    <row r="11" spans="1:13" s="91" customFormat="1" ht="409.6" customHeight="1">
      <c r="A11"/>
      <c r="C11" s="176"/>
      <c r="G11" s="141"/>
      <c r="L11" s="91" t="s">
        <v>334</v>
      </c>
      <c r="M11" s="91" t="s">
        <v>333</v>
      </c>
    </row>
    <row r="12" spans="1:13" ht="204.45" customHeight="1"/>
    <row r="13" spans="1:13" s="101" customFormat="1" ht="33.9" customHeight="1">
      <c r="A13" s="123"/>
    </row>
    <row r="14" spans="1:13" ht="409.6" customHeight="1"/>
    <row r="15" spans="1:13" ht="169.5" customHeight="1"/>
    <row r="16" spans="1:13" ht="409.6" customHeight="1"/>
    <row r="17" spans="1:6" ht="409.6" customHeight="1"/>
    <row r="19" spans="1:6" s="256" customFormat="1" ht="14.4" customHeight="1"/>
    <row r="23" spans="1:6" ht="121">
      <c r="A23" s="271" t="s">
        <v>246</v>
      </c>
    </row>
    <row r="24" spans="1:6">
      <c r="A24" s="272"/>
    </row>
    <row r="25" spans="1:6" s="160" customFormat="1" ht="36" customHeight="1">
      <c r="A25" s="257" t="s">
        <v>232</v>
      </c>
    </row>
    <row r="26" spans="1:6" ht="22.5">
      <c r="A26" s="273"/>
    </row>
    <row r="27" spans="1:6" ht="15.5">
      <c r="A27" s="274"/>
    </row>
    <row r="28" spans="1:6" ht="15.75">
      <c r="A28" s="275"/>
    </row>
    <row r="29" spans="1:6" ht="16.25">
      <c r="A29" s="276"/>
      <c r="B29" s="588"/>
      <c r="C29" s="588"/>
      <c r="D29" s="276"/>
      <c r="E29" s="276"/>
    </row>
    <row r="30" spans="1:6" ht="16.25">
      <c r="A30" s="589"/>
      <c r="B30" s="589"/>
      <c r="C30" s="277"/>
      <c r="D30" s="277"/>
      <c r="E30" s="277"/>
      <c r="F30" s="276"/>
    </row>
    <row r="31" spans="1:6" ht="15.75" customHeight="1">
      <c r="A31" s="590"/>
      <c r="B31" s="590"/>
      <c r="C31" s="279"/>
      <c r="D31" s="590"/>
      <c r="E31" s="590"/>
      <c r="F31" s="588"/>
    </row>
    <row r="32" spans="1:6" ht="12.75" customHeight="1">
      <c r="A32" s="590"/>
      <c r="B32" s="590"/>
      <c r="C32" s="280"/>
      <c r="D32" s="590"/>
      <c r="E32" s="590"/>
      <c r="F32" s="588"/>
    </row>
    <row r="33" spans="1:6" ht="15.75" customHeight="1">
      <c r="A33" s="591"/>
      <c r="B33" s="591"/>
      <c r="C33" s="282"/>
      <c r="D33" s="591"/>
      <c r="E33" s="591"/>
      <c r="F33" s="588"/>
    </row>
    <row r="34" spans="1:6" ht="12.75" customHeight="1">
      <c r="A34" s="591"/>
      <c r="B34" s="591"/>
      <c r="C34" s="283"/>
      <c r="D34" s="591"/>
      <c r="E34" s="591"/>
      <c r="F34" s="588"/>
    </row>
    <row r="35" spans="1:6" ht="16.25">
      <c r="A35" s="590"/>
      <c r="B35" s="590"/>
      <c r="C35" s="278"/>
      <c r="D35" s="278"/>
      <c r="E35" s="278"/>
      <c r="F35" s="276"/>
    </row>
    <row r="36" spans="1:6" ht="16.25">
      <c r="A36" s="591"/>
      <c r="B36" s="591"/>
      <c r="C36" s="281"/>
      <c r="D36" s="281"/>
      <c r="E36" s="281"/>
      <c r="F36" s="276"/>
    </row>
    <row r="37" spans="1:6" ht="16.25">
      <c r="A37" s="590"/>
      <c r="B37" s="590"/>
      <c r="C37" s="278"/>
      <c r="D37" s="278"/>
      <c r="E37" s="278"/>
      <c r="F37" s="276"/>
    </row>
    <row r="38" spans="1:6" ht="15.75" customHeight="1">
      <c r="A38" s="589"/>
      <c r="B38" s="589"/>
      <c r="C38" s="284"/>
      <c r="D38" s="285"/>
      <c r="E38" s="285"/>
      <c r="F38" s="286"/>
    </row>
    <row r="39" spans="1:6" ht="16">
      <c r="A39" s="591"/>
      <c r="B39" s="591"/>
      <c r="C39" s="281"/>
      <c r="D39" s="281"/>
      <c r="E39" s="281"/>
      <c r="F39" s="286"/>
    </row>
    <row r="40" spans="1:6" ht="16">
      <c r="A40" s="590"/>
      <c r="B40" s="590"/>
      <c r="C40" s="278"/>
      <c r="D40" s="278"/>
      <c r="E40" s="278"/>
      <c r="F40" s="286"/>
    </row>
    <row r="41" spans="1:6" ht="16">
      <c r="A41" s="591"/>
      <c r="B41" s="591"/>
      <c r="C41" s="281"/>
      <c r="D41" s="281"/>
      <c r="E41" s="281"/>
      <c r="F41" s="286"/>
    </row>
    <row r="42" spans="1:6" ht="16">
      <c r="A42" s="590"/>
      <c r="B42" s="590"/>
      <c r="C42" s="278"/>
      <c r="D42" s="278"/>
      <c r="E42" s="278"/>
      <c r="F42" s="286"/>
    </row>
    <row r="43" spans="1:6" ht="16">
      <c r="A43" s="591"/>
      <c r="B43" s="591"/>
      <c r="C43" s="281"/>
      <c r="D43" s="281"/>
      <c r="E43" s="281"/>
      <c r="F43" s="286"/>
    </row>
    <row r="44" spans="1:6" ht="16">
      <c r="A44" s="590"/>
      <c r="B44" s="590"/>
      <c r="C44" s="278"/>
      <c r="D44" s="278"/>
      <c r="E44" s="278"/>
      <c r="F44" s="286"/>
    </row>
    <row r="45" spans="1:6" ht="15.75" customHeight="1">
      <c r="A45" s="592"/>
      <c r="B45" s="592"/>
      <c r="C45" s="287"/>
      <c r="D45" s="287"/>
      <c r="E45" s="287"/>
      <c r="F45" s="286"/>
    </row>
    <row r="46" spans="1:6" ht="16">
      <c r="A46" s="591"/>
      <c r="B46" s="591"/>
      <c r="C46" s="281"/>
      <c r="D46" s="281"/>
      <c r="E46" s="281"/>
      <c r="F46" s="286"/>
    </row>
    <row r="47" spans="1:6" ht="16">
      <c r="A47" s="590"/>
      <c r="B47" s="590"/>
      <c r="C47" s="278"/>
      <c r="D47" s="278"/>
      <c r="E47" s="278"/>
      <c r="F47" s="286"/>
    </row>
    <row r="48" spans="1:6" ht="16">
      <c r="A48" s="591"/>
      <c r="B48" s="591"/>
      <c r="C48" s="281"/>
      <c r="D48" s="281"/>
      <c r="E48" s="281"/>
      <c r="F48" s="286"/>
    </row>
    <row r="49" spans="1:6" ht="16">
      <c r="A49" s="590"/>
      <c r="B49" s="590"/>
      <c r="C49" s="278"/>
      <c r="D49" s="278"/>
      <c r="E49" s="278"/>
      <c r="F49" s="286"/>
    </row>
    <row r="50" spans="1:6" ht="16">
      <c r="A50" s="591"/>
      <c r="B50" s="591"/>
      <c r="C50" s="281"/>
      <c r="D50" s="281"/>
      <c r="E50" s="281"/>
      <c r="F50" s="286"/>
    </row>
    <row r="51" spans="1:6" ht="16">
      <c r="A51" s="590"/>
      <c r="B51" s="590"/>
      <c r="C51" s="278"/>
      <c r="D51" s="278"/>
      <c r="E51" s="278"/>
      <c r="F51" s="286"/>
    </row>
    <row r="52" spans="1:6" ht="15.75" customHeight="1">
      <c r="A52" s="592"/>
      <c r="B52" s="592"/>
      <c r="C52" s="287"/>
      <c r="D52" s="287"/>
      <c r="E52" s="287"/>
      <c r="F52" s="286"/>
    </row>
    <row r="53" spans="1:6" ht="16">
      <c r="A53" s="591"/>
      <c r="B53" s="591"/>
      <c r="C53" s="281"/>
      <c r="D53" s="281"/>
      <c r="E53" s="281"/>
      <c r="F53" s="286"/>
    </row>
    <row r="54" spans="1:6" ht="15.75" customHeight="1">
      <c r="A54" s="590"/>
      <c r="B54" s="590"/>
      <c r="C54" s="278"/>
      <c r="D54" s="278"/>
      <c r="E54" s="278"/>
      <c r="F54" s="286"/>
    </row>
    <row r="55" spans="1:6" ht="15.75" customHeight="1">
      <c r="A55" s="596"/>
      <c r="B55" s="596"/>
      <c r="C55" s="596"/>
      <c r="D55" s="596"/>
      <c r="E55" s="596"/>
    </row>
    <row r="56" spans="1:6">
      <c r="A56" s="594"/>
      <c r="B56" s="594"/>
      <c r="C56" s="594"/>
      <c r="D56" s="594"/>
      <c r="E56" s="594"/>
    </row>
    <row r="57" spans="1:6" ht="21.75" customHeight="1">
      <c r="A57" s="593"/>
      <c r="B57" s="593"/>
      <c r="C57" s="593"/>
      <c r="D57" s="593"/>
      <c r="E57" s="593"/>
    </row>
    <row r="58" spans="1:6" ht="21.75" customHeight="1">
      <c r="A58" s="593"/>
      <c r="B58" s="593"/>
      <c r="C58" s="593"/>
      <c r="D58" s="593"/>
      <c r="E58" s="593"/>
    </row>
    <row r="59" spans="1:6" ht="21.75" customHeight="1">
      <c r="A59" s="593"/>
      <c r="B59" s="593"/>
      <c r="C59" s="593"/>
      <c r="D59" s="593"/>
      <c r="E59" s="593"/>
    </row>
    <row r="60" spans="1:6" ht="69" customHeight="1">
      <c r="A60" s="593"/>
      <c r="B60" s="593"/>
      <c r="C60" s="593"/>
      <c r="D60" s="593"/>
      <c r="E60" s="593"/>
    </row>
    <row r="61" spans="1:6">
      <c r="A61" s="594"/>
      <c r="B61" s="594"/>
      <c r="C61" s="594"/>
      <c r="D61" s="594"/>
      <c r="E61" s="594"/>
    </row>
    <row r="62" spans="1:6" ht="12.75" customHeight="1">
      <c r="A62" s="595"/>
      <c r="B62" s="595"/>
      <c r="C62" s="595"/>
      <c r="D62" s="595"/>
      <c r="E62" s="595"/>
    </row>
    <row r="63" spans="1:6">
      <c r="A63" s="594"/>
      <c r="B63" s="594"/>
      <c r="C63" s="594"/>
      <c r="D63" s="594"/>
      <c r="E63" s="594"/>
    </row>
  </sheetData>
  <mergeCells count="42">
    <mergeCell ref="A60:E60"/>
    <mergeCell ref="A61:E61"/>
    <mergeCell ref="A62:E62"/>
    <mergeCell ref="A63:E63"/>
    <mergeCell ref="A55:E55"/>
    <mergeCell ref="A56:E56"/>
    <mergeCell ref="A57:E57"/>
    <mergeCell ref="A58:E58"/>
    <mergeCell ref="A59:E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1:B32"/>
    <mergeCell ref="D31:D32"/>
    <mergeCell ref="E31:E32"/>
    <mergeCell ref="F31:F32"/>
    <mergeCell ref="A33:B34"/>
    <mergeCell ref="D33:D34"/>
    <mergeCell ref="E33:E34"/>
    <mergeCell ref="F33:F34"/>
    <mergeCell ref="A1:G1"/>
    <mergeCell ref="A2:G2"/>
    <mergeCell ref="A4:G8"/>
    <mergeCell ref="B29:C29"/>
    <mergeCell ref="A30:B30"/>
  </mergeCells>
  <phoneticPr fontId="23"/>
  <hyperlinks>
    <hyperlink ref="B9" r:id="rId1" xr:uid="{BC7B2A7C-D271-4FA0-8E33-0898E1E965DC}"/>
    <hyperlink ref="A25" r:id="rId2" display="https://grouper.ieee.org/groups/802/15/pub/Meeting_Plan.html" xr:uid="{02B55015-C5B1-425E-A94E-49AB429B88ED}"/>
    <hyperlink ref="A1" r:id="rId3" xr:uid="{767D5209-780F-43AB-BCD4-700E6ED8CBD4}"/>
  </hyperlinks>
  <pageMargins left="0.7" right="0.7" top="0.75" bottom="0.75" header="0.3" footer="0.3"/>
  <pageSetup paperSize="9" orientation="portrait" horizontalDpi="0" verticalDpi="0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51" workbookViewId="0">
      <selection activeCell="A55" sqref="A55"/>
    </sheetView>
  </sheetViews>
  <sheetFormatPr defaultColWidth="8.86328125" defaultRowHeight="13"/>
  <sheetData>
    <row r="17" spans="4:6">
      <c r="E17" t="s">
        <v>106</v>
      </c>
    </row>
    <row r="23" spans="4:6" ht="120.75" customHeight="1">
      <c r="D23" t="s">
        <v>115</v>
      </c>
      <c r="E23" t="s">
        <v>116</v>
      </c>
      <c r="F23" s="125" t="s">
        <v>117</v>
      </c>
    </row>
    <row r="25" spans="4:6" ht="79.5" customHeight="1">
      <c r="D25" t="s">
        <v>109</v>
      </c>
      <c r="E25" t="s">
        <v>110</v>
      </c>
      <c r="F25" s="125" t="s">
        <v>111</v>
      </c>
    </row>
    <row r="26" spans="4:6" ht="98.4" customHeight="1">
      <c r="D26" t="s">
        <v>112</v>
      </c>
      <c r="E26" t="s">
        <v>113</v>
      </c>
      <c r="F26" s="125" t="s">
        <v>114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60"/>
  <sheetViews>
    <sheetView topLeftCell="B1" zoomScaleNormal="100" workbookViewId="0">
      <selection activeCell="E9" sqref="E9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86328125" style="14" customWidth="1"/>
    <col min="6" max="6" width="22.54296875" style="2" customWidth="1"/>
    <col min="7" max="7" width="11.453125" style="2" customWidth="1"/>
    <col min="8" max="8" width="15.453125" style="2" customWidth="1"/>
    <col min="9" max="9" width="14.453125" style="2" bestFit="1" customWidth="1"/>
    <col min="10" max="10" width="17.453125" style="17" customWidth="1"/>
    <col min="11" max="11" width="14.453125" style="248" customWidth="1"/>
    <col min="13" max="13" width="17.453125" style="17" customWidth="1"/>
    <col min="14" max="16384" width="9.453125" style="2"/>
  </cols>
  <sheetData>
    <row r="1" spans="1:16" ht="18">
      <c r="B1" s="11"/>
      <c r="C1" s="12"/>
      <c r="D1" s="13" t="s">
        <v>86</v>
      </c>
      <c r="F1" s="15"/>
      <c r="G1" s="16"/>
      <c r="H1" s="138"/>
      <c r="I1" s="137"/>
      <c r="J1" s="138"/>
      <c r="K1" s="260"/>
    </row>
    <row r="2" spans="1:16">
      <c r="B2" s="15"/>
      <c r="C2" s="12"/>
      <c r="D2" s="18" t="s">
        <v>313</v>
      </c>
      <c r="F2" s="15"/>
      <c r="G2" s="16"/>
      <c r="H2" s="17"/>
      <c r="I2" s="16"/>
      <c r="K2" s="261"/>
    </row>
    <row r="3" spans="1:16" s="30" customFormat="1" ht="27">
      <c r="B3" s="41"/>
      <c r="C3" s="41"/>
      <c r="E3" s="55"/>
      <c r="F3" s="33"/>
      <c r="G3" s="83" t="s">
        <v>87</v>
      </c>
      <c r="H3" s="83" t="s">
        <v>314</v>
      </c>
      <c r="I3" s="83" t="s">
        <v>315</v>
      </c>
      <c r="J3" s="177" t="s">
        <v>316</v>
      </c>
      <c r="K3" s="262" t="s">
        <v>317</v>
      </c>
    </row>
    <row r="4" spans="1:16" s="17" customFormat="1" ht="18.75" customHeight="1">
      <c r="D4" s="45" t="s">
        <v>88</v>
      </c>
      <c r="E4" s="20"/>
      <c r="F4" s="35"/>
      <c r="G4" s="14">
        <v>60</v>
      </c>
      <c r="H4" s="121">
        <f>J4+2/24</f>
        <v>0.47916666666666663</v>
      </c>
      <c r="I4" s="121">
        <f>J4-4/24</f>
        <v>0.22916666666666666</v>
      </c>
      <c r="J4" s="121">
        <v>0.39583333333333331</v>
      </c>
      <c r="K4" s="121">
        <f>J4+9/24</f>
        <v>0.77083333333333326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3"/>
      <c r="K5" s="247"/>
      <c r="M5" s="33"/>
      <c r="N5" s="30"/>
      <c r="O5" s="30"/>
      <c r="P5" s="30"/>
    </row>
    <row r="6" spans="1:16" s="60" customFormat="1" ht="16.5" customHeight="1" thickBot="1">
      <c r="B6" s="80"/>
      <c r="D6" s="48" t="s">
        <v>89</v>
      </c>
      <c r="E6" s="14"/>
      <c r="F6" s="58"/>
      <c r="G6" s="59"/>
      <c r="I6" s="63"/>
      <c r="J6" s="82"/>
      <c r="K6" s="263"/>
      <c r="M6" s="82"/>
    </row>
    <row r="7" spans="1:16" s="30" customFormat="1" ht="19.25" thickBot="1">
      <c r="D7" s="161" t="s">
        <v>357</v>
      </c>
      <c r="E7" s="162"/>
      <c r="F7" s="161"/>
      <c r="G7" s="163"/>
      <c r="I7" s="51"/>
      <c r="J7" s="33"/>
      <c r="K7" s="264"/>
      <c r="M7" s="33"/>
    </row>
    <row r="8" spans="1:16" s="30" customFormat="1" ht="18.5">
      <c r="D8" s="161" t="s">
        <v>137</v>
      </c>
      <c r="E8" s="162"/>
      <c r="F8" s="161" t="s">
        <v>142</v>
      </c>
      <c r="G8" s="164"/>
      <c r="I8" s="51"/>
      <c r="J8" s="33"/>
      <c r="K8" s="264"/>
      <c r="M8" s="33"/>
    </row>
    <row r="9" spans="1:16" s="179" customFormat="1" ht="31.5">
      <c r="D9" s="356" t="s">
        <v>349</v>
      </c>
      <c r="E9" s="181"/>
      <c r="F9" s="180" t="s">
        <v>266</v>
      </c>
      <c r="G9" s="182"/>
      <c r="I9" s="183"/>
      <c r="J9" s="184"/>
      <c r="K9" s="265"/>
      <c r="M9" s="184"/>
    </row>
    <row r="10" spans="1:16" s="30" customFormat="1" ht="18.5">
      <c r="D10" s="254" t="s">
        <v>350</v>
      </c>
      <c r="E10" s="162"/>
      <c r="F10" s="161" t="s">
        <v>238</v>
      </c>
      <c r="G10" s="164"/>
      <c r="I10" s="51"/>
      <c r="J10" s="33"/>
      <c r="K10" s="264"/>
      <c r="M10" s="33"/>
    </row>
    <row r="11" spans="1:16" s="30" customFormat="1" ht="18.5">
      <c r="D11" s="161" t="s">
        <v>351</v>
      </c>
      <c r="E11" s="162"/>
      <c r="F11" s="161" t="s">
        <v>222</v>
      </c>
      <c r="G11" s="164"/>
      <c r="I11" s="51"/>
      <c r="J11" s="33"/>
      <c r="K11" s="264"/>
      <c r="M11" s="33"/>
    </row>
    <row r="12" spans="1:16" s="30" customFormat="1" ht="18.5">
      <c r="D12" s="161"/>
      <c r="E12" s="162"/>
      <c r="F12" s="174" t="s">
        <v>239</v>
      </c>
      <c r="G12" s="164"/>
      <c r="I12" s="51"/>
      <c r="J12" s="33"/>
      <c r="K12" s="264"/>
      <c r="M12" s="33"/>
    </row>
    <row r="13" spans="1:16" s="30" customFormat="1" ht="18">
      <c r="D13" s="38"/>
      <c r="E13" s="162"/>
      <c r="F13" s="174" t="s">
        <v>223</v>
      </c>
      <c r="G13" s="164"/>
      <c r="I13" s="51"/>
      <c r="J13" s="33"/>
      <c r="K13" s="264"/>
      <c r="M13" s="33"/>
    </row>
    <row r="14" spans="1:16" s="30" customFormat="1" ht="18.5">
      <c r="D14" s="38"/>
      <c r="E14" s="162"/>
      <c r="F14" s="161" t="s">
        <v>267</v>
      </c>
      <c r="G14" s="164"/>
      <c r="I14" s="51"/>
      <c r="J14" s="33"/>
      <c r="K14" s="264"/>
      <c r="M14" s="33"/>
    </row>
    <row r="15" spans="1:16" s="30" customFormat="1" ht="18.5">
      <c r="D15" s="38"/>
      <c r="E15" s="162"/>
      <c r="F15" s="161" t="s">
        <v>224</v>
      </c>
      <c r="G15" s="164"/>
      <c r="I15" s="51"/>
      <c r="J15" s="33"/>
      <c r="K15" s="264"/>
      <c r="M15" s="33"/>
    </row>
    <row r="16" spans="1:16" s="30" customFormat="1" ht="18">
      <c r="D16" s="38"/>
      <c r="E16" s="162"/>
      <c r="F16" s="174" t="s">
        <v>268</v>
      </c>
      <c r="G16" s="164"/>
      <c r="I16" s="51"/>
      <c r="J16" s="33"/>
      <c r="K16" s="264"/>
      <c r="M16" s="33"/>
    </row>
    <row r="17" spans="1:16" s="30" customFormat="1" ht="18">
      <c r="B17" s="50"/>
      <c r="C17" s="37"/>
      <c r="D17" s="166"/>
      <c r="E17" s="31"/>
      <c r="F17" s="174"/>
      <c r="G17" s="39"/>
      <c r="I17" s="51"/>
      <c r="J17" s="33"/>
      <c r="K17" s="264"/>
      <c r="M17" s="33"/>
    </row>
    <row r="18" spans="1:16" ht="16.5" customHeight="1">
      <c r="B18" s="11"/>
      <c r="C18" s="12"/>
      <c r="D18" s="13" t="s">
        <v>90</v>
      </c>
      <c r="F18" s="15"/>
      <c r="G18" s="16"/>
      <c r="I18" s="16"/>
      <c r="K18" s="261"/>
      <c r="L18" s="2"/>
      <c r="M18" s="2"/>
    </row>
    <row r="19" spans="1:16">
      <c r="B19" s="15"/>
      <c r="C19" s="12"/>
      <c r="D19" s="18" t="s">
        <v>313</v>
      </c>
      <c r="F19" s="15"/>
      <c r="G19" s="16"/>
      <c r="I19" s="16"/>
      <c r="K19" s="261"/>
      <c r="L19" s="2"/>
      <c r="M19" s="2"/>
    </row>
    <row r="20" spans="1:16">
      <c r="B20" s="15"/>
      <c r="C20" s="12"/>
      <c r="D20" s="18"/>
      <c r="F20" s="15"/>
      <c r="G20" s="16"/>
      <c r="I20" s="16"/>
      <c r="K20" s="261"/>
      <c r="L20" s="2"/>
      <c r="M20" s="2"/>
    </row>
    <row r="21" spans="1:16" s="30" customFormat="1" ht="27">
      <c r="B21" s="32"/>
      <c r="C21" s="37"/>
      <c r="D21" s="48"/>
      <c r="E21" s="35" t="s">
        <v>91</v>
      </c>
      <c r="F21" s="35" t="s">
        <v>92</v>
      </c>
      <c r="G21" s="44" t="s">
        <v>87</v>
      </c>
      <c r="H21" s="83" t="s">
        <v>314</v>
      </c>
      <c r="I21" s="83" t="s">
        <v>315</v>
      </c>
      <c r="J21" s="177" t="s">
        <v>316</v>
      </c>
      <c r="K21" s="262" t="s">
        <v>317</v>
      </c>
      <c r="M21" s="33"/>
    </row>
    <row r="22" spans="1:16" ht="54">
      <c r="A22" s="30"/>
      <c r="B22" s="32"/>
      <c r="C22" s="37"/>
      <c r="D22" s="293" t="s">
        <v>269</v>
      </c>
      <c r="E22" s="20"/>
      <c r="F22" s="58"/>
      <c r="G22" s="46">
        <v>120</v>
      </c>
      <c r="H22" s="120">
        <f>J22+2/24</f>
        <v>0.60416666666666674</v>
      </c>
      <c r="I22" s="120">
        <f>J22-4/24</f>
        <v>0.35416666666666674</v>
      </c>
      <c r="J22" s="120">
        <v>0.52083333333333337</v>
      </c>
      <c r="K22" s="120">
        <f>J22+9/24</f>
        <v>0.89583333333333337</v>
      </c>
      <c r="L22" s="2"/>
      <c r="M22" s="33"/>
      <c r="N22" s="30"/>
      <c r="O22" s="30"/>
      <c r="P22" s="30"/>
    </row>
    <row r="23" spans="1:16" ht="18">
      <c r="A23" s="30"/>
      <c r="B23" s="36">
        <v>1.1000000000000001</v>
      </c>
      <c r="C23" s="37"/>
      <c r="D23" s="38" t="s">
        <v>93</v>
      </c>
      <c r="E23" s="64" t="s">
        <v>335</v>
      </c>
      <c r="F23" s="72" t="s">
        <v>94</v>
      </c>
      <c r="G23" s="14">
        <v>1</v>
      </c>
      <c r="H23" s="120">
        <f>J23+2/24</f>
        <v>0.60416666666666674</v>
      </c>
      <c r="I23" s="120">
        <f>J23-4/24</f>
        <v>0.35416666666666674</v>
      </c>
      <c r="J23" s="120">
        <v>0.52083333333333337</v>
      </c>
      <c r="K23" s="120">
        <f>J23+9/24</f>
        <v>0.89583333333333337</v>
      </c>
      <c r="L23" s="2"/>
      <c r="M23" s="33"/>
      <c r="N23" s="30"/>
      <c r="O23" s="30"/>
      <c r="P23" s="30"/>
    </row>
    <row r="24" spans="1:16" ht="54">
      <c r="A24" s="30"/>
      <c r="B24" s="36"/>
      <c r="C24" s="37"/>
      <c r="D24" s="38" t="s">
        <v>230</v>
      </c>
      <c r="E24" s="46" t="s">
        <v>364</v>
      </c>
      <c r="F24" s="61" t="s">
        <v>94</v>
      </c>
      <c r="G24" s="46">
        <v>1</v>
      </c>
      <c r="H24" s="73">
        <f>H23+TIME(0,G23,0)</f>
        <v>0.60486111111111118</v>
      </c>
      <c r="I24" s="73">
        <f>I23+TIME(0,G23,0)</f>
        <v>0.35486111111111118</v>
      </c>
      <c r="J24" s="73">
        <f>J23+TIME(0,G23,0)</f>
        <v>0.52152777777777781</v>
      </c>
      <c r="K24" s="120">
        <f>K23+TIME(0,G23,0)</f>
        <v>0.89652777777777781</v>
      </c>
      <c r="L24" s="2"/>
      <c r="M24" s="33"/>
      <c r="N24" s="30"/>
      <c r="O24" s="30"/>
      <c r="P24" s="30"/>
    </row>
    <row r="25" spans="1:16" ht="18">
      <c r="A25" s="30"/>
      <c r="B25" s="36">
        <f>B23+0.1</f>
        <v>1.2000000000000002</v>
      </c>
      <c r="C25" s="30"/>
      <c r="D25" s="38" t="s">
        <v>95</v>
      </c>
      <c r="F25" s="58" t="s">
        <v>96</v>
      </c>
      <c r="G25" s="14">
        <v>3</v>
      </c>
      <c r="H25" s="65">
        <f>H24+TIME(0,G24,0)</f>
        <v>0.60555555555555562</v>
      </c>
      <c r="I25" s="65">
        <f>I24+TIME(0,G24,0)</f>
        <v>0.35555555555555562</v>
      </c>
      <c r="J25" s="65">
        <f>J24+TIME(0,G24,0)</f>
        <v>0.52222222222222225</v>
      </c>
      <c r="K25" s="121">
        <f>K24+TIME(0,G24,0)</f>
        <v>0.89722222222222225</v>
      </c>
      <c r="L25" s="2"/>
      <c r="M25" s="33"/>
      <c r="N25" s="30"/>
      <c r="O25" s="30"/>
      <c r="P25" s="30"/>
    </row>
    <row r="26" spans="1:16" ht="24.9" customHeight="1">
      <c r="A26" s="30"/>
      <c r="B26" s="36">
        <f>B25+0.1</f>
        <v>1.3000000000000003</v>
      </c>
      <c r="C26" s="37"/>
      <c r="D26" s="38" t="s">
        <v>97</v>
      </c>
      <c r="E26" s="20" t="s">
        <v>335</v>
      </c>
      <c r="F26" s="58" t="s">
        <v>94</v>
      </c>
      <c r="G26" s="14">
        <v>5</v>
      </c>
      <c r="H26" s="65">
        <f>H25+TIME(0,G25,0)</f>
        <v>0.60763888888888895</v>
      </c>
      <c r="I26" s="65">
        <f>I25+TIME(0,G25,0)</f>
        <v>0.35763888888888895</v>
      </c>
      <c r="J26" s="65">
        <f>J25+TIME(0,G25,0)</f>
        <v>0.52430555555555558</v>
      </c>
      <c r="K26" s="121">
        <f>K25+TIME(0,G25,0)</f>
        <v>0.89930555555555558</v>
      </c>
      <c r="L26" s="2"/>
      <c r="M26" s="33"/>
      <c r="N26" s="30"/>
      <c r="O26" s="30"/>
      <c r="P26" s="30"/>
    </row>
    <row r="27" spans="1:16" ht="41.25" customHeight="1">
      <c r="A27" s="30"/>
      <c r="B27" s="36">
        <v>1.4</v>
      </c>
      <c r="C27" s="37"/>
      <c r="D27" s="68" t="s">
        <v>336</v>
      </c>
      <c r="E27" s="64" t="s">
        <v>337</v>
      </c>
      <c r="F27" s="61" t="s">
        <v>130</v>
      </c>
      <c r="G27" s="46">
        <v>10</v>
      </c>
      <c r="H27" s="65">
        <f>H26+TIME(0,G26,0)</f>
        <v>0.61111111111111116</v>
      </c>
      <c r="I27" s="65">
        <f>I26+TIME(0,G26,0)</f>
        <v>0.36111111111111116</v>
      </c>
      <c r="J27" s="65">
        <f>J26+TIME(0,G26,0)</f>
        <v>0.52777777777777779</v>
      </c>
      <c r="K27" s="121">
        <f>K26+TIME(0,G26,0)</f>
        <v>0.90277777777777779</v>
      </c>
      <c r="L27" s="2"/>
      <c r="M27" s="33"/>
      <c r="N27" s="30"/>
      <c r="O27" s="30"/>
      <c r="P27" s="30"/>
    </row>
    <row r="28" spans="1:16" s="98" customFormat="1" ht="33.75" customHeight="1">
      <c r="A28" s="95"/>
      <c r="B28" s="47"/>
      <c r="C28" s="96"/>
      <c r="D28" s="48" t="s">
        <v>98</v>
      </c>
      <c r="E28" s="64"/>
      <c r="F28" s="62"/>
      <c r="G28" s="46"/>
      <c r="H28" s="73"/>
      <c r="I28" s="73"/>
      <c r="J28" s="73"/>
      <c r="K28" s="120"/>
      <c r="M28" s="97"/>
      <c r="N28" s="95"/>
      <c r="O28" s="95"/>
      <c r="P28" s="95"/>
    </row>
    <row r="29" spans="1:16" ht="81.900000000000006" customHeight="1">
      <c r="A29" s="30"/>
      <c r="B29" s="47">
        <f>B27+0.1</f>
        <v>1.5</v>
      </c>
      <c r="C29" s="21"/>
      <c r="D29" s="68" t="s">
        <v>149</v>
      </c>
      <c r="E29" s="46" t="s">
        <v>294</v>
      </c>
      <c r="F29" s="61" t="s">
        <v>94</v>
      </c>
      <c r="G29" s="64">
        <v>20</v>
      </c>
      <c r="H29" s="73">
        <f>H27+TIME(0,G27,0)</f>
        <v>0.61805555555555558</v>
      </c>
      <c r="I29" s="73">
        <f>I27+TIME(0,G27,0)</f>
        <v>0.36805555555555558</v>
      </c>
      <c r="J29" s="73">
        <f>J27+TIME(0,G27,0)</f>
        <v>0.53472222222222221</v>
      </c>
      <c r="K29" s="120">
        <f>K27+TIME(0,G27,0)</f>
        <v>0.90972222222222221</v>
      </c>
      <c r="L29" s="2"/>
      <c r="M29" s="33"/>
      <c r="N29" s="30"/>
      <c r="O29" s="30"/>
      <c r="P29" s="30"/>
    </row>
    <row r="30" spans="1:16" s="86" customFormat="1" ht="72.900000000000006" customHeight="1">
      <c r="B30" s="52">
        <f t="shared" ref="B30:B31" si="0">B29+0.1</f>
        <v>1.6</v>
      </c>
      <c r="D30" s="150" t="s">
        <v>338</v>
      </c>
      <c r="E30" s="46" t="s">
        <v>339</v>
      </c>
      <c r="F30" s="175" t="s">
        <v>255</v>
      </c>
      <c r="G30" s="62">
        <v>10</v>
      </c>
      <c r="H30" s="73">
        <f t="shared" ref="H30" si="1">H29+TIME(0,G29,0)</f>
        <v>0.63194444444444442</v>
      </c>
      <c r="I30" s="73">
        <f t="shared" ref="I30" si="2">I29+TIME(0,G29,0)</f>
        <v>0.38194444444444448</v>
      </c>
      <c r="J30" s="73">
        <f t="shared" ref="J30" si="3">J29+TIME(0,G29,0)</f>
        <v>0.54861111111111105</v>
      </c>
      <c r="K30" s="120">
        <f t="shared" ref="K30" si="4">K29+TIME(0,G29,0)</f>
        <v>0.92361111111111105</v>
      </c>
    </row>
    <row r="31" spans="1:16" s="86" customFormat="1" ht="72.900000000000006" customHeight="1">
      <c r="B31" s="52">
        <f t="shared" si="0"/>
        <v>1.7000000000000002</v>
      </c>
      <c r="D31" s="150" t="s">
        <v>369</v>
      </c>
      <c r="E31" s="46" t="s">
        <v>370</v>
      </c>
      <c r="F31" s="61" t="s">
        <v>94</v>
      </c>
      <c r="G31" s="62">
        <v>10</v>
      </c>
      <c r="H31" s="73">
        <f t="shared" ref="H31" si="5">H30+TIME(0,G30,0)</f>
        <v>0.63888888888888884</v>
      </c>
      <c r="I31" s="73">
        <f t="shared" ref="I31" si="6">I30+TIME(0,G30,0)</f>
        <v>0.3888888888888889</v>
      </c>
      <c r="J31" s="73">
        <f t="shared" ref="J31" si="7">J30+TIME(0,G30,0)</f>
        <v>0.55555555555555547</v>
      </c>
      <c r="K31" s="120">
        <f t="shared" ref="K31" si="8">K30+TIME(0,G30,0)</f>
        <v>0.93055555555555547</v>
      </c>
    </row>
    <row r="32" spans="1:16" s="84" customFormat="1" ht="46.65" customHeight="1">
      <c r="B32" s="89"/>
      <c r="C32" s="85"/>
      <c r="D32" s="134" t="s">
        <v>192</v>
      </c>
      <c r="E32" s="103"/>
      <c r="F32" s="75"/>
      <c r="G32" s="64"/>
      <c r="I32" s="26"/>
      <c r="K32" s="252"/>
    </row>
    <row r="33" spans="1:16" ht="82.5" customHeight="1">
      <c r="A33" s="30"/>
      <c r="B33" s="52">
        <f>B31+0.1</f>
        <v>1.8000000000000003</v>
      </c>
      <c r="C33" s="21"/>
      <c r="D33" s="151" t="s">
        <v>134</v>
      </c>
      <c r="E33" s="64" t="s">
        <v>341</v>
      </c>
      <c r="F33" s="74" t="s">
        <v>150</v>
      </c>
      <c r="G33" s="64">
        <v>20</v>
      </c>
      <c r="H33" s="73">
        <f>H31+TIME(0,G31,0)</f>
        <v>0.64583333333333326</v>
      </c>
      <c r="I33" s="73">
        <f>I31+TIME(0,G31,0)</f>
        <v>0.39583333333333331</v>
      </c>
      <c r="J33" s="73">
        <f>J31+TIME(0,G31,0)</f>
        <v>0.56249999999999989</v>
      </c>
      <c r="K33" s="120">
        <f>K31+TIME(0,G31,0)</f>
        <v>0.93749999999999989</v>
      </c>
      <c r="L33" s="2"/>
      <c r="M33" s="30"/>
      <c r="N33" s="30"/>
      <c r="O33" s="30"/>
    </row>
    <row r="34" spans="1:16" s="152" customFormat="1" ht="55.5" customHeight="1">
      <c r="B34" s="52">
        <f t="shared" ref="B34" si="9">B33+0.1</f>
        <v>1.9000000000000004</v>
      </c>
      <c r="C34" s="108"/>
      <c r="D34" s="153" t="s">
        <v>133</v>
      </c>
      <c r="E34" s="46" t="s">
        <v>342</v>
      </c>
      <c r="F34" s="74" t="s">
        <v>131</v>
      </c>
      <c r="G34" s="64">
        <v>20</v>
      </c>
      <c r="H34" s="73">
        <f t="shared" ref="H34" si="10">H33+TIME(0,G33,0)</f>
        <v>0.6597222222222221</v>
      </c>
      <c r="I34" s="73">
        <f t="shared" ref="I34" si="11">I33+TIME(0,G33,0)</f>
        <v>0.40972222222222221</v>
      </c>
      <c r="J34" s="73">
        <f t="shared" ref="J34" si="12">J33+TIME(0,G33,0)</f>
        <v>0.57638888888888873</v>
      </c>
      <c r="K34" s="120">
        <f t="shared" ref="K34" si="13">K33+TIME(0,G33,0)</f>
        <v>0.95138888888888873</v>
      </c>
    </row>
    <row r="35" spans="1:16" s="86" customFormat="1" ht="72.900000000000006" customHeight="1">
      <c r="B35" s="52">
        <f>B34+0.1</f>
        <v>2.0000000000000004</v>
      </c>
      <c r="D35" s="111" t="s">
        <v>99</v>
      </c>
      <c r="E35" s="103"/>
      <c r="F35" s="107" t="s">
        <v>94</v>
      </c>
      <c r="G35" s="107">
        <v>1</v>
      </c>
      <c r="H35" s="73">
        <f t="shared" ref="H35" si="14">H34+TIME(0,G34,0)</f>
        <v>0.67361111111111094</v>
      </c>
      <c r="I35" s="73">
        <f t="shared" ref="I35" si="15">I34+TIME(0,G34,0)</f>
        <v>0.4236111111111111</v>
      </c>
      <c r="J35" s="73">
        <f t="shared" ref="J35" si="16">J34+TIME(0,G34,0)</f>
        <v>0.59027777777777757</v>
      </c>
      <c r="K35" s="120">
        <f t="shared" ref="K35" si="17">K34+TIME(0,G34,0)</f>
        <v>0.96527777777777757</v>
      </c>
    </row>
    <row r="37" spans="1:16" s="86" customFormat="1" ht="72.900000000000006" customHeight="1">
      <c r="B37" s="52"/>
      <c r="D37" s="111"/>
      <c r="E37" s="103"/>
      <c r="F37" s="107"/>
      <c r="G37" s="107"/>
      <c r="H37" s="73"/>
      <c r="I37" s="73"/>
      <c r="J37" s="73"/>
      <c r="K37" s="120"/>
    </row>
    <row r="38" spans="1:16" ht="18">
      <c r="A38" s="30"/>
      <c r="M38" s="33"/>
      <c r="N38" s="30"/>
      <c r="O38" s="30"/>
      <c r="P38" s="30"/>
    </row>
    <row r="39" spans="1:16" s="22" customFormat="1" ht="15" customHeight="1">
      <c r="D39" s="129" t="s">
        <v>100</v>
      </c>
      <c r="E39" s="104"/>
      <c r="H39" s="301"/>
      <c r="I39" s="301"/>
      <c r="J39" s="301"/>
      <c r="K39" s="250"/>
      <c r="L39" s="23"/>
    </row>
    <row r="40" spans="1:16" s="91" customFormat="1" ht="23">
      <c r="D40" s="296" t="s">
        <v>270</v>
      </c>
      <c r="E40" s="249"/>
      <c r="F40" s="249"/>
      <c r="H40" s="140"/>
      <c r="I40" s="140"/>
      <c r="J40" s="140"/>
      <c r="K40" s="251"/>
    </row>
    <row r="41" spans="1:16" s="91" customFormat="1" ht="23.5">
      <c r="D41" s="294" t="s">
        <v>271</v>
      </c>
      <c r="E41" s="140"/>
      <c r="F41" s="140"/>
      <c r="G41" s="140"/>
      <c r="H41" s="140"/>
      <c r="I41" s="140"/>
      <c r="J41" s="140"/>
      <c r="K41" s="251"/>
    </row>
    <row r="42" spans="1:16" s="91" customFormat="1" ht="20.5">
      <c r="D42" s="161" t="s">
        <v>340</v>
      </c>
      <c r="K42" s="249"/>
    </row>
    <row r="43" spans="1:16" s="84" customFormat="1" ht="20.5">
      <c r="D43" s="161" t="s">
        <v>137</v>
      </c>
      <c r="E43" s="91"/>
      <c r="F43" s="91"/>
      <c r="G43" s="91"/>
      <c r="H43" s="91"/>
      <c r="I43" s="91"/>
      <c r="J43" s="91"/>
      <c r="K43" s="249"/>
      <c r="M43" s="86"/>
    </row>
    <row r="44" spans="1:16" s="30" customFormat="1" ht="18">
      <c r="D44" s="165" t="s">
        <v>352</v>
      </c>
      <c r="E44" s="90"/>
      <c r="F44" s="90"/>
      <c r="G44" s="90"/>
      <c r="H44" s="90"/>
      <c r="I44" s="90"/>
      <c r="J44" s="90"/>
      <c r="K44" s="255"/>
      <c r="M44" s="33"/>
    </row>
    <row r="45" spans="1:16" s="84" customFormat="1" ht="20.5">
      <c r="D45" s="165" t="s">
        <v>353</v>
      </c>
      <c r="E45" s="91"/>
      <c r="F45" s="91"/>
      <c r="G45" s="91"/>
      <c r="H45" s="91"/>
      <c r="I45" s="91"/>
      <c r="J45" s="91"/>
      <c r="K45" s="249"/>
      <c r="M45" s="86"/>
    </row>
    <row r="46" spans="1:16" s="84" customFormat="1" ht="20.5">
      <c r="D46" s="161" t="s">
        <v>354</v>
      </c>
      <c r="K46" s="266"/>
      <c r="M46" s="86"/>
    </row>
    <row r="47" spans="1:16" s="84" customFormat="1" ht="20.25">
      <c r="D47" s="2"/>
      <c r="E47" s="2"/>
      <c r="F47" s="2"/>
      <c r="G47" s="2"/>
      <c r="H47" s="30"/>
      <c r="I47" s="2"/>
      <c r="J47" s="30"/>
      <c r="K47" s="267"/>
      <c r="M47" s="86"/>
    </row>
    <row r="48" spans="1:16" s="84" customFormat="1" ht="21">
      <c r="D48" s="144" t="s">
        <v>142</v>
      </c>
      <c r="K48" s="266"/>
      <c r="M48" s="86"/>
    </row>
    <row r="49" spans="1:13" s="84" customFormat="1" ht="72">
      <c r="D49" s="357" t="s">
        <v>355</v>
      </c>
      <c r="K49" s="266"/>
      <c r="M49" s="86"/>
    </row>
    <row r="50" spans="1:13" s="84" customFormat="1" ht="21">
      <c r="D50" s="144"/>
      <c r="K50" s="266"/>
      <c r="M50" s="86"/>
    </row>
    <row r="51" spans="1:13" s="84" customFormat="1" ht="21">
      <c r="D51" s="144" t="s">
        <v>144</v>
      </c>
      <c r="K51" s="266"/>
      <c r="M51" s="86"/>
    </row>
    <row r="52" spans="1:13" s="84" customFormat="1" ht="20.5">
      <c r="D52" s="174" t="s">
        <v>239</v>
      </c>
      <c r="K52" s="266"/>
      <c r="M52" s="86"/>
    </row>
    <row r="53" spans="1:13" s="84" customFormat="1" ht="20.5">
      <c r="D53" s="174" t="s">
        <v>223</v>
      </c>
      <c r="K53" s="266"/>
      <c r="M53" s="86"/>
    </row>
    <row r="54" spans="1:13" s="84" customFormat="1" ht="21">
      <c r="D54" s="144" t="s">
        <v>356</v>
      </c>
      <c r="K54" s="266"/>
      <c r="M54" s="86"/>
    </row>
    <row r="55" spans="1:13" s="84" customFormat="1" ht="21">
      <c r="D55" s="144" t="s">
        <v>190</v>
      </c>
      <c r="K55" s="266"/>
      <c r="M55" s="86"/>
    </row>
    <row r="56" spans="1:13" ht="21">
      <c r="A56" s="145"/>
      <c r="D56" s="174" t="s">
        <v>273</v>
      </c>
      <c r="E56" s="84"/>
      <c r="F56" s="84"/>
      <c r="G56" s="84"/>
      <c r="H56" s="84"/>
      <c r="I56" s="84"/>
      <c r="J56" s="84"/>
      <c r="K56" s="266"/>
      <c r="L56" s="2"/>
    </row>
    <row r="57" spans="1:13" s="84" customFormat="1" ht="21">
      <c r="D57" s="144"/>
      <c r="K57" s="266"/>
      <c r="M57" s="86"/>
    </row>
    <row r="58" spans="1:13" s="84" customFormat="1" ht="21">
      <c r="D58" s="144"/>
      <c r="K58" s="266"/>
      <c r="M58" s="86"/>
    </row>
    <row r="59" spans="1:13" s="84" customFormat="1" ht="21">
      <c r="D59" s="144"/>
      <c r="K59" s="266"/>
      <c r="M59" s="86"/>
    </row>
    <row r="60" spans="1:13" ht="21">
      <c r="A60" s="145"/>
      <c r="D60" s="174"/>
      <c r="E60" s="84"/>
      <c r="F60" s="84"/>
      <c r="G60" s="84"/>
      <c r="H60" s="84"/>
      <c r="I60" s="84"/>
      <c r="J60" s="84"/>
      <c r="K60" s="266"/>
    </row>
  </sheetData>
  <phoneticPr fontId="23"/>
  <hyperlinks>
    <hyperlink ref="F9" r:id="rId1" display="mailto:23490809065@ieeesa.webex.com" xr:uid="{0FEFF99D-8F57-4B47-AED6-C5678AE8F18A}"/>
    <hyperlink ref="F12" r:id="rId2" xr:uid="{D8EE39A4-2330-4A75-B8CE-A5DFAA70A84E}"/>
    <hyperlink ref="F13" r:id="rId3" xr:uid="{D0533982-FEBB-45DB-A646-995FE06EDDA5}"/>
    <hyperlink ref="F16" r:id="rId4" xr:uid="{FEE5D195-D64E-4BFA-A651-AD945AB0C7C2}"/>
    <hyperlink ref="D49" r:id="rId5" display="mailto:23367660100@ieeesa.webex.com" xr:uid="{87A79A6D-FE51-48C1-B4FD-DDB51CCFEE99}"/>
    <hyperlink ref="D44" r:id="rId6" display="https://ieeesa.webex.com/wbxmjs/joinservice/sites/ieeesa/meeting/download/3e0bdaecc2e845988112b28cb38bc738?siteurl=ieeesa&amp;MTID=m077b9725fcf2dbe44c37fbf440e67f30" xr:uid="{6115B267-86E5-4BD4-B9F3-808E5C20FBCC}"/>
    <hyperlink ref="D52" r:id="rId7" xr:uid="{4559D884-DA8B-4791-BC9C-33AA599EA3FA}"/>
    <hyperlink ref="D53" r:id="rId8" xr:uid="{66993151-FC09-4206-A4FD-916B99D19E1B}"/>
    <hyperlink ref="D56" r:id="rId9" xr:uid="{07DB494D-C60D-4C47-AE75-6CFA4BB1265F}"/>
  </hyperlinks>
  <pageMargins left="0.7" right="0.7" top="0.75" bottom="0.75" header="0.3" footer="0.3"/>
  <pageSetup orientation="portrait" horizontalDpi="1200" verticalDpi="1200"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O30"/>
  <sheetViews>
    <sheetView topLeftCell="A22" zoomScaleNormal="100" workbookViewId="0">
      <selection activeCell="J6" sqref="J6"/>
    </sheetView>
  </sheetViews>
  <sheetFormatPr defaultColWidth="8.86328125" defaultRowHeight="15.25"/>
  <cols>
    <col min="3" max="3" width="6.453125" customWidth="1"/>
    <col min="4" max="4" width="42" style="71" customWidth="1"/>
    <col min="5" max="5" width="15.08984375" style="71" customWidth="1"/>
    <col min="6" max="6" width="22.453125" style="94" customWidth="1"/>
    <col min="7" max="7" width="8.453125" style="94"/>
    <col min="8" max="8" width="14.31640625" style="94" customWidth="1"/>
    <col min="9" max="9" width="12.54296875" style="94" customWidth="1"/>
    <col min="10" max="10" width="14" style="94" customWidth="1"/>
    <col min="11" max="11" width="14.76953125" style="139" customWidth="1"/>
  </cols>
  <sheetData>
    <row r="1" spans="1:15" s="2" customFormat="1" ht="16.5" customHeight="1">
      <c r="B1" s="11"/>
      <c r="C1" s="12"/>
      <c r="D1" s="13" t="s">
        <v>90</v>
      </c>
      <c r="E1" s="14"/>
      <c r="F1" s="15"/>
      <c r="G1" s="16"/>
      <c r="I1" s="16"/>
      <c r="J1" s="17"/>
      <c r="K1" s="261"/>
    </row>
    <row r="2" spans="1:15" s="2" customFormat="1" ht="15.5">
      <c r="B2" s="15"/>
      <c r="C2" s="12"/>
      <c r="D2" s="18" t="s">
        <v>322</v>
      </c>
      <c r="E2" s="14"/>
      <c r="F2" s="15"/>
      <c r="G2" s="16"/>
      <c r="I2" s="16"/>
      <c r="J2" s="17"/>
      <c r="K2" s="261"/>
    </row>
    <row r="3" spans="1:15" s="2" customFormat="1" ht="15.5">
      <c r="B3" s="15"/>
      <c r="C3" s="12"/>
      <c r="D3" s="18"/>
      <c r="E3" s="14"/>
      <c r="F3" s="15"/>
      <c r="G3" s="16"/>
      <c r="I3" s="16"/>
      <c r="J3" s="17"/>
      <c r="K3" s="261"/>
    </row>
    <row r="4" spans="1:15" s="2" customFormat="1" ht="27">
      <c r="A4" s="30"/>
      <c r="B4" s="32"/>
      <c r="C4" s="37"/>
      <c r="D4" s="48"/>
      <c r="E4" s="20" t="s">
        <v>91</v>
      </c>
      <c r="F4" s="58" t="s">
        <v>92</v>
      </c>
      <c r="G4" s="83" t="s">
        <v>87</v>
      </c>
      <c r="H4" s="83" t="s">
        <v>318</v>
      </c>
      <c r="I4" s="300" t="s">
        <v>319</v>
      </c>
      <c r="J4" s="177" t="s">
        <v>320</v>
      </c>
      <c r="K4" s="262" t="s">
        <v>321</v>
      </c>
      <c r="M4" s="30"/>
      <c r="N4" s="30"/>
      <c r="O4" s="30"/>
    </row>
    <row r="5" spans="1:15" s="2" customFormat="1" ht="72.75" customHeight="1">
      <c r="A5" s="30"/>
      <c r="B5" s="32"/>
      <c r="C5" s="37"/>
      <c r="D5" s="293" t="s">
        <v>274</v>
      </c>
      <c r="E5" s="20"/>
      <c r="F5" s="58"/>
      <c r="G5" s="46">
        <v>120</v>
      </c>
      <c r="H5" s="120">
        <f>J5+2/24</f>
        <v>0.60416666666666674</v>
      </c>
      <c r="I5" s="120">
        <f>J5-4/24</f>
        <v>0.35416666666666674</v>
      </c>
      <c r="J5" s="120">
        <v>0.52083333333333337</v>
      </c>
      <c r="K5" s="120">
        <f>J5+9/24</f>
        <v>0.89583333333333337</v>
      </c>
      <c r="M5" s="30"/>
      <c r="N5" s="30"/>
      <c r="O5" s="30"/>
    </row>
    <row r="6" spans="1:15" ht="20.5">
      <c r="D6" s="365" t="s">
        <v>371</v>
      </c>
    </row>
    <row r="8" spans="1:15" s="2" customFormat="1" ht="40">
      <c r="A8" s="30"/>
      <c r="B8" s="32"/>
      <c r="C8" s="37"/>
      <c r="D8" s="48"/>
      <c r="E8" s="20" t="s">
        <v>91</v>
      </c>
      <c r="F8" s="58" t="s">
        <v>92</v>
      </c>
      <c r="G8" s="83" t="s">
        <v>87</v>
      </c>
      <c r="H8" s="83" t="s">
        <v>236</v>
      </c>
      <c r="I8" s="83" t="s">
        <v>237</v>
      </c>
      <c r="J8" s="268" t="s">
        <v>235</v>
      </c>
      <c r="K8" s="262" t="s">
        <v>234</v>
      </c>
      <c r="M8" s="30"/>
      <c r="N8" s="30"/>
      <c r="O8" s="30"/>
    </row>
    <row r="9" spans="1:15" s="2" customFormat="1" ht="72.75" customHeight="1">
      <c r="A9" s="30"/>
      <c r="B9" s="32"/>
      <c r="C9" s="37"/>
      <c r="D9" s="293" t="s">
        <v>256</v>
      </c>
      <c r="E9" s="20"/>
      <c r="F9" s="58"/>
      <c r="G9" s="46">
        <v>90</v>
      </c>
      <c r="H9" s="73">
        <f>J9-4/24</f>
        <v>0.76041666666666674</v>
      </c>
      <c r="I9" s="73">
        <f>J9-7/24</f>
        <v>0.63541666666666674</v>
      </c>
      <c r="J9" s="73">
        <v>0.92708333333333337</v>
      </c>
      <c r="K9" s="120">
        <f>J9+9/24</f>
        <v>1.3020833333333335</v>
      </c>
      <c r="M9" s="30"/>
      <c r="N9" s="30"/>
      <c r="O9" s="30"/>
    </row>
    <row r="10" spans="1:15" s="84" customFormat="1" ht="20.5">
      <c r="A10" s="87"/>
      <c r="B10" s="67"/>
      <c r="C10" s="88"/>
      <c r="D10" s="105"/>
      <c r="E10" s="64"/>
      <c r="F10" s="106"/>
      <c r="G10" s="109"/>
      <c r="H10" s="73"/>
      <c r="I10" s="73"/>
      <c r="J10" s="73"/>
      <c r="K10" s="120"/>
    </row>
    <row r="11" spans="1:15" s="84" customFormat="1" ht="20.5">
      <c r="A11" s="87"/>
      <c r="B11" s="67"/>
      <c r="C11" s="88"/>
      <c r="D11" s="105"/>
      <c r="E11" s="64"/>
      <c r="F11" s="106"/>
      <c r="G11" s="109"/>
      <c r="H11" s="73"/>
      <c r="I11" s="73"/>
      <c r="J11" s="73"/>
      <c r="K11" s="120"/>
    </row>
    <row r="12" spans="1:15" s="22" customFormat="1" ht="15" customHeight="1">
      <c r="D12" s="129" t="s">
        <v>100</v>
      </c>
      <c r="E12" s="104"/>
      <c r="H12" s="301"/>
      <c r="I12" s="301"/>
      <c r="J12" s="301"/>
      <c r="K12" s="250"/>
      <c r="L12" s="23"/>
    </row>
    <row r="13" spans="1:15" s="91" customFormat="1" ht="23">
      <c r="D13" s="296" t="s">
        <v>275</v>
      </c>
      <c r="E13" s="249"/>
      <c r="F13" s="249"/>
      <c r="H13" s="140"/>
      <c r="I13" s="140"/>
      <c r="J13" s="140"/>
      <c r="K13" s="251"/>
    </row>
    <row r="14" spans="1:15" s="91" customFormat="1" ht="23.5">
      <c r="D14" s="294" t="s">
        <v>271</v>
      </c>
      <c r="E14" s="140"/>
      <c r="F14" s="140"/>
      <c r="G14" s="140"/>
      <c r="H14" s="140"/>
      <c r="I14" s="140"/>
      <c r="J14" s="140"/>
      <c r="K14" s="251"/>
    </row>
    <row r="15" spans="1:15" s="91" customFormat="1" ht="20.5">
      <c r="D15" s="161" t="s">
        <v>340</v>
      </c>
      <c r="K15" s="249"/>
    </row>
    <row r="16" spans="1:15" s="84" customFormat="1" ht="20.5">
      <c r="D16" s="161" t="s">
        <v>137</v>
      </c>
      <c r="E16" s="91"/>
      <c r="F16" s="91"/>
      <c r="G16" s="91"/>
      <c r="H16" s="91"/>
      <c r="I16" s="91"/>
      <c r="J16" s="91"/>
      <c r="K16" s="249"/>
      <c r="M16" s="86"/>
    </row>
    <row r="17" spans="4:13" s="30" customFormat="1" ht="18">
      <c r="D17" s="165" t="s">
        <v>352</v>
      </c>
      <c r="E17" s="90"/>
      <c r="F17" s="90"/>
      <c r="G17" s="90"/>
      <c r="H17" s="90"/>
      <c r="I17" s="90"/>
      <c r="J17" s="90"/>
      <c r="K17" s="255"/>
      <c r="M17" s="33"/>
    </row>
    <row r="18" spans="4:13" s="84" customFormat="1" ht="20.5">
      <c r="D18" s="165" t="s">
        <v>353</v>
      </c>
      <c r="E18" s="91"/>
      <c r="F18" s="91"/>
      <c r="G18" s="91"/>
      <c r="H18" s="91"/>
      <c r="I18" s="91"/>
      <c r="J18" s="91"/>
      <c r="K18" s="249"/>
      <c r="M18" s="86"/>
    </row>
    <row r="19" spans="4:13" s="84" customFormat="1" ht="20.5">
      <c r="D19" s="161" t="s">
        <v>354</v>
      </c>
      <c r="K19" s="266"/>
      <c r="M19" s="86"/>
    </row>
    <row r="20" spans="4:13" s="84" customFormat="1" ht="20.25">
      <c r="D20" s="2"/>
      <c r="E20" s="2"/>
      <c r="F20" s="2"/>
      <c r="G20" s="2"/>
      <c r="H20" s="30"/>
      <c r="I20" s="2"/>
      <c r="J20" s="30"/>
      <c r="K20" s="267"/>
      <c r="M20" s="86"/>
    </row>
    <row r="21" spans="4:13" s="84" customFormat="1" ht="21">
      <c r="D21" s="144" t="s">
        <v>142</v>
      </c>
      <c r="K21" s="266"/>
      <c r="M21" s="86"/>
    </row>
    <row r="22" spans="4:13" s="84" customFormat="1" ht="90">
      <c r="D22" s="357" t="s">
        <v>355</v>
      </c>
      <c r="K22" s="266"/>
      <c r="M22" s="86"/>
    </row>
    <row r="23" spans="4:13" s="91" customFormat="1" ht="20.5">
      <c r="D23" s="161" t="s">
        <v>340</v>
      </c>
      <c r="K23" s="249"/>
    </row>
    <row r="24" spans="4:13" s="84" customFormat="1" ht="20.5">
      <c r="D24" s="161" t="s">
        <v>137</v>
      </c>
      <c r="E24" s="91"/>
      <c r="F24" s="91"/>
      <c r="G24" s="91"/>
      <c r="H24" s="91"/>
      <c r="I24" s="91"/>
      <c r="J24" s="91"/>
      <c r="K24" s="249"/>
      <c r="M24" s="86"/>
    </row>
    <row r="25" spans="4:13" s="30" customFormat="1" ht="18">
      <c r="D25" s="165" t="s">
        <v>352</v>
      </c>
      <c r="E25" s="90"/>
      <c r="F25" s="90"/>
      <c r="G25" s="90"/>
      <c r="H25" s="90"/>
      <c r="I25" s="90"/>
      <c r="J25" s="90"/>
      <c r="K25" s="255"/>
      <c r="M25" s="33"/>
    </row>
    <row r="26" spans="4:13" s="84" customFormat="1" ht="20.5">
      <c r="D26" s="165" t="s">
        <v>353</v>
      </c>
      <c r="E26" s="91"/>
      <c r="F26" s="91"/>
      <c r="G26" s="91"/>
      <c r="H26" s="91"/>
      <c r="I26" s="91"/>
      <c r="J26" s="91"/>
      <c r="K26" s="249"/>
      <c r="M26" s="86"/>
    </row>
    <row r="27" spans="4:13" s="84" customFormat="1" ht="20.5">
      <c r="D27" s="161" t="s">
        <v>354</v>
      </c>
      <c r="K27" s="266"/>
      <c r="M27" s="86"/>
    </row>
    <row r="28" spans="4:13" s="84" customFormat="1" ht="20.25">
      <c r="D28" s="2"/>
      <c r="E28" s="2"/>
      <c r="F28" s="2"/>
      <c r="G28" s="2"/>
      <c r="H28" s="30"/>
      <c r="I28" s="2"/>
      <c r="J28" s="30"/>
      <c r="K28" s="267"/>
      <c r="M28" s="86"/>
    </row>
    <row r="29" spans="4:13" s="84" customFormat="1" ht="21">
      <c r="D29" s="144" t="s">
        <v>142</v>
      </c>
      <c r="K29" s="266"/>
      <c r="M29" s="86"/>
    </row>
    <row r="30" spans="4:13" s="84" customFormat="1" ht="90">
      <c r="D30" s="357" t="s">
        <v>355</v>
      </c>
      <c r="K30" s="266"/>
      <c r="M30" s="86"/>
    </row>
  </sheetData>
  <phoneticPr fontId="23"/>
  <hyperlinks>
    <hyperlink ref="D22" r:id="rId1" display="mailto:23367660100@ieeesa.webex.com" xr:uid="{B3F28A92-DFFD-4923-B62B-DA0A114273FC}"/>
    <hyperlink ref="D30" r:id="rId2" display="mailto:23367660100@ieeesa.webex.com" xr:uid="{DA66804A-023F-41F8-AC05-DEFDC8D0C098}"/>
    <hyperlink ref="D17" r:id="rId3" display="https://ieeesa.webex.com/wbxmjs/joinservice/sites/ieeesa/meeting/download/3e0bdaecc2e845988112b28cb38bc738?siteurl=ieeesa&amp;MTID=m077b9725fcf2dbe44c37fbf440e67f30" xr:uid="{8377A31F-B6DF-475F-8A4E-417DE5CCCBDE}"/>
    <hyperlink ref="D25" r:id="rId4" display="https://ieeesa.webex.com/wbxmjs/joinservice/sites/ieeesa/meeting/download/3e0bdaecc2e845988112b28cb38bc738?siteurl=ieeesa&amp;MTID=m077b9725fcf2dbe44c37fbf440e67f30" xr:uid="{A979B69E-E1AA-4EAF-9BE3-377B3F9A7C4E}"/>
  </hyperlinks>
  <pageMargins left="0.7" right="0.7" top="0.75" bottom="0.75" header="0.3" footer="0.3"/>
  <pageSetup paperSize="9" orientation="portrait" verticalDpi="0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82"/>
  <sheetViews>
    <sheetView topLeftCell="A34" zoomScale="90" zoomScaleNormal="90" workbookViewId="0">
      <selection activeCell="G34" sqref="G34"/>
    </sheetView>
  </sheetViews>
  <sheetFormatPr defaultColWidth="9.453125" defaultRowHeight="15.5"/>
  <cols>
    <col min="1" max="1" width="2.453125" style="2" customWidth="1"/>
    <col min="2" max="2" width="7.089843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6328125" style="2" customWidth="1"/>
    <col min="8" max="8" width="14.2265625" style="94" customWidth="1"/>
    <col min="9" max="9" width="12.54296875" style="94" customWidth="1"/>
    <col min="10" max="10" width="14" style="94" customWidth="1"/>
    <col min="11" max="11" width="14.76953125" style="139" customWidth="1"/>
    <col min="12" max="12" width="17.453125" style="17" customWidth="1"/>
    <col min="13" max="16384" width="9.453125" style="2"/>
  </cols>
  <sheetData>
    <row r="1" spans="1:16" ht="18">
      <c r="B1" s="11"/>
      <c r="C1" s="12"/>
      <c r="D1" s="13" t="s">
        <v>86</v>
      </c>
      <c r="F1" s="15"/>
      <c r="G1" s="16"/>
      <c r="H1" s="138"/>
      <c r="I1" s="137"/>
      <c r="J1" s="138"/>
      <c r="K1" s="260"/>
      <c r="L1"/>
      <c r="M1" s="17"/>
    </row>
    <row r="2" spans="1:16">
      <c r="B2" s="15"/>
      <c r="C2" s="12"/>
      <c r="D2" s="18" t="s">
        <v>358</v>
      </c>
      <c r="F2" s="15"/>
      <c r="G2" s="16"/>
      <c r="H2" s="17"/>
      <c r="I2" s="16"/>
      <c r="J2" s="17"/>
      <c r="K2" s="261"/>
      <c r="L2"/>
      <c r="M2" s="17"/>
    </row>
    <row r="3" spans="1:16" s="30" customFormat="1" ht="40">
      <c r="B3" s="41"/>
      <c r="C3" s="41"/>
      <c r="E3" s="55"/>
      <c r="F3" s="33"/>
      <c r="G3" s="83" t="s">
        <v>87</v>
      </c>
      <c r="H3" s="83" t="s">
        <v>314</v>
      </c>
      <c r="I3" s="83" t="s">
        <v>315</v>
      </c>
      <c r="J3" s="177" t="s">
        <v>316</v>
      </c>
      <c r="K3" s="262" t="s">
        <v>317</v>
      </c>
    </row>
    <row r="4" spans="1:16" s="17" customFormat="1" ht="18.75" customHeight="1">
      <c r="D4" s="45" t="s">
        <v>359</v>
      </c>
      <c r="E4" s="20"/>
      <c r="F4" s="35"/>
      <c r="G4" s="14">
        <v>60</v>
      </c>
      <c r="H4" s="121">
        <f>J4+2/24</f>
        <v>0.47916666666666663</v>
      </c>
      <c r="I4" s="121">
        <f>J4-4/24</f>
        <v>0.22916666666666666</v>
      </c>
      <c r="J4" s="121">
        <v>0.39583333333333331</v>
      </c>
      <c r="K4" s="121">
        <f>J4+9/24</f>
        <v>0.77083333333333326</v>
      </c>
    </row>
    <row r="5" spans="1:16" s="17" customFormat="1" ht="18.75" customHeight="1">
      <c r="D5" s="45" t="s">
        <v>360</v>
      </c>
      <c r="E5" s="20"/>
      <c r="F5" s="35"/>
      <c r="G5" s="14">
        <v>60</v>
      </c>
      <c r="H5" s="121">
        <f>J5+2/24</f>
        <v>0.52083333333333337</v>
      </c>
      <c r="I5" s="121">
        <f>J5-4/24</f>
        <v>0.27083333333333337</v>
      </c>
      <c r="J5" s="121">
        <v>0.4375</v>
      </c>
      <c r="K5" s="121">
        <f>J5+9/24</f>
        <v>0.8125</v>
      </c>
    </row>
    <row r="6" spans="1:16" ht="18">
      <c r="A6" s="30"/>
      <c r="B6" s="30"/>
      <c r="C6" s="30"/>
      <c r="D6" s="30"/>
      <c r="F6" s="30"/>
      <c r="G6" s="30"/>
      <c r="H6" s="30"/>
      <c r="I6" s="30"/>
      <c r="J6" s="33"/>
      <c r="K6" s="247"/>
      <c r="L6"/>
      <c r="M6" s="33"/>
      <c r="N6" s="30"/>
      <c r="O6" s="30"/>
      <c r="P6" s="30"/>
    </row>
    <row r="7" spans="1:16" s="60" customFormat="1" ht="16.5" customHeight="1" thickBot="1">
      <c r="B7" s="80"/>
      <c r="D7" s="48" t="s">
        <v>89</v>
      </c>
      <c r="E7" s="14"/>
      <c r="F7" s="58"/>
      <c r="G7" s="59"/>
      <c r="I7" s="63"/>
      <c r="J7" s="82"/>
      <c r="K7" s="263"/>
      <c r="M7" s="82"/>
    </row>
    <row r="8" spans="1:16" s="30" customFormat="1" ht="19.25" thickBot="1">
      <c r="D8" s="161" t="s">
        <v>357</v>
      </c>
      <c r="E8" s="162"/>
      <c r="F8" s="161"/>
      <c r="G8" s="163"/>
      <c r="I8" s="51"/>
      <c r="J8" s="33"/>
      <c r="K8" s="264"/>
      <c r="M8" s="33"/>
    </row>
    <row r="9" spans="1:16" s="30" customFormat="1" ht="18.5">
      <c r="D9" s="161" t="s">
        <v>137</v>
      </c>
      <c r="E9" s="162"/>
      <c r="F9" s="161" t="s">
        <v>142</v>
      </c>
      <c r="G9" s="164"/>
      <c r="I9" s="51"/>
      <c r="J9" s="33"/>
      <c r="K9" s="264"/>
      <c r="M9" s="33"/>
    </row>
    <row r="10" spans="1:16" s="179" customFormat="1" ht="31.5">
      <c r="D10" s="356" t="s">
        <v>349</v>
      </c>
      <c r="E10" s="181"/>
      <c r="F10" s="180" t="s">
        <v>266</v>
      </c>
      <c r="G10" s="182"/>
      <c r="I10" s="183"/>
      <c r="J10" s="184"/>
      <c r="K10" s="265"/>
      <c r="M10" s="184"/>
    </row>
    <row r="11" spans="1:16" s="30" customFormat="1" ht="18.5">
      <c r="D11" s="254" t="s">
        <v>350</v>
      </c>
      <c r="E11" s="162"/>
      <c r="F11" s="161" t="s">
        <v>238</v>
      </c>
      <c r="G11" s="164"/>
      <c r="I11" s="51"/>
      <c r="J11" s="33"/>
      <c r="K11" s="264"/>
      <c r="M11" s="33"/>
    </row>
    <row r="12" spans="1:16" s="30" customFormat="1" ht="18.5">
      <c r="D12" s="161" t="s">
        <v>351</v>
      </c>
      <c r="E12" s="162"/>
      <c r="F12" s="161" t="s">
        <v>222</v>
      </c>
      <c r="G12" s="164"/>
      <c r="I12" s="51"/>
      <c r="J12" s="33"/>
      <c r="K12" s="264"/>
      <c r="M12" s="33"/>
    </row>
    <row r="13" spans="1:16" s="30" customFormat="1" ht="18.5">
      <c r="D13" s="161"/>
      <c r="E13" s="162"/>
      <c r="F13" s="174" t="s">
        <v>239</v>
      </c>
      <c r="G13" s="164"/>
      <c r="I13" s="51"/>
      <c r="J13" s="33"/>
      <c r="K13" s="264"/>
      <c r="M13" s="33"/>
    </row>
    <row r="14" spans="1:16" s="30" customFormat="1" ht="18">
      <c r="D14" s="38"/>
      <c r="E14" s="162"/>
      <c r="F14" s="174" t="s">
        <v>223</v>
      </c>
      <c r="G14" s="164"/>
      <c r="I14" s="51"/>
      <c r="J14" s="33"/>
      <c r="K14" s="264"/>
      <c r="M14" s="33"/>
    </row>
    <row r="15" spans="1:16" s="30" customFormat="1" ht="18.5">
      <c r="D15" s="38"/>
      <c r="E15" s="162"/>
      <c r="F15" s="161" t="s">
        <v>267</v>
      </c>
      <c r="G15" s="164"/>
      <c r="I15" s="51"/>
      <c r="J15" s="33"/>
      <c r="K15" s="264"/>
      <c r="M15" s="33"/>
    </row>
    <row r="16" spans="1:16" s="30" customFormat="1" ht="18.5">
      <c r="D16" s="38"/>
      <c r="E16" s="162"/>
      <c r="F16" s="161" t="s">
        <v>224</v>
      </c>
      <c r="G16" s="164"/>
      <c r="I16" s="51"/>
      <c r="J16" s="33"/>
      <c r="K16" s="264"/>
      <c r="M16" s="33"/>
    </row>
    <row r="17" spans="1:13" s="30" customFormat="1" ht="18">
      <c r="D17" s="38"/>
      <c r="E17" s="162"/>
      <c r="F17" s="174" t="s">
        <v>268</v>
      </c>
      <c r="G17" s="164"/>
      <c r="I17" s="51"/>
      <c r="J17" s="33"/>
      <c r="K17" s="264"/>
      <c r="M17" s="33"/>
    </row>
    <row r="18" spans="1:13" s="30" customFormat="1" ht="18">
      <c r="D18" s="38"/>
      <c r="E18" s="162"/>
      <c r="F18" s="174"/>
      <c r="G18" s="164"/>
      <c r="I18" s="51"/>
      <c r="J18" s="33"/>
      <c r="K18" s="264"/>
      <c r="M18" s="33"/>
    </row>
    <row r="19" spans="1:13" ht="18">
      <c r="B19" s="11"/>
      <c r="C19" s="12"/>
      <c r="D19" s="13" t="s">
        <v>86</v>
      </c>
      <c r="F19" s="15"/>
      <c r="G19" s="16"/>
      <c r="H19" s="2"/>
      <c r="I19" s="16"/>
      <c r="J19" s="17"/>
      <c r="K19" s="261"/>
      <c r="M19" s="17"/>
    </row>
    <row r="20" spans="1:13">
      <c r="B20" s="15"/>
      <c r="C20" s="12"/>
      <c r="D20" s="18" t="s">
        <v>323</v>
      </c>
      <c r="F20" s="15"/>
      <c r="G20" s="16"/>
      <c r="H20" s="2"/>
      <c r="I20" s="16"/>
      <c r="J20" s="17"/>
      <c r="K20" s="261"/>
      <c r="M20" s="17"/>
    </row>
    <row r="21" spans="1:13" s="26" customFormat="1">
      <c r="B21" s="172"/>
      <c r="C21" s="21"/>
      <c r="D21" s="53"/>
      <c r="E21" s="14"/>
      <c r="F21" s="174"/>
      <c r="G21" s="64"/>
      <c r="H21" s="73"/>
      <c r="I21" s="73"/>
      <c r="J21" s="73"/>
      <c r="K21" s="120"/>
      <c r="L21" s="55"/>
      <c r="M21" s="55"/>
    </row>
    <row r="22" spans="1:13" s="26" customFormat="1">
      <c r="B22" s="172"/>
      <c r="C22" s="21"/>
      <c r="D22" s="53"/>
      <c r="E22" s="14"/>
      <c r="F22" s="174"/>
      <c r="G22" s="64"/>
      <c r="H22" s="73"/>
      <c r="I22" s="73"/>
      <c r="J22" s="73"/>
      <c r="K22" s="120"/>
      <c r="L22" s="55"/>
      <c r="M22" s="55"/>
    </row>
    <row r="23" spans="1:13" s="30" customFormat="1" ht="27">
      <c r="B23" s="41"/>
      <c r="C23" s="41"/>
      <c r="E23" s="20" t="s">
        <v>91</v>
      </c>
      <c r="F23" s="58" t="s">
        <v>92</v>
      </c>
      <c r="G23" s="44" t="s">
        <v>87</v>
      </c>
      <c r="H23" s="83" t="s">
        <v>324</v>
      </c>
      <c r="I23" s="300" t="s">
        <v>325</v>
      </c>
      <c r="J23" s="177" t="s">
        <v>326</v>
      </c>
      <c r="K23" s="262" t="s">
        <v>327</v>
      </c>
      <c r="L23" s="66"/>
    </row>
    <row r="24" spans="1:13" s="130" customFormat="1" ht="54.9" customHeight="1">
      <c r="B24" s="131"/>
      <c r="C24" s="79"/>
      <c r="D24" s="295" t="s">
        <v>277</v>
      </c>
      <c r="E24" s="64"/>
      <c r="F24" s="107"/>
      <c r="G24" s="61">
        <v>120</v>
      </c>
      <c r="H24" s="120">
        <f>J24+2/24</f>
        <v>0.60416666666666674</v>
      </c>
      <c r="I24" s="120">
        <f>J24-4/24</f>
        <v>0.35416666666666674</v>
      </c>
      <c r="J24" s="120">
        <v>0.52083333333333337</v>
      </c>
      <c r="K24" s="120">
        <f>J24+9/24</f>
        <v>0.89583333333333337</v>
      </c>
      <c r="L24" s="65"/>
    </row>
    <row r="25" spans="1:13" s="84" customFormat="1" ht="20.5">
      <c r="A25" s="87"/>
      <c r="B25" s="67">
        <v>3.1</v>
      </c>
      <c r="C25" s="88"/>
      <c r="D25" s="105" t="s">
        <v>101</v>
      </c>
      <c r="E25" s="64" t="s">
        <v>376</v>
      </c>
      <c r="F25" s="106" t="s">
        <v>102</v>
      </c>
      <c r="G25" s="119">
        <v>1</v>
      </c>
      <c r="H25" s="120">
        <f>J25+2/24</f>
        <v>0.60416666666666674</v>
      </c>
      <c r="I25" s="120">
        <f>J25-4/24</f>
        <v>0.35416666666666674</v>
      </c>
      <c r="J25" s="120">
        <v>0.52083333333333337</v>
      </c>
      <c r="K25" s="120">
        <f>J25+9/24</f>
        <v>0.89583333333333337</v>
      </c>
      <c r="L25" s="65"/>
    </row>
    <row r="26" spans="1:13" s="84" customFormat="1" ht="20.5">
      <c r="A26" s="87"/>
      <c r="B26" s="67"/>
      <c r="C26" s="88"/>
      <c r="D26" s="105" t="s">
        <v>27</v>
      </c>
      <c r="E26" s="46" t="s">
        <v>376</v>
      </c>
      <c r="F26" s="94"/>
      <c r="G26" s="119">
        <v>1</v>
      </c>
      <c r="H26" s="73">
        <f t="shared" ref="H26:H35" si="0">H25+TIME(0,G25,0)</f>
        <v>0.60486111111111118</v>
      </c>
      <c r="I26" s="73">
        <f t="shared" ref="I26:I35" si="1">I25+TIME(0,G25,0)</f>
        <v>0.35486111111111118</v>
      </c>
      <c r="J26" s="73">
        <f t="shared" ref="J26:J35" si="2">J25+TIME(0,G25,0)</f>
        <v>0.52152777777777781</v>
      </c>
      <c r="K26" s="120">
        <f t="shared" ref="K26:K35" si="3">K25+TIME(0,G25,0)</f>
        <v>0.89652777777777781</v>
      </c>
      <c r="L26" s="73"/>
    </row>
    <row r="27" spans="1:13" s="84" customFormat="1" ht="20.25">
      <c r="A27" s="87"/>
      <c r="B27" s="36">
        <f>B25+0.1</f>
        <v>3.2</v>
      </c>
      <c r="C27" s="78"/>
      <c r="D27" s="105" t="s">
        <v>95</v>
      </c>
      <c r="E27" s="119"/>
      <c r="F27" s="106" t="s">
        <v>103</v>
      </c>
      <c r="G27" s="119">
        <v>1</v>
      </c>
      <c r="H27" s="73">
        <f t="shared" si="0"/>
        <v>0.60555555555555562</v>
      </c>
      <c r="I27" s="73">
        <f t="shared" si="1"/>
        <v>0.35555555555555562</v>
      </c>
      <c r="J27" s="73">
        <f t="shared" si="2"/>
        <v>0.52222222222222225</v>
      </c>
      <c r="K27" s="120">
        <f t="shared" si="3"/>
        <v>0.89722222222222225</v>
      </c>
      <c r="L27" s="65"/>
    </row>
    <row r="28" spans="1:13" s="84" customFormat="1" ht="23.25" customHeight="1">
      <c r="A28" s="87"/>
      <c r="B28" s="36">
        <f t="shared" ref="B28:B35" si="4">B27+0.1</f>
        <v>3.3000000000000003</v>
      </c>
      <c r="C28" s="78"/>
      <c r="D28" s="105" t="s">
        <v>104</v>
      </c>
      <c r="E28" s="102"/>
      <c r="F28" s="106" t="s">
        <v>94</v>
      </c>
      <c r="G28" s="119">
        <v>1</v>
      </c>
      <c r="H28" s="54">
        <f t="shared" si="0"/>
        <v>0.60625000000000007</v>
      </c>
      <c r="I28" s="54">
        <f t="shared" si="1"/>
        <v>0.35625000000000007</v>
      </c>
      <c r="J28" s="54">
        <f t="shared" si="2"/>
        <v>0.5229166666666667</v>
      </c>
      <c r="K28" s="122">
        <f t="shared" si="3"/>
        <v>0.8979166666666667</v>
      </c>
      <c r="L28" s="65"/>
    </row>
    <row r="29" spans="1:13" s="84" customFormat="1" ht="23.25" customHeight="1">
      <c r="A29" s="87"/>
      <c r="B29" s="36">
        <f t="shared" si="4"/>
        <v>3.4000000000000004</v>
      </c>
      <c r="C29" s="78"/>
      <c r="D29" s="105" t="s">
        <v>105</v>
      </c>
      <c r="E29" s="102" t="s">
        <v>379</v>
      </c>
      <c r="F29" s="106" t="s">
        <v>94</v>
      </c>
      <c r="G29" s="119">
        <v>1</v>
      </c>
      <c r="H29" s="54">
        <f t="shared" si="0"/>
        <v>0.60694444444444451</v>
      </c>
      <c r="I29" s="54">
        <f t="shared" si="1"/>
        <v>0.35694444444444451</v>
      </c>
      <c r="J29" s="54">
        <f t="shared" si="2"/>
        <v>0.52361111111111114</v>
      </c>
      <c r="K29" s="122">
        <f t="shared" si="3"/>
        <v>0.89861111111111114</v>
      </c>
      <c r="L29" s="65"/>
    </row>
    <row r="30" spans="1:13" s="86" customFormat="1" ht="72.900000000000006" customHeight="1">
      <c r="B30" s="52">
        <f t="shared" si="4"/>
        <v>3.5000000000000004</v>
      </c>
      <c r="D30" s="150" t="s">
        <v>369</v>
      </c>
      <c r="E30" s="46" t="s">
        <v>370</v>
      </c>
      <c r="F30" s="61" t="s">
        <v>94</v>
      </c>
      <c r="G30" s="62">
        <v>5</v>
      </c>
      <c r="H30" s="73">
        <f t="shared" si="0"/>
        <v>0.60763888888888895</v>
      </c>
      <c r="I30" s="73">
        <f t="shared" si="1"/>
        <v>0.35763888888888895</v>
      </c>
      <c r="J30" s="73">
        <f t="shared" si="2"/>
        <v>0.52430555555555558</v>
      </c>
      <c r="K30" s="120">
        <f t="shared" si="3"/>
        <v>0.89930555555555558</v>
      </c>
    </row>
    <row r="31" spans="1:13" s="86" customFormat="1" ht="72.900000000000006" customHeight="1">
      <c r="B31" s="52">
        <f t="shared" ref="B31" si="5">B30+0.1</f>
        <v>3.6000000000000005</v>
      </c>
      <c r="D31" s="136" t="s">
        <v>381</v>
      </c>
      <c r="E31" s="46" t="s">
        <v>380</v>
      </c>
      <c r="F31" s="74" t="s">
        <v>283</v>
      </c>
      <c r="G31" s="135">
        <v>15</v>
      </c>
      <c r="H31" s="73">
        <f t="shared" ref="H31" si="6">H30+TIME(0,G30,0)</f>
        <v>0.61111111111111116</v>
      </c>
      <c r="I31" s="73">
        <f t="shared" ref="I31" si="7">I30+TIME(0,G30,0)</f>
        <v>0.36111111111111116</v>
      </c>
      <c r="J31" s="73">
        <f t="shared" ref="J31" si="8">J30+TIME(0,G30,0)</f>
        <v>0.52777777777777779</v>
      </c>
      <c r="K31" s="120">
        <f t="shared" ref="K31" si="9">K30+TIME(0,G30,0)</f>
        <v>0.90277777777777779</v>
      </c>
    </row>
    <row r="32" spans="1:13" s="86" customFormat="1" ht="87.9" customHeight="1">
      <c r="B32" s="52">
        <f>B31+0.1</f>
        <v>3.7000000000000006</v>
      </c>
      <c r="D32" s="350" t="s">
        <v>153</v>
      </c>
      <c r="E32" s="46" t="s">
        <v>343</v>
      </c>
      <c r="F32" s="61" t="s">
        <v>154</v>
      </c>
      <c r="G32" s="62">
        <v>15</v>
      </c>
      <c r="H32" s="73">
        <f t="shared" ref="H32" si="10">H31+TIME(0,G31,0)</f>
        <v>0.62152777777777779</v>
      </c>
      <c r="I32" s="73">
        <f t="shared" ref="I32" si="11">I31+TIME(0,G31,0)</f>
        <v>0.37152777777777785</v>
      </c>
      <c r="J32" s="73">
        <f t="shared" ref="J32" si="12">J31+TIME(0,G31,0)</f>
        <v>0.53819444444444442</v>
      </c>
      <c r="K32" s="120">
        <f t="shared" ref="K32" si="13">K31+TIME(0,G31,0)</f>
        <v>0.91319444444444442</v>
      </c>
    </row>
    <row r="33" spans="1:14" s="17" customFormat="1" ht="99.75" customHeight="1">
      <c r="B33" s="52">
        <f>B32+0.1</f>
        <v>3.8000000000000007</v>
      </c>
      <c r="C33" s="86"/>
      <c r="D33" s="68" t="s">
        <v>162</v>
      </c>
      <c r="E33" s="46" t="s">
        <v>344</v>
      </c>
      <c r="F33" s="74" t="s">
        <v>152</v>
      </c>
      <c r="G33" s="64">
        <v>15</v>
      </c>
      <c r="H33" s="54">
        <f t="shared" ref="H33" si="14">H32+TIME(0,G32,0)</f>
        <v>0.63194444444444442</v>
      </c>
      <c r="I33" s="54">
        <f>I32+TIME(0,G32,0)</f>
        <v>0.38194444444444453</v>
      </c>
      <c r="J33" s="54">
        <f t="shared" ref="J33" si="15">J32+TIME(0,G32,0)</f>
        <v>0.54861111111111105</v>
      </c>
      <c r="K33" s="122">
        <f t="shared" ref="K33" si="16">K32+TIME(0,G32,0)</f>
        <v>0.92361111111111105</v>
      </c>
    </row>
    <row r="34" spans="1:14" s="17" customFormat="1" ht="74.25" customHeight="1">
      <c r="B34" s="52">
        <f t="shared" si="4"/>
        <v>3.9000000000000008</v>
      </c>
      <c r="C34" s="86"/>
      <c r="D34" s="68" t="s">
        <v>156</v>
      </c>
      <c r="E34" s="46" t="s">
        <v>345</v>
      </c>
      <c r="F34" s="74" t="s">
        <v>155</v>
      </c>
      <c r="G34" s="64">
        <v>15</v>
      </c>
      <c r="H34" s="73">
        <f t="shared" si="0"/>
        <v>0.64236111111111105</v>
      </c>
      <c r="I34" s="73">
        <f t="shared" si="1"/>
        <v>0.39236111111111122</v>
      </c>
      <c r="J34" s="73">
        <f t="shared" si="2"/>
        <v>0.55902777777777768</v>
      </c>
      <c r="K34" s="120">
        <f t="shared" si="3"/>
        <v>0.93402777777777768</v>
      </c>
    </row>
    <row r="35" spans="1:14" s="86" customFormat="1" ht="74.400000000000006" customHeight="1">
      <c r="A35" s="82"/>
      <c r="B35" s="52">
        <f t="shared" si="4"/>
        <v>4.0000000000000009</v>
      </c>
      <c r="C35" s="33"/>
      <c r="D35" s="68" t="s">
        <v>288</v>
      </c>
      <c r="E35" s="46" t="s">
        <v>346</v>
      </c>
      <c r="F35" s="61" t="s">
        <v>126</v>
      </c>
      <c r="G35" s="64">
        <v>15</v>
      </c>
      <c r="H35" s="73">
        <f t="shared" si="0"/>
        <v>0.65277777777777768</v>
      </c>
      <c r="I35" s="73">
        <f t="shared" si="1"/>
        <v>0.4027777777777779</v>
      </c>
      <c r="J35" s="73">
        <f t="shared" si="2"/>
        <v>0.56944444444444431</v>
      </c>
      <c r="K35" s="120">
        <f t="shared" si="3"/>
        <v>0.94444444444444431</v>
      </c>
    </row>
    <row r="36" spans="1:14" s="86" customFormat="1" ht="74.400000000000006" customHeight="1">
      <c r="A36" s="82"/>
      <c r="B36" s="52"/>
      <c r="C36" s="33"/>
      <c r="D36" s="349" t="s">
        <v>287</v>
      </c>
      <c r="E36" s="46"/>
      <c r="F36" s="61"/>
      <c r="G36" s="64"/>
      <c r="H36" s="73"/>
      <c r="I36" s="73"/>
      <c r="J36" s="73"/>
      <c r="K36" s="120"/>
    </row>
    <row r="37" spans="1:14" ht="82.5" customHeight="1">
      <c r="A37" s="17"/>
      <c r="B37" s="348">
        <f>B35+0.1</f>
        <v>4.1000000000000005</v>
      </c>
      <c r="C37" s="86"/>
      <c r="D37" s="173" t="s">
        <v>233</v>
      </c>
      <c r="E37" s="146" t="s">
        <v>347</v>
      </c>
      <c r="F37" s="46" t="s">
        <v>193</v>
      </c>
      <c r="G37" s="39">
        <v>5</v>
      </c>
      <c r="H37" s="73">
        <f>H35+TIME(0,G35,0)</f>
        <v>0.66319444444444431</v>
      </c>
      <c r="I37" s="73">
        <f>I35+TIME(0,G35,0)</f>
        <v>0.41319444444444459</v>
      </c>
      <c r="J37" s="73">
        <f>J35+TIME(0,G35,0)</f>
        <v>0.57986111111111094</v>
      </c>
      <c r="K37" s="120">
        <f>K35+TIME(0,G35,0)</f>
        <v>0.95486111111111094</v>
      </c>
      <c r="L37" s="30"/>
      <c r="M37" s="30"/>
      <c r="N37" s="30"/>
    </row>
    <row r="38" spans="1:14" ht="82.5" customHeight="1">
      <c r="A38" s="17"/>
      <c r="B38" s="348">
        <f t="shared" ref="B38:B39" si="17">B37+0.1</f>
        <v>4.2</v>
      </c>
      <c r="C38" s="86"/>
      <c r="D38" s="173" t="s">
        <v>109</v>
      </c>
      <c r="E38" s="146" t="s">
        <v>348</v>
      </c>
      <c r="F38" s="46" t="s">
        <v>191</v>
      </c>
      <c r="G38" s="39">
        <v>5</v>
      </c>
      <c r="H38" s="73">
        <f>H37+TIME(0,G37,0)</f>
        <v>0.66666666666666652</v>
      </c>
      <c r="I38" s="73">
        <f>I37+TIME(0,G37,0)</f>
        <v>0.4166666666666668</v>
      </c>
      <c r="J38" s="73">
        <f>J37+TIME(0,G37,0)</f>
        <v>0.58333333333333315</v>
      </c>
      <c r="K38" s="120">
        <f>K37+TIME(0,G37,0)</f>
        <v>0.95833333333333315</v>
      </c>
      <c r="L38" s="30"/>
      <c r="M38" s="30"/>
      <c r="N38" s="30"/>
    </row>
    <row r="39" spans="1:14" ht="82.5" customHeight="1">
      <c r="A39" s="17"/>
      <c r="B39" s="348">
        <f t="shared" si="17"/>
        <v>4.3</v>
      </c>
      <c r="C39" s="86"/>
      <c r="D39" s="173" t="s">
        <v>132</v>
      </c>
      <c r="E39" s="146" t="s">
        <v>295</v>
      </c>
      <c r="F39" s="46" t="s">
        <v>120</v>
      </c>
      <c r="G39" s="39">
        <v>5</v>
      </c>
      <c r="H39" s="73">
        <f>H38+TIME(0,G38,0)</f>
        <v>0.67013888888888873</v>
      </c>
      <c r="I39" s="73">
        <f>I38+TIME(0,G38,0)</f>
        <v>0.42013888888888901</v>
      </c>
      <c r="J39" s="73">
        <f>J38+TIME(0,G38,0)</f>
        <v>0.58680555555555536</v>
      </c>
      <c r="K39" s="120">
        <f>K38+TIME(0,G38,0)</f>
        <v>0.96180555555555536</v>
      </c>
      <c r="L39" s="30"/>
      <c r="M39" s="30"/>
      <c r="N39" s="30"/>
    </row>
    <row r="40" spans="1:14" s="86" customFormat="1" ht="57" customHeight="1">
      <c r="B40" s="52">
        <f t="shared" ref="B40" si="18">B39+0.1</f>
        <v>4.3999999999999995</v>
      </c>
      <c r="D40" s="298" t="s">
        <v>383</v>
      </c>
      <c r="E40" s="135" t="s">
        <v>382</v>
      </c>
      <c r="F40" s="46" t="s">
        <v>94</v>
      </c>
      <c r="G40" s="64">
        <v>15</v>
      </c>
      <c r="H40" s="73">
        <f t="shared" ref="H40" si="19">H39+TIME(0,G39,0)</f>
        <v>0.67361111111111094</v>
      </c>
      <c r="I40" s="73">
        <f t="shared" ref="I40" si="20">I39+TIME(0,G39,0)</f>
        <v>0.42361111111111122</v>
      </c>
      <c r="J40" s="73">
        <f t="shared" ref="J40" si="21">J39+TIME(0,G39,0)</f>
        <v>0.59027777777777757</v>
      </c>
      <c r="K40" s="120">
        <f t="shared" ref="K40" si="22">K39+TIME(0,G39,0)</f>
        <v>0.96527777777777757</v>
      </c>
      <c r="L40" s="258"/>
    </row>
    <row r="41" spans="1:14" s="86" customFormat="1" ht="68.400000000000006" customHeight="1">
      <c r="B41" s="52">
        <f>B40+0.1</f>
        <v>4.4999999999999991</v>
      </c>
      <c r="D41" s="111" t="s">
        <v>372</v>
      </c>
      <c r="E41" s="64"/>
      <c r="F41" s="107" t="s">
        <v>94</v>
      </c>
      <c r="G41" s="39">
        <v>1</v>
      </c>
      <c r="H41" s="73">
        <f t="shared" ref="H41" si="23">H40+TIME(0,G40,0)</f>
        <v>0.68402777777777757</v>
      </c>
      <c r="I41" s="73">
        <f t="shared" ref="I41" si="24">I40+TIME(0,G40,0)</f>
        <v>0.4340277777777779</v>
      </c>
      <c r="J41" s="73">
        <f t="shared" ref="J41" si="25">J40+TIME(0,G40,0)</f>
        <v>0.6006944444444442</v>
      </c>
      <c r="K41" s="120">
        <f t="shared" ref="K41" si="26">K40+TIME(0,G40,0)</f>
        <v>0.9756944444444442</v>
      </c>
      <c r="L41" s="73"/>
    </row>
    <row r="44" spans="1:14" s="22" customFormat="1" ht="15" customHeight="1">
      <c r="D44" s="129" t="s">
        <v>100</v>
      </c>
      <c r="E44" s="104"/>
      <c r="H44" s="301"/>
      <c r="I44" s="301"/>
      <c r="J44" s="301"/>
      <c r="K44" s="250"/>
      <c r="L44" s="23"/>
    </row>
    <row r="45" spans="1:14" s="91" customFormat="1" ht="23">
      <c r="D45" s="296" t="s">
        <v>276</v>
      </c>
      <c r="E45" s="249"/>
      <c r="F45" s="249"/>
      <c r="H45" s="140"/>
      <c r="I45" s="140"/>
      <c r="J45" s="140"/>
      <c r="K45" s="251"/>
    </row>
    <row r="46" spans="1:14" s="91" customFormat="1" ht="23.5">
      <c r="D46" s="294" t="s">
        <v>271</v>
      </c>
      <c r="E46" s="140"/>
      <c r="F46" s="140"/>
      <c r="G46" s="140"/>
      <c r="H46" s="140"/>
      <c r="I46" s="140"/>
      <c r="J46" s="140"/>
      <c r="K46" s="251"/>
    </row>
    <row r="47" spans="1:14" s="91" customFormat="1" ht="20.5">
      <c r="D47" s="161" t="s">
        <v>340</v>
      </c>
      <c r="K47" s="249"/>
    </row>
    <row r="48" spans="1:14" s="84" customFormat="1" ht="20.5">
      <c r="D48" s="161" t="s">
        <v>137</v>
      </c>
      <c r="E48" s="91"/>
      <c r="F48" s="91"/>
      <c r="G48" s="91"/>
      <c r="H48" s="91"/>
      <c r="I48" s="91"/>
      <c r="J48" s="91"/>
      <c r="K48" s="249"/>
      <c r="M48" s="86"/>
    </row>
    <row r="49" spans="1:13" s="30" customFormat="1" ht="18">
      <c r="D49" s="165" t="s">
        <v>352</v>
      </c>
      <c r="E49" s="90"/>
      <c r="F49" s="90"/>
      <c r="G49" s="90"/>
      <c r="H49" s="90"/>
      <c r="I49" s="90"/>
      <c r="J49" s="90"/>
      <c r="K49" s="255"/>
      <c r="M49" s="33"/>
    </row>
    <row r="50" spans="1:13" s="84" customFormat="1" ht="20.5">
      <c r="D50" s="165" t="s">
        <v>353</v>
      </c>
      <c r="E50" s="91"/>
      <c r="F50" s="91"/>
      <c r="G50" s="91"/>
      <c r="H50" s="91"/>
      <c r="I50" s="91"/>
      <c r="J50" s="91"/>
      <c r="K50" s="249"/>
      <c r="M50" s="86"/>
    </row>
    <row r="51" spans="1:13" s="84" customFormat="1" ht="20.5">
      <c r="D51" s="161" t="s">
        <v>354</v>
      </c>
      <c r="K51" s="266"/>
      <c r="M51" s="86"/>
    </row>
    <row r="52" spans="1:13" s="84" customFormat="1" ht="20.25">
      <c r="D52" s="2"/>
      <c r="E52" s="2"/>
      <c r="F52" s="2"/>
      <c r="G52" s="2"/>
      <c r="H52" s="30"/>
      <c r="I52" s="2"/>
      <c r="J52" s="30"/>
      <c r="K52" s="267"/>
      <c r="M52" s="86"/>
    </row>
    <row r="53" spans="1:13" s="84" customFormat="1" ht="21">
      <c r="D53" s="144" t="s">
        <v>142</v>
      </c>
      <c r="K53" s="266"/>
      <c r="M53" s="86"/>
    </row>
    <row r="54" spans="1:13" s="84" customFormat="1" ht="54">
      <c r="D54" s="357" t="s">
        <v>355</v>
      </c>
      <c r="K54" s="266"/>
      <c r="M54" s="86"/>
    </row>
    <row r="55" spans="1:13" s="84" customFormat="1" ht="21">
      <c r="D55" s="144" t="s">
        <v>221</v>
      </c>
      <c r="K55" s="266"/>
      <c r="M55" s="86"/>
    </row>
    <row r="56" spans="1:13" s="84" customFormat="1" ht="21">
      <c r="D56" s="144" t="s">
        <v>144</v>
      </c>
      <c r="K56" s="266"/>
      <c r="M56" s="86"/>
    </row>
    <row r="57" spans="1:13" s="84" customFormat="1" ht="20.5">
      <c r="D57" s="174" t="s">
        <v>239</v>
      </c>
      <c r="K57" s="266"/>
      <c r="M57" s="86"/>
    </row>
    <row r="58" spans="1:13" s="84" customFormat="1" ht="20.5">
      <c r="D58" s="174" t="s">
        <v>223</v>
      </c>
      <c r="K58" s="266"/>
      <c r="M58" s="86"/>
    </row>
    <row r="59" spans="1:13" s="84" customFormat="1" ht="21">
      <c r="D59" s="144" t="s">
        <v>272</v>
      </c>
      <c r="K59" s="266"/>
      <c r="M59" s="86"/>
    </row>
    <row r="60" spans="1:13" s="84" customFormat="1" ht="21">
      <c r="D60" s="144" t="s">
        <v>190</v>
      </c>
      <c r="K60" s="266"/>
      <c r="M60" s="86"/>
    </row>
    <row r="61" spans="1:13" ht="21">
      <c r="A61" s="145"/>
      <c r="D61" s="174" t="s">
        <v>273</v>
      </c>
      <c r="E61" s="84"/>
      <c r="F61" s="84"/>
      <c r="G61" s="84"/>
      <c r="H61" s="84"/>
      <c r="I61" s="84"/>
      <c r="J61" s="84"/>
      <c r="K61" s="266"/>
      <c r="L61" s="2"/>
      <c r="M61" s="17"/>
    </row>
    <row r="62" spans="1:13" ht="21">
      <c r="A62" s="145"/>
      <c r="D62" s="174"/>
      <c r="E62" s="84"/>
      <c r="F62" s="84"/>
      <c r="G62" s="84"/>
      <c r="M62" s="17"/>
    </row>
    <row r="63" spans="1:13">
      <c r="M63" s="17"/>
    </row>
    <row r="64" spans="1:13" s="30" customFormat="1" ht="40">
      <c r="B64" s="41"/>
      <c r="C64" s="41"/>
      <c r="E64" s="33"/>
      <c r="F64" s="33"/>
      <c r="G64" s="44" t="s">
        <v>87</v>
      </c>
      <c r="H64" s="83" t="s">
        <v>240</v>
      </c>
      <c r="I64" s="83" t="s">
        <v>241</v>
      </c>
      <c r="J64" s="268" t="s">
        <v>242</v>
      </c>
      <c r="K64" s="262" t="s">
        <v>243</v>
      </c>
      <c r="L64" s="66"/>
    </row>
    <row r="65" spans="2:16" s="17" customFormat="1" ht="44.15" customHeight="1">
      <c r="D65" s="100" t="s">
        <v>107</v>
      </c>
      <c r="E65" s="35"/>
      <c r="F65" s="35"/>
      <c r="G65" s="49">
        <v>60</v>
      </c>
      <c r="H65" s="73">
        <f>J65-4/24</f>
        <v>0.4375</v>
      </c>
      <c r="I65" s="73">
        <f>J65-7/24</f>
        <v>0.31249999999999994</v>
      </c>
      <c r="J65" s="73">
        <v>0.60416666666666663</v>
      </c>
      <c r="K65" s="120">
        <f>J65+9/24</f>
        <v>0.97916666666666663</v>
      </c>
      <c r="L65" s="73"/>
    </row>
    <row r="66" spans="2:16" ht="20.5" hidden="1">
      <c r="D66" s="299"/>
      <c r="E66" s="35"/>
      <c r="F66" s="35"/>
      <c r="G66" s="31"/>
      <c r="H66" s="73">
        <f>J66-4/24</f>
        <v>0.33333333333333337</v>
      </c>
      <c r="I66" s="73">
        <f>J66-7/24</f>
        <v>0.20833333333333331</v>
      </c>
      <c r="J66" s="73">
        <v>0.5</v>
      </c>
      <c r="K66" s="120">
        <f>J66+9/24</f>
        <v>0.875</v>
      </c>
      <c r="L66" s="73"/>
    </row>
    <row r="67" spans="2:16" ht="44.15" customHeight="1">
      <c r="B67" s="15"/>
      <c r="C67" s="12"/>
      <c r="D67" s="100" t="s">
        <v>108</v>
      </c>
      <c r="E67" s="19"/>
      <c r="F67" s="19"/>
      <c r="G67" s="49">
        <v>60</v>
      </c>
      <c r="H67" s="73">
        <f>J67-4/24</f>
        <v>0.375</v>
      </c>
      <c r="I67" s="73">
        <f>J67-7/24</f>
        <v>0.24999999999999994</v>
      </c>
      <c r="J67" s="73">
        <v>0.54166666666666663</v>
      </c>
      <c r="K67" s="120">
        <f>J67+9/24</f>
        <v>0.91666666666666663</v>
      </c>
      <c r="L67" s="51"/>
    </row>
    <row r="68" spans="2:16">
      <c r="H68" s="73"/>
      <c r="I68" s="73"/>
      <c r="J68" s="73"/>
      <c r="K68" s="120"/>
    </row>
    <row r="69" spans="2:16">
      <c r="H69" s="65"/>
      <c r="I69" s="65"/>
      <c r="J69" s="65"/>
      <c r="K69" s="121"/>
    </row>
    <row r="70" spans="2:16" s="60" customFormat="1" ht="16.5" customHeight="1" thickBot="1">
      <c r="B70" s="80"/>
      <c r="D70" s="81" t="s">
        <v>89</v>
      </c>
      <c r="E70" s="14"/>
      <c r="F70" s="58"/>
      <c r="G70" s="59"/>
      <c r="H70" s="65"/>
      <c r="I70" s="65"/>
      <c r="J70" s="65"/>
      <c r="K70" s="121"/>
      <c r="L70" s="82"/>
      <c r="M70" s="82"/>
    </row>
    <row r="71" spans="2:16" ht="18.75" thickBot="1">
      <c r="D71" s="143" t="s">
        <v>148</v>
      </c>
      <c r="E71" s="110"/>
      <c r="F71" s="142"/>
      <c r="G71" s="124"/>
      <c r="H71" s="65"/>
      <c r="I71" s="65"/>
      <c r="J71" s="65"/>
      <c r="K71" s="121"/>
      <c r="L71" s="33"/>
      <c r="M71" s="33"/>
      <c r="N71" s="30"/>
      <c r="O71" s="30"/>
      <c r="P71" s="30"/>
    </row>
    <row r="72" spans="2:16" s="26" customFormat="1" ht="16.75" thickBot="1">
      <c r="D72" s="167" t="s">
        <v>229</v>
      </c>
      <c r="E72" s="110"/>
      <c r="F72" s="167"/>
      <c r="G72" s="168"/>
      <c r="H72" s="73"/>
      <c r="I72" s="73"/>
      <c r="J72" s="73"/>
      <c r="K72" s="120"/>
      <c r="L72" s="55"/>
      <c r="M72" s="55"/>
    </row>
    <row r="73" spans="2:16" s="26" customFormat="1" ht="16">
      <c r="D73" s="167" t="s">
        <v>137</v>
      </c>
      <c r="E73" s="110"/>
      <c r="F73" s="167" t="s">
        <v>142</v>
      </c>
      <c r="G73" s="169"/>
      <c r="H73" s="73"/>
      <c r="I73" s="73"/>
      <c r="J73" s="73"/>
      <c r="K73" s="120"/>
      <c r="L73" s="55"/>
      <c r="M73" s="55"/>
    </row>
    <row r="74" spans="2:16" s="26" customFormat="1" ht="15.75">
      <c r="D74" s="170" t="s">
        <v>202</v>
      </c>
      <c r="E74" s="110"/>
      <c r="F74" s="170" t="s">
        <v>205</v>
      </c>
      <c r="G74" s="169"/>
      <c r="H74" s="73"/>
      <c r="I74" s="73"/>
      <c r="J74" s="73"/>
      <c r="K74" s="120"/>
      <c r="L74" s="55"/>
      <c r="M74" s="55"/>
    </row>
    <row r="75" spans="2:16" s="26" customFormat="1" ht="16">
      <c r="D75" s="167" t="s">
        <v>203</v>
      </c>
      <c r="E75" s="110"/>
      <c r="F75" s="167" t="s">
        <v>143</v>
      </c>
      <c r="G75" s="169"/>
      <c r="H75" s="73"/>
      <c r="I75" s="73"/>
      <c r="J75" s="73"/>
      <c r="K75" s="120"/>
      <c r="L75" s="55"/>
      <c r="M75" s="55"/>
    </row>
    <row r="76" spans="2:16" s="26" customFormat="1" ht="16">
      <c r="D76" s="167" t="s">
        <v>231</v>
      </c>
      <c r="E76" s="110"/>
      <c r="F76" s="167" t="s">
        <v>144</v>
      </c>
      <c r="G76" s="169"/>
      <c r="H76" s="73"/>
      <c r="I76" s="73"/>
      <c r="J76" s="73"/>
      <c r="K76" s="120"/>
      <c r="L76" s="55"/>
      <c r="M76" s="55"/>
    </row>
    <row r="77" spans="2:16" s="26" customFormat="1" ht="16">
      <c r="D77" s="167"/>
      <c r="E77" s="110"/>
      <c r="F77" s="167" t="s">
        <v>145</v>
      </c>
      <c r="G77" s="169"/>
      <c r="H77" s="73"/>
      <c r="I77" s="73"/>
      <c r="J77" s="73"/>
      <c r="K77" s="120"/>
      <c r="L77" s="55"/>
      <c r="M77" s="55"/>
    </row>
    <row r="78" spans="2:16" s="26" customFormat="1" ht="16">
      <c r="D78" s="171"/>
      <c r="E78" s="110"/>
      <c r="F78" s="167" t="s">
        <v>146</v>
      </c>
      <c r="G78" s="169"/>
      <c r="H78" s="73"/>
      <c r="I78" s="73"/>
      <c r="J78" s="73"/>
      <c r="K78" s="120"/>
      <c r="L78" s="55"/>
      <c r="M78" s="55"/>
    </row>
    <row r="79" spans="2:16" s="26" customFormat="1" ht="16">
      <c r="D79" s="171"/>
      <c r="E79" s="110"/>
      <c r="F79" s="167" t="s">
        <v>203</v>
      </c>
      <c r="G79" s="169"/>
      <c r="H79" s="2"/>
      <c r="I79" s="2"/>
      <c r="J79" s="17"/>
      <c r="K79" s="248"/>
      <c r="L79" s="55"/>
      <c r="M79" s="55"/>
    </row>
    <row r="80" spans="2:16" s="26" customFormat="1" ht="16">
      <c r="D80" s="171"/>
      <c r="E80" s="110"/>
      <c r="F80" s="167" t="s">
        <v>204</v>
      </c>
      <c r="G80" s="169"/>
      <c r="H80" s="83"/>
      <c r="I80" s="83"/>
      <c r="J80" s="268"/>
      <c r="K80" s="262"/>
      <c r="L80" s="55"/>
      <c r="M80" s="55"/>
    </row>
    <row r="81" spans="2:13" s="26" customFormat="1" ht="16">
      <c r="D81" s="171"/>
      <c r="E81" s="110"/>
      <c r="F81" s="167" t="s">
        <v>147</v>
      </c>
      <c r="G81" s="169"/>
      <c r="H81" s="73"/>
      <c r="I81" s="73"/>
      <c r="J81" s="73"/>
      <c r="K81" s="120"/>
      <c r="L81" s="55"/>
      <c r="M81" s="55"/>
    </row>
    <row r="82" spans="2:13" s="26" customFormat="1">
      <c r="B82" s="172"/>
      <c r="C82" s="21"/>
      <c r="D82" s="53"/>
      <c r="E82" s="14"/>
      <c r="F82" s="174" t="s">
        <v>206</v>
      </c>
      <c r="G82" s="64"/>
      <c r="H82" s="73"/>
      <c r="I82" s="73"/>
      <c r="J82" s="73"/>
      <c r="K82" s="120"/>
      <c r="L82" s="55"/>
      <c r="M82" s="55"/>
    </row>
  </sheetData>
  <phoneticPr fontId="23"/>
  <hyperlinks>
    <hyperlink ref="D74" r:id="rId1" display="https://ieeesa.webex.com/ieeesa/j.php?MTID=mda3ba4f3974508f2ffdebbf050a15da3" xr:uid="{C55A3C8C-6B9C-4719-82C2-DC9FB7371A8C}"/>
    <hyperlink ref="F74" r:id="rId2" display="mailto:23490809065@ieeesa.webex.com" xr:uid="{BC3334DB-A4C8-4779-988B-0175E8493B11}"/>
    <hyperlink ref="F82" r:id="rId3" xr:uid="{2FFC9A64-EB0C-40A2-8AE2-56342323A106}"/>
    <hyperlink ref="D57" r:id="rId4" xr:uid="{2793B24F-3A50-49FD-823C-C7BD4DA13F88}"/>
    <hyperlink ref="D58" r:id="rId5" xr:uid="{404A9179-2B0A-4ACB-BD15-5A3853E4490D}"/>
    <hyperlink ref="D61" r:id="rId6" xr:uid="{226800EF-7CEC-476C-8C51-A215998A71A7}"/>
    <hyperlink ref="D54" r:id="rId7" display="mailto:23367660100@ieeesa.webex.com" xr:uid="{5C47EAE8-6126-4336-8967-BD27675D2DAE}"/>
    <hyperlink ref="D49" r:id="rId8" display="https://ieeesa.webex.com/wbxmjs/joinservice/sites/ieeesa/meeting/download/3e0bdaecc2e845988112b28cb38bc738?siteurl=ieeesa&amp;MTID=m077b9725fcf2dbe44c37fbf440e67f30" xr:uid="{7E0F4FE4-5F70-473A-8E82-4DBE054DC84F}"/>
    <hyperlink ref="F10" r:id="rId9" display="mailto:23490809065@ieeesa.webex.com" xr:uid="{CD45C814-F5E3-43B9-94BD-38F8FBB27914}"/>
    <hyperlink ref="F13" r:id="rId10" xr:uid="{0F9BD20C-84A3-4693-8E9F-07FC6291711F}"/>
    <hyperlink ref="F14" r:id="rId11" xr:uid="{974B9671-3DA4-4445-8F53-929249B7FA84}"/>
    <hyperlink ref="F17" r:id="rId12" xr:uid="{B1C58630-8E8C-48A4-9E31-1F50E8AF9588}"/>
  </hyperlinks>
  <pageMargins left="0.75" right="0.75" top="1" bottom="1" header="0.5" footer="0.5"/>
  <pageSetup paperSize="9" orientation="portrait" r:id="rId1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87"/>
  <sheetViews>
    <sheetView zoomScale="80" zoomScaleNormal="80" workbookViewId="0">
      <selection activeCell="A11" sqref="A11"/>
    </sheetView>
  </sheetViews>
  <sheetFormatPr defaultColWidth="9.453125" defaultRowHeight="15.5"/>
  <cols>
    <col min="1" max="1" width="2.453125" style="2" customWidth="1"/>
    <col min="2" max="2" width="6.86328125" style="2" customWidth="1"/>
    <col min="3" max="3" width="1.453125" style="2" customWidth="1"/>
    <col min="4" max="4" width="60.08984375" style="2" customWidth="1"/>
    <col min="5" max="5" width="16.453125" style="14" customWidth="1"/>
    <col min="6" max="6" width="24.2265625" style="2" customWidth="1"/>
    <col min="7" max="7" width="12" style="2" customWidth="1"/>
    <col min="8" max="8" width="14" style="94" customWidth="1"/>
    <col min="9" max="9" width="12.54296875" style="94" customWidth="1"/>
    <col min="10" max="10" width="14" style="94" customWidth="1"/>
    <col min="11" max="11" width="14.76953125" style="139" customWidth="1"/>
    <col min="12" max="16384" width="9.453125" style="2"/>
  </cols>
  <sheetData>
    <row r="1" spans="1:13" ht="18">
      <c r="B1" s="11"/>
      <c r="C1" s="12"/>
      <c r="D1" s="13" t="s">
        <v>86</v>
      </c>
      <c r="F1" s="15"/>
      <c r="G1" s="16"/>
      <c r="H1" s="2"/>
      <c r="I1" s="16"/>
      <c r="J1" s="17"/>
      <c r="K1" s="261"/>
      <c r="L1" s="17"/>
    </row>
    <row r="2" spans="1:13">
      <c r="B2" s="15"/>
      <c r="C2" s="12"/>
      <c r="D2" s="18" t="s">
        <v>281</v>
      </c>
      <c r="F2" s="15"/>
      <c r="G2" s="16"/>
      <c r="H2" s="2"/>
      <c r="I2" s="16"/>
      <c r="J2" s="17"/>
      <c r="K2" s="261"/>
      <c r="L2" s="17"/>
    </row>
    <row r="3" spans="1:13" s="71" customFormat="1" ht="20.5">
      <c r="A3" s="99"/>
      <c r="E3" s="76"/>
      <c r="F3" s="40"/>
      <c r="G3" s="40"/>
      <c r="H3" s="2"/>
      <c r="I3" s="16"/>
      <c r="J3" s="17"/>
      <c r="K3" s="261"/>
      <c r="L3" s="40"/>
    </row>
    <row r="4" spans="1:13" s="26" customFormat="1" ht="61.5">
      <c r="B4" s="56"/>
      <c r="C4" s="57"/>
      <c r="D4" s="297" t="s">
        <v>280</v>
      </c>
      <c r="E4" s="35" t="s">
        <v>91</v>
      </c>
      <c r="F4" s="35" t="s">
        <v>92</v>
      </c>
      <c r="G4" s="44" t="s">
        <v>87</v>
      </c>
      <c r="H4" s="83" t="s">
        <v>328</v>
      </c>
      <c r="I4" s="300" t="s">
        <v>329</v>
      </c>
      <c r="J4" s="177" t="s">
        <v>330</v>
      </c>
      <c r="K4" s="262" t="s">
        <v>331</v>
      </c>
    </row>
    <row r="5" spans="1:13" s="26" customFormat="1" ht="35.4" customHeight="1">
      <c r="B5" s="56"/>
      <c r="C5" s="57"/>
      <c r="D5" s="365" t="s">
        <v>371</v>
      </c>
      <c r="E5" s="35"/>
      <c r="F5" s="35"/>
      <c r="G5" s="49">
        <v>120</v>
      </c>
      <c r="H5" s="120">
        <f>J5+2/24</f>
        <v>0.60416666666666674</v>
      </c>
      <c r="I5" s="120">
        <f>J5-4/24</f>
        <v>0.35416666666666674</v>
      </c>
      <c r="J5" s="120">
        <v>0.52083333333333337</v>
      </c>
      <c r="K5" s="120">
        <f>J5+9/24</f>
        <v>0.89583333333333337</v>
      </c>
    </row>
    <row r="7" spans="1:13" s="71" customFormat="1" ht="20.5">
      <c r="A7" s="99"/>
      <c r="E7" s="76"/>
      <c r="F7" s="40"/>
      <c r="G7" s="40"/>
      <c r="H7" s="73"/>
      <c r="I7" s="73"/>
      <c r="J7" s="73"/>
      <c r="K7" s="120"/>
      <c r="L7" s="40"/>
    </row>
    <row r="8" spans="1:13" s="22" customFormat="1" ht="15" customHeight="1">
      <c r="D8" s="129" t="s">
        <v>100</v>
      </c>
      <c r="E8" s="104"/>
      <c r="H8" s="301"/>
      <c r="I8" s="301"/>
      <c r="J8" s="301"/>
      <c r="K8" s="250"/>
      <c r="L8" s="23"/>
    </row>
    <row r="9" spans="1:13" s="91" customFormat="1" ht="23">
      <c r="D9" s="296" t="s">
        <v>278</v>
      </c>
      <c r="E9" s="249"/>
      <c r="F9" s="249"/>
      <c r="H9" s="140"/>
      <c r="I9" s="140"/>
      <c r="J9" s="140"/>
      <c r="K9" s="251"/>
    </row>
    <row r="10" spans="1:13" s="91" customFormat="1" ht="23.5">
      <c r="D10" s="294" t="s">
        <v>271</v>
      </c>
      <c r="E10" s="140"/>
      <c r="F10" s="140"/>
      <c r="G10" s="140"/>
      <c r="H10" s="140"/>
      <c r="I10" s="140"/>
      <c r="J10" s="140"/>
      <c r="K10" s="251"/>
    </row>
    <row r="11" spans="1:13" s="91" customFormat="1" ht="20.5">
      <c r="D11" s="161" t="s">
        <v>340</v>
      </c>
      <c r="K11" s="249"/>
    </row>
    <row r="12" spans="1:13" s="84" customFormat="1" ht="20.5">
      <c r="D12" s="161" t="s">
        <v>137</v>
      </c>
      <c r="E12" s="91"/>
      <c r="F12" s="91"/>
      <c r="G12" s="91"/>
      <c r="H12" s="91"/>
      <c r="I12" s="91"/>
      <c r="J12" s="91"/>
      <c r="K12" s="249"/>
      <c r="M12" s="86"/>
    </row>
    <row r="13" spans="1:13" s="30" customFormat="1" ht="18">
      <c r="D13" s="165" t="s">
        <v>352</v>
      </c>
      <c r="E13" s="90"/>
      <c r="F13" s="90"/>
      <c r="G13" s="90"/>
      <c r="H13" s="90"/>
      <c r="I13" s="90"/>
      <c r="J13" s="90"/>
      <c r="K13" s="255"/>
      <c r="M13" s="33"/>
    </row>
    <row r="14" spans="1:13" s="84" customFormat="1" ht="20.5">
      <c r="D14" s="165" t="s">
        <v>353</v>
      </c>
      <c r="E14" s="91"/>
      <c r="F14" s="91"/>
      <c r="G14" s="91"/>
      <c r="H14" s="91"/>
      <c r="I14" s="91"/>
      <c r="J14" s="91"/>
      <c r="K14" s="249"/>
      <c r="M14" s="86"/>
    </row>
    <row r="15" spans="1:13" s="84" customFormat="1" ht="20.5">
      <c r="D15" s="161" t="s">
        <v>354</v>
      </c>
      <c r="K15" s="266"/>
      <c r="M15" s="86"/>
    </row>
    <row r="16" spans="1:13" s="84" customFormat="1" ht="20.25">
      <c r="D16" s="2"/>
      <c r="E16" s="2"/>
      <c r="F16" s="2"/>
      <c r="G16" s="2"/>
      <c r="H16" s="30"/>
      <c r="I16" s="2"/>
      <c r="J16" s="30"/>
      <c r="K16" s="267"/>
      <c r="M16" s="86"/>
    </row>
    <row r="17" spans="1:13" s="84" customFormat="1" ht="21">
      <c r="D17" s="144" t="s">
        <v>142</v>
      </c>
      <c r="K17" s="266"/>
      <c r="M17" s="86"/>
    </row>
    <row r="18" spans="1:13" s="84" customFormat="1" ht="54">
      <c r="D18" s="357" t="s">
        <v>355</v>
      </c>
      <c r="K18" s="266"/>
      <c r="M18" s="86"/>
    </row>
    <row r="19" spans="1:13" s="84" customFormat="1" ht="21">
      <c r="D19" s="144" t="s">
        <v>221</v>
      </c>
      <c r="K19" s="266"/>
      <c r="M19" s="86"/>
    </row>
    <row r="20" spans="1:13" s="84" customFormat="1" ht="21">
      <c r="D20" s="144" t="s">
        <v>144</v>
      </c>
      <c r="K20" s="266"/>
      <c r="M20" s="86"/>
    </row>
    <row r="21" spans="1:13" s="84" customFormat="1" ht="20.5">
      <c r="D21" s="174" t="s">
        <v>239</v>
      </c>
      <c r="K21" s="266"/>
      <c r="M21" s="86"/>
    </row>
    <row r="22" spans="1:13" s="84" customFormat="1" ht="20.5">
      <c r="D22" s="174" t="s">
        <v>223</v>
      </c>
      <c r="K22" s="266"/>
      <c r="M22" s="86"/>
    </row>
    <row r="23" spans="1:13" s="84" customFormat="1" ht="21">
      <c r="D23" s="144" t="s">
        <v>272</v>
      </c>
      <c r="K23" s="266"/>
      <c r="M23" s="86"/>
    </row>
    <row r="24" spans="1:13" s="84" customFormat="1" ht="21">
      <c r="D24" s="144" t="s">
        <v>190</v>
      </c>
      <c r="K24" s="266"/>
      <c r="M24" s="86"/>
    </row>
    <row r="25" spans="1:13" ht="21">
      <c r="A25" s="145"/>
      <c r="D25" s="174" t="s">
        <v>273</v>
      </c>
      <c r="E25" s="84"/>
      <c r="F25" s="84"/>
      <c r="G25" s="84"/>
      <c r="H25" s="84"/>
      <c r="I25" s="84"/>
      <c r="J25" s="84"/>
      <c r="K25" s="266"/>
      <c r="M25" s="17"/>
    </row>
    <row r="26" spans="1:13" ht="21">
      <c r="A26" s="145"/>
      <c r="D26" s="174"/>
      <c r="E26" s="84"/>
      <c r="F26" s="84"/>
      <c r="G26" s="84"/>
      <c r="L26" s="17"/>
      <c r="M26" s="17"/>
    </row>
    <row r="27" spans="1:13" s="30" customFormat="1" ht="40">
      <c r="A27" s="71"/>
      <c r="B27" s="41"/>
      <c r="C27" s="41"/>
      <c r="E27" s="33"/>
      <c r="F27" s="33"/>
      <c r="G27" s="44" t="s">
        <v>87</v>
      </c>
      <c r="H27" s="83" t="s">
        <v>328</v>
      </c>
      <c r="I27" s="300" t="s">
        <v>329</v>
      </c>
      <c r="J27" s="177" t="s">
        <v>330</v>
      </c>
      <c r="K27" s="262" t="s">
        <v>331</v>
      </c>
      <c r="L27" s="269"/>
    </row>
    <row r="28" spans="1:13" s="17" customFormat="1" ht="47.25" customHeight="1">
      <c r="A28" s="30"/>
      <c r="D28" s="100" t="s">
        <v>279</v>
      </c>
      <c r="E28" s="35"/>
      <c r="F28" s="35"/>
      <c r="G28" s="49">
        <v>120</v>
      </c>
      <c r="H28" s="120">
        <f>J28+2/24</f>
        <v>0.70833333333333337</v>
      </c>
      <c r="I28" s="120">
        <f>J28-4/24</f>
        <v>0.45833333333333337</v>
      </c>
      <c r="J28" s="120">
        <v>0.625</v>
      </c>
      <c r="K28" s="120">
        <f>J28+9/24</f>
        <v>1</v>
      </c>
      <c r="L28" s="270"/>
    </row>
    <row r="29" spans="1:13" ht="21">
      <c r="A29" s="145"/>
      <c r="D29" s="174"/>
      <c r="E29" s="84"/>
      <c r="F29" s="84"/>
      <c r="G29" s="84"/>
      <c r="L29" s="17"/>
      <c r="M29" s="17"/>
    </row>
    <row r="30" spans="1:13" s="90" customFormat="1" ht="23">
      <c r="A30" s="41"/>
      <c r="H30" s="140"/>
      <c r="I30" s="140"/>
      <c r="J30" s="140"/>
      <c r="K30" s="251"/>
    </row>
    <row r="31" spans="1:13" s="60" customFormat="1" ht="16.5" customHeight="1" thickBot="1">
      <c r="B31" s="80"/>
      <c r="D31" s="48" t="s">
        <v>89</v>
      </c>
      <c r="E31" s="14"/>
      <c r="F31" s="58"/>
      <c r="G31" s="59"/>
      <c r="I31" s="63"/>
      <c r="J31" s="82"/>
      <c r="K31" s="263"/>
      <c r="M31" s="82"/>
    </row>
    <row r="32" spans="1:13" s="30" customFormat="1" ht="19.25" thickBot="1">
      <c r="D32" s="161" t="s">
        <v>357</v>
      </c>
      <c r="E32" s="162"/>
      <c r="F32" s="161"/>
      <c r="G32" s="163"/>
      <c r="I32" s="51"/>
      <c r="J32" s="33"/>
      <c r="K32" s="264"/>
      <c r="M32" s="33"/>
    </row>
    <row r="33" spans="1:14" s="30" customFormat="1" ht="18.5">
      <c r="D33" s="161" t="s">
        <v>137</v>
      </c>
      <c r="E33" s="162"/>
      <c r="F33" s="161" t="s">
        <v>142</v>
      </c>
      <c r="G33" s="164"/>
      <c r="I33" s="51"/>
      <c r="J33" s="33"/>
      <c r="K33" s="264"/>
      <c r="M33" s="33"/>
    </row>
    <row r="34" spans="1:14" s="179" customFormat="1" ht="21">
      <c r="D34" s="356" t="s">
        <v>349</v>
      </c>
      <c r="E34" s="181"/>
      <c r="F34" s="180" t="s">
        <v>266</v>
      </c>
      <c r="G34" s="182"/>
      <c r="I34" s="183"/>
      <c r="J34" s="184"/>
      <c r="K34" s="265"/>
      <c r="M34" s="184"/>
    </row>
    <row r="35" spans="1:14" s="30" customFormat="1" ht="18.5">
      <c r="D35" s="254" t="s">
        <v>350</v>
      </c>
      <c r="E35" s="162"/>
      <c r="F35" s="161" t="s">
        <v>238</v>
      </c>
      <c r="G35" s="164"/>
      <c r="I35" s="51"/>
      <c r="J35" s="33"/>
      <c r="K35" s="264"/>
      <c r="M35" s="33"/>
    </row>
    <row r="36" spans="1:14" s="30" customFormat="1" ht="18.5">
      <c r="D36" s="161" t="s">
        <v>351</v>
      </c>
      <c r="E36" s="162"/>
      <c r="F36" s="161" t="s">
        <v>222</v>
      </c>
      <c r="G36" s="164"/>
      <c r="I36" s="51"/>
      <c r="J36" s="33"/>
      <c r="K36" s="264"/>
      <c r="M36" s="33"/>
    </row>
    <row r="37" spans="1:14" s="30" customFormat="1" ht="18.5">
      <c r="D37" s="161"/>
      <c r="E37" s="162"/>
      <c r="F37" s="174" t="s">
        <v>239</v>
      </c>
      <c r="G37" s="164"/>
      <c r="I37" s="51"/>
      <c r="J37" s="33"/>
      <c r="K37" s="264"/>
      <c r="M37" s="33"/>
    </row>
    <row r="38" spans="1:14" s="30" customFormat="1" ht="18">
      <c r="D38" s="38"/>
      <c r="E38" s="162"/>
      <c r="F38" s="174" t="s">
        <v>223</v>
      </c>
      <c r="G38" s="164"/>
      <c r="I38" s="51"/>
      <c r="J38" s="33"/>
      <c r="K38" s="264"/>
      <c r="M38" s="33"/>
    </row>
    <row r="39" spans="1:14" s="30" customFormat="1" ht="18.5">
      <c r="D39" s="38"/>
      <c r="E39" s="162"/>
      <c r="F39" s="161" t="s">
        <v>267</v>
      </c>
      <c r="G39" s="164"/>
      <c r="I39" s="51"/>
      <c r="J39" s="33"/>
      <c r="K39" s="264"/>
      <c r="M39" s="33"/>
    </row>
    <row r="40" spans="1:14" s="30" customFormat="1" ht="18.5">
      <c r="D40" s="38"/>
      <c r="E40" s="162"/>
      <c r="F40" s="161" t="s">
        <v>224</v>
      </c>
      <c r="G40" s="164"/>
      <c r="I40" s="51"/>
      <c r="J40" s="33"/>
      <c r="K40" s="264"/>
      <c r="M40" s="33"/>
    </row>
    <row r="41" spans="1:14" s="30" customFormat="1" ht="18">
      <c r="D41" s="38"/>
      <c r="E41" s="162"/>
      <c r="F41" s="174" t="s">
        <v>268</v>
      </c>
      <c r="G41" s="164"/>
      <c r="I41" s="51"/>
      <c r="J41" s="33"/>
      <c r="K41" s="264"/>
      <c r="M41" s="33"/>
    </row>
    <row r="42" spans="1:14" s="26" customFormat="1" ht="20.5">
      <c r="B42" s="172"/>
      <c r="C42" s="21"/>
      <c r="D42" s="53"/>
      <c r="E42" s="14"/>
      <c r="F42" s="174"/>
      <c r="G42" s="64"/>
      <c r="H42" s="84"/>
      <c r="I42" s="84"/>
      <c r="J42" s="84"/>
      <c r="K42" s="266"/>
      <c r="L42" s="55"/>
    </row>
    <row r="43" spans="1:14" ht="20.5">
      <c r="H43" s="84"/>
      <c r="I43" s="84"/>
      <c r="J43" s="84"/>
      <c r="K43" s="266"/>
    </row>
    <row r="44" spans="1:14" ht="20.5">
      <c r="B44" s="30"/>
      <c r="C44" s="30"/>
      <c r="D44" s="30"/>
      <c r="E44" s="31"/>
      <c r="F44" s="30"/>
      <c r="H44" s="84"/>
      <c r="I44" s="84"/>
      <c r="J44" s="84"/>
      <c r="K44" s="266"/>
      <c r="L44" s="30"/>
      <c r="M44" s="30"/>
      <c r="N44" s="30"/>
    </row>
    <row r="45" spans="1:14" ht="20.5">
      <c r="A45" s="30"/>
      <c r="B45" s="30"/>
      <c r="C45" s="30"/>
      <c r="D45" s="30"/>
      <c r="E45" s="31"/>
      <c r="F45" s="30"/>
      <c r="G45" s="30"/>
      <c r="H45" s="84"/>
      <c r="I45" s="84"/>
      <c r="J45" s="84"/>
      <c r="K45" s="266"/>
      <c r="L45" s="30"/>
      <c r="M45" s="30"/>
      <c r="N45" s="30"/>
    </row>
    <row r="46" spans="1:14" ht="18">
      <c r="A46" s="30"/>
      <c r="B46" s="30"/>
      <c r="C46" s="30"/>
      <c r="D46" s="30"/>
      <c r="E46" s="31"/>
      <c r="F46" s="30"/>
      <c r="G46" s="30"/>
      <c r="H46" s="2"/>
      <c r="I46" s="2"/>
      <c r="J46" s="17"/>
      <c r="K46" s="248"/>
      <c r="L46" s="30"/>
      <c r="M46" s="30"/>
      <c r="N46" s="30"/>
    </row>
    <row r="47" spans="1:14" ht="18">
      <c r="A47" s="30"/>
      <c r="B47" s="30"/>
      <c r="C47" s="30"/>
      <c r="D47" s="30"/>
      <c r="E47" s="31"/>
      <c r="F47" s="30"/>
      <c r="G47" s="30"/>
      <c r="H47" s="2"/>
      <c r="I47" s="2"/>
      <c r="J47" s="17"/>
      <c r="K47" s="248"/>
      <c r="L47" s="30"/>
      <c r="M47" s="30"/>
      <c r="N47" s="30"/>
    </row>
    <row r="48" spans="1:14" ht="18">
      <c r="A48" s="30"/>
      <c r="B48" s="30"/>
      <c r="C48" s="30"/>
      <c r="D48" s="30"/>
      <c r="E48" s="31"/>
      <c r="F48" s="30"/>
      <c r="G48" s="30"/>
      <c r="L48" s="30"/>
      <c r="M48" s="30"/>
      <c r="N48" s="30"/>
    </row>
    <row r="49" spans="1:14" ht="18">
      <c r="A49" s="30"/>
      <c r="B49" s="30"/>
      <c r="C49" s="30"/>
      <c r="D49" s="30"/>
      <c r="E49" s="31"/>
      <c r="F49" s="30"/>
      <c r="G49" s="30"/>
      <c r="L49" s="30"/>
      <c r="M49" s="30"/>
      <c r="N49" s="30"/>
    </row>
    <row r="50" spans="1:14" ht="18">
      <c r="A50" s="30"/>
      <c r="B50" s="30"/>
      <c r="C50" s="30"/>
      <c r="D50" s="30"/>
      <c r="E50" s="31"/>
      <c r="F50" s="30"/>
      <c r="G50" s="30"/>
      <c r="L50" s="30"/>
      <c r="M50" s="30"/>
      <c r="N50" s="30"/>
    </row>
    <row r="51" spans="1:14" ht="18">
      <c r="A51" s="30"/>
      <c r="B51" s="30"/>
      <c r="C51" s="30"/>
      <c r="D51" s="30"/>
      <c r="E51" s="31"/>
      <c r="F51" s="30"/>
      <c r="G51" s="30"/>
      <c r="L51" s="30"/>
      <c r="M51" s="30"/>
      <c r="N51" s="30"/>
    </row>
    <row r="52" spans="1:14" ht="18">
      <c r="A52" s="30"/>
      <c r="B52" s="30"/>
      <c r="C52" s="30"/>
      <c r="D52" s="30"/>
      <c r="E52" s="31"/>
      <c r="F52" s="30"/>
      <c r="G52" s="30"/>
      <c r="L52" s="30"/>
      <c r="M52" s="30"/>
      <c r="N52" s="30"/>
    </row>
    <row r="53" spans="1:14" ht="18">
      <c r="A53" s="30"/>
      <c r="B53" s="30"/>
      <c r="C53" s="30"/>
      <c r="D53" s="30"/>
      <c r="E53" s="31"/>
      <c r="F53" s="30"/>
      <c r="G53" s="30"/>
      <c r="L53" s="30"/>
      <c r="M53" s="30"/>
      <c r="N53" s="30"/>
    </row>
    <row r="54" spans="1:14" ht="18">
      <c r="A54" s="30"/>
      <c r="B54" s="30"/>
      <c r="C54" s="30"/>
      <c r="D54" s="30"/>
      <c r="E54" s="31"/>
      <c r="F54" s="30"/>
      <c r="G54" s="30"/>
      <c r="L54" s="30"/>
      <c r="M54" s="30"/>
      <c r="N54" s="30"/>
    </row>
    <row r="55" spans="1:14" ht="18">
      <c r="A55" s="30"/>
      <c r="B55" s="30"/>
      <c r="C55" s="30"/>
      <c r="D55" s="30"/>
      <c r="E55" s="31"/>
      <c r="F55" s="30"/>
      <c r="G55" s="30"/>
      <c r="L55" s="30"/>
      <c r="M55" s="30"/>
      <c r="N55" s="30"/>
    </row>
    <row r="56" spans="1:14" ht="18">
      <c r="A56" s="30"/>
      <c r="B56" s="30"/>
      <c r="C56" s="30"/>
      <c r="D56" s="30"/>
      <c r="E56" s="31"/>
      <c r="F56" s="30"/>
      <c r="G56" s="30"/>
      <c r="L56" s="30"/>
      <c r="M56" s="30"/>
      <c r="N56" s="30"/>
    </row>
    <row r="57" spans="1:14" ht="18">
      <c r="A57" s="30"/>
      <c r="B57" s="30"/>
      <c r="C57" s="30"/>
      <c r="D57" s="30"/>
      <c r="E57" s="31"/>
      <c r="F57" s="30"/>
      <c r="G57" s="30"/>
      <c r="L57" s="30"/>
      <c r="M57" s="30"/>
      <c r="N57" s="30"/>
    </row>
    <row r="58" spans="1:14" ht="18">
      <c r="A58" s="30"/>
      <c r="B58" s="30"/>
      <c r="C58" s="30"/>
      <c r="D58" s="30"/>
      <c r="E58" s="31"/>
      <c r="F58" s="30"/>
      <c r="G58" s="30"/>
      <c r="L58" s="30"/>
      <c r="M58" s="30"/>
      <c r="N58" s="30"/>
    </row>
    <row r="59" spans="1:14" ht="18">
      <c r="A59" s="30"/>
      <c r="B59" s="30"/>
      <c r="C59" s="30"/>
      <c r="D59" s="30"/>
      <c r="E59" s="31"/>
      <c r="F59" s="30"/>
      <c r="G59" s="30"/>
      <c r="L59" s="30"/>
      <c r="M59" s="30"/>
      <c r="N59" s="30"/>
    </row>
    <row r="60" spans="1:14" ht="18">
      <c r="A60" s="30"/>
      <c r="B60" s="30"/>
      <c r="C60" s="30"/>
      <c r="D60" s="30"/>
      <c r="E60" s="31"/>
      <c r="F60" s="30"/>
      <c r="G60" s="30"/>
      <c r="L60" s="30"/>
      <c r="M60" s="30"/>
      <c r="N60" s="30"/>
    </row>
    <row r="61" spans="1:14" ht="18">
      <c r="A61" s="30"/>
      <c r="B61" s="30"/>
      <c r="C61" s="30"/>
      <c r="D61" s="30"/>
      <c r="E61" s="31"/>
      <c r="F61" s="30"/>
      <c r="G61" s="30"/>
      <c r="L61" s="30"/>
      <c r="M61" s="30"/>
      <c r="N61" s="30"/>
    </row>
    <row r="62" spans="1:14" ht="18">
      <c r="A62" s="30"/>
      <c r="B62" s="30"/>
      <c r="C62" s="30"/>
      <c r="D62" s="30"/>
      <c r="E62" s="31"/>
      <c r="F62" s="30"/>
      <c r="G62" s="30"/>
      <c r="L62" s="30"/>
      <c r="M62" s="30"/>
      <c r="N62" s="30"/>
    </row>
    <row r="63" spans="1:14" ht="18">
      <c r="A63" s="30"/>
      <c r="B63" s="30"/>
      <c r="C63" s="30"/>
      <c r="D63" s="30"/>
      <c r="E63" s="31"/>
      <c r="F63" s="30"/>
      <c r="G63" s="30"/>
      <c r="L63" s="30"/>
      <c r="M63" s="30"/>
      <c r="N63" s="30"/>
    </row>
    <row r="64" spans="1:14" ht="18">
      <c r="A64" s="30"/>
      <c r="B64" s="30"/>
      <c r="C64" s="30"/>
      <c r="D64" s="30"/>
      <c r="E64" s="31"/>
      <c r="F64" s="30"/>
      <c r="G64" s="30"/>
      <c r="L64" s="30"/>
      <c r="M64" s="30"/>
      <c r="N64" s="30"/>
    </row>
    <row r="65" spans="1:14" ht="18">
      <c r="A65" s="30"/>
      <c r="B65" s="30"/>
      <c r="C65" s="30"/>
      <c r="D65" s="30"/>
      <c r="E65" s="31"/>
      <c r="F65" s="30"/>
      <c r="G65" s="30"/>
      <c r="L65" s="30"/>
      <c r="M65" s="30"/>
      <c r="N65" s="30"/>
    </row>
    <row r="66" spans="1:14" ht="18">
      <c r="A66" s="30"/>
      <c r="B66" s="30"/>
      <c r="C66" s="30"/>
      <c r="D66" s="30"/>
      <c r="E66" s="31"/>
      <c r="F66" s="30"/>
      <c r="G66" s="30"/>
      <c r="L66" s="30"/>
      <c r="M66" s="30"/>
      <c r="N66" s="30"/>
    </row>
    <row r="67" spans="1:14" ht="18">
      <c r="A67" s="30"/>
      <c r="B67" s="30"/>
      <c r="C67" s="30"/>
      <c r="D67" s="30"/>
      <c r="E67" s="31"/>
      <c r="F67" s="30"/>
      <c r="G67" s="30"/>
      <c r="L67" s="30"/>
      <c r="M67" s="30"/>
      <c r="N67" s="30"/>
    </row>
    <row r="68" spans="1:14" ht="18">
      <c r="A68" s="30"/>
      <c r="B68" s="30"/>
      <c r="C68" s="30"/>
      <c r="D68" s="30"/>
      <c r="E68" s="31"/>
      <c r="F68" s="30"/>
      <c r="G68" s="30"/>
      <c r="L68" s="30"/>
      <c r="M68" s="30"/>
      <c r="N68" s="30"/>
    </row>
    <row r="69" spans="1:14" ht="18">
      <c r="A69" s="30"/>
      <c r="B69" s="30"/>
      <c r="C69" s="30"/>
      <c r="D69" s="30"/>
      <c r="E69" s="31"/>
      <c r="F69" s="30"/>
      <c r="G69" s="30"/>
      <c r="L69" s="30"/>
      <c r="M69" s="30"/>
      <c r="N69" s="30"/>
    </row>
    <row r="70" spans="1:14" ht="18">
      <c r="A70" s="30"/>
      <c r="B70" s="30"/>
      <c r="C70" s="30"/>
      <c r="D70" s="30"/>
      <c r="E70" s="31"/>
      <c r="F70" s="30"/>
      <c r="G70" s="30"/>
      <c r="L70" s="30"/>
      <c r="M70" s="30"/>
      <c r="N70" s="30"/>
    </row>
    <row r="71" spans="1:14" ht="18">
      <c r="A71" s="30"/>
      <c r="B71" s="30"/>
      <c r="C71" s="30"/>
      <c r="D71" s="30"/>
      <c r="E71" s="31"/>
      <c r="F71" s="30"/>
      <c r="G71" s="30"/>
      <c r="L71" s="30"/>
      <c r="M71" s="30"/>
      <c r="N71" s="30"/>
    </row>
    <row r="72" spans="1:14" ht="18">
      <c r="A72" s="30"/>
      <c r="B72" s="30"/>
      <c r="C72" s="30"/>
      <c r="D72" s="30"/>
      <c r="E72" s="31"/>
      <c r="F72" s="30"/>
      <c r="G72" s="30"/>
      <c r="L72" s="30"/>
      <c r="M72" s="30"/>
      <c r="N72" s="30"/>
    </row>
    <row r="73" spans="1:14" ht="18">
      <c r="A73" s="30"/>
      <c r="B73" s="30"/>
      <c r="C73" s="30"/>
      <c r="D73" s="30"/>
      <c r="E73" s="31"/>
      <c r="F73" s="30"/>
      <c r="G73" s="30"/>
      <c r="L73" s="30"/>
      <c r="M73" s="30"/>
      <c r="N73" s="30"/>
    </row>
    <row r="74" spans="1:14" ht="18">
      <c r="A74" s="30"/>
      <c r="B74" s="30"/>
      <c r="C74" s="30"/>
      <c r="D74" s="30"/>
      <c r="E74" s="31"/>
      <c r="F74" s="30"/>
      <c r="G74" s="30"/>
      <c r="L74" s="30"/>
      <c r="M74" s="30"/>
      <c r="N74" s="30"/>
    </row>
    <row r="75" spans="1:14" ht="18">
      <c r="A75" s="30"/>
      <c r="B75" s="30"/>
      <c r="C75" s="30"/>
      <c r="D75" s="30"/>
      <c r="E75" s="31"/>
      <c r="F75" s="30"/>
      <c r="G75" s="30"/>
      <c r="L75" s="30"/>
      <c r="M75" s="30"/>
      <c r="N75" s="30"/>
    </row>
    <row r="76" spans="1:14" ht="18">
      <c r="A76" s="30"/>
      <c r="B76" s="30"/>
      <c r="C76" s="30"/>
      <c r="D76" s="30"/>
      <c r="E76" s="31"/>
      <c r="F76" s="30"/>
      <c r="G76" s="30"/>
      <c r="L76" s="30"/>
      <c r="M76" s="30"/>
      <c r="N76" s="30"/>
    </row>
    <row r="77" spans="1:14" ht="18">
      <c r="A77" s="30"/>
      <c r="B77" s="30"/>
      <c r="C77" s="30"/>
      <c r="D77" s="30"/>
      <c r="E77" s="31"/>
      <c r="F77" s="30"/>
      <c r="G77" s="30"/>
      <c r="L77" s="30"/>
      <c r="M77" s="30"/>
      <c r="N77" s="30"/>
    </row>
    <row r="78" spans="1:14" ht="18">
      <c r="A78" s="30"/>
      <c r="B78" s="30"/>
      <c r="C78" s="30"/>
      <c r="D78" s="30"/>
      <c r="E78" s="31"/>
      <c r="F78" s="30"/>
      <c r="G78" s="30"/>
      <c r="L78" s="30"/>
      <c r="M78" s="30"/>
      <c r="N78" s="30"/>
    </row>
    <row r="79" spans="1:14" ht="18">
      <c r="A79" s="30"/>
      <c r="B79" s="30"/>
      <c r="G79" s="30"/>
      <c r="L79" s="30"/>
      <c r="M79" s="30"/>
      <c r="N79" s="30"/>
    </row>
    <row r="80" spans="1:14" ht="18">
      <c r="A80" s="30"/>
      <c r="B80" s="30"/>
      <c r="G80" s="30"/>
      <c r="L80" s="30"/>
      <c r="M80" s="30"/>
      <c r="N80" s="30"/>
    </row>
    <row r="81" spans="1:14" ht="18">
      <c r="A81" s="30"/>
      <c r="G81" s="30"/>
      <c r="L81" s="30"/>
      <c r="M81" s="30"/>
      <c r="N81" s="30"/>
    </row>
    <row r="82" spans="1:14" ht="18">
      <c r="A82" s="30"/>
      <c r="G82" s="30"/>
      <c r="L82" s="30"/>
      <c r="M82" s="30"/>
      <c r="N82" s="30"/>
    </row>
    <row r="83" spans="1:14" ht="18">
      <c r="A83" s="30"/>
      <c r="G83" s="30"/>
      <c r="L83" s="30"/>
      <c r="M83" s="30"/>
      <c r="N83" s="30"/>
    </row>
    <row r="84" spans="1:14" ht="18">
      <c r="A84" s="30"/>
      <c r="G84" s="30"/>
    </row>
    <row r="85" spans="1:14" ht="18">
      <c r="G85" s="30"/>
    </row>
    <row r="86" spans="1:14" ht="18">
      <c r="G86" s="30"/>
    </row>
    <row r="87" spans="1:14" ht="18">
      <c r="E87" s="2"/>
      <c r="G87" s="30"/>
    </row>
  </sheetData>
  <phoneticPr fontId="23"/>
  <hyperlinks>
    <hyperlink ref="D21" r:id="rId1" xr:uid="{BD1FCF0C-8831-4369-AA56-FAEE02B53175}"/>
    <hyperlink ref="D22" r:id="rId2" xr:uid="{8C3B96B0-1C73-44CD-936F-2179A0DB0156}"/>
    <hyperlink ref="D25" r:id="rId3" xr:uid="{3E20E968-817D-480F-87BB-3BDF2F75EC30}"/>
    <hyperlink ref="D18" r:id="rId4" display="mailto:23367660100@ieeesa.webex.com" xr:uid="{05C14D2F-42C1-4FA2-8496-4014A082BE60}"/>
    <hyperlink ref="D13" r:id="rId5" display="https://ieeesa.webex.com/wbxmjs/joinservice/sites/ieeesa/meeting/download/3e0bdaecc2e845988112b28cb38bc738?siteurl=ieeesa&amp;MTID=m077b9725fcf2dbe44c37fbf440e67f30" xr:uid="{FD62E3DE-E2A4-4C44-9346-0CD9B3EF17E9}"/>
    <hyperlink ref="F34" r:id="rId6" display="mailto:23490809065@ieeesa.webex.com" xr:uid="{E714604D-0002-40AE-B5E2-FFAD42220AC3}"/>
    <hyperlink ref="F37" r:id="rId7" xr:uid="{602BEA19-36F6-4A48-8940-7AE56253D9EA}"/>
    <hyperlink ref="F38" r:id="rId8" xr:uid="{DF6D0F18-1A0A-4BB8-AE1C-5790E36544A3}"/>
    <hyperlink ref="F41" r:id="rId9" xr:uid="{2547CB73-9A38-40D0-A42C-2B73511565E9}"/>
  </hyperlinks>
  <pageMargins left="0.7" right="0.7" top="0.75" bottom="0.75" header="0.3" footer="0.3"/>
  <pageSetup paperSize="9" orientation="portrait" verticalDpi="0" r:id="rId1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</vt:i4>
      </vt:variant>
    </vt:vector>
  </HeadingPairs>
  <TitlesOfParts>
    <vt:vector size="12" baseType="lpstr">
      <vt:lpstr>IEEE Cover</vt:lpstr>
      <vt:lpstr>6</vt:lpstr>
      <vt:lpstr>Graphic Schedule</vt:lpstr>
      <vt:lpstr>Necessary Registration</vt:lpstr>
      <vt:lpstr>Patemt-Policy; AntiTrust</vt:lpstr>
      <vt:lpstr>July 28 Mon</vt:lpstr>
      <vt:lpstr>July 29 Tue</vt:lpstr>
      <vt:lpstr>July 30 Wed</vt:lpstr>
      <vt:lpstr>July 31 Thu</vt:lpstr>
      <vt:lpstr>Sheet1</vt:lpstr>
      <vt:lpstr>Sheet2</vt:lpstr>
      <vt:lpstr>'Necessary Registration'!_Hlk184991352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2025-07-30T08:57:32Z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