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E7584325-C472-49BA-9194-CA7B1D06EB60}" xr6:coauthVersionLast="47" xr6:coauthVersionMax="47" xr10:uidLastSave="{00000000-0000-0000-0000-000000000000}"/>
  <bookViews>
    <workbookView xWindow="32709" yWindow="1809" windowWidth="24437" windowHeight="1511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96" i="2" s="1"/>
  <c r="E97" i="2" s="1"/>
  <c r="E98" i="2" s="1"/>
  <c r="E99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<sst xmlns="http://schemas.openxmlformats.org/spreadsheetml/2006/main" count="238" uniqueCount="123">
  <si>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</si>
  <si>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</si>
  <si>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</si>
  <si>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</si>
  <si>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</si>
  <si>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</si>
  <si>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</si>
  <si>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</si>
  <si>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</si>
  <si>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</si>
  <si>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</si>
  <si>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</si>
  <si>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</si>
  <si>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</si>
  <si>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</si>
  <si>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</si>
  <si>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</si>
  <si>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</si>
  <si>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</si>
  <si>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</si>
  <si>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</si>
  <si>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</si>
  <si>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</si>
  <si>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</si>
  <si>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</si>
  <si>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</si>
  <si>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</si>
  <si>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</si>
  <si>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</si>
  <si>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</si>
  <si>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</si>
  <si>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</si>
  <si>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</si>
  <si>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</si>
  <si>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</si>
  <si>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</si>
  <si>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</si>
  <si>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</si>
  <si>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</si>
  <si>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</si>
  <si>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</si>
  <si>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</si>
  <si>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</si>
  <si>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</si>
  <si>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</si>
  <si>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</si>
  <si>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</si>
  <si>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</si>
  <si>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</si>
  <si>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</si>
  <si>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</si>
  <si>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</si>
  <si>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</si>
  <si>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</si>
  <si>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</si>
  <si>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</si>
  <si>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</si>
  <si>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</si>
  <si>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</si>
  <si>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</si>
  <si>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</si>
  <si>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</si>
  <si>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</si>
  <si>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</si>
  <si>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</si>
  <si>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</si>
  <si>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</si>
  <si>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</si>
  <si>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</si>
  <si>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</si>
  <si>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</si>
  <si>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</si>
  <si>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</si>
  <si>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</si>
  <si>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</si>
  <si>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</si>
  <si>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</si>
  <si>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</si>
  <si>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</si>
  <si>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</si>
  <si>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</si>
  <si>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</si>
  <si>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</si>
  <si>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</si>
  <si>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</si>
  <si>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</si>
  <si>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</si>
  <si>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</si>
  <si>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</si>
  <si>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</si>
  <si>
    <t>Billy's first batch</t>
  </si>
  <si>
    <t>Verso</t>
  </si>
  <si>
    <t>Ben</t>
  </si>
  <si>
    <t>Comment volunteer assignment confirmation</t>
  </si>
  <si>
    <t>D02 Miscellaneous Comment Resolutions I</t>
  </si>
  <si>
    <t>Billy</t>
  </si>
  <si>
    <t xml:space="preserve">Comment Assignment </t>
  </si>
  <si>
    <t>Review CAD comments</t>
  </si>
  <si>
    <t>https://mentor.ieee.org/802.15/dcn/25/15-25-0180-01-04ab-lb213-comments-on-cad-from-wg19.xlsx</t>
  </si>
  <si>
    <t>https://mentor.ieee.org/802.15/dcn/25/15-25-0175-03-04ab-lb213-easy-comments-lhf.docx</t>
  </si>
  <si>
    <t>https://mentor.ieee.org/802.15/dcn/25/15-25-0178-00-04ab-d02-miscellaneous-comment-resolutions-i.docx</t>
  </si>
  <si>
    <t>Assinment review and shuffling</t>
  </si>
  <si>
    <t>Concensus comments (from email reflector)</t>
  </si>
  <si>
    <t>https://mentor.ieee.org/802.15/dcn/25/15-25-0174-04-04ab-consolidated-comments-draft-2-0.xlsm</t>
  </si>
  <si>
    <t>Need for zero length control phase</t>
  </si>
  <si>
    <t>Riku</t>
  </si>
  <si>
    <t>Misc Comments from almost LHF</t>
  </si>
  <si>
    <t>Youngwan</t>
  </si>
  <si>
    <t>Cancelled</t>
  </si>
  <si>
    <t>Comment resolutions for CI 65, 150, 329, 15</t>
  </si>
  <si>
    <t>Discussion on CI 169</t>
  </si>
  <si>
    <t>Comment resolutions assignment and discussion</t>
  </si>
  <si>
    <t>15-25-0200</t>
  </si>
  <si>
    <t>https://mentor.ieee.org/802.15/dcn/25/15-25-0200-00-04ab-lb213-ci15-147-150-329-proposed-resolutions.docx</t>
  </si>
  <si>
    <t xml:space="preserve">Draft 2.0 CIDs 9, 53, 256, 321 Proposed Resolutions	</t>
  </si>
  <si>
    <t>Preparation and planning for interim session</t>
  </si>
  <si>
    <t>Larry</t>
  </si>
  <si>
    <t>Comment Assignment Review</t>
  </si>
  <si>
    <t>All</t>
  </si>
  <si>
    <t>https://mentor.ieee.org/802.15/dcn/25/15-25-0174-12-04ab-consolidated-comments-draft-2-0.xlsm</t>
  </si>
  <si>
    <t>15-25-0175</t>
  </si>
  <si>
    <t>15-25-0203</t>
  </si>
  <si>
    <t>https://mentor.ieee.org/802.15/dcn/25/15-25-0203-00-04ab-draft-2-0-cids-344-345-348-616-618-proposed-resolutions.docx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</si>
</sst>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0" tint="-0.1499984740745262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20" fontId="17" fillId="0" borderId="0" xfId="0" applyNumberFormat="1" applyFont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03-00-04ab-draft-2-0-cids-344-345-348-616-618-proposed-resolutions.docx" TargetMode="External"/><Relationship Id="rId2" Type="http://schemas.openxmlformats.org/officeDocument/2006/relationships/hyperlink" Target="https://mentor.ieee.org/802.15/dcn/25/15-25-0200-00-04ab-lb213-ci15-147-150-329-proposed-resolutions.docx" TargetMode="External"/><Relationship Id="rId1" Type="http://schemas.openxmlformats.org/officeDocument/2006/relationships/hyperlink" Target="https://mentor.ieee.org/802.15/dcn/25/15-25-0178-00-04ab-d02-miscellaneous-comment-resolutions-i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5/15-25-0174-12-04ab-consolidated-comments-draft-2-0.xls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4.4" x14ac:dyDescent="0.3"/>
  <cols>
    <col min="1" max="7" width="8.88671875" style="27" customWidth="1"/>
    <col min="8" max="8" width="16.6640625" customWidth="1"/>
    <col min="9" max="9" width="67.6640625" customWidth="1"/>
  </cols>
  <sheetData>
    <row r="1" spans="1:9" s="44" customFormat="1" ht="18" x14ac:dyDescent="0.35">
      <c r="A1" s="43" t="s">
        <v>45</v>
      </c>
      <c r="B1" s="43"/>
      <c r="C1" s="43"/>
      <c r="D1" s="43"/>
      <c r="E1" s="43"/>
      <c r="F1" s="43"/>
      <c r="G1" s="43"/>
      <c r="I1" s="47" t="s">
        <v>54</v>
      </c>
    </row>
    <row r="2" spans="1:9" x14ac:dyDescent="0.3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3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71" t="s">
        <v>56</v>
      </c>
    </row>
    <row r="4" spans="1:9" x14ac:dyDescent="0.3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72"/>
    </row>
    <row r="5" spans="1:9" x14ac:dyDescent="0.3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72"/>
    </row>
    <row r="6" spans="1:9" x14ac:dyDescent="0.3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72"/>
    </row>
    <row r="7" spans="1:9" ht="15.6" x14ac:dyDescent="0.3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57</v>
      </c>
    </row>
    <row r="8" spans="1:9" x14ac:dyDescent="0.3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3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70" t="s">
        <v>58</v>
      </c>
    </row>
    <row r="10" spans="1:9" x14ac:dyDescent="0.3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70"/>
    </row>
    <row r="11" spans="1:9" ht="14.4" customHeight="1" x14ac:dyDescent="0.3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52</v>
      </c>
    </row>
    <row r="17" spans="8:9" ht="15.6" x14ac:dyDescent="0.3">
      <c r="H17" s="42" t="s">
        <v>46</v>
      </c>
      <c r="I17" s="4" t="s">
        <v>59</v>
      </c>
    </row>
    <row r="18" spans="8:9" x14ac:dyDescent="0.3">
      <c r="I18" s="4" t="s">
        <v>44</v>
      </c>
    </row>
    <row r="19" spans="8:9" x14ac:dyDescent="0.3">
      <c r="I19" s="26" t="s">
        <v>43</v>
      </c>
    </row>
    <row r="20" spans="8:9" x14ac:dyDescent="0.3">
      <c r="I20" t="s">
        <v>42</v>
      </c>
    </row>
    <row r="21" spans="8:9" x14ac:dyDescent="0.3">
      <c r="I21" s="26" t="s">
        <v>36</v>
      </c>
    </row>
    <row r="22" spans="8:9" x14ac:dyDescent="0.3">
      <c r="I22" t="s">
        <v>37</v>
      </c>
    </row>
    <row r="23" spans="8:9" x14ac:dyDescent="0.3">
      <c r="I23" s="26" t="s">
        <v>38</v>
      </c>
    </row>
    <row r="24" spans="8:9" x14ac:dyDescent="0.3">
      <c r="I24" t="s">
        <v>39</v>
      </c>
    </row>
    <row r="25" spans="8:9" x14ac:dyDescent="0.3">
      <c r="I25" s="26" t="s">
        <v>40</v>
      </c>
    </row>
    <row r="26" spans="8:9" x14ac:dyDescent="0.3">
      <c r="I26" s="26" t="s">
        <v>41</v>
      </c>
    </row>
    <row r="28" spans="8:9" x14ac:dyDescent="0.3">
      <c r="I28" t="s">
        <v>60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C12" sqref="C12"/>
    </sheetView>
  </sheetViews>
  <sheetFormatPr defaultRowHeight="14.4" x14ac:dyDescent="0.3"/>
  <cols>
    <col min="1" max="1" width="15.109375" style="1" customWidth="1"/>
    <col min="2" max="2" width="36" customWidth="1"/>
    <col min="4" max="4" width="14.109375" style="24" customWidth="1"/>
    <col min="5" max="5" width="43.6640625" style="6" customWidth="1"/>
  </cols>
  <sheetData>
    <row r="1" spans="1:7" x14ac:dyDescent="0.3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3">
      <c r="A2" s="2">
        <f>Opening!C4</f>
        <v>45741</v>
      </c>
      <c r="B2" t="s">
        <v>55</v>
      </c>
      <c r="C2">
        <v>1</v>
      </c>
      <c r="F2" s="3">
        <v>0.25</v>
      </c>
      <c r="G2" s="3"/>
    </row>
    <row r="3" spans="1:7" x14ac:dyDescent="0.3">
      <c r="A3" s="2">
        <f>A2+2</f>
        <v>45743</v>
      </c>
      <c r="B3" t="s">
        <v>61</v>
      </c>
      <c r="C3">
        <v>0</v>
      </c>
      <c r="F3" s="3">
        <v>0.625</v>
      </c>
      <c r="G3" s="3"/>
    </row>
    <row r="4" spans="1:7" x14ac:dyDescent="0.3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3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3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3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3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3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3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3">
      <c r="A11" s="2">
        <f t="shared" si="0"/>
        <v>45771</v>
      </c>
      <c r="B11" t="s">
        <v>108</v>
      </c>
      <c r="C11">
        <v>0</v>
      </c>
      <c r="F11" s="3">
        <v>0.625</v>
      </c>
      <c r="G11" s="3"/>
    </row>
    <row r="12" spans="1:7" x14ac:dyDescent="0.3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3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3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3">
      <c r="A15" s="2"/>
      <c r="F15" s="3"/>
      <c r="G15" s="3"/>
    </row>
    <row r="16" spans="1:7" x14ac:dyDescent="0.3">
      <c r="A16" s="2"/>
      <c r="F16" s="3"/>
    </row>
    <row r="17" spans="1:6" x14ac:dyDescent="0.3">
      <c r="A17" s="2"/>
      <c r="F17" s="3"/>
    </row>
    <row r="18" spans="1:6" x14ac:dyDescent="0.3">
      <c r="A18" s="2"/>
      <c r="F18" s="3"/>
    </row>
    <row r="19" spans="1:6" x14ac:dyDescent="0.3">
      <c r="A19" s="2"/>
      <c r="F19" s="3"/>
    </row>
    <row r="20" spans="1:6" x14ac:dyDescent="0.3">
      <c r="A20" s="2"/>
      <c r="F20" s="3"/>
    </row>
    <row r="21" spans="1:6" x14ac:dyDescent="0.3">
      <c r="A21" s="2"/>
      <c r="F21" s="3"/>
    </row>
    <row r="22" spans="1:6" x14ac:dyDescent="0.3">
      <c r="A22" s="2"/>
      <c r="F22" s="3"/>
    </row>
    <row r="23" spans="1:6" x14ac:dyDescent="0.3">
      <c r="A23" s="2"/>
      <c r="F23" s="3"/>
    </row>
    <row r="24" spans="1:6" x14ac:dyDescent="0.3">
      <c r="A24" s="2"/>
      <c r="F24" s="3"/>
    </row>
    <row r="25" spans="1:6" x14ac:dyDescent="0.3">
      <c r="A25" s="2"/>
      <c r="F25" s="3"/>
    </row>
    <row r="26" spans="1:6" x14ac:dyDescent="0.3">
      <c r="A26" s="2"/>
      <c r="F26" s="3"/>
    </row>
    <row r="27" spans="1:6" x14ac:dyDescent="0.3">
      <c r="A27" s="2"/>
      <c r="F27" s="3"/>
    </row>
    <row r="28" spans="1:6" x14ac:dyDescent="0.3">
      <c r="A28" s="2"/>
      <c r="F28" s="3"/>
    </row>
    <row r="29" spans="1:6" x14ac:dyDescent="0.3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topLeftCell="C84" zoomScale="130" zoomScaleNormal="130" workbookViewId="0">
      <selection activeCell="F96" sqref="F96"/>
    </sheetView>
  </sheetViews>
  <sheetFormatPr defaultRowHeight="14.4" x14ac:dyDescent="0.3"/>
  <cols>
    <col min="1" max="1" width="10.6640625" style="1" customWidth="1"/>
    <col min="2" max="2" width="5.88671875" style="24" customWidth="1"/>
    <col min="3" max="3" width="47.5546875" customWidth="1"/>
    <col min="4" max="4" width="8.33203125" customWidth="1"/>
    <col min="5" max="5" width="13.88671875" bestFit="1" customWidth="1"/>
    <col min="7" max="7" width="19.109375" style="24" customWidth="1"/>
    <col min="8" max="8" width="10.88671875" customWidth="1"/>
    <col min="9" max="9" width="18.6640625" customWidth="1"/>
  </cols>
  <sheetData>
    <row r="1" spans="1:20" ht="15.6" x14ac:dyDescent="0.3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6" x14ac:dyDescent="0.3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3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3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3">
      <c r="E5" s="3"/>
    </row>
    <row r="6" spans="1:20" s="4" customFormat="1" x14ac:dyDescent="0.3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3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3">
      <c r="B8" s="24">
        <f t="shared" ref="B8:B10" si="0">B7+1</f>
        <v>2</v>
      </c>
      <c r="C8" t="s">
        <v>63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3">
      <c r="B9" s="24">
        <f t="shared" si="0"/>
        <v>3</v>
      </c>
      <c r="C9" t="s">
        <v>65</v>
      </c>
      <c r="D9">
        <v>30</v>
      </c>
      <c r="E9" s="3">
        <f>E8+TIME(0,D8,0)</f>
        <v>0.63888888888888884</v>
      </c>
      <c r="I9" s="26"/>
    </row>
    <row r="10" spans="1:20" x14ac:dyDescent="0.3">
      <c r="B10" s="24">
        <f t="shared" si="0"/>
        <v>4</v>
      </c>
      <c r="C10" t="s">
        <v>64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3">
      <c r="C11" t="s">
        <v>8</v>
      </c>
      <c r="E11" s="3">
        <f>E10+TIME(0,D10,0)</f>
        <v>0.66666666666666663</v>
      </c>
    </row>
    <row r="12" spans="1:20" x14ac:dyDescent="0.3">
      <c r="E12" s="3"/>
    </row>
    <row r="13" spans="1:20" s="4" customFormat="1" x14ac:dyDescent="0.3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3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3">
      <c r="B15" s="24">
        <f t="shared" ref="B15:B16" si="1">B14+1</f>
        <v>6</v>
      </c>
      <c r="C15" t="s">
        <v>66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3">
      <c r="B16" s="24">
        <f t="shared" si="1"/>
        <v>7</v>
      </c>
      <c r="C16" t="s">
        <v>67</v>
      </c>
      <c r="D16">
        <v>20</v>
      </c>
      <c r="E16" s="3">
        <f>E15+TIME(0,D15,0)</f>
        <v>0.26388888888888884</v>
      </c>
      <c r="G16" s="24" t="s">
        <v>51</v>
      </c>
      <c r="I16" s="26"/>
    </row>
    <row r="17" spans="1:9" x14ac:dyDescent="0.3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3">
      <c r="B18" s="24">
        <f>B17+1</f>
        <v>9</v>
      </c>
      <c r="C18" t="s">
        <v>8</v>
      </c>
      <c r="E18" s="3">
        <f>E17+TIME(0,D17,0)</f>
        <v>0.29166666666666663</v>
      </c>
      <c r="G18" s="24" t="s">
        <v>68</v>
      </c>
      <c r="H18" s="24"/>
      <c r="I18" s="26"/>
    </row>
    <row r="19" spans="1:9" x14ac:dyDescent="0.3">
      <c r="E19" s="3"/>
      <c r="H19" s="24"/>
      <c r="I19" s="26"/>
    </row>
    <row r="20" spans="1:9" x14ac:dyDescent="0.3">
      <c r="E20" s="3"/>
    </row>
    <row r="21" spans="1:9" s="4" customFormat="1" x14ac:dyDescent="0.3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3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3">
      <c r="B23" s="24">
        <f>B22+1</f>
        <v>11</v>
      </c>
      <c r="C23" t="s">
        <v>88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3">
      <c r="B24" s="24">
        <f>B23+1</f>
        <v>12</v>
      </c>
      <c r="C24" t="s">
        <v>90</v>
      </c>
      <c r="D24">
        <v>15</v>
      </c>
      <c r="E24" s="3">
        <f t="shared" si="3"/>
        <v>0.64236111111111105</v>
      </c>
      <c r="G24" s="24" t="s">
        <v>91</v>
      </c>
      <c r="I24" s="26"/>
    </row>
    <row r="25" spans="1:9" x14ac:dyDescent="0.3">
      <c r="B25" s="24">
        <f>B24+1</f>
        <v>13</v>
      </c>
      <c r="C25" t="s">
        <v>89</v>
      </c>
      <c r="D25">
        <v>20</v>
      </c>
      <c r="E25" s="3">
        <f t="shared" si="3"/>
        <v>0.65277777777777768</v>
      </c>
      <c r="G25" s="24" t="s">
        <v>92</v>
      </c>
    </row>
    <row r="26" spans="1:9" x14ac:dyDescent="0.3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3">
      <c r="C27" t="s">
        <v>89</v>
      </c>
      <c r="E27" s="3"/>
    </row>
    <row r="28" spans="1:9" x14ac:dyDescent="0.3">
      <c r="A28" s="25"/>
    </row>
    <row r="29" spans="1:9" s="4" customFormat="1" x14ac:dyDescent="0.3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3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3">
      <c r="B31" s="24">
        <f>B30+1</f>
        <v>16</v>
      </c>
      <c r="C31" t="s">
        <v>93</v>
      </c>
      <c r="D31">
        <v>20</v>
      </c>
      <c r="E31" s="3">
        <f t="shared" si="4"/>
        <v>3.472222222222222E-3</v>
      </c>
      <c r="G31" s="24" t="s">
        <v>51</v>
      </c>
      <c r="I31" s="26"/>
    </row>
    <row r="32" spans="1:9" x14ac:dyDescent="0.3">
      <c r="B32" s="24">
        <f>B31+1</f>
        <v>17</v>
      </c>
      <c r="C32" t="s">
        <v>89</v>
      </c>
      <c r="D32">
        <v>15</v>
      </c>
      <c r="E32" s="3">
        <f t="shared" si="4"/>
        <v>1.7361111111111112E-2</v>
      </c>
      <c r="G32" s="24" t="s">
        <v>92</v>
      </c>
      <c r="I32" s="26" t="s">
        <v>99</v>
      </c>
    </row>
    <row r="33" spans="1:9" x14ac:dyDescent="0.3">
      <c r="B33" s="24">
        <f>B32+1</f>
        <v>18</v>
      </c>
      <c r="C33" t="s">
        <v>22</v>
      </c>
      <c r="D33">
        <v>20</v>
      </c>
      <c r="E33" s="3">
        <f t="shared" si="4"/>
        <v>2.7777777777777776E-2</v>
      </c>
      <c r="G33" s="24" t="s">
        <v>22</v>
      </c>
    </row>
    <row r="34" spans="1:9" x14ac:dyDescent="0.3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3">
      <c r="A36" s="25"/>
      <c r="B36" s="23"/>
      <c r="E36" s="5"/>
      <c r="F36" s="5"/>
      <c r="G36" s="23"/>
    </row>
    <row r="37" spans="1:9" x14ac:dyDescent="0.3">
      <c r="E37" s="3"/>
      <c r="F37" s="5"/>
    </row>
    <row r="38" spans="1:9" x14ac:dyDescent="0.3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3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3">
      <c r="B40" s="24">
        <f>B39+1</f>
        <v>2</v>
      </c>
      <c r="C40" t="s">
        <v>94</v>
      </c>
      <c r="D40">
        <v>15</v>
      </c>
      <c r="E40" s="3">
        <f t="shared" si="5"/>
        <v>3.472222222222222E-3</v>
      </c>
      <c r="G40" s="24" t="s">
        <v>95</v>
      </c>
      <c r="I40" s="26" t="s">
        <v>100</v>
      </c>
    </row>
    <row r="41" spans="1:9" x14ac:dyDescent="0.3">
      <c r="B41" s="24">
        <f>B40+1</f>
        <v>3</v>
      </c>
      <c r="C41" t="s">
        <v>96</v>
      </c>
      <c r="D41">
        <v>15</v>
      </c>
      <c r="E41" s="3">
        <f t="shared" si="5"/>
        <v>1.3888888888888888E-2</v>
      </c>
      <c r="G41" s="24" t="s">
        <v>51</v>
      </c>
      <c r="I41" s="26"/>
    </row>
    <row r="42" spans="1:9" x14ac:dyDescent="0.3">
      <c r="B42" s="24">
        <f>B41+1</f>
        <v>4</v>
      </c>
      <c r="C42" t="s">
        <v>97</v>
      </c>
      <c r="D42">
        <v>25</v>
      </c>
      <c r="E42" s="3">
        <f t="shared" si="5"/>
        <v>2.4305555555555552E-2</v>
      </c>
      <c r="G42" s="24" t="s">
        <v>92</v>
      </c>
      <c r="I42" s="26" t="s">
        <v>98</v>
      </c>
    </row>
    <row r="43" spans="1:9" x14ac:dyDescent="0.3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3">
      <c r="A45" s="25"/>
      <c r="B45" s="23"/>
      <c r="E45" s="5"/>
      <c r="F45" s="5"/>
      <c r="G45" s="23"/>
    </row>
    <row r="46" spans="1:9" x14ac:dyDescent="0.3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3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3">
      <c r="B48" s="24">
        <f>B47+1</f>
        <v>7</v>
      </c>
      <c r="C48" t="s">
        <v>101</v>
      </c>
      <c r="D48">
        <v>15</v>
      </c>
      <c r="E48" s="3">
        <f t="shared" si="6"/>
        <v>3.472222222222222E-3</v>
      </c>
      <c r="G48" s="24" t="s">
        <v>51</v>
      </c>
      <c r="I48" s="26" t="s">
        <v>103</v>
      </c>
    </row>
    <row r="49" spans="1:9" x14ac:dyDescent="0.3">
      <c r="B49" s="24">
        <f>B48+1</f>
        <v>8</v>
      </c>
      <c r="C49" t="s">
        <v>102</v>
      </c>
      <c r="D49">
        <v>15</v>
      </c>
      <c r="E49" s="3">
        <f t="shared" si="6"/>
        <v>1.3888888888888888E-2</v>
      </c>
      <c r="G49" s="24" t="s">
        <v>92</v>
      </c>
      <c r="I49" s="26"/>
    </row>
    <row r="50" spans="1:9" x14ac:dyDescent="0.3">
      <c r="B50" s="24">
        <f>B49+1</f>
        <v>9</v>
      </c>
      <c r="C50" t="s">
        <v>62</v>
      </c>
      <c r="D50">
        <v>25</v>
      </c>
      <c r="E50" s="3">
        <f t="shared" si="6"/>
        <v>2.4305555555555552E-2</v>
      </c>
      <c r="G50" s="24" t="s">
        <v>22</v>
      </c>
    </row>
    <row r="51" spans="1:9" x14ac:dyDescent="0.3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3">
      <c r="A52" s="25"/>
      <c r="E52" s="3"/>
      <c r="F52" s="5"/>
    </row>
    <row r="53" spans="1:9" s="4" customFormat="1" x14ac:dyDescent="0.3">
      <c r="A53" s="25"/>
      <c r="B53" s="23"/>
      <c r="E53" s="5"/>
      <c r="F53" s="5"/>
      <c r="G53" s="23"/>
    </row>
    <row r="54" spans="1:9" x14ac:dyDescent="0.3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3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3">
      <c r="B56" s="24">
        <f>B55+1</f>
        <v>12</v>
      </c>
      <c r="C56" t="s">
        <v>62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3">
      <c r="B57" s="24">
        <f>B56+1</f>
        <v>13</v>
      </c>
      <c r="C57" t="s">
        <v>62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3">
      <c r="B58" s="24">
        <f>B57+1</f>
        <v>14</v>
      </c>
      <c r="C58" t="s">
        <v>62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3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3">
      <c r="E60" s="3"/>
    </row>
    <row r="61" spans="1:9" x14ac:dyDescent="0.3">
      <c r="E61" s="3"/>
    </row>
    <row r="62" spans="1:9" x14ac:dyDescent="0.3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3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3">
      <c r="B64" s="24">
        <f>B63+1</f>
        <v>17</v>
      </c>
      <c r="C64" t="s">
        <v>62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3">
      <c r="B65" s="24">
        <f>B64+1</f>
        <v>18</v>
      </c>
      <c r="C65" t="s">
        <v>62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3">
      <c r="B66" s="24">
        <f>B65+1</f>
        <v>19</v>
      </c>
      <c r="C66" t="s">
        <v>62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3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3">
      <c r="E68" s="3"/>
    </row>
    <row r="69" spans="1:9" x14ac:dyDescent="0.3">
      <c r="E69" s="3"/>
    </row>
    <row r="70" spans="1:9" x14ac:dyDescent="0.3">
      <c r="A70" s="25">
        <f>Summary!$A$11</f>
        <v>45771</v>
      </c>
      <c r="C70" s="4" t="str">
        <f>CONCATENATE(TEXT(Summary!$A$11,"dd-mmm")," ",Summary!$B$11)</f>
        <v>24-Apr Cancelled</v>
      </c>
      <c r="E70" s="3"/>
      <c r="I70" s="26"/>
    </row>
    <row r="71" spans="1:9" x14ac:dyDescent="0.3">
      <c r="B71" s="67">
        <f>B67+1</f>
        <v>21</v>
      </c>
      <c r="C71" s="68" t="s">
        <v>9</v>
      </c>
      <c r="D71" s="68">
        <v>5</v>
      </c>
      <c r="E71" s="69">
        <f t="shared" ref="E71:E75" si="9">E70+TIME(0,D70,0)</f>
        <v>0</v>
      </c>
      <c r="F71" s="68"/>
      <c r="G71" s="67" t="s">
        <v>21</v>
      </c>
      <c r="I71" s="26"/>
    </row>
    <row r="72" spans="1:9" x14ac:dyDescent="0.3">
      <c r="B72" s="67">
        <f>B71+1</f>
        <v>22</v>
      </c>
      <c r="C72" s="68" t="s">
        <v>62</v>
      </c>
      <c r="D72" s="68">
        <v>15</v>
      </c>
      <c r="E72" s="69">
        <f t="shared" si="9"/>
        <v>3.472222222222222E-3</v>
      </c>
      <c r="F72" s="68"/>
      <c r="G72" s="67" t="s">
        <v>22</v>
      </c>
      <c r="I72" s="26"/>
    </row>
    <row r="73" spans="1:9" x14ac:dyDescent="0.3">
      <c r="B73" s="67">
        <f>B72+1</f>
        <v>23</v>
      </c>
      <c r="C73" s="68" t="s">
        <v>62</v>
      </c>
      <c r="D73" s="68">
        <v>20</v>
      </c>
      <c r="E73" s="69">
        <f t="shared" si="9"/>
        <v>1.3888888888888888E-2</v>
      </c>
      <c r="F73" s="68"/>
      <c r="G73" s="67" t="s">
        <v>22</v>
      </c>
      <c r="I73" s="26"/>
    </row>
    <row r="74" spans="1:9" x14ac:dyDescent="0.3">
      <c r="B74" s="67">
        <f>B73+1</f>
        <v>24</v>
      </c>
      <c r="C74" s="68" t="s">
        <v>62</v>
      </c>
      <c r="D74" s="68">
        <v>20</v>
      </c>
      <c r="E74" s="69">
        <f t="shared" si="9"/>
        <v>2.7777777777777776E-2</v>
      </c>
      <c r="F74" s="68"/>
      <c r="G74" s="67" t="s">
        <v>22</v>
      </c>
    </row>
    <row r="75" spans="1:9" x14ac:dyDescent="0.3">
      <c r="B75" s="67">
        <f>B74+1</f>
        <v>25</v>
      </c>
      <c r="C75" s="68" t="s">
        <v>8</v>
      </c>
      <c r="D75" s="68">
        <v>0</v>
      </c>
      <c r="E75" s="69">
        <f t="shared" si="9"/>
        <v>4.1666666666666664E-2</v>
      </c>
      <c r="F75" s="68"/>
      <c r="G75" s="67" t="s">
        <v>21</v>
      </c>
    </row>
    <row r="76" spans="1:9" x14ac:dyDescent="0.3">
      <c r="E76" s="3"/>
    </row>
    <row r="77" spans="1:9" x14ac:dyDescent="0.3">
      <c r="E77" s="3"/>
    </row>
    <row r="78" spans="1:9" x14ac:dyDescent="0.3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3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3">
      <c r="B80" s="24">
        <f>B79+1</f>
        <v>27</v>
      </c>
      <c r="C80" t="s">
        <v>104</v>
      </c>
      <c r="D80">
        <v>20</v>
      </c>
      <c r="E80" s="3">
        <f t="shared" si="10"/>
        <v>3.472222222222222E-3</v>
      </c>
      <c r="G80" s="24" t="s">
        <v>105</v>
      </c>
      <c r="I80" s="26"/>
    </row>
    <row r="81" spans="1:9" x14ac:dyDescent="0.3">
      <c r="B81" s="24">
        <f>B80+1</f>
        <v>28</v>
      </c>
      <c r="C81" t="s">
        <v>106</v>
      </c>
      <c r="D81">
        <v>15</v>
      </c>
      <c r="E81" s="3">
        <f t="shared" si="10"/>
        <v>1.7361111111111112E-2</v>
      </c>
      <c r="G81" s="24" t="s">
        <v>107</v>
      </c>
      <c r="I81" s="26"/>
    </row>
    <row r="82" spans="1:9" x14ac:dyDescent="0.3">
      <c r="B82" s="24">
        <f>B81+1</f>
        <v>29</v>
      </c>
      <c r="C82" t="s">
        <v>62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3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3">
      <c r="A84" s="25"/>
      <c r="B84" s="23"/>
      <c r="E84" s="5"/>
      <c r="F84" s="5"/>
      <c r="G84" s="23"/>
    </row>
    <row r="85" spans="1:9" x14ac:dyDescent="0.3">
      <c r="A85" s="25"/>
      <c r="E85" s="3"/>
      <c r="I85" s="26"/>
    </row>
    <row r="86" spans="1:9" x14ac:dyDescent="0.3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3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3">
      <c r="B88" s="24">
        <f>B87+1</f>
        <v>32</v>
      </c>
      <c r="C88" t="s">
        <v>109</v>
      </c>
      <c r="D88">
        <v>15</v>
      </c>
      <c r="E88" s="3">
        <f t="shared" si="11"/>
        <v>3.472222222222222E-3</v>
      </c>
      <c r="G88" s="24" t="s">
        <v>92</v>
      </c>
      <c r="H88" t="s">
        <v>112</v>
      </c>
      <c r="I88" s="26" t="s">
        <v>113</v>
      </c>
    </row>
    <row r="89" spans="1:9" x14ac:dyDescent="0.3">
      <c r="B89" s="24">
        <f>B88+1</f>
        <v>33</v>
      </c>
      <c r="C89" t="s">
        <v>110</v>
      </c>
      <c r="D89">
        <v>10</v>
      </c>
      <c r="E89" s="3">
        <f t="shared" si="11"/>
        <v>1.3888888888888888E-2</v>
      </c>
      <c r="G89" s="24" t="s">
        <v>95</v>
      </c>
      <c r="I89" s="26"/>
    </row>
    <row r="90" spans="1:9" x14ac:dyDescent="0.3">
      <c r="B90" s="24">
        <f>B89+1</f>
        <v>34</v>
      </c>
      <c r="C90" t="s">
        <v>111</v>
      </c>
      <c r="D90">
        <v>30</v>
      </c>
      <c r="E90" s="3">
        <f t="shared" si="11"/>
        <v>2.0833333333333332E-2</v>
      </c>
      <c r="G90" s="24" t="s">
        <v>22</v>
      </c>
    </row>
    <row r="91" spans="1:9" x14ac:dyDescent="0.3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3">
      <c r="A92" s="25"/>
      <c r="B92" s="24"/>
      <c r="C92"/>
      <c r="D92"/>
      <c r="E92" s="3"/>
      <c r="F92"/>
      <c r="G92" s="24"/>
    </row>
    <row r="93" spans="1:9" s="4" customFormat="1" x14ac:dyDescent="0.3">
      <c r="A93" s="25"/>
      <c r="B93" s="24"/>
      <c r="C93"/>
      <c r="D93"/>
      <c r="E93" s="3"/>
      <c r="F93"/>
      <c r="G93" s="24"/>
    </row>
    <row r="94" spans="1:9" s="4" customFormat="1" x14ac:dyDescent="0.3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  <c r="H94"/>
    </row>
    <row r="95" spans="1:9" s="4" customFormat="1" x14ac:dyDescent="0.3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  <c r="H95"/>
    </row>
    <row r="96" spans="1:9" s="4" customFormat="1" x14ac:dyDescent="0.3">
      <c r="A96" s="1"/>
      <c r="B96" s="24">
        <f>B95+1</f>
        <v>37</v>
      </c>
      <c r="C96" t="s">
        <v>114</v>
      </c>
      <c r="D96">
        <v>20</v>
      </c>
      <c r="E96" s="3">
        <f t="shared" si="12"/>
        <v>3.472222222222222E-3</v>
      </c>
      <c r="F96"/>
      <c r="G96" s="24" t="s">
        <v>116</v>
      </c>
      <c r="H96" t="s">
        <v>121</v>
      </c>
      <c r="I96" s="26" t="s">
        <v>122</v>
      </c>
    </row>
    <row r="97" spans="1:9" s="4" customFormat="1" x14ac:dyDescent="0.3">
      <c r="A97" s="1"/>
      <c r="B97" s="24">
        <f>B96+1</f>
        <v>38</v>
      </c>
      <c r="C97" t="s">
        <v>117</v>
      </c>
      <c r="D97">
        <v>20</v>
      </c>
      <c r="E97" s="3">
        <f t="shared" si="12"/>
        <v>1.7361111111111112E-2</v>
      </c>
      <c r="F97"/>
      <c r="G97" s="24" t="s">
        <v>118</v>
      </c>
      <c r="H97" t="s">
        <v>120</v>
      </c>
      <c r="I97" s="26" t="s">
        <v>119</v>
      </c>
    </row>
    <row r="98" spans="1:9" s="4" customFormat="1" x14ac:dyDescent="0.3">
      <c r="A98" s="1"/>
      <c r="B98" s="24">
        <f>B97+1</f>
        <v>39</v>
      </c>
      <c r="C98" t="s">
        <v>115</v>
      </c>
      <c r="D98">
        <v>15</v>
      </c>
      <c r="E98" s="3">
        <f t="shared" si="12"/>
        <v>3.125E-2</v>
      </c>
      <c r="F98"/>
      <c r="G98" s="24" t="s">
        <v>21</v>
      </c>
      <c r="H98"/>
    </row>
    <row r="99" spans="1:9" s="4" customFormat="1" x14ac:dyDescent="0.3">
      <c r="A99" s="1"/>
      <c r="B99" s="24">
        <f>B98+1</f>
        <v>40</v>
      </c>
      <c r="C99" t="s">
        <v>8</v>
      </c>
      <c r="D99">
        <v>0</v>
      </c>
      <c r="E99" s="3">
        <f t="shared" si="12"/>
        <v>4.1666666666666664E-2</v>
      </c>
      <c r="F99"/>
      <c r="G99" s="24" t="s">
        <v>21</v>
      </c>
      <c r="H99"/>
    </row>
    <row r="100" spans="1:9" x14ac:dyDescent="0.3">
      <c r="A100" s="2"/>
      <c r="E100" s="3"/>
    </row>
    <row r="101" spans="1:9" x14ac:dyDescent="0.3">
      <c r="A101" s="25"/>
      <c r="C101" s="4"/>
      <c r="E101" s="3"/>
      <c r="F101" s="5"/>
    </row>
    <row r="102" spans="1:9" x14ac:dyDescent="0.3">
      <c r="A102" s="25"/>
      <c r="E102" s="3"/>
      <c r="I102" s="26"/>
    </row>
    <row r="103" spans="1:9" x14ac:dyDescent="0.3">
      <c r="A103" s="25"/>
      <c r="E103" s="3"/>
      <c r="I103" s="26"/>
    </row>
    <row r="104" spans="1:9" x14ac:dyDescent="0.3">
      <c r="A104" s="25"/>
      <c r="E104" s="3"/>
    </row>
    <row r="105" spans="1:9" x14ac:dyDescent="0.3">
      <c r="A105" s="25"/>
      <c r="E105" s="3"/>
      <c r="I105" s="26"/>
    </row>
    <row r="106" spans="1:9" x14ac:dyDescent="0.3">
      <c r="E106" s="3"/>
      <c r="I106" s="26"/>
    </row>
    <row r="107" spans="1:9" x14ac:dyDescent="0.3">
      <c r="C107" t="s">
        <v>53</v>
      </c>
      <c r="E107" s="3"/>
    </row>
    <row r="110" spans="1:9" x14ac:dyDescent="0.3">
      <c r="E110" s="3"/>
      <c r="I110" s="26"/>
    </row>
    <row r="112" spans="1:9" x14ac:dyDescent="0.3">
      <c r="A112" s="25"/>
    </row>
    <row r="113" spans="1:5" x14ac:dyDescent="0.3">
      <c r="E113" s="5"/>
    </row>
    <row r="114" spans="1:5" x14ac:dyDescent="0.3">
      <c r="E114" s="3"/>
    </row>
    <row r="115" spans="1:5" x14ac:dyDescent="0.3">
      <c r="E115" s="3"/>
    </row>
    <row r="116" spans="1:5" x14ac:dyDescent="0.3">
      <c r="E116" s="3"/>
    </row>
    <row r="117" spans="1:5" x14ac:dyDescent="0.3">
      <c r="E117" s="3"/>
    </row>
    <row r="119" spans="1:5" x14ac:dyDescent="0.3">
      <c r="A119" s="25"/>
    </row>
    <row r="120" spans="1:5" x14ac:dyDescent="0.3">
      <c r="A120" s="25"/>
      <c r="E120" s="5"/>
    </row>
    <row r="121" spans="1:5" x14ac:dyDescent="0.3">
      <c r="E121" s="3"/>
    </row>
    <row r="122" spans="1:5" x14ac:dyDescent="0.3">
      <c r="E122" s="3"/>
    </row>
    <row r="123" spans="1:5" x14ac:dyDescent="0.3">
      <c r="E123" s="3"/>
    </row>
    <row r="124" spans="1:5" x14ac:dyDescent="0.3">
      <c r="E124" s="3"/>
    </row>
    <row r="125" spans="1:5" x14ac:dyDescent="0.3">
      <c r="A125" s="25"/>
      <c r="E125" s="5"/>
    </row>
    <row r="126" spans="1:5" x14ac:dyDescent="0.3">
      <c r="A126" s="25"/>
      <c r="E126" s="5"/>
    </row>
    <row r="127" spans="1:5" x14ac:dyDescent="0.3">
      <c r="A127" s="25"/>
      <c r="E127" s="5"/>
    </row>
    <row r="128" spans="1:5" x14ac:dyDescent="0.3">
      <c r="A128" s="25"/>
      <c r="E128" s="5"/>
    </row>
    <row r="129" spans="1:5" x14ac:dyDescent="0.3">
      <c r="E129" s="3"/>
    </row>
    <row r="130" spans="1:5" x14ac:dyDescent="0.3">
      <c r="E130" s="3"/>
    </row>
    <row r="131" spans="1:5" x14ac:dyDescent="0.3">
      <c r="E131" s="3"/>
    </row>
    <row r="132" spans="1:5" x14ac:dyDescent="0.3">
      <c r="E132" s="3"/>
    </row>
    <row r="133" spans="1:5" x14ac:dyDescent="0.3">
      <c r="A133" s="25"/>
      <c r="E133" s="5"/>
    </row>
    <row r="134" spans="1:5" x14ac:dyDescent="0.3">
      <c r="A134" s="25"/>
    </row>
    <row r="135" spans="1:5" x14ac:dyDescent="0.3">
      <c r="A135" s="25"/>
      <c r="E135" s="5"/>
    </row>
    <row r="136" spans="1:5" x14ac:dyDescent="0.3">
      <c r="E136" s="3"/>
    </row>
    <row r="137" spans="1:5" x14ac:dyDescent="0.3">
      <c r="E137" s="3"/>
    </row>
    <row r="138" spans="1:5" x14ac:dyDescent="0.3">
      <c r="E138" s="3"/>
    </row>
    <row r="139" spans="1:5" x14ac:dyDescent="0.3">
      <c r="E139" s="3"/>
    </row>
    <row r="140" spans="1:5" x14ac:dyDescent="0.3">
      <c r="A140" s="25"/>
      <c r="E140" s="5"/>
    </row>
    <row r="141" spans="1:5" x14ac:dyDescent="0.3">
      <c r="A141" s="25"/>
    </row>
    <row r="142" spans="1:5" x14ac:dyDescent="0.3">
      <c r="A142" s="25"/>
      <c r="E142" s="5"/>
    </row>
    <row r="143" spans="1:5" x14ac:dyDescent="0.3">
      <c r="A143" s="25"/>
      <c r="E143" s="5"/>
    </row>
    <row r="144" spans="1:5" x14ac:dyDescent="0.3">
      <c r="E144" s="3"/>
    </row>
    <row r="145" spans="1:5" x14ac:dyDescent="0.3">
      <c r="E145" s="3"/>
    </row>
    <row r="146" spans="1:5" x14ac:dyDescent="0.3">
      <c r="E146" s="3"/>
    </row>
    <row r="147" spans="1:5" x14ac:dyDescent="0.3">
      <c r="E147" s="3"/>
    </row>
    <row r="148" spans="1:5" x14ac:dyDescent="0.3">
      <c r="A148" s="25"/>
      <c r="E148" s="5"/>
    </row>
    <row r="149" spans="1:5" x14ac:dyDescent="0.3">
      <c r="A149" s="25"/>
    </row>
    <row r="150" spans="1:5" x14ac:dyDescent="0.3">
      <c r="A150" s="25"/>
      <c r="E150" s="5"/>
    </row>
    <row r="151" spans="1:5" x14ac:dyDescent="0.3">
      <c r="E151" s="3"/>
    </row>
    <row r="152" spans="1:5" x14ac:dyDescent="0.3">
      <c r="E152" s="3"/>
    </row>
    <row r="153" spans="1:5" x14ac:dyDescent="0.3">
      <c r="E153" s="3"/>
    </row>
    <row r="154" spans="1:5" x14ac:dyDescent="0.3">
      <c r="E154" s="3"/>
    </row>
    <row r="155" spans="1:5" x14ac:dyDescent="0.3">
      <c r="A155" s="25"/>
      <c r="E155" s="5"/>
    </row>
    <row r="156" spans="1:5" x14ac:dyDescent="0.3">
      <c r="A156" s="25"/>
    </row>
    <row r="157" spans="1:5" x14ac:dyDescent="0.3">
      <c r="E157" s="5"/>
    </row>
    <row r="158" spans="1:5" x14ac:dyDescent="0.3">
      <c r="E158" s="3"/>
    </row>
    <row r="159" spans="1:5" x14ac:dyDescent="0.3">
      <c r="E159" s="3"/>
    </row>
    <row r="160" spans="1:5" x14ac:dyDescent="0.3">
      <c r="E160" s="3"/>
    </row>
    <row r="161" spans="1:5" x14ac:dyDescent="0.3">
      <c r="E161" s="3"/>
    </row>
    <row r="163" spans="1:5" x14ac:dyDescent="0.3">
      <c r="A163" s="25"/>
    </row>
    <row r="164" spans="1:5" x14ac:dyDescent="0.3">
      <c r="E164" s="5"/>
    </row>
    <row r="165" spans="1:5" x14ac:dyDescent="0.3">
      <c r="E165" s="3"/>
    </row>
    <row r="166" spans="1:5" x14ac:dyDescent="0.3">
      <c r="E166" s="3"/>
    </row>
    <row r="167" spans="1:5" x14ac:dyDescent="0.3">
      <c r="E167" s="3"/>
    </row>
    <row r="168" spans="1:5" x14ac:dyDescent="0.3">
      <c r="E168" s="3"/>
    </row>
    <row r="170" spans="1:5" x14ac:dyDescent="0.3">
      <c r="A170" s="25"/>
    </row>
    <row r="171" spans="1:5" x14ac:dyDescent="0.3">
      <c r="E171" s="5"/>
    </row>
    <row r="172" spans="1:5" x14ac:dyDescent="0.3">
      <c r="E172" s="3"/>
    </row>
    <row r="173" spans="1:5" x14ac:dyDescent="0.3">
      <c r="E173" s="3"/>
    </row>
    <row r="174" spans="1:5" x14ac:dyDescent="0.3">
      <c r="E174" s="3"/>
    </row>
    <row r="175" spans="1:5" x14ac:dyDescent="0.3">
      <c r="E175" s="3"/>
    </row>
    <row r="177" spans="1:5" x14ac:dyDescent="0.3">
      <c r="A177" s="25"/>
      <c r="C177" s="46"/>
    </row>
    <row r="178" spans="1:5" x14ac:dyDescent="0.3">
      <c r="E178" s="5"/>
    </row>
    <row r="179" spans="1:5" x14ac:dyDescent="0.3">
      <c r="A179" s="25"/>
      <c r="C179" s="46"/>
      <c r="E179" s="5"/>
    </row>
    <row r="180" spans="1:5" x14ac:dyDescent="0.3">
      <c r="A180" s="25"/>
      <c r="E180" s="5"/>
    </row>
    <row r="181" spans="1:5" x14ac:dyDescent="0.3">
      <c r="A181" s="25"/>
      <c r="C181" s="2"/>
    </row>
    <row r="182" spans="1:5" x14ac:dyDescent="0.3">
      <c r="E182" s="5"/>
    </row>
    <row r="183" spans="1:5" x14ac:dyDescent="0.3">
      <c r="E183" s="3"/>
    </row>
    <row r="184" spans="1:5" x14ac:dyDescent="0.3">
      <c r="E184" s="3"/>
    </row>
    <row r="185" spans="1:5" x14ac:dyDescent="0.3">
      <c r="E185" s="3"/>
    </row>
    <row r="186" spans="1:5" x14ac:dyDescent="0.3">
      <c r="E186" s="3"/>
    </row>
    <row r="188" spans="1:5" x14ac:dyDescent="0.3">
      <c r="A188" s="25"/>
    </row>
    <row r="189" spans="1:5" x14ac:dyDescent="0.3">
      <c r="E189" s="5"/>
    </row>
    <row r="190" spans="1:5" x14ac:dyDescent="0.3">
      <c r="E190" s="3"/>
    </row>
    <row r="191" spans="1:5" x14ac:dyDescent="0.3">
      <c r="E191" s="3"/>
    </row>
    <row r="192" spans="1:5" x14ac:dyDescent="0.3">
      <c r="E192" s="3"/>
    </row>
    <row r="193" spans="1:5" x14ac:dyDescent="0.3">
      <c r="E193" s="3"/>
    </row>
    <row r="195" spans="1:5" x14ac:dyDescent="0.3">
      <c r="A195" s="25"/>
      <c r="C195" s="2"/>
    </row>
    <row r="196" spans="1:5" x14ac:dyDescent="0.3">
      <c r="E196" s="5"/>
    </row>
    <row r="197" spans="1:5" x14ac:dyDescent="0.3">
      <c r="E197" s="3"/>
    </row>
    <row r="198" spans="1:5" x14ac:dyDescent="0.3">
      <c r="E198" s="3"/>
    </row>
    <row r="199" spans="1:5" x14ac:dyDescent="0.3">
      <c r="E199" s="3"/>
    </row>
    <row r="200" spans="1:5" x14ac:dyDescent="0.3">
      <c r="E200" s="3"/>
    </row>
    <row r="202" spans="1:5" x14ac:dyDescent="0.3">
      <c r="A202" s="25"/>
      <c r="C202" s="2"/>
    </row>
    <row r="203" spans="1:5" x14ac:dyDescent="0.3">
      <c r="E203" s="5"/>
    </row>
    <row r="204" spans="1:5" x14ac:dyDescent="0.3">
      <c r="E204" s="3"/>
    </row>
    <row r="205" spans="1:5" x14ac:dyDescent="0.3">
      <c r="E205" s="3"/>
    </row>
    <row r="206" spans="1:5" x14ac:dyDescent="0.3">
      <c r="E206" s="3"/>
    </row>
    <row r="207" spans="1:5" x14ac:dyDescent="0.3">
      <c r="E207" s="3"/>
    </row>
  </sheetData>
  <conditionalFormatting sqref="A4:A36 A38:A105">
    <cfRule type="cellIs" dxfId="0" priority="1" operator="equal">
      <formula>TODAY()</formula>
    </cfRule>
  </conditionalFormatting>
  <hyperlinks>
    <hyperlink ref="I40" r:id="rId1" xr:uid="{131FD085-361A-44A2-8CEC-B72100A14CE9}"/>
    <hyperlink ref="I88" r:id="rId2" xr:uid="{B01ABE4C-C159-4EAA-BDD4-38C6CEF1D4CD}"/>
    <hyperlink ref="I96" r:id="rId3" xr:uid="{98F43E68-EE0A-4F10-BF1A-74E1D22C17B0}"/>
    <hyperlink ref="I97" r:id="rId4" xr:uid="{47C77E2C-026B-487D-BF24-E251A0404230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4.4" x14ac:dyDescent="0.3"/>
  <cols>
    <col min="1" max="1" width="59.44140625" customWidth="1"/>
    <col min="2" max="2" width="14.88671875" customWidth="1"/>
    <col min="3" max="3" width="31.88671875" customWidth="1"/>
    <col min="5" max="5" width="48.109375" customWidth="1"/>
    <col min="6" max="6" width="48.33203125" customWidth="1"/>
    <col min="7" max="7" width="31.88671875" customWidth="1"/>
  </cols>
  <sheetData>
    <row r="1" spans="1:3" ht="16.8" x14ac:dyDescent="0.3">
      <c r="A1" s="13"/>
      <c r="B1" s="12"/>
      <c r="C1" s="12"/>
    </row>
    <row r="2" spans="1:3" ht="16.8" x14ac:dyDescent="0.3">
      <c r="A2" s="41"/>
      <c r="B2" s="12"/>
      <c r="C2" s="12"/>
    </row>
    <row r="3" spans="1:3" ht="17.399999999999999" thickBot="1" x14ac:dyDescent="0.35">
      <c r="A3" s="13" t="s">
        <v>18</v>
      </c>
      <c r="B3" s="13" t="s">
        <v>4</v>
      </c>
      <c r="C3" s="45">
        <v>0.54166666666666663</v>
      </c>
    </row>
    <row r="4" spans="1:3" ht="17.399999999999999" thickBot="1" x14ac:dyDescent="0.35">
      <c r="A4" s="7" t="s">
        <v>11</v>
      </c>
      <c r="B4" s="7" t="s">
        <v>12</v>
      </c>
      <c r="C4" s="7" t="s">
        <v>13</v>
      </c>
    </row>
    <row r="5" spans="1:3" ht="17.399999999999999" thickBot="1" x14ac:dyDescent="0.35">
      <c r="A5" s="9" t="s">
        <v>82</v>
      </c>
      <c r="B5" s="8" t="s">
        <v>33</v>
      </c>
      <c r="C5" s="9" t="s">
        <v>70</v>
      </c>
    </row>
    <row r="6" spans="1:3" ht="17.399999999999999" thickBot="1" x14ac:dyDescent="0.35">
      <c r="A6" s="9" t="s">
        <v>83</v>
      </c>
      <c r="B6" s="8" t="s">
        <v>34</v>
      </c>
      <c r="C6" s="9" t="s">
        <v>72</v>
      </c>
    </row>
    <row r="7" spans="1:3" ht="17.399999999999999" thickBot="1" x14ac:dyDescent="0.35">
      <c r="A7" s="9" t="s">
        <v>84</v>
      </c>
      <c r="B7" s="8" t="s">
        <v>74</v>
      </c>
      <c r="C7" s="9" t="s">
        <v>75</v>
      </c>
    </row>
    <row r="8" spans="1:3" ht="17.399999999999999" thickBot="1" x14ac:dyDescent="0.35">
      <c r="A8" s="9" t="s">
        <v>85</v>
      </c>
      <c r="B8" s="8" t="s">
        <v>35</v>
      </c>
      <c r="C8" s="9" t="s">
        <v>77</v>
      </c>
    </row>
    <row r="9" spans="1:3" ht="17.399999999999999" thickBot="1" x14ac:dyDescent="0.35">
      <c r="A9" s="9" t="s">
        <v>86</v>
      </c>
      <c r="B9" s="8" t="s">
        <v>14</v>
      </c>
      <c r="C9" s="9" t="s">
        <v>15</v>
      </c>
    </row>
    <row r="10" spans="1:3" ht="17.399999999999999" thickBot="1" x14ac:dyDescent="0.35">
      <c r="A10" s="9" t="s">
        <v>87</v>
      </c>
      <c r="B10" s="8" t="s">
        <v>80</v>
      </c>
      <c r="C10" s="9" t="s">
        <v>16</v>
      </c>
    </row>
    <row r="11" spans="1:3" ht="17.399999999999999" thickBot="1" x14ac:dyDescent="0.35">
      <c r="A11" s="9" t="s">
        <v>87</v>
      </c>
      <c r="B11" s="8" t="s">
        <v>81</v>
      </c>
      <c r="C11" s="9" t="s">
        <v>16</v>
      </c>
    </row>
    <row r="12" spans="1:3" ht="16.8" x14ac:dyDescent="0.3">
      <c r="A12" s="10"/>
      <c r="B12" s="11"/>
      <c r="C12" s="11"/>
    </row>
    <row r="13" spans="1:3" ht="17.399999999999999" thickBot="1" x14ac:dyDescent="0.35">
      <c r="A13" s="13" t="s">
        <v>17</v>
      </c>
      <c r="B13" s="13" t="s">
        <v>4</v>
      </c>
      <c r="C13" s="45">
        <v>0.91666666666666663</v>
      </c>
    </row>
    <row r="14" spans="1:3" ht="17.399999999999999" thickBot="1" x14ac:dyDescent="0.35">
      <c r="A14" s="7" t="s">
        <v>11</v>
      </c>
      <c r="B14" s="7" t="s">
        <v>12</v>
      </c>
      <c r="C14" s="7" t="s">
        <v>13</v>
      </c>
    </row>
    <row r="15" spans="1:3" ht="17.399999999999999" thickBot="1" x14ac:dyDescent="0.35">
      <c r="A15" s="7" t="s">
        <v>69</v>
      </c>
      <c r="B15" s="7" t="s">
        <v>33</v>
      </c>
      <c r="C15" s="7" t="s">
        <v>70</v>
      </c>
    </row>
    <row r="16" spans="1:3" ht="17.399999999999999" thickBot="1" x14ac:dyDescent="0.35">
      <c r="A16" s="7" t="s">
        <v>71</v>
      </c>
      <c r="B16" s="7" t="s">
        <v>34</v>
      </c>
      <c r="C16" s="7" t="s">
        <v>72</v>
      </c>
    </row>
    <row r="17" spans="1:3" ht="17.399999999999999" thickBot="1" x14ac:dyDescent="0.35">
      <c r="A17" s="7" t="s">
        <v>73</v>
      </c>
      <c r="B17" s="7" t="s">
        <v>74</v>
      </c>
      <c r="C17" s="7" t="s">
        <v>75</v>
      </c>
    </row>
    <row r="18" spans="1:3" ht="17.399999999999999" thickBot="1" x14ac:dyDescent="0.35">
      <c r="A18" s="7" t="s">
        <v>76</v>
      </c>
      <c r="B18" s="7" t="s">
        <v>35</v>
      </c>
      <c r="C18" s="7" t="s">
        <v>77</v>
      </c>
    </row>
    <row r="19" spans="1:3" ht="17.399999999999999" thickBot="1" x14ac:dyDescent="0.35">
      <c r="A19" s="7" t="s">
        <v>78</v>
      </c>
      <c r="B19" s="7" t="s">
        <v>14</v>
      </c>
      <c r="C19" s="7" t="s">
        <v>15</v>
      </c>
    </row>
    <row r="20" spans="1:3" ht="17.399999999999999" thickBot="1" x14ac:dyDescent="0.35">
      <c r="A20" s="7" t="s">
        <v>79</v>
      </c>
      <c r="B20" s="7" t="s">
        <v>80</v>
      </c>
      <c r="C20" s="7" t="s">
        <v>16</v>
      </c>
    </row>
    <row r="21" spans="1:3" ht="17.399999999999999" thickBot="1" x14ac:dyDescent="0.35">
      <c r="A21" s="7" t="s">
        <v>79</v>
      </c>
      <c r="B21" s="7" t="s">
        <v>81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2025-05-06T13:02:05Z</dcterms:modified>
</cp:coreProperties>
</file>