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86CB741-A498-4859-88F2-4487F50881F0}" xr6:coauthVersionLast="47" xr6:coauthVersionMax="47" xr10:uidLastSave="{00000000-0000-0000-0000-000000000000}"/>
  <bookViews>
    <workbookView xWindow="30900" yWindow="1706" windowWidth="28774" windowHeight="1527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96" i="2" s="1"/>
  <c r="E97" i="2" s="1"/>
  <c r="E98" i="2" s="1"/>
  <c r="E99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<sst xmlns="http://schemas.openxmlformats.org/spreadsheetml/2006/main" count="228" uniqueCount="98">
  <si>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</si>
  <si>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</si>
  <si>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</si>
  <si>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</si>
  <si>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</si>
  <si>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</si>
  <si>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</si>
  <si>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</si>
  <si>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</si>
  <si>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</si>
  <si>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</si>
  <si>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</si>
  <si>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</si>
  <si>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</si>
  <si>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</si>
  <si>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</si>
  <si>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</si>
  <si>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</si>
  <si>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</si>
  <si>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</si>
  <si>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</si>
  <si>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</si>
  <si>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</si>
  <si>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</si>
  <si>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</si>
  <si>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</si>
  <si>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</si>
  <si>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</si>
  <si>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</si>
  <si>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</si>
  <si>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</si>
  <si>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</si>
  <si>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</si>
  <si>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</si>
  <si>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</si>
  <si>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</si>
  <si>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</si>
  <si>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</si>
  <si>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</si>
  <si>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</si>
  <si>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</si>
  <si>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</si>
  <si>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</si>
  <si>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</si>
  <si>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</si>
  <si>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</si>
  <si>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</si>
  <si>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</si>
  <si>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</si>
  <si>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</si>
  <si>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</si>
  <si>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</si>
  <si>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</si>
  <si>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</si>
  <si>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</si>
  <si>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</si>
  <si>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</si>
  <si>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</si>
  <si>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</si>
  <si>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</si>
  <si>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</si>
  <si>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</si>
  <si>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</si>
  <si>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</si>
  <si>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</si>
  <si>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</si>
  <si>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</si>
  <si>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</si>
  <si>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</si>
  <si>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</si>
  <si>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</si>
  <si>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</si>
  <si>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</si>
  <si>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</si>
  <si>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</si>
  <si>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</si>
  <si>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</si>
  <si>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</si>
  <si>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</si>
  <si>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</si>
  <si>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</si>
  <si>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</si>
  <si>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</si>
  <si>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</si>
  <si>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</si>
  <si>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</si>
  <si>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</si>
  <si>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</si>
  <si>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</si>
  <si>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</si>
  <si>
    <t>Billy's first batch</t>
  </si>
  <si>
    <t>Verso</t>
  </si>
  <si>
    <t>Ben</t>
  </si>
  <si>
    <t>Comment volunteer assignment confirmation</t>
  </si>
  <si>
    <t>D02 Miscellaneous Comment Resolutions I</t>
  </si>
  <si>
    <t>Billy</t>
  </si>
  <si>
    <t xml:space="preserve">Comment Assignment </t>
  </si>
  <si>
    <t>Review CAD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</si>
</sst>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45</v>
      </c>
      <c r="B1" s="43"/>
      <c r="C1" s="43"/>
      <c r="D1" s="43"/>
      <c r="E1" s="43"/>
      <c r="F1" s="43"/>
      <c r="G1" s="43"/>
      <c r="I1" s="47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68" t="s">
        <v>56</v>
      </c>
    </row>
    <row r="4" spans="1:9" x14ac:dyDescent="0.25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69"/>
    </row>
    <row r="5" spans="1:9" x14ac:dyDescent="0.25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69"/>
    </row>
    <row r="6" spans="1:9" x14ac:dyDescent="0.25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69"/>
    </row>
    <row r="7" spans="1:9" ht="15.75" x14ac:dyDescent="0.25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57</v>
      </c>
    </row>
    <row r="8" spans="1:9" x14ac:dyDescent="0.25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25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67" t="s">
        <v>58</v>
      </c>
    </row>
    <row r="10" spans="1:9" x14ac:dyDescent="0.25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67"/>
    </row>
    <row r="11" spans="1:9" ht="14.45" customHeight="1" x14ac:dyDescent="0.25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52</v>
      </c>
    </row>
    <row r="17" spans="8:9" ht="15.75" x14ac:dyDescent="0.25">
      <c r="H17" s="42" t="s">
        <v>46</v>
      </c>
      <c r="I17" s="4" t="s">
        <v>59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60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5" sqref="A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Opening!C4</f>
        <v>45741</v>
      </c>
      <c r="B2" t="s">
        <v>55</v>
      </c>
      <c r="C2">
        <v>1</v>
      </c>
      <c r="F2" s="3">
        <v>0.25</v>
      </c>
      <c r="G2" s="3"/>
    </row>
    <row r="3" spans="1:7" x14ac:dyDescent="0.25">
      <c r="A3" s="2">
        <f>A2+2</f>
        <v>45743</v>
      </c>
      <c r="B3" t="s">
        <v>61</v>
      </c>
      <c r="C3">
        <v>0</v>
      </c>
      <c r="F3" s="3">
        <v>0.625</v>
      </c>
      <c r="G3" s="3"/>
    </row>
    <row r="4" spans="1:7" x14ac:dyDescent="0.25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25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25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25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>
        <f t="shared" si="0"/>
        <v>45771</v>
      </c>
      <c r="B11" t="s">
        <v>25</v>
      </c>
      <c r="C11">
        <v>1</v>
      </c>
      <c r="F11" s="3">
        <v>0.625</v>
      </c>
      <c r="G11" s="3"/>
    </row>
    <row r="12" spans="1:7" x14ac:dyDescent="0.25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25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25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topLeftCell="A20" zoomScale="130" zoomScaleNormal="130" workbookViewId="0">
      <selection activeCell="G34" sqref="G34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63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25">
      <c r="B9" s="24">
        <f t="shared" si="0"/>
        <v>3</v>
      </c>
      <c r="C9" t="s">
        <v>65</v>
      </c>
      <c r="D9">
        <v>30</v>
      </c>
      <c r="E9" s="3">
        <f>E8+TIME(0,D8,0)</f>
        <v>0.63888888888888884</v>
      </c>
      <c r="I9" s="26"/>
    </row>
    <row r="10" spans="1:20" x14ac:dyDescent="0.25">
      <c r="B10" s="24">
        <f t="shared" si="0"/>
        <v>4</v>
      </c>
      <c r="C10" t="s">
        <v>64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25">
      <c r="C11" t="s">
        <v>8</v>
      </c>
      <c r="E11" s="3">
        <f>E10+TIME(0,D10,0)</f>
        <v>0.66666666666666663</v>
      </c>
    </row>
    <row r="12" spans="1:20" x14ac:dyDescent="0.25">
      <c r="E12" s="3"/>
    </row>
    <row r="13" spans="1:20" s="4" customFormat="1" x14ac:dyDescent="0.25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66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25">
      <c r="B16" s="24">
        <f t="shared" si="1"/>
        <v>7</v>
      </c>
      <c r="C16" t="s">
        <v>67</v>
      </c>
      <c r="D16">
        <v>20</v>
      </c>
      <c r="E16" s="3">
        <f>E15+TIME(0,D15,0)</f>
        <v>0.26388888888888884</v>
      </c>
      <c r="G16" s="24" t="s">
        <v>51</v>
      </c>
      <c r="I16" s="26"/>
    </row>
    <row r="17" spans="1:9" x14ac:dyDescent="0.25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25">
      <c r="B18" s="24">
        <f>B17+1</f>
        <v>9</v>
      </c>
      <c r="C18" t="s">
        <v>8</v>
      </c>
      <c r="E18" s="3">
        <f>E17+TIME(0,D17,0)</f>
        <v>0.29166666666666663</v>
      </c>
      <c r="G18" s="24" t="s">
        <v>68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E20" s="3"/>
    </row>
    <row r="21" spans="1:9" s="4" customFormat="1" x14ac:dyDescent="0.25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25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25">
      <c r="B23" s="24">
        <f>B22+1</f>
        <v>11</v>
      </c>
      <c r="C23" t="s">
        <v>88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25">
      <c r="B24" s="24">
        <f>B23+1</f>
        <v>12</v>
      </c>
      <c r="C24" t="s">
        <v>90</v>
      </c>
      <c r="D24">
        <v>15</v>
      </c>
      <c r="E24" s="3">
        <f t="shared" si="3"/>
        <v>0.64236111111111105</v>
      </c>
      <c r="G24" s="24" t="s">
        <v>91</v>
      </c>
      <c r="I24" s="26"/>
    </row>
    <row r="25" spans="1:9" x14ac:dyDescent="0.25">
      <c r="B25" s="24">
        <f>B24+1</f>
        <v>13</v>
      </c>
      <c r="C25" t="s">
        <v>89</v>
      </c>
      <c r="D25">
        <v>20</v>
      </c>
      <c r="E25" s="3">
        <f t="shared" si="3"/>
        <v>0.65277777777777768</v>
      </c>
      <c r="G25" s="24" t="s">
        <v>92</v>
      </c>
    </row>
    <row r="26" spans="1:9" x14ac:dyDescent="0.25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25">
      <c r="C27" t="s">
        <v>89</v>
      </c>
      <c r="E27" s="3"/>
    </row>
    <row r="28" spans="1:9" x14ac:dyDescent="0.25">
      <c r="A28" s="25"/>
    </row>
    <row r="29" spans="1:9" s="4" customFormat="1" x14ac:dyDescent="0.25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25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25">
      <c r="B31" s="24">
        <f>B30+1</f>
        <v>16</v>
      </c>
      <c r="C31" t="s">
        <v>93</v>
      </c>
      <c r="D31">
        <v>20</v>
      </c>
      <c r="E31" s="3">
        <f t="shared" si="4"/>
        <v>3.472222222222222E-3</v>
      </c>
      <c r="G31" s="24" t="s">
        <v>51</v>
      </c>
      <c r="I31" s="26"/>
    </row>
    <row r="32" spans="1:9" x14ac:dyDescent="0.25">
      <c r="B32" s="24">
        <f>B31+1</f>
        <v>17</v>
      </c>
      <c r="C32" t="s">
        <v>89</v>
      </c>
      <c r="D32">
        <v>15</v>
      </c>
      <c r="E32" s="3">
        <f t="shared" si="4"/>
        <v>1.7361111111111112E-2</v>
      </c>
      <c r="G32" s="24" t="s">
        <v>92</v>
      </c>
      <c r="I32" s="26"/>
    </row>
    <row r="33" spans="1:9" x14ac:dyDescent="0.25">
      <c r="B33" s="24">
        <f>B32+1</f>
        <v>18</v>
      </c>
      <c r="C33" t="s">
        <v>97</v>
      </c>
      <c r="D33">
        <v>20</v>
      </c>
      <c r="E33" s="3">
        <f t="shared" si="4"/>
        <v>2.7777777777777776E-2</v>
      </c>
      <c r="G33" s="24" t="s">
        <v>92</v>
      </c>
      <c r="I33" s="26"/>
    </row>
    <row r="34" spans="1:9" x14ac:dyDescent="0.25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25">
      <c r="A36" s="25"/>
      <c r="B36" s="23"/>
      <c r="E36" s="5"/>
      <c r="F36" s="5"/>
      <c r="G36" s="23"/>
    </row>
    <row r="37" spans="1:9" x14ac:dyDescent="0.25">
      <c r="E37" s="3"/>
      <c r="F37" s="5"/>
    </row>
    <row r="38" spans="1:9" x14ac:dyDescent="0.25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25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25">
      <c r="B40" s="24">
        <f>B39+1</f>
        <v>2</v>
      </c>
      <c r="C40" t="s">
        <v>94</v>
      </c>
      <c r="D40">
        <v>15</v>
      </c>
      <c r="E40" s="3">
        <f t="shared" si="5"/>
        <v>3.472222222222222E-3</v>
      </c>
      <c r="G40" s="24" t="s">
        <v>95</v>
      </c>
      <c r="I40" s="26"/>
    </row>
    <row r="41" spans="1:9" x14ac:dyDescent="0.25">
      <c r="B41" s="24">
        <f>B40+1</f>
        <v>3</v>
      </c>
      <c r="C41" t="s">
        <v>96</v>
      </c>
      <c r="D41">
        <v>15</v>
      </c>
      <c r="E41" s="3">
        <f t="shared" si="5"/>
        <v>1.3888888888888888E-2</v>
      </c>
      <c r="G41" s="24" t="s">
        <v>22</v>
      </c>
      <c r="I41" s="26"/>
    </row>
    <row r="42" spans="1:9" x14ac:dyDescent="0.25">
      <c r="B42" s="24">
        <f>B41+1</f>
        <v>4</v>
      </c>
      <c r="C42" t="s">
        <v>62</v>
      </c>
      <c r="D42">
        <v>25</v>
      </c>
      <c r="E42" s="3">
        <f t="shared" si="5"/>
        <v>2.4305555555555552E-2</v>
      </c>
      <c r="G42" s="24" t="s">
        <v>22</v>
      </c>
      <c r="I42" s="26"/>
    </row>
    <row r="43" spans="1:9" x14ac:dyDescent="0.25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25">
      <c r="A45" s="25"/>
      <c r="B45" s="23"/>
      <c r="E45" s="5"/>
      <c r="F45" s="5"/>
      <c r="G45" s="23"/>
    </row>
    <row r="46" spans="1:9" x14ac:dyDescent="0.25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25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25">
      <c r="B48" s="24">
        <f>B47+1</f>
        <v>7</v>
      </c>
      <c r="C48" t="s">
        <v>62</v>
      </c>
      <c r="D48">
        <v>15</v>
      </c>
      <c r="E48" s="3">
        <f t="shared" si="6"/>
        <v>3.472222222222222E-3</v>
      </c>
      <c r="G48" s="24" t="s">
        <v>22</v>
      </c>
      <c r="I48" s="26"/>
    </row>
    <row r="49" spans="1:9" x14ac:dyDescent="0.25">
      <c r="B49" s="24">
        <f>B48+1</f>
        <v>8</v>
      </c>
      <c r="C49" t="s">
        <v>62</v>
      </c>
      <c r="D49">
        <v>20</v>
      </c>
      <c r="E49" s="3">
        <f t="shared" si="6"/>
        <v>1.3888888888888888E-2</v>
      </c>
      <c r="G49" s="24" t="s">
        <v>22</v>
      </c>
      <c r="I49" s="26"/>
    </row>
    <row r="50" spans="1:9" x14ac:dyDescent="0.25">
      <c r="B50" s="24">
        <f>B49+1</f>
        <v>9</v>
      </c>
      <c r="C50" t="s">
        <v>62</v>
      </c>
      <c r="D50">
        <v>20</v>
      </c>
      <c r="E50" s="3">
        <f t="shared" si="6"/>
        <v>2.7777777777777776E-2</v>
      </c>
      <c r="G50" s="24" t="s">
        <v>22</v>
      </c>
    </row>
    <row r="51" spans="1:9" x14ac:dyDescent="0.25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25">
      <c r="A52" s="25"/>
      <c r="E52" s="3"/>
      <c r="F52" s="5"/>
    </row>
    <row r="53" spans="1:9" s="4" customFormat="1" x14ac:dyDescent="0.25">
      <c r="A53" s="25"/>
      <c r="B53" s="23"/>
      <c r="E53" s="5"/>
      <c r="F53" s="5"/>
      <c r="G53" s="23"/>
    </row>
    <row r="54" spans="1:9" x14ac:dyDescent="0.25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25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25">
      <c r="B56" s="24">
        <f>B55+1</f>
        <v>12</v>
      </c>
      <c r="C56" t="s">
        <v>62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25">
      <c r="B57" s="24">
        <f>B56+1</f>
        <v>13</v>
      </c>
      <c r="C57" t="s">
        <v>62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25">
      <c r="B58" s="24">
        <f>B57+1</f>
        <v>14</v>
      </c>
      <c r="C58" t="s">
        <v>62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25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25">
      <c r="E60" s="3"/>
    </row>
    <row r="61" spans="1:9" x14ac:dyDescent="0.25">
      <c r="E61" s="3"/>
    </row>
    <row r="62" spans="1:9" x14ac:dyDescent="0.25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25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25">
      <c r="B64" s="24">
        <f>B63+1</f>
        <v>17</v>
      </c>
      <c r="C64" t="s">
        <v>62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25">
      <c r="B65" s="24">
        <f>B64+1</f>
        <v>18</v>
      </c>
      <c r="C65" t="s">
        <v>62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25">
      <c r="B66" s="24">
        <f>B65+1</f>
        <v>19</v>
      </c>
      <c r="C66" t="s">
        <v>62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25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25">
      <c r="E68" s="3"/>
    </row>
    <row r="69" spans="1:9" x14ac:dyDescent="0.25">
      <c r="E69" s="3"/>
    </row>
    <row r="70" spans="1:9" x14ac:dyDescent="0.25">
      <c r="A70" s="25">
        <f>Summary!$A$11</f>
        <v>45771</v>
      </c>
      <c r="C70" s="4" t="str">
        <f>CONCATENATE(TEXT(Summary!$A$11,"dd-mmm")," ",Summary!$B$11)</f>
        <v>24-Apr Comment Resolution</v>
      </c>
      <c r="E70" s="3"/>
      <c r="I70" s="26"/>
    </row>
    <row r="71" spans="1:9" x14ac:dyDescent="0.25">
      <c r="B71" s="24">
        <f>B67+1</f>
        <v>21</v>
      </c>
      <c r="C71" t="s">
        <v>9</v>
      </c>
      <c r="D71">
        <v>5</v>
      </c>
      <c r="E71" s="3">
        <f t="shared" ref="E71:E75" si="9">E70+TIME(0,D70,0)</f>
        <v>0</v>
      </c>
      <c r="G71" s="24" t="s">
        <v>21</v>
      </c>
      <c r="I71" s="26"/>
    </row>
    <row r="72" spans="1:9" x14ac:dyDescent="0.25">
      <c r="B72" s="24">
        <f>B71+1</f>
        <v>22</v>
      </c>
      <c r="C72" t="s">
        <v>62</v>
      </c>
      <c r="D72">
        <v>15</v>
      </c>
      <c r="E72" s="3">
        <f t="shared" si="9"/>
        <v>3.472222222222222E-3</v>
      </c>
      <c r="G72" s="24" t="s">
        <v>22</v>
      </c>
      <c r="I72" s="26"/>
    </row>
    <row r="73" spans="1:9" x14ac:dyDescent="0.25">
      <c r="B73" s="24">
        <f>B72+1</f>
        <v>23</v>
      </c>
      <c r="C73" t="s">
        <v>62</v>
      </c>
      <c r="D73">
        <v>20</v>
      </c>
      <c r="E73" s="3">
        <f t="shared" si="9"/>
        <v>1.3888888888888888E-2</v>
      </c>
      <c r="G73" s="24" t="s">
        <v>22</v>
      </c>
      <c r="I73" s="26"/>
    </row>
    <row r="74" spans="1:9" x14ac:dyDescent="0.25">
      <c r="B74" s="24">
        <f>B73+1</f>
        <v>24</v>
      </c>
      <c r="C74" t="s">
        <v>62</v>
      </c>
      <c r="D74">
        <v>20</v>
      </c>
      <c r="E74" s="3">
        <f t="shared" si="9"/>
        <v>2.7777777777777776E-2</v>
      </c>
      <c r="G74" s="24" t="s">
        <v>22</v>
      </c>
    </row>
    <row r="75" spans="1:9" x14ac:dyDescent="0.25">
      <c r="B75" s="24">
        <f>B74+1</f>
        <v>25</v>
      </c>
      <c r="C75" t="s">
        <v>8</v>
      </c>
      <c r="D75">
        <v>0</v>
      </c>
      <c r="E75" s="3">
        <f t="shared" si="9"/>
        <v>4.1666666666666664E-2</v>
      </c>
      <c r="G75" s="24" t="s">
        <v>21</v>
      </c>
    </row>
    <row r="76" spans="1:9" x14ac:dyDescent="0.25">
      <c r="E76" s="3"/>
    </row>
    <row r="77" spans="1:9" x14ac:dyDescent="0.25">
      <c r="E77" s="3"/>
    </row>
    <row r="78" spans="1:9" x14ac:dyDescent="0.25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25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25">
      <c r="B80" s="24">
        <f>B79+1</f>
        <v>27</v>
      </c>
      <c r="C80" t="s">
        <v>62</v>
      </c>
      <c r="D80">
        <v>15</v>
      </c>
      <c r="E80" s="3">
        <f t="shared" si="10"/>
        <v>3.472222222222222E-3</v>
      </c>
      <c r="G80" s="24" t="s">
        <v>22</v>
      </c>
      <c r="I80" s="26"/>
    </row>
    <row r="81" spans="1:9" x14ac:dyDescent="0.25">
      <c r="B81" s="24">
        <f>B80+1</f>
        <v>28</v>
      </c>
      <c r="C81" t="s">
        <v>62</v>
      </c>
      <c r="D81">
        <v>20</v>
      </c>
      <c r="E81" s="3">
        <f t="shared" si="10"/>
        <v>1.3888888888888888E-2</v>
      </c>
      <c r="G81" s="24" t="s">
        <v>22</v>
      </c>
      <c r="I81" s="26"/>
    </row>
    <row r="82" spans="1:9" x14ac:dyDescent="0.25">
      <c r="B82" s="24">
        <f>B81+1</f>
        <v>29</v>
      </c>
      <c r="C82" t="s">
        <v>62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25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25">
      <c r="A84" s="25"/>
      <c r="B84" s="23"/>
      <c r="E84" s="5"/>
      <c r="F84" s="5"/>
      <c r="G84" s="23"/>
    </row>
    <row r="85" spans="1:9" x14ac:dyDescent="0.25">
      <c r="A85" s="25"/>
      <c r="E85" s="3"/>
      <c r="I85" s="26"/>
    </row>
    <row r="86" spans="1:9" x14ac:dyDescent="0.25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25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25">
      <c r="B88" s="24">
        <f>B87+1</f>
        <v>32</v>
      </c>
      <c r="C88" t="s">
        <v>62</v>
      </c>
      <c r="D88">
        <v>15</v>
      </c>
      <c r="E88" s="3">
        <f t="shared" si="11"/>
        <v>3.472222222222222E-3</v>
      </c>
      <c r="G88" s="24" t="s">
        <v>22</v>
      </c>
      <c r="I88" s="26"/>
    </row>
    <row r="89" spans="1:9" x14ac:dyDescent="0.25">
      <c r="B89" s="24">
        <f>B88+1</f>
        <v>33</v>
      </c>
      <c r="C89" t="s">
        <v>62</v>
      </c>
      <c r="D89">
        <v>20</v>
      </c>
      <c r="E89" s="3">
        <f t="shared" si="11"/>
        <v>1.3888888888888888E-2</v>
      </c>
      <c r="G89" s="24" t="s">
        <v>22</v>
      </c>
      <c r="I89" s="26"/>
    </row>
    <row r="90" spans="1:9" x14ac:dyDescent="0.25">
      <c r="B90" s="24">
        <f>B89+1</f>
        <v>34</v>
      </c>
      <c r="C90" t="s">
        <v>62</v>
      </c>
      <c r="D90">
        <v>20</v>
      </c>
      <c r="E90" s="3">
        <f t="shared" si="11"/>
        <v>2.7777777777777776E-2</v>
      </c>
      <c r="G90" s="24" t="s">
        <v>22</v>
      </c>
    </row>
    <row r="91" spans="1:9" x14ac:dyDescent="0.25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25">
      <c r="A92" s="25"/>
      <c r="B92" s="24"/>
      <c r="C92"/>
      <c r="D92"/>
      <c r="E92" s="3"/>
      <c r="F92"/>
      <c r="G92" s="24"/>
    </row>
    <row r="93" spans="1:9" s="4" customFormat="1" x14ac:dyDescent="0.25">
      <c r="A93" s="25"/>
      <c r="B93" s="24"/>
      <c r="C93"/>
      <c r="D93"/>
      <c r="E93" s="3"/>
      <c r="F93"/>
      <c r="G93" s="24"/>
    </row>
    <row r="94" spans="1:9" s="4" customFormat="1" x14ac:dyDescent="0.25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</row>
    <row r="95" spans="1:9" s="4" customFormat="1" x14ac:dyDescent="0.25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</row>
    <row r="96" spans="1:9" s="4" customFormat="1" x14ac:dyDescent="0.25">
      <c r="A96" s="1"/>
      <c r="B96" s="24">
        <f>B95+1</f>
        <v>37</v>
      </c>
      <c r="C96" t="s">
        <v>62</v>
      </c>
      <c r="D96">
        <v>15</v>
      </c>
      <c r="E96" s="3">
        <f t="shared" si="12"/>
        <v>3.472222222222222E-3</v>
      </c>
      <c r="F96"/>
      <c r="G96" s="24" t="s">
        <v>22</v>
      </c>
    </row>
    <row r="97" spans="1:9" s="4" customFormat="1" x14ac:dyDescent="0.25">
      <c r="A97" s="1"/>
      <c r="B97" s="24">
        <f>B96+1</f>
        <v>38</v>
      </c>
      <c r="C97" t="s">
        <v>62</v>
      </c>
      <c r="D97">
        <v>20</v>
      </c>
      <c r="E97" s="3">
        <f t="shared" si="12"/>
        <v>1.3888888888888888E-2</v>
      </c>
      <c r="F97"/>
      <c r="G97" s="24" t="s">
        <v>22</v>
      </c>
    </row>
    <row r="98" spans="1:9" s="4" customFormat="1" x14ac:dyDescent="0.25">
      <c r="A98" s="1"/>
      <c r="B98" s="24">
        <f>B97+1</f>
        <v>39</v>
      </c>
      <c r="C98" t="s">
        <v>62</v>
      </c>
      <c r="D98">
        <v>20</v>
      </c>
      <c r="E98" s="3">
        <f t="shared" si="12"/>
        <v>2.7777777777777776E-2</v>
      </c>
      <c r="F98"/>
      <c r="G98" s="24" t="s">
        <v>22</v>
      </c>
    </row>
    <row r="99" spans="1:9" s="4" customFormat="1" x14ac:dyDescent="0.25">
      <c r="A99" s="1"/>
      <c r="B99" s="24">
        <f>B98+1</f>
        <v>40</v>
      </c>
      <c r="C99" t="s">
        <v>8</v>
      </c>
      <c r="D99">
        <v>0</v>
      </c>
      <c r="E99" s="3">
        <f t="shared" si="12"/>
        <v>4.1666666666666664E-2</v>
      </c>
      <c r="F99"/>
      <c r="G99" s="24" t="s">
        <v>21</v>
      </c>
    </row>
    <row r="100" spans="1:9" x14ac:dyDescent="0.25">
      <c r="A100" s="2"/>
      <c r="E100" s="3"/>
    </row>
    <row r="101" spans="1:9" x14ac:dyDescent="0.25">
      <c r="A101" s="25"/>
      <c r="C101" s="4"/>
      <c r="E101" s="3"/>
      <c r="F101" s="5"/>
    </row>
    <row r="102" spans="1:9" x14ac:dyDescent="0.25">
      <c r="A102" s="25"/>
      <c r="E102" s="3"/>
      <c r="I102" s="26"/>
    </row>
    <row r="103" spans="1:9" x14ac:dyDescent="0.25">
      <c r="A103" s="25"/>
      <c r="E103" s="3"/>
      <c r="I103" s="26"/>
    </row>
    <row r="104" spans="1:9" x14ac:dyDescent="0.25">
      <c r="A104" s="25"/>
      <c r="E104" s="3"/>
    </row>
    <row r="105" spans="1:9" x14ac:dyDescent="0.25">
      <c r="A105" s="25"/>
      <c r="E105" s="3"/>
      <c r="I105" s="26"/>
    </row>
    <row r="106" spans="1:9" x14ac:dyDescent="0.25">
      <c r="E106" s="3"/>
      <c r="I106" s="26"/>
    </row>
    <row r="107" spans="1:9" x14ac:dyDescent="0.25">
      <c r="C107" t="s">
        <v>53</v>
      </c>
      <c r="E107" s="3"/>
    </row>
    <row r="110" spans="1:9" x14ac:dyDescent="0.25">
      <c r="E110" s="3"/>
      <c r="I110" s="26"/>
    </row>
    <row r="112" spans="1:9" x14ac:dyDescent="0.25">
      <c r="A112" s="25"/>
    </row>
    <row r="113" spans="1:5" x14ac:dyDescent="0.25"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A142" s="25"/>
      <c r="E142" s="5"/>
    </row>
    <row r="143" spans="1:5" x14ac:dyDescent="0.25">
      <c r="A143" s="25"/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A148" s="25"/>
      <c r="E148" s="5"/>
    </row>
    <row r="149" spans="1:5" x14ac:dyDescent="0.25">
      <c r="A149" s="25"/>
    </row>
    <row r="150" spans="1:5" x14ac:dyDescent="0.25">
      <c r="A150" s="25"/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A155" s="25"/>
      <c r="E155" s="5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46"/>
    </row>
    <row r="178" spans="1:5" x14ac:dyDescent="0.25">
      <c r="E178" s="5"/>
    </row>
    <row r="179" spans="1:5" x14ac:dyDescent="0.25">
      <c r="A179" s="25"/>
      <c r="C179" s="46"/>
      <c r="E179" s="5"/>
    </row>
    <row r="180" spans="1:5" x14ac:dyDescent="0.25">
      <c r="A180" s="25"/>
      <c r="E180" s="5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5" spans="1:5" x14ac:dyDescent="0.25">
      <c r="A195" s="25"/>
      <c r="C195" s="2"/>
    </row>
    <row r="196" spans="1:5" x14ac:dyDescent="0.25">
      <c r="E196" s="5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2" spans="1:5" x14ac:dyDescent="0.25">
      <c r="A202" s="25"/>
      <c r="C202" s="2"/>
    </row>
    <row r="203" spans="1:5" x14ac:dyDescent="0.25">
      <c r="E203" s="5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</sheetData>
  <conditionalFormatting sqref="A4:A36 A38:A105">
    <cfRule type="cellIs" dxfId="0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13" sqref="A13:C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/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82</v>
      </c>
      <c r="B5" s="8" t="s">
        <v>33</v>
      </c>
      <c r="C5" s="9" t="s">
        <v>70</v>
      </c>
    </row>
    <row r="6" spans="1:3" ht="17.25" thickBot="1" x14ac:dyDescent="0.3">
      <c r="A6" s="9" t="s">
        <v>83</v>
      </c>
      <c r="B6" s="8" t="s">
        <v>34</v>
      </c>
      <c r="C6" s="9" t="s">
        <v>72</v>
      </c>
    </row>
    <row r="7" spans="1:3" ht="17.25" thickBot="1" x14ac:dyDescent="0.3">
      <c r="A7" s="9" t="s">
        <v>84</v>
      </c>
      <c r="B7" s="8" t="s">
        <v>74</v>
      </c>
      <c r="C7" s="9" t="s">
        <v>75</v>
      </c>
    </row>
    <row r="8" spans="1:3" ht="17.25" thickBot="1" x14ac:dyDescent="0.3">
      <c r="A8" s="9" t="s">
        <v>85</v>
      </c>
      <c r="B8" s="8" t="s">
        <v>35</v>
      </c>
      <c r="C8" s="9" t="s">
        <v>77</v>
      </c>
    </row>
    <row r="9" spans="1:3" ht="17.25" thickBot="1" x14ac:dyDescent="0.3">
      <c r="A9" s="9" t="s">
        <v>86</v>
      </c>
      <c r="B9" s="8" t="s">
        <v>14</v>
      </c>
      <c r="C9" s="9" t="s">
        <v>15</v>
      </c>
    </row>
    <row r="10" spans="1:3" ht="17.25" thickBot="1" x14ac:dyDescent="0.3">
      <c r="A10" s="9" t="s">
        <v>87</v>
      </c>
      <c r="B10" s="8" t="s">
        <v>80</v>
      </c>
      <c r="C10" s="9" t="s">
        <v>16</v>
      </c>
    </row>
    <row r="11" spans="1:3" ht="17.25" thickBot="1" x14ac:dyDescent="0.3">
      <c r="A11" s="9" t="s">
        <v>87</v>
      </c>
      <c r="B11" s="8" t="s">
        <v>81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5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69</v>
      </c>
      <c r="B15" s="7" t="s">
        <v>33</v>
      </c>
      <c r="C15" s="7" t="s">
        <v>70</v>
      </c>
    </row>
    <row r="16" spans="1:3" ht="17.25" thickBot="1" x14ac:dyDescent="0.3">
      <c r="A16" s="7" t="s">
        <v>71</v>
      </c>
      <c r="B16" s="7" t="s">
        <v>34</v>
      </c>
      <c r="C16" s="7" t="s">
        <v>72</v>
      </c>
    </row>
    <row r="17" spans="1:3" ht="17.25" thickBot="1" x14ac:dyDescent="0.3">
      <c r="A17" s="7" t="s">
        <v>73</v>
      </c>
      <c r="B17" s="7" t="s">
        <v>74</v>
      </c>
      <c r="C17" s="7" t="s">
        <v>75</v>
      </c>
    </row>
    <row r="18" spans="1:3" ht="17.25" thickBot="1" x14ac:dyDescent="0.3">
      <c r="A18" s="7" t="s">
        <v>76</v>
      </c>
      <c r="B18" s="7" t="s">
        <v>35</v>
      </c>
      <c r="C18" s="7" t="s">
        <v>77</v>
      </c>
    </row>
    <row r="19" spans="1:3" ht="17.25" thickBot="1" x14ac:dyDescent="0.3">
      <c r="A19" s="7" t="s">
        <v>78</v>
      </c>
      <c r="B19" s="7" t="s">
        <v>14</v>
      </c>
      <c r="C19" s="7" t="s">
        <v>15</v>
      </c>
    </row>
    <row r="20" spans="1:3" ht="17.25" thickBot="1" x14ac:dyDescent="0.3">
      <c r="A20" s="7" t="s">
        <v>79</v>
      </c>
      <c r="B20" s="7" t="s">
        <v>80</v>
      </c>
      <c r="C20" s="7" t="s">
        <v>16</v>
      </c>
    </row>
    <row r="21" spans="1:3" ht="17.25" thickBot="1" x14ac:dyDescent="0.3">
      <c r="A21" s="7" t="s">
        <v>79</v>
      </c>
      <c r="B21" s="7" t="s">
        <v>81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2025-04-10T20:44:14Z</dcterms:modified>
</cp:coreProperties>
</file>