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EA8AE49-A244-4EE1-BC84-790DBA3D8937}" xr6:coauthVersionLast="47" xr6:coauthVersionMax="47" xr10:uidLastSave="{00000000-0000-0000-0000-000000000000}"/>
  <bookViews>
    <workbookView xWindow="1905" yWindow="1905" windowWidth="38700" windowHeight="1528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" l="1"/>
  <c r="A7" i="1"/>
  <c r="D3" i="5"/>
  <c r="B8" i="2" l="1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E27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6" i="1"/>
  <c r="A31" i="2" s="1"/>
  <c r="B15" i="2"/>
  <c r="B16" i="2" s="1"/>
  <c r="B17" i="2" l="1"/>
  <c r="B18" i="2" s="1"/>
  <c r="B22" i="2" s="1"/>
  <c r="C31" i="2"/>
  <c r="A8" i="1"/>
  <c r="A9" i="1"/>
  <c r="A11" i="1" l="1"/>
  <c r="A10" i="1"/>
  <c r="A12" i="1" l="1"/>
  <c r="B23" i="2" l="1"/>
  <c r="B24" i="2" s="1"/>
  <c r="B25" i="2" s="1"/>
  <c r="B26" i="2" l="1"/>
  <c r="B27" i="2" l="1"/>
  <c r="B32" i="2" s="1"/>
  <c r="B33" i="2" l="1"/>
  <c r="B34" i="2" s="1"/>
  <c r="B35" i="2" s="1"/>
</calcChain>
</file>

<file path=xl/sharedStrings.xml><?xml version="1.0" encoding="utf-8"?>
<sst xmlns="http://schemas.openxmlformats.org/spreadsheetml/2006/main" count="139" uniqueCount="90">
  <si>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</si>
  <si>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</si>
  <si>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</si>
  <si>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</si>
  <si>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</si>
  <si>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</si>
  <si>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</si>
  <si>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</si>
  <si>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</si>
  <si>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</si>
  <si>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</si>
  <si>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</si>
  <si>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</si>
  <si>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</si>
  <si>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</si>
  <si>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</si>
  <si>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</si>
  <si>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</si>
  <si>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</si>
  <si>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</si>
  <si>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</si>
  <si>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</si>
  <si>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</si>
  <si>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</si>
  <si>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</si>
  <si>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</si>
  <si>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</si>
  <si>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</si>
  <si>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</si>
  <si>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</si>
  <si>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</si>
  <si>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</si>
  <si>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</si>
  <si>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</si>
  <si>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</si>
  <si>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</si>
  <si>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</si>
  <si>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</si>
  <si>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</si>
  <si>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</si>
  <si>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</si>
  <si>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</si>
  <si>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</si>
  <si>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</si>
  <si>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</si>
  <si>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</si>
  <si>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</si>
  <si>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</si>
  <si>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</si>
  <si>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</si>
  <si>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</si>
  <si>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</si>
  <si>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</si>
  <si>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</si>
  <si>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</si>
  <si>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</si>
  <si>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</si>
  <si>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</si>
  <si>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</si>
  <si>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</si>
  <si>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</si>
  <si>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</si>
  <si>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</si>
  <si>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</si>
  <si>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</si>
  <si>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</si>
  <si>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</si>
  <si>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</si>
  <si>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</si>
  <si>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</si>
  <si>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</si>
  <si>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</si>
  <si>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</si>
  <si>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</si>
  <si>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KST, JST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</si>
  <si>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</si>
  <si>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</si>
  <si>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</si>
  <si>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</si>
  <si>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</si>
  <si>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</si>
  <si>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Two hours</t>
  </si>
  <si>
    <t>Comment resolutions</t>
  </si>
  <si>
    <t>Extended into Wed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</si>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</sst>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10" fillId="9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164" fontId="8" fillId="0" borderId="11" xfId="0" applyNumberFormat="1" applyFont="1" applyBorder="1"/>
    <xf numFmtId="164" fontId="10" fillId="9" borderId="6" xfId="0" applyNumberFormat="1" applyFont="1" applyFill="1" applyBorder="1"/>
    <xf numFmtId="164" fontId="0" fillId="0" borderId="0" xfId="0" applyNumberFormat="1" applyBorder="1"/>
    <xf numFmtId="164" fontId="10" fillId="10" borderId="0" xfId="0" applyNumberFormat="1" applyFont="1" applyFill="1" applyBorder="1"/>
    <xf numFmtId="164" fontId="10" fillId="10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10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63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65">
        <f t="shared" si="0"/>
        <v>45738</v>
      </c>
      <c r="I3" s="63" t="s">
        <v>75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52">
        <f>B4+1</f>
        <v>45741</v>
      </c>
      <c r="D4" s="39">
        <f>C4+1</f>
        <v>45742</v>
      </c>
      <c r="E4" s="56">
        <f t="shared" si="0"/>
        <v>45743</v>
      </c>
      <c r="F4" s="28">
        <f t="shared" si="0"/>
        <v>45744</v>
      </c>
      <c r="G4" s="31">
        <f t="shared" si="0"/>
        <v>45745</v>
      </c>
      <c r="I4" s="64"/>
    </row>
    <row r="5" spans="1:9" x14ac:dyDescent="0.25">
      <c r="A5" s="74">
        <f t="shared" si="1"/>
        <v>45746</v>
      </c>
      <c r="B5" s="75">
        <f t="shared" ref="B5:G8" si="2">A5+1</f>
        <v>45747</v>
      </c>
      <c r="C5" s="66">
        <f>B5+1</f>
        <v>45748</v>
      </c>
      <c r="D5" s="57">
        <f>C5+1</f>
        <v>45749</v>
      </c>
      <c r="E5" s="57">
        <f>D5+1</f>
        <v>45750</v>
      </c>
      <c r="F5" s="27">
        <f>E5+1</f>
        <v>45751</v>
      </c>
      <c r="G5" s="29">
        <f>F5+1</f>
        <v>45752</v>
      </c>
      <c r="I5" s="64"/>
    </row>
    <row r="6" spans="1:9" x14ac:dyDescent="0.25">
      <c r="A6" s="30">
        <f t="shared" si="1"/>
        <v>45753</v>
      </c>
      <c r="B6" s="27">
        <f t="shared" si="2"/>
        <v>45754</v>
      </c>
      <c r="C6" s="53">
        <f t="shared" si="2"/>
        <v>45755</v>
      </c>
      <c r="D6" s="27">
        <f t="shared" si="2"/>
        <v>45756</v>
      </c>
      <c r="E6" s="53">
        <f t="shared" si="2"/>
        <v>45757</v>
      </c>
      <c r="F6" s="27">
        <f t="shared" si="2"/>
        <v>45758</v>
      </c>
      <c r="G6" s="29">
        <f t="shared" si="2"/>
        <v>45759</v>
      </c>
      <c r="I6" s="64"/>
    </row>
    <row r="7" spans="1:9" ht="15.75" x14ac:dyDescent="0.25">
      <c r="A7" s="30">
        <f t="shared" si="1"/>
        <v>45760</v>
      </c>
      <c r="B7" s="27">
        <f t="shared" si="2"/>
        <v>45761</v>
      </c>
      <c r="C7" s="53">
        <f t="shared" si="2"/>
        <v>45762</v>
      </c>
      <c r="D7" s="27">
        <f t="shared" si="2"/>
        <v>45763</v>
      </c>
      <c r="E7" s="59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76</v>
      </c>
    </row>
    <row r="8" spans="1:9" x14ac:dyDescent="0.25">
      <c r="A8" s="30">
        <f t="shared" si="1"/>
        <v>45767</v>
      </c>
      <c r="B8" s="67">
        <f t="shared" si="2"/>
        <v>45768</v>
      </c>
      <c r="C8" s="68">
        <f t="shared" si="2"/>
        <v>45769</v>
      </c>
      <c r="D8" s="67">
        <f t="shared" si="2"/>
        <v>45770</v>
      </c>
      <c r="E8" s="68">
        <f t="shared" si="2"/>
        <v>45771</v>
      </c>
      <c r="F8" s="67">
        <f t="shared" si="2"/>
        <v>45772</v>
      </c>
      <c r="G8" s="32">
        <f t="shared" si="2"/>
        <v>45773</v>
      </c>
      <c r="I8" s="60"/>
    </row>
    <row r="9" spans="1:9" x14ac:dyDescent="0.25">
      <c r="A9" s="30">
        <f t="shared" si="1"/>
        <v>45774</v>
      </c>
      <c r="B9" s="27">
        <f t="shared" ref="B9:G9" si="3">A9+1</f>
        <v>45775</v>
      </c>
      <c r="C9" s="58">
        <f t="shared" si="3"/>
        <v>45776</v>
      </c>
      <c r="D9" s="27">
        <f t="shared" si="3"/>
        <v>45777</v>
      </c>
      <c r="E9" s="73">
        <f t="shared" si="3"/>
        <v>45778</v>
      </c>
      <c r="F9" s="70">
        <f t="shared" si="3"/>
        <v>45779</v>
      </c>
      <c r="G9" s="71">
        <f t="shared" si="3"/>
        <v>45780</v>
      </c>
      <c r="I9" s="62" t="s">
        <v>77</v>
      </c>
    </row>
    <row r="10" spans="1:9" x14ac:dyDescent="0.25">
      <c r="A10" s="72">
        <f t="shared" si="1"/>
        <v>45781</v>
      </c>
      <c r="B10" s="70">
        <f t="shared" ref="B10:G10" si="4">A10+1</f>
        <v>45782</v>
      </c>
      <c r="C10" s="69">
        <f t="shared" si="4"/>
        <v>45783</v>
      </c>
      <c r="D10" s="70">
        <f t="shared" si="4"/>
        <v>45784</v>
      </c>
      <c r="E10" s="58">
        <f t="shared" si="4"/>
        <v>45785</v>
      </c>
      <c r="F10" s="27">
        <f t="shared" si="4"/>
        <v>45786</v>
      </c>
      <c r="G10" s="32">
        <f t="shared" si="4"/>
        <v>45787</v>
      </c>
      <c r="I10" s="62"/>
    </row>
    <row r="11" spans="1:9" ht="14.45" customHeight="1" x14ac:dyDescent="0.25">
      <c r="A11" s="33">
        <f t="shared" ref="A11" si="5">G10+1</f>
        <v>45788</v>
      </c>
      <c r="B11" s="54">
        <f t="shared" ref="B11" si="6">A11+1</f>
        <v>45789</v>
      </c>
      <c r="C11" s="54">
        <f t="shared" ref="C11" si="7">B11+1</f>
        <v>45790</v>
      </c>
      <c r="D11" s="54">
        <f t="shared" ref="D11" si="8">C11+1</f>
        <v>45791</v>
      </c>
      <c r="E11" s="54">
        <f t="shared" ref="E11" si="9">D11+1</f>
        <v>45792</v>
      </c>
      <c r="F11" s="54">
        <f t="shared" ref="F11" si="10">E11+1</f>
        <v>45793</v>
      </c>
      <c r="G11" s="55">
        <f t="shared" ref="G11" si="11">F11+1</f>
        <v>45794</v>
      </c>
      <c r="H11" s="34" t="s">
        <v>54</v>
      </c>
    </row>
    <row r="17" spans="8:9" ht="15.75" x14ac:dyDescent="0.25">
      <c r="H17" s="42" t="s">
        <v>47</v>
      </c>
      <c r="I17" s="4" t="s">
        <v>78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79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29"/>
  <sheetViews>
    <sheetView workbookViewId="0">
      <selection activeCell="A13" sqref="A13:F13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45741</v>
      </c>
      <c r="B2" t="s">
        <v>64</v>
      </c>
      <c r="C2">
        <v>1</v>
      </c>
      <c r="F2" s="3">
        <v>0.25</v>
      </c>
      <c r="G2" s="3"/>
    </row>
    <row r="3" spans="1:8" x14ac:dyDescent="0.25">
      <c r="A3" s="2">
        <f>A2+2</f>
        <v>45743</v>
      </c>
      <c r="B3" t="s">
        <v>80</v>
      </c>
      <c r="C3">
        <v>0</v>
      </c>
      <c r="F3" s="3">
        <v>0.58333333333333337</v>
      </c>
      <c r="G3" s="3"/>
    </row>
    <row r="4" spans="1:8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  <c r="H4" t="s">
        <v>81</v>
      </c>
    </row>
    <row r="5" spans="1:8" x14ac:dyDescent="0.25">
      <c r="A5" s="2">
        <f>A3+7</f>
        <v>45750</v>
      </c>
      <c r="B5" t="s">
        <v>25</v>
      </c>
      <c r="C5">
        <v>1</v>
      </c>
      <c r="F5" s="3">
        <v>0.58333333333333337</v>
      </c>
      <c r="G5" s="3"/>
    </row>
    <row r="6" spans="1:8" x14ac:dyDescent="0.25">
      <c r="A6" s="2">
        <f>A5+7</f>
        <v>45757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A6+2</f>
        <v>45759</v>
      </c>
      <c r="B7" t="s">
        <v>25</v>
      </c>
      <c r="C7">
        <v>1</v>
      </c>
      <c r="F7" s="3">
        <v>0.25</v>
      </c>
      <c r="G7" s="3"/>
      <c r="H7" t="s">
        <v>83</v>
      </c>
    </row>
    <row r="8" spans="1:8" x14ac:dyDescent="0.25">
      <c r="A8" s="2">
        <f t="shared" ref="A8:A12" si="0">A6+7</f>
        <v>45764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45766</v>
      </c>
      <c r="B9" t="s">
        <v>25</v>
      </c>
      <c r="C9">
        <v>1</v>
      </c>
      <c r="F9" s="3">
        <v>0.25</v>
      </c>
      <c r="G9" s="3"/>
    </row>
    <row r="10" spans="1:8" x14ac:dyDescent="0.25">
      <c r="A10" s="2">
        <f t="shared" si="0"/>
        <v>45771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45773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45778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/>
      <c r="F13" s="3"/>
      <c r="G13" s="3"/>
    </row>
    <row r="14" spans="1:8" x14ac:dyDescent="0.25">
      <c r="A14" s="2"/>
      <c r="F14" s="3"/>
      <c r="G14" s="3"/>
    </row>
    <row r="15" spans="1:8" x14ac:dyDescent="0.25">
      <c r="A15" s="2"/>
      <c r="F15" s="3"/>
      <c r="G15" s="3"/>
    </row>
    <row r="16" spans="1:8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87"/>
  <sheetViews>
    <sheetView tabSelected="1" topLeftCell="A25" zoomScale="130" zoomScaleNormal="130" workbookViewId="0">
      <selection activeCell="A38" sqref="A38:E8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84</v>
      </c>
      <c r="D8">
        <v>10</v>
      </c>
      <c r="E8" s="3">
        <f>E7+TIME(0,D7,0)</f>
        <v>0.59027777777777779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86</v>
      </c>
      <c r="D9">
        <v>30</v>
      </c>
      <c r="E9" s="3">
        <f>E8+TIME(0,D8,0)</f>
        <v>0.59722222222222221</v>
      </c>
      <c r="I9" s="26"/>
    </row>
    <row r="10" spans="1:20" x14ac:dyDescent="0.25">
      <c r="B10" s="24">
        <f t="shared" si="0"/>
        <v>4</v>
      </c>
      <c r="C10" t="s">
        <v>85</v>
      </c>
      <c r="D10" s="61">
        <v>10</v>
      </c>
      <c r="E10" s="3">
        <f>E9+TIME(0,D9,0)</f>
        <v>0.61805555555555558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0.625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87</v>
      </c>
      <c r="D15">
        <v>10</v>
      </c>
      <c r="E15" s="3">
        <f t="shared" ref="E15" si="2">E14+TIME(0,D14,0)</f>
        <v>0.25347222222222221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88</v>
      </c>
      <c r="D16">
        <v>20</v>
      </c>
      <c r="E16" s="3">
        <f>E15+TIME(0,D15,0)</f>
        <v>0.26041666666666663</v>
      </c>
      <c r="G16" s="24" t="s">
        <v>53</v>
      </c>
      <c r="I16" s="26"/>
    </row>
    <row r="17" spans="1:9" x14ac:dyDescent="0.25">
      <c r="B17" s="24">
        <f>B16+1</f>
        <v>8</v>
      </c>
      <c r="C17" t="s">
        <v>22</v>
      </c>
      <c r="D17">
        <v>25</v>
      </c>
      <c r="E17" s="3">
        <f>E16+TIME(0,D16,0)</f>
        <v>0.27430555555555552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89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0.58333333333333337</v>
      </c>
      <c r="F21" s="5">
        <f>E21+TIME(-$E$1,0,0)</f>
        <v>0.875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7" si="3">E21+TIME(0,D21,0)</f>
        <v>0.58333333333333337</v>
      </c>
      <c r="G22" s="24" t="s">
        <v>21</v>
      </c>
    </row>
    <row r="23" spans="1:9" x14ac:dyDescent="0.25">
      <c r="B23" s="24">
        <f>B22+1</f>
        <v>11</v>
      </c>
      <c r="C23" t="s">
        <v>82</v>
      </c>
      <c r="D23">
        <v>15</v>
      </c>
      <c r="E23" s="3">
        <f t="shared" si="3"/>
        <v>0.58680555555555558</v>
      </c>
      <c r="G23" s="24" t="s">
        <v>22</v>
      </c>
      <c r="I23" s="26"/>
    </row>
    <row r="24" spans="1:9" x14ac:dyDescent="0.25">
      <c r="B24" s="24">
        <f>B23+1</f>
        <v>12</v>
      </c>
      <c r="C24" t="s">
        <v>82</v>
      </c>
      <c r="D24">
        <v>5</v>
      </c>
      <c r="E24" s="3">
        <f t="shared" si="3"/>
        <v>0.59722222222222221</v>
      </c>
      <c r="G24" s="24" t="s">
        <v>22</v>
      </c>
      <c r="I24" s="26"/>
    </row>
    <row r="25" spans="1:9" x14ac:dyDescent="0.25">
      <c r="B25" s="24">
        <f>B24+1</f>
        <v>13</v>
      </c>
      <c r="C25" t="s">
        <v>82</v>
      </c>
      <c r="D25">
        <v>35</v>
      </c>
      <c r="E25" s="3">
        <f t="shared" si="3"/>
        <v>0.60069444444444442</v>
      </c>
      <c r="G25" s="24" t="s">
        <v>22</v>
      </c>
    </row>
    <row r="26" spans="1:9" x14ac:dyDescent="0.25">
      <c r="B26" s="24">
        <f>B25+1</f>
        <v>14</v>
      </c>
      <c r="C26" t="s">
        <v>82</v>
      </c>
      <c r="D26">
        <v>0</v>
      </c>
      <c r="E26" s="3">
        <f t="shared" si="3"/>
        <v>0.625</v>
      </c>
      <c r="G26" s="24" t="s">
        <v>22</v>
      </c>
    </row>
    <row r="27" spans="1:9" x14ac:dyDescent="0.25">
      <c r="B27" s="24">
        <f>B26+1</f>
        <v>15</v>
      </c>
      <c r="C27" t="s">
        <v>8</v>
      </c>
      <c r="D27">
        <v>0</v>
      </c>
      <c r="E27" s="3">
        <f t="shared" si="3"/>
        <v>0.625</v>
      </c>
      <c r="G27" s="24" t="s">
        <v>21</v>
      </c>
      <c r="I27" s="26"/>
    </row>
    <row r="28" spans="1:9" x14ac:dyDescent="0.25">
      <c r="E28" s="3"/>
    </row>
    <row r="31" spans="1:9" s="4" customFormat="1" x14ac:dyDescent="0.25">
      <c r="A31" s="48">
        <f>Summary!$A$6</f>
        <v>45757</v>
      </c>
      <c r="B31" s="49"/>
      <c r="C31" s="49" t="str">
        <f>CONCATENATE(TEXT(Summary!$A$6,"dd-mmm")," ",Summary!$B$6)</f>
        <v>10-Apr Comment Resolution</v>
      </c>
    </row>
    <row r="32" spans="1:9" x14ac:dyDescent="0.25">
      <c r="A32" s="2"/>
      <c r="B32" s="24">
        <f>B27+1</f>
        <v>16</v>
      </c>
      <c r="C32" t="s">
        <v>9</v>
      </c>
      <c r="E32" s="5"/>
      <c r="F32" s="5"/>
    </row>
    <row r="33" spans="1:9" x14ac:dyDescent="0.25">
      <c r="B33" s="24">
        <f>B32+1</f>
        <v>17</v>
      </c>
      <c r="C33" t="s">
        <v>82</v>
      </c>
      <c r="E33" s="3"/>
      <c r="F33" s="5"/>
      <c r="I33" s="26"/>
    </row>
    <row r="34" spans="1:9" x14ac:dyDescent="0.25">
      <c r="B34" s="24">
        <f>B33+1</f>
        <v>18</v>
      </c>
      <c r="C34" t="s">
        <v>82</v>
      </c>
      <c r="E34" s="3"/>
      <c r="F34" s="5"/>
      <c r="I34" s="26"/>
    </row>
    <row r="35" spans="1:9" x14ac:dyDescent="0.25">
      <c r="B35" s="24">
        <f>B34+1</f>
        <v>19</v>
      </c>
      <c r="C35" t="s">
        <v>82</v>
      </c>
      <c r="E35" s="3"/>
      <c r="I35" s="26"/>
    </row>
    <row r="36" spans="1:9" x14ac:dyDescent="0.25">
      <c r="B36" s="24">
        <f>B35+1</f>
        <v>20</v>
      </c>
      <c r="C36" t="s">
        <v>8</v>
      </c>
      <c r="E36" s="3"/>
    </row>
    <row r="38" spans="1:9" s="4" customFormat="1" x14ac:dyDescent="0.25">
      <c r="A38" s="25"/>
      <c r="B38" s="23"/>
      <c r="E38" s="5"/>
      <c r="F38" s="5"/>
      <c r="G38" s="23"/>
    </row>
    <row r="39" spans="1:9" x14ac:dyDescent="0.25">
      <c r="A39" s="2"/>
      <c r="E39" s="3"/>
      <c r="F39" s="5"/>
    </row>
    <row r="40" spans="1:9" x14ac:dyDescent="0.25">
      <c r="A40" s="2"/>
      <c r="E40" s="3"/>
      <c r="I40" s="26"/>
    </row>
    <row r="41" spans="1:9" x14ac:dyDescent="0.25">
      <c r="A41" s="2"/>
      <c r="E41" s="3"/>
      <c r="F41" s="5"/>
      <c r="I41" s="26"/>
    </row>
    <row r="42" spans="1:9" x14ac:dyDescent="0.25">
      <c r="A42" s="2"/>
      <c r="E42" s="3"/>
      <c r="I42" s="26"/>
    </row>
    <row r="43" spans="1:9" x14ac:dyDescent="0.25">
      <c r="A43" s="2"/>
      <c r="E43" s="3"/>
      <c r="I43" s="26"/>
    </row>
    <row r="44" spans="1:9" x14ac:dyDescent="0.25">
      <c r="A44" s="2"/>
      <c r="E44" s="3"/>
      <c r="I44" s="26"/>
    </row>
    <row r="45" spans="1:9" x14ac:dyDescent="0.25">
      <c r="E45" s="3"/>
      <c r="I45" s="26"/>
    </row>
    <row r="46" spans="1:9" x14ac:dyDescent="0.25">
      <c r="A46" s="2"/>
    </row>
    <row r="47" spans="1:9" s="4" customFormat="1" x14ac:dyDescent="0.25">
      <c r="A47" s="25"/>
      <c r="B47" s="24"/>
      <c r="E47" s="5"/>
      <c r="F47" s="5"/>
      <c r="G47" s="24"/>
    </row>
    <row r="48" spans="1:9" x14ac:dyDescent="0.25">
      <c r="A48" s="2"/>
      <c r="E48" s="3"/>
      <c r="F48" s="5"/>
    </row>
    <row r="49" spans="1:9" x14ac:dyDescent="0.25">
      <c r="A49" s="2"/>
      <c r="E49" s="3"/>
      <c r="F49" s="5"/>
      <c r="I49" s="26"/>
    </row>
    <row r="50" spans="1:9" x14ac:dyDescent="0.25">
      <c r="A50" s="2"/>
      <c r="E50" s="3"/>
      <c r="F50" s="5"/>
      <c r="I50" s="26"/>
    </row>
    <row r="51" spans="1:9" x14ac:dyDescent="0.25">
      <c r="A51" s="2"/>
      <c r="E51" s="3"/>
      <c r="I51" s="26"/>
    </row>
    <row r="52" spans="1:9" x14ac:dyDescent="0.25">
      <c r="E52" s="3"/>
    </row>
    <row r="53" spans="1:9" x14ac:dyDescent="0.25">
      <c r="E53" s="3"/>
      <c r="F53" s="5"/>
    </row>
    <row r="54" spans="1:9" s="4" customFormat="1" x14ac:dyDescent="0.25">
      <c r="A54" s="25"/>
      <c r="B54" s="23"/>
      <c r="E54" s="5"/>
      <c r="F54" s="5"/>
      <c r="G54" s="23"/>
    </row>
    <row r="55" spans="1:9" x14ac:dyDescent="0.25">
      <c r="A55" s="25"/>
      <c r="E55" s="3"/>
      <c r="I55" s="26"/>
    </row>
    <row r="56" spans="1:9" x14ac:dyDescent="0.25">
      <c r="A56" s="25"/>
      <c r="E56" s="3"/>
      <c r="I56" s="26"/>
    </row>
    <row r="57" spans="1:9" x14ac:dyDescent="0.25">
      <c r="A57" s="25"/>
      <c r="E57" s="3"/>
      <c r="I57" s="26"/>
    </row>
    <row r="58" spans="1:9" x14ac:dyDescent="0.25">
      <c r="A58" s="25"/>
      <c r="E58" s="3"/>
      <c r="I58" s="26"/>
    </row>
    <row r="59" spans="1:9" x14ac:dyDescent="0.25">
      <c r="A59" s="25"/>
      <c r="E59" s="3"/>
      <c r="I59" s="26"/>
    </row>
    <row r="60" spans="1:9" x14ac:dyDescent="0.25">
      <c r="A60" s="2"/>
      <c r="E60" s="3"/>
      <c r="I60" s="26"/>
    </row>
    <row r="61" spans="1:9" x14ac:dyDescent="0.25">
      <c r="A61" s="2"/>
      <c r="E61" s="3"/>
      <c r="I61" s="26"/>
    </row>
    <row r="62" spans="1:9" x14ac:dyDescent="0.25">
      <c r="E62" s="3"/>
    </row>
    <row r="63" spans="1:9" x14ac:dyDescent="0.25">
      <c r="A63" s="2"/>
      <c r="E63" s="3"/>
    </row>
    <row r="64" spans="1:9" s="4" customFormat="1" x14ac:dyDescent="0.25">
      <c r="A64" s="25"/>
      <c r="B64" s="23"/>
      <c r="E64" s="5"/>
      <c r="F64" s="5"/>
      <c r="G64" s="23"/>
    </row>
    <row r="65" spans="1:9" x14ac:dyDescent="0.25">
      <c r="A65" s="25"/>
      <c r="E65" s="3"/>
      <c r="I65" s="26"/>
    </row>
    <row r="66" spans="1:9" x14ac:dyDescent="0.25">
      <c r="A66" s="25"/>
      <c r="E66" s="3"/>
      <c r="I66" s="26"/>
    </row>
    <row r="67" spans="1:9" x14ac:dyDescent="0.25">
      <c r="A67" s="2"/>
      <c r="E67" s="3"/>
      <c r="I67" s="26"/>
    </row>
    <row r="68" spans="1:9" x14ac:dyDescent="0.25">
      <c r="A68" s="2"/>
      <c r="E68" s="3"/>
      <c r="I68" s="26"/>
    </row>
    <row r="69" spans="1:9" x14ac:dyDescent="0.25">
      <c r="E69" s="3"/>
    </row>
    <row r="70" spans="1:9" x14ac:dyDescent="0.25">
      <c r="A70" s="2"/>
      <c r="E70" s="3"/>
    </row>
    <row r="71" spans="1:9" s="4" customFormat="1" x14ac:dyDescent="0.25">
      <c r="A71" s="25"/>
      <c r="B71" s="23"/>
      <c r="E71" s="5"/>
      <c r="F71" s="5"/>
      <c r="G71" s="23"/>
    </row>
    <row r="72" spans="1:9" s="4" customFormat="1" x14ac:dyDescent="0.25">
      <c r="A72" s="25"/>
      <c r="B72" s="24"/>
      <c r="C72"/>
      <c r="D72"/>
      <c r="E72" s="3"/>
      <c r="F72"/>
      <c r="G72" s="24"/>
    </row>
    <row r="73" spans="1:9" s="4" customFormat="1" x14ac:dyDescent="0.25">
      <c r="A73" s="25"/>
      <c r="B73" s="24"/>
      <c r="C73"/>
      <c r="D73"/>
      <c r="E73" s="3"/>
      <c r="F73"/>
      <c r="G73" s="24"/>
    </row>
    <row r="74" spans="1:9" s="4" customFormat="1" x14ac:dyDescent="0.25">
      <c r="A74" s="25"/>
      <c r="B74" s="24"/>
      <c r="C74"/>
      <c r="D74"/>
      <c r="E74" s="3"/>
      <c r="F74"/>
      <c r="G74" s="24"/>
    </row>
    <row r="75" spans="1:9" s="4" customFormat="1" x14ac:dyDescent="0.25">
      <c r="A75" s="25"/>
      <c r="B75" s="24"/>
      <c r="C75"/>
      <c r="D75"/>
      <c r="E75" s="3"/>
      <c r="F75"/>
      <c r="G75" s="24"/>
    </row>
    <row r="76" spans="1:9" s="4" customFormat="1" x14ac:dyDescent="0.25">
      <c r="A76" s="25"/>
      <c r="B76" s="24"/>
      <c r="C76"/>
      <c r="D76"/>
      <c r="E76" s="3"/>
      <c r="F76"/>
      <c r="G76" s="24"/>
    </row>
    <row r="77" spans="1:9" s="4" customFormat="1" x14ac:dyDescent="0.25">
      <c r="A77" s="25"/>
      <c r="B77" s="24"/>
      <c r="C77"/>
      <c r="D77"/>
      <c r="E77" s="3"/>
      <c r="F77"/>
      <c r="G77" s="24"/>
    </row>
    <row r="78" spans="1:9" s="4" customFormat="1" x14ac:dyDescent="0.25">
      <c r="A78" s="25"/>
      <c r="B78" s="24"/>
      <c r="C78"/>
      <c r="D78"/>
      <c r="E78" s="3"/>
      <c r="F78"/>
      <c r="G78" s="24"/>
    </row>
    <row r="79" spans="1:9" s="4" customFormat="1" x14ac:dyDescent="0.25">
      <c r="A79" s="25"/>
      <c r="B79" s="24"/>
      <c r="C79"/>
      <c r="E79" s="5"/>
      <c r="F79" s="5"/>
      <c r="G79" s="23"/>
    </row>
    <row r="80" spans="1:9" x14ac:dyDescent="0.25">
      <c r="A80" s="2"/>
      <c r="E80" s="3"/>
    </row>
    <row r="81" spans="1:9" x14ac:dyDescent="0.25">
      <c r="A81" s="25"/>
      <c r="C81" s="4"/>
      <c r="E81" s="3"/>
      <c r="F81" s="5"/>
    </row>
    <row r="82" spans="1:9" x14ac:dyDescent="0.25">
      <c r="A82" s="25"/>
      <c r="E82" s="3"/>
      <c r="I82" s="26"/>
    </row>
    <row r="83" spans="1:9" x14ac:dyDescent="0.25">
      <c r="A83" s="25"/>
      <c r="E83" s="3"/>
      <c r="I83" s="26"/>
    </row>
    <row r="84" spans="1:9" x14ac:dyDescent="0.25">
      <c r="A84" s="25"/>
      <c r="E84" s="3"/>
    </row>
    <row r="85" spans="1:9" x14ac:dyDescent="0.25">
      <c r="A85" s="25"/>
      <c r="E85" s="3"/>
      <c r="I85" s="26"/>
    </row>
    <row r="86" spans="1:9" x14ac:dyDescent="0.25">
      <c r="E86" s="3"/>
      <c r="I86" s="26"/>
    </row>
    <row r="87" spans="1:9" x14ac:dyDescent="0.25">
      <c r="C87" t="s">
        <v>62</v>
      </c>
      <c r="E87" s="3"/>
    </row>
    <row r="90" spans="1:9" x14ac:dyDescent="0.25">
      <c r="E90" s="3"/>
      <c r="I90" s="26"/>
    </row>
    <row r="92" spans="1:9" x14ac:dyDescent="0.25">
      <c r="A92" s="25"/>
    </row>
    <row r="93" spans="1:9" x14ac:dyDescent="0.25">
      <c r="E93" s="5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9" spans="1:5" x14ac:dyDescent="0.25">
      <c r="A99" s="25"/>
    </row>
    <row r="100" spans="1:5" x14ac:dyDescent="0.25">
      <c r="A100" s="25"/>
      <c r="E100" s="5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4" spans="1:5" x14ac:dyDescent="0.25">
      <c r="E104" s="3"/>
    </row>
    <row r="105" spans="1:5" x14ac:dyDescent="0.25">
      <c r="A105" s="25"/>
      <c r="E105" s="5"/>
    </row>
    <row r="106" spans="1:5" x14ac:dyDescent="0.25">
      <c r="A106" s="25"/>
      <c r="E106" s="5"/>
    </row>
    <row r="107" spans="1:5" x14ac:dyDescent="0.25">
      <c r="A107" s="25"/>
      <c r="E107" s="5"/>
    </row>
    <row r="108" spans="1:5" x14ac:dyDescent="0.25">
      <c r="A108" s="25"/>
      <c r="E108" s="5"/>
    </row>
    <row r="109" spans="1:5" x14ac:dyDescent="0.25">
      <c r="E109" s="3"/>
    </row>
    <row r="110" spans="1:5" x14ac:dyDescent="0.25">
      <c r="E110" s="3"/>
    </row>
    <row r="111" spans="1:5" x14ac:dyDescent="0.25">
      <c r="E111" s="3"/>
    </row>
    <row r="112" spans="1:5" x14ac:dyDescent="0.25">
      <c r="E112" s="3"/>
    </row>
    <row r="113" spans="1:5" x14ac:dyDescent="0.25">
      <c r="A113" s="25"/>
      <c r="E113" s="5"/>
    </row>
    <row r="114" spans="1:5" x14ac:dyDescent="0.25">
      <c r="A114" s="25"/>
    </row>
    <row r="115" spans="1:5" x14ac:dyDescent="0.25">
      <c r="A115" s="25"/>
      <c r="E115" s="5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A120" s="25"/>
      <c r="E120" s="5"/>
    </row>
    <row r="121" spans="1:5" x14ac:dyDescent="0.25">
      <c r="A121" s="2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</row>
    <row r="130" spans="1:5" x14ac:dyDescent="0.25">
      <c r="A130" s="25"/>
      <c r="E130" s="5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A135" s="25"/>
      <c r="E135" s="5"/>
    </row>
    <row r="136" spans="1:5" x14ac:dyDescent="0.25">
      <c r="A136" s="25"/>
    </row>
    <row r="137" spans="1:5" x14ac:dyDescent="0.25">
      <c r="E137" s="5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3" spans="1:5" x14ac:dyDescent="0.25">
      <c r="A143" s="25"/>
    </row>
    <row r="144" spans="1:5" x14ac:dyDescent="0.25">
      <c r="E144" s="5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50" spans="1:5" x14ac:dyDescent="0.25">
      <c r="A150" s="25"/>
    </row>
    <row r="151" spans="1:5" x14ac:dyDescent="0.25">
      <c r="E151" s="5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7" spans="1:5" x14ac:dyDescent="0.25">
      <c r="A157" s="25"/>
      <c r="C157" s="46"/>
    </row>
    <row r="158" spans="1:5" x14ac:dyDescent="0.25">
      <c r="E158" s="5"/>
    </row>
    <row r="159" spans="1:5" x14ac:dyDescent="0.25">
      <c r="A159" s="25"/>
      <c r="C159" s="46"/>
      <c r="E159" s="5"/>
    </row>
    <row r="160" spans="1:5" x14ac:dyDescent="0.25">
      <c r="A160" s="25"/>
      <c r="E160" s="5"/>
    </row>
    <row r="161" spans="1:5" x14ac:dyDescent="0.25">
      <c r="A161" s="25"/>
      <c r="C161" s="2"/>
    </row>
    <row r="162" spans="1:5" x14ac:dyDescent="0.25">
      <c r="E162" s="5"/>
    </row>
    <row r="163" spans="1:5" x14ac:dyDescent="0.25">
      <c r="E163" s="3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8" spans="1:5" x14ac:dyDescent="0.25">
      <c r="A168" s="25"/>
    </row>
    <row r="169" spans="1:5" x14ac:dyDescent="0.25">
      <c r="E169" s="5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5" spans="1:5" x14ac:dyDescent="0.25">
      <c r="A175" s="25"/>
      <c r="C175" s="2"/>
    </row>
    <row r="176" spans="1:5" x14ac:dyDescent="0.25">
      <c r="E176" s="5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0" spans="1:5" x14ac:dyDescent="0.25">
      <c r="E180" s="3"/>
    </row>
    <row r="182" spans="1:5" x14ac:dyDescent="0.25">
      <c r="A182" s="25"/>
      <c r="C182" s="2"/>
    </row>
    <row r="183" spans="1:5" x14ac:dyDescent="0.25">
      <c r="E183" s="5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</sheetData>
  <conditionalFormatting sqref="A4:A85">
    <cfRule type="cellIs" dxfId="1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58</v>
      </c>
      <c r="B5" s="7" t="s">
        <v>33</v>
      </c>
      <c r="C5" s="7" t="s">
        <v>65</v>
      </c>
    </row>
    <row r="6" spans="1:3" ht="17.25" thickBot="1" x14ac:dyDescent="0.3">
      <c r="A6" s="9" t="s">
        <v>59</v>
      </c>
      <c r="B6" s="8" t="s">
        <v>34</v>
      </c>
      <c r="C6" s="9" t="s">
        <v>66</v>
      </c>
    </row>
    <row r="7" spans="1:3" ht="17.25" thickBot="1" x14ac:dyDescent="0.3">
      <c r="A7" s="9" t="s">
        <v>55</v>
      </c>
      <c r="B7" s="8" t="s">
        <v>35</v>
      </c>
      <c r="C7" s="9" t="s">
        <v>67</v>
      </c>
    </row>
    <row r="8" spans="1:3" ht="17.25" thickBot="1" x14ac:dyDescent="0.3">
      <c r="A8" s="9" t="s">
        <v>56</v>
      </c>
      <c r="B8" s="8" t="s">
        <v>36</v>
      </c>
      <c r="C8" s="9" t="s">
        <v>68</v>
      </c>
    </row>
    <row r="9" spans="1:3" ht="17.25" thickBot="1" x14ac:dyDescent="0.3">
      <c r="A9" s="9" t="s">
        <v>57</v>
      </c>
      <c r="B9" s="8" t="s">
        <v>14</v>
      </c>
      <c r="C9" s="9" t="s">
        <v>15</v>
      </c>
    </row>
    <row r="10" spans="1:3" ht="17.25" thickBot="1" x14ac:dyDescent="0.3">
      <c r="A10" s="9" t="s">
        <v>69</v>
      </c>
      <c r="B10" s="8" t="s">
        <v>74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70</v>
      </c>
      <c r="B14" s="7" t="s">
        <v>33</v>
      </c>
      <c r="C14" s="7" t="s">
        <v>65</v>
      </c>
    </row>
    <row r="15" spans="1:3" ht="17.25" thickBot="1" x14ac:dyDescent="0.3">
      <c r="A15" s="7" t="s">
        <v>71</v>
      </c>
      <c r="B15" s="7" t="s">
        <v>34</v>
      </c>
      <c r="C15" s="9" t="s">
        <v>66</v>
      </c>
    </row>
    <row r="16" spans="1:3" ht="17.25" thickBot="1" x14ac:dyDescent="0.3">
      <c r="A16" s="9" t="s">
        <v>72</v>
      </c>
      <c r="B16" s="8" t="s">
        <v>35</v>
      </c>
      <c r="C16" s="9" t="s">
        <v>67</v>
      </c>
    </row>
    <row r="17" spans="1:3" ht="17.25" thickBot="1" x14ac:dyDescent="0.3">
      <c r="A17" s="9" t="s">
        <v>73</v>
      </c>
      <c r="B17" s="8" t="s">
        <v>36</v>
      </c>
      <c r="C17" s="9" t="s">
        <v>68</v>
      </c>
    </row>
    <row r="18" spans="1:3" ht="17.25" thickBot="1" x14ac:dyDescent="0.3">
      <c r="A18" s="9" t="s">
        <v>60</v>
      </c>
      <c r="B18" s="8" t="s">
        <v>14</v>
      </c>
      <c r="C18" s="9" t="s">
        <v>15</v>
      </c>
    </row>
    <row r="19" spans="1:3" ht="17.25" thickBot="1" x14ac:dyDescent="0.3">
      <c r="A19" s="9" t="s">
        <v>61</v>
      </c>
      <c r="B19" s="8" t="s">
        <v>74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2025-03-27T20:46:01Z</dcterms:modified>
</cp:coreProperties>
</file>