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Vancouver 2024\"/>
    </mc:Choice>
  </mc:AlternateContent>
  <xr:revisionPtr revIDLastSave="0" documentId="13_ncr:1_{9D73E951-F98B-40DF-91E1-386662BCD94A}" xr6:coauthVersionLast="47" xr6:coauthVersionMax="47" xr10:uidLastSave="{00000000-0000-0000-0000-000000000000}"/>
  <bookViews>
    <workbookView xWindow="1900" yWindow="1900" windowWidth="14400" windowHeight="817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4" l="1"/>
  <c r="D6" i="4" s="1"/>
  <c r="I6" i="4" s="1"/>
  <c r="N6" i="4" s="1"/>
  <c r="S6" i="4" s="1"/>
  <c r="X6" i="4" s="1"/>
  <c r="AA6" i="4" s="1"/>
  <c r="E19" i="2" l="1"/>
  <c r="E7" i="2" l="1"/>
  <c r="E20" i="2" l="1"/>
  <c r="E21" i="2" s="1"/>
  <c r="E22" i="2" s="1"/>
  <c r="E23" i="2" s="1"/>
  <c r="E24" i="2" s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<sst xmlns="http://schemas.openxmlformats.org/spreadsheetml/2006/main" count="234" uniqueCount="163">
  <si>
    <t>Welcome / patent policy</t>
  </si>
  <si>
    <t>MEETING CALLED TO ORDER</t>
  </si>
  <si>
    <t>T. Kürner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</si>
  <si>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</si>
  <si>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</si>
  <si>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</si>
  <si>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</si>
  <si>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</si>
  <si>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</si>
  <si>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</si>
  <si>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</si>
  <si>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</si>
  <si>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</si>
  <si>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</si>
  <si>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</si>
  <si>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</si>
  <si>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</si>
  <si>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</si>
  <si>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</si>
  <si>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</si>
  <si>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</si>
  <si>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</si>
  <si>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</si>
  <si>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</si>
  <si>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</si>
  <si>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</si>
  <si>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</si>
  <si>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</si>
  <si>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</si>
  <si>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</si>
  <si>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</si>
  <si>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</si>
  <si>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</si>
  <si>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</si>
  <si>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</si>
  <si>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</si>
  <si>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</si>
  <si>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</si>
  <si>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</si>
  <si>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</si>
  <si>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</si>
  <si>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</si>
  <si>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</si>
  <si>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</si>
  <si>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</si>
  <si>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</si>
  <si>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</si>
  <si>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</si>
  <si>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</si>
  <si>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</si>
  <si>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</si>
  <si>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</si>
  <si>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</si>
  <si>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</si>
  <si>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</si>
  <si>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</si>
  <si>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</si>
  <si>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TG16t</t>
  </si>
  <si>
    <t>Virtual Rm 1</t>
  </si>
  <si>
    <t>Virtual Rm 2</t>
  </si>
  <si>
    <t>Virtual Rm 3</t>
  </si>
  <si>
    <t>Virtual Rm 4</t>
  </si>
  <si>
    <t>802.15 AC Meeting
(Virtual Rm 1)</t>
  </si>
  <si>
    <t>TG4me</t>
  </si>
  <si>
    <t>LUNCH</t>
  </si>
  <si>
    <t>802.15
AC MEETING
(Virtual Rm 1)</t>
  </si>
  <si>
    <t>15.4 Revision to 15.4-2020</t>
  </si>
  <si>
    <t>all</t>
  </si>
  <si>
    <t>AdHoc
-
Reqs.
WG15
Chair
Approv.</t>
  </si>
  <si>
    <t>802.15 WG Opening Plenary
(Virtual Rm 1)</t>
  </si>
  <si>
    <t>SC
MAINT</t>
  </si>
  <si>
    <t>SC
THz</t>
  </si>
  <si>
    <t>802.15 WG Closing Plenary
(Virtual Rm 1)</t>
  </si>
  <si>
    <t>Recess</t>
  </si>
  <si>
    <t>The weekly session of the IEEE P802.15 WG on WSN is given in graphic format below. Local Time is meeting location time.</t>
  </si>
  <si>
    <t>Local
Time</t>
  </si>
  <si>
    <t>AdHoc
-
Needs
WG15
Chair
Approv.</t>
  </si>
  <si>
    <t>Social</t>
  </si>
  <si>
    <t>TG4ac</t>
  </si>
  <si>
    <t>15.4 Amend: Privacy</t>
  </si>
  <si>
    <t>15.6 Revision to 15.6-2012 (and adding BAN/VAN)</t>
  </si>
  <si>
    <t>TG7a</t>
  </si>
  <si>
    <t>15.7 Amend: Optical Camera Communications (OCC)</t>
  </si>
  <si>
    <t>Technical Contribution</t>
  </si>
  <si>
    <t>TBD</t>
  </si>
  <si>
    <t xml:space="preserve">Adjourn 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</si>
  <si>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</si>
  <si>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</si>
  <si>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</si>
  <si>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</si>
  <si>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</si>
  <si>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</si>
  <si>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</si>
  <si>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>WEBEX INFO</t>
  </si>
  <si>
    <t>SC WNG
(Virtual Rm 1)</t>
  </si>
  <si>
    <t>WG15</t>
  </si>
  <si>
    <t>Standing Committee on IETF Related Activities (part of WG Mid-Week)</t>
  </si>
  <si>
    <t>TG4ad</t>
  </si>
  <si>
    <t>15.4 Amend: Next Gen SUN PHYs</t>
  </si>
  <si>
    <t>SC WNG</t>
  </si>
  <si>
    <t>Standing Committee on Wireless Next Generation</t>
  </si>
  <si>
    <t>Virtual Room 2</t>
  </si>
  <si>
    <t>153rd IEEE 802.15 WSN SESSION</t>
  </si>
  <si>
    <t>Hyatt Regency - Vancouver, BC</t>
  </si>
  <si>
    <t>Virtual
Rm 1</t>
  </si>
  <si>
    <t>Jnt/Recip 
Credit
See 802
Cal</t>
  </si>
  <si>
    <t>802 LMSC
OPENING MEETING</t>
  </si>
  <si>
    <t>TG4ab
NG UWB</t>
  </si>
  <si>
    <t>TG9a
EDHOC KMP</t>
  </si>
  <si>
    <t>IG
NG OWC</t>
  </si>
  <si>
    <t>802 LMSC
Workshop</t>
  </si>
  <si>
    <t>IG
Access</t>
  </si>
  <si>
    <t>TG4ac
Privacy</t>
  </si>
  <si>
    <t>TG4ad
NG SUN PHYs</t>
  </si>
  <si>
    <t>802.15 WG Midweek Plenary
(Virtual Rm 1)</t>
  </si>
  <si>
    <t>802 LMSC
 CLOSING MEETING</t>
  </si>
  <si>
    <t>TG16t
Lic NB</t>
  </si>
  <si>
    <t>802.15 WG
Prep</t>
  </si>
  <si>
    <t>802 Wireless
Chairs
Standing Committee</t>
  </si>
  <si>
    <t>TG4ae
Ascon
Crypt Alg</t>
  </si>
  <si>
    <t>802
JTC1
802.24</t>
  </si>
  <si>
    <t>WG15 TG
Tech Ed</t>
  </si>
  <si>
    <t>Joint
.15 /.1</t>
  </si>
  <si>
    <t xml:space="preserve">Dinner on
your own
</t>
  </si>
  <si>
    <t>Joint
.15 /.11
Coex.</t>
  </si>
  <si>
    <t>15.4 Amend: Next Gen UWB</t>
  </si>
  <si>
    <t>802.15 WG Activities &amp; Joint WG Activities</t>
  </si>
  <si>
    <t>TG4ae</t>
  </si>
  <si>
    <t>15.4 Amend: Ascon Cryptographic Algorithms</t>
  </si>
  <si>
    <t>802 Activities (LMSC or Other)</t>
  </si>
  <si>
    <t>Jnt/Rec See 802 Cal.</t>
  </si>
  <si>
    <t>Joint Mtg. w/Other 802 WG &amp; WG Offering Reciprocal Credit - See 802 Cal. for Webex Info</t>
  </si>
  <si>
    <t>TG9a</t>
  </si>
  <si>
    <t>15.9 Amend: EDHOC KMP</t>
  </si>
  <si>
    <t>UWB Ad Hoc Networks (in hibernation)</t>
  </si>
  <si>
    <t>NB Ad Hoc Networks (in hibernation)</t>
  </si>
  <si>
    <t>16 Amend: Licensed Narrowband</t>
  </si>
  <si>
    <t>IG NG OWC</t>
  </si>
  <si>
    <t>Interest Group on Next Gen OWC</t>
  </si>
  <si>
    <t>IG Access</t>
  </si>
  <si>
    <t>Interest Group on Access Techniques</t>
  </si>
  <si>
    <t xml:space="preserve"> 802.15 SC THz, 12 November 2024, PM2 (4:00 pm Meeting Local Time Vancouver), Virtual Rm2</t>
  </si>
  <si>
    <t>802.15 SC THz, 14 November 2024, AM2 (10:30 am Meeting Local Time Vancouver), Virtual Rm2</t>
  </si>
  <si>
    <t>Minutes Approval for SC THz (24/0259)</t>
  </si>
  <si>
    <t>802.15 - Nov Mtg. Rm2</t>
  </si>
  <si>
    <t>Meeting link: https://ieeesa.webex.com/ieeesa/j.php?MTID=m2008e2a923c7497daca80bac177507ee</t>
  </si>
  <si>
    <r>
      <t xml:space="preserve">Meeting number: </t>
    </r>
    <r>
      <rPr>
        <sz val="11"/>
        <color rgb="FF0000FF"/>
        <rFont val="Calibri"/>
        <family val="2"/>
        <scheme val="minor"/>
      </rPr>
      <t>2335 290 3963</t>
    </r>
  </si>
  <si>
    <t>Dial: 23352903963@ieeesa.webex.com</t>
  </si>
  <si>
    <r>
      <t xml:space="preserve">Access code: </t>
    </r>
    <r>
      <rPr>
        <sz val="11"/>
        <color rgb="FF0000FF"/>
        <rFont val="Calibri"/>
        <family val="2"/>
        <scheme val="minor"/>
      </rPr>
      <t>2335 290 3963</t>
    </r>
  </si>
  <si>
    <t>Global call-in numbers:</t>
  </si>
  <si>
    <t>https://ieeesa.webex.com/webappng/sites/ieeesa/meeting/info/93ae4b7ad5cd4afc98c9f720e6916cdc#</t>
  </si>
  <si>
    <t>S.-H. Cho</t>
  </si>
  <si>
    <t>S. Sasaki</t>
  </si>
  <si>
    <t>H. Sawada</t>
  </si>
  <si>
    <t>Sub-Terahertz Band Wireless Fronthaul with Commercially Available Fronthaul Equipment and Optical Transceiver (24/0574)</t>
  </si>
  <si>
    <t>A Concept for an Agile and Flexible Spectrum Management for THz Communications (24/0580)</t>
  </si>
  <si>
    <t>Initial Assessment of THz Indoor Channel with Passive Reflective Intelligent Surfaces (24/0581)</t>
  </si>
  <si>
    <t>Characterization of Indoor Sub-THz Channels at 154 and 300 GHz (24/0586)</t>
  </si>
  <si>
    <t>Discussing Next Steps</t>
  </si>
  <si>
    <r>
      <t xml:space="preserve">Password: </t>
    </r>
    <r>
      <rPr>
        <sz val="11"/>
        <color rgb="FF0000FF"/>
        <rFont val="Calibri"/>
        <family val="2"/>
        <scheme val="minor"/>
      </rPr>
      <t>80215novmtgrm2</t>
    </r>
  </si>
  <si>
    <t>R4</t>
  </si>
  <si>
    <t>Power delay profile measurement for THz communications link (24/0616)</t>
  </si>
  <si>
    <t xml:space="preserve">Meeting Objectives, Call for Contributions and Agenda Approval for SC THz (24/0538r2)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</si>
</sst>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General_)"/>
    <numFmt numFmtId="166" formatCode="hh:mm\ AM/PM_)"/>
    <numFmt numFmtId="167" formatCode="[$-409]dd\-mmm\-yy;@"/>
  </numFmts>
  <fonts count="4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9"/>
      <color theme="0"/>
      <name val="Arial"/>
      <family val="2"/>
    </font>
    <font>
      <b/>
      <sz val="14"/>
      <color theme="0"/>
      <name val="Arial"/>
      <family val="2"/>
    </font>
    <font>
      <b/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948A54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26" fillId="0" borderId="0"/>
    <xf numFmtId="0" fontId="33" fillId="0" borderId="0"/>
    <xf numFmtId="0" fontId="8" fillId="0" borderId="0" applyNumberFormat="0" applyFill="0" applyBorder="0" applyAlignment="0" applyProtection="0"/>
  </cellStyleXfs>
  <cellXfs count="290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0" fillId="7" borderId="3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" fillId="0" borderId="0" xfId="0" applyFont="1"/>
    <xf numFmtId="0" fontId="1" fillId="20" borderId="3" xfId="0" applyFont="1" applyFill="1" applyBorder="1" applyAlignment="1">
      <alignment vertical="center"/>
    </xf>
    <xf numFmtId="0" fontId="18" fillId="20" borderId="8" xfId="0" applyFont="1" applyFill="1" applyBorder="1" applyAlignment="1">
      <alignment vertical="center"/>
    </xf>
    <xf numFmtId="0" fontId="20" fillId="20" borderId="8" xfId="0" applyFont="1" applyFill="1" applyBorder="1" applyAlignment="1">
      <alignment horizontal="left" vertical="center" indent="1"/>
    </xf>
    <xf numFmtId="0" fontId="22" fillId="20" borderId="5" xfId="0" applyFont="1" applyFill="1" applyBorder="1" applyAlignment="1">
      <alignment vertical="center"/>
    </xf>
    <xf numFmtId="0" fontId="19" fillId="20" borderId="4" xfId="0" applyFont="1" applyFill="1" applyBorder="1" applyAlignment="1">
      <alignment vertical="center"/>
    </xf>
    <xf numFmtId="0" fontId="20" fillId="20" borderId="4" xfId="0" applyFont="1" applyFill="1" applyBorder="1" applyAlignment="1">
      <alignment horizontal="left" vertical="center" indent="1"/>
    </xf>
    <xf numFmtId="0" fontId="20" fillId="20" borderId="10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2" fillId="0" borderId="0" xfId="0" applyFont="1"/>
    <xf numFmtId="0" fontId="13" fillId="9" borderId="16" xfId="0" quotePrefix="1" applyFont="1" applyFill="1" applyBorder="1" applyAlignment="1">
      <alignment horizontal="center" vertical="center" wrapText="1"/>
    </xf>
    <xf numFmtId="0" fontId="1" fillId="16" borderId="16" xfId="0" applyFont="1" applyFill="1" applyBorder="1" applyAlignment="1">
      <alignment horizontal="center" vertical="center" wrapText="1"/>
    </xf>
    <xf numFmtId="0" fontId="13" fillId="9" borderId="16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20" borderId="0" xfId="0" applyFont="1" applyFill="1" applyAlignment="1">
      <alignment vertical="center"/>
    </xf>
    <xf numFmtId="0" fontId="17" fillId="20" borderId="0" xfId="0" applyFont="1" applyFill="1" applyAlignment="1">
      <alignment vertical="center"/>
    </xf>
    <xf numFmtId="0" fontId="18" fillId="20" borderId="0" xfId="0" applyFont="1" applyFill="1" applyAlignment="1">
      <alignment vertical="center"/>
    </xf>
    <xf numFmtId="0" fontId="19" fillId="20" borderId="0" xfId="0" applyFont="1" applyFill="1" applyAlignment="1">
      <alignment vertical="center"/>
    </xf>
    <xf numFmtId="0" fontId="20" fillId="20" borderId="0" xfId="0" applyFont="1" applyFill="1" applyAlignment="1">
      <alignment horizontal="left" vertical="center" indent="1"/>
    </xf>
    <xf numFmtId="0" fontId="20" fillId="20" borderId="0" xfId="0" applyFont="1" applyFill="1" applyAlignment="1">
      <alignment vertical="center"/>
    </xf>
    <xf numFmtId="0" fontId="21" fillId="20" borderId="0" xfId="0" applyFont="1" applyFill="1" applyAlignment="1">
      <alignment vertical="center"/>
    </xf>
    <xf numFmtId="0" fontId="21" fillId="20" borderId="0" xfId="0" applyFont="1" applyFill="1" applyAlignment="1">
      <alignment horizontal="left" vertical="center" inden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8" fillId="0" borderId="0" xfId="2" applyAlignment="1">
      <alignment vertical="center"/>
    </xf>
    <xf numFmtId="0" fontId="36" fillId="25" borderId="1" xfId="0" applyFont="1" applyFill="1" applyBorder="1" applyAlignment="1">
      <alignment horizontal="left" vertical="center" indent="2"/>
    </xf>
    <xf numFmtId="0" fontId="14" fillId="25" borderId="1" xfId="0" applyFont="1" applyFill="1" applyBorder="1" applyAlignment="1">
      <alignment vertical="center"/>
    </xf>
    <xf numFmtId="0" fontId="14" fillId="25" borderId="1" xfId="0" applyFont="1" applyFill="1" applyBorder="1" applyAlignment="1">
      <alignment horizontal="center" vertical="center"/>
    </xf>
    <xf numFmtId="0" fontId="14" fillId="25" borderId="6" xfId="0" applyFont="1" applyFill="1" applyBorder="1" applyAlignment="1">
      <alignment vertical="center"/>
    </xf>
    <xf numFmtId="0" fontId="36" fillId="25" borderId="0" xfId="0" applyFont="1" applyFill="1" applyAlignment="1">
      <alignment horizontal="left" indent="2"/>
    </xf>
    <xf numFmtId="0" fontId="37" fillId="25" borderId="0" xfId="0" applyFont="1" applyFill="1"/>
    <xf numFmtId="0" fontId="37" fillId="25" borderId="8" xfId="0" applyFont="1" applyFill="1" applyBorder="1"/>
    <xf numFmtId="0" fontId="14" fillId="25" borderId="4" xfId="0" applyFont="1" applyFill="1" applyBorder="1" applyAlignment="1">
      <alignment horizontal="left" vertical="center" indent="2"/>
    </xf>
    <xf numFmtId="0" fontId="14" fillId="25" borderId="4" xfId="0" applyFont="1" applyFill="1" applyBorder="1" applyAlignment="1">
      <alignment vertical="center"/>
    </xf>
    <xf numFmtId="0" fontId="14" fillId="25" borderId="4" xfId="0" applyFont="1" applyFill="1" applyBorder="1" applyAlignment="1">
      <alignment horizontal="center" vertical="center"/>
    </xf>
    <xf numFmtId="0" fontId="14" fillId="25" borderId="10" xfId="0" applyFont="1" applyFill="1" applyBorder="1" applyAlignment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4" fillId="13" borderId="3" xfId="0" applyFont="1" applyFill="1" applyBorder="1" applyAlignment="1">
      <alignment horizontal="left" vertical="center"/>
    </xf>
    <xf numFmtId="0" fontId="14" fillId="13" borderId="0" xfId="0" applyFont="1" applyFill="1" applyAlignment="1">
      <alignment horizontal="left" vertical="center"/>
    </xf>
    <xf numFmtId="0" fontId="14" fillId="13" borderId="8" xfId="0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0" fontId="1" fillId="17" borderId="8" xfId="0" applyFont="1" applyFill="1" applyBorder="1" applyAlignment="1">
      <alignment horizontal="left" vertical="center"/>
    </xf>
    <xf numFmtId="0" fontId="1" fillId="18" borderId="3" xfId="0" applyFont="1" applyFill="1" applyBorder="1" applyAlignment="1">
      <alignment horizontal="left" vertical="center"/>
    </xf>
    <xf numFmtId="0" fontId="1" fillId="18" borderId="0" xfId="0" applyFont="1" applyFill="1" applyAlignment="1">
      <alignment horizontal="left" vertical="center"/>
    </xf>
    <xf numFmtId="0" fontId="1" fillId="18" borderId="8" xfId="0" applyFont="1" applyFill="1" applyBorder="1" applyAlignment="1">
      <alignment horizontal="left" vertical="center"/>
    </xf>
    <xf numFmtId="0" fontId="14" fillId="24" borderId="3" xfId="0" applyFont="1" applyFill="1" applyBorder="1" applyAlignment="1">
      <alignment horizontal="left" vertical="center"/>
    </xf>
    <xf numFmtId="0" fontId="14" fillId="24" borderId="0" xfId="0" applyFont="1" applyFill="1" applyAlignment="1">
      <alignment horizontal="left" vertical="center"/>
    </xf>
    <xf numFmtId="0" fontId="14" fillId="24" borderId="8" xfId="0" applyFont="1" applyFill="1" applyBorder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2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3" fillId="4" borderId="10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vertical="center"/>
    </xf>
    <xf numFmtId="0" fontId="1" fillId="25" borderId="1" xfId="0" applyFont="1" applyFill="1" applyBorder="1" applyAlignment="1">
      <alignment horizontal="center" vertical="center"/>
    </xf>
    <xf numFmtId="0" fontId="1" fillId="25" borderId="6" xfId="0" applyFont="1" applyFill="1" applyBorder="1" applyAlignment="1">
      <alignment horizontal="center" vertical="center"/>
    </xf>
    <xf numFmtId="0" fontId="0" fillId="25" borderId="0" xfId="0" applyFill="1"/>
    <xf numFmtId="0" fontId="2" fillId="25" borderId="0" xfId="0" applyFont="1" applyFill="1"/>
    <xf numFmtId="0" fontId="2" fillId="25" borderId="8" xfId="0" applyFont="1" applyFill="1" applyBorder="1"/>
    <xf numFmtId="0" fontId="4" fillId="25" borderId="0" xfId="0" applyFont="1" applyFill="1" applyAlignment="1">
      <alignment horizontal="left" indent="2"/>
    </xf>
    <xf numFmtId="0" fontId="4" fillId="25" borderId="8" xfId="0" applyFont="1" applyFill="1" applyBorder="1" applyAlignment="1">
      <alignment horizontal="left" indent="2"/>
    </xf>
    <xf numFmtId="0" fontId="41" fillId="29" borderId="0" xfId="0" applyFont="1" applyFill="1" applyBorder="1" applyAlignment="1">
      <alignment horizontal="left" vertical="center"/>
    </xf>
    <xf numFmtId="0" fontId="34" fillId="25" borderId="0" xfId="0" applyFont="1" applyFill="1"/>
    <xf numFmtId="0" fontId="34" fillId="25" borderId="0" xfId="0" applyFont="1" applyFill="1" applyBorder="1"/>
    <xf numFmtId="0" fontId="0" fillId="0" borderId="0" xfId="0" applyAlignment="1">
      <alignment vertical="center"/>
    </xf>
    <xf numFmtId="0" fontId="8" fillId="26" borderId="22" xfId="2" applyNumberFormat="1" applyFill="1" applyBorder="1" applyAlignment="1">
      <alignment horizontal="center" vertical="center" wrapText="1"/>
    </xf>
    <xf numFmtId="0" fontId="24" fillId="30" borderId="10" xfId="2" applyNumberFormat="1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vertical="center" wrapText="1"/>
    </xf>
    <xf numFmtId="0" fontId="28" fillId="6" borderId="1" xfId="0" applyFont="1" applyFill="1" applyBorder="1" applyAlignment="1">
      <alignment vertical="center" wrapText="1"/>
    </xf>
    <xf numFmtId="0" fontId="28" fillId="6" borderId="6" xfId="0" applyFont="1" applyFill="1" applyBorder="1" applyAlignment="1">
      <alignment vertical="center" wrapText="1"/>
    </xf>
    <xf numFmtId="0" fontId="28" fillId="6" borderId="0" xfId="0" applyFont="1" applyFill="1" applyAlignment="1">
      <alignment vertical="center" wrapText="1"/>
    </xf>
    <xf numFmtId="0" fontId="28" fillId="6" borderId="3" xfId="0" applyFont="1" applyFill="1" applyBorder="1" applyAlignment="1">
      <alignment vertical="center" wrapText="1"/>
    </xf>
    <xf numFmtId="0" fontId="10" fillId="6" borderId="3" xfId="0" applyFont="1" applyFill="1" applyBorder="1" applyAlignment="1">
      <alignment vertical="center" wrapText="1"/>
    </xf>
    <xf numFmtId="0" fontId="28" fillId="6" borderId="8" xfId="0" applyFont="1" applyFill="1" applyBorder="1" applyAlignment="1">
      <alignment vertical="center" wrapText="1"/>
    </xf>
    <xf numFmtId="0" fontId="10" fillId="32" borderId="0" xfId="0" applyFont="1" applyFill="1" applyAlignment="1">
      <alignment horizontal="center" vertical="center" wrapText="1"/>
    </xf>
    <xf numFmtId="0" fontId="10" fillId="6" borderId="5" xfId="0" applyFont="1" applyFill="1" applyBorder="1" applyAlignment="1">
      <alignment vertical="center" wrapText="1"/>
    </xf>
    <xf numFmtId="0" fontId="28" fillId="6" borderId="4" xfId="0" applyFont="1" applyFill="1" applyBorder="1" applyAlignment="1">
      <alignment vertical="center" wrapText="1"/>
    </xf>
    <xf numFmtId="0" fontId="14" fillId="31" borderId="5" xfId="0" applyFont="1" applyFill="1" applyBorder="1" applyAlignment="1">
      <alignment horizontal="left" vertical="center"/>
    </xf>
    <xf numFmtId="0" fontId="14" fillId="31" borderId="4" xfId="0" applyFont="1" applyFill="1" applyBorder="1" applyAlignment="1">
      <alignment horizontal="left" vertical="center"/>
    </xf>
    <xf numFmtId="0" fontId="14" fillId="31" borderId="10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center" vertical="center"/>
    </xf>
    <xf numFmtId="0" fontId="8" fillId="26" borderId="20" xfId="2" applyNumberFormat="1" applyFill="1" applyBorder="1" applyAlignment="1">
      <alignment horizontal="center" vertical="center" wrapText="1"/>
    </xf>
    <xf numFmtId="0" fontId="14" fillId="27" borderId="3" xfId="0" applyFont="1" applyFill="1" applyBorder="1" applyAlignment="1">
      <alignment horizontal="left" vertical="center" wrapText="1"/>
    </xf>
    <xf numFmtId="0" fontId="14" fillId="27" borderId="0" xfId="0" applyFont="1" applyFill="1" applyAlignment="1">
      <alignment horizontal="left" vertical="center"/>
    </xf>
    <xf numFmtId="0" fontId="14" fillId="27" borderId="8" xfId="0" applyFont="1" applyFill="1" applyBorder="1" applyAlignment="1">
      <alignment horizontal="left" vertical="center"/>
    </xf>
    <xf numFmtId="0" fontId="14" fillId="14" borderId="3" xfId="0" applyFont="1" applyFill="1" applyBorder="1" applyAlignment="1">
      <alignment horizontal="left" vertical="center"/>
    </xf>
    <xf numFmtId="0" fontId="14" fillId="14" borderId="0" xfId="0" applyFont="1" applyFill="1" applyAlignment="1">
      <alignment horizontal="left" vertical="center"/>
    </xf>
    <xf numFmtId="0" fontId="14" fillId="14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12" fillId="24" borderId="7" xfId="0" applyFont="1" applyFill="1" applyBorder="1" applyAlignment="1">
      <alignment horizontal="center" vertical="center" wrapText="1"/>
    </xf>
    <xf numFmtId="0" fontId="12" fillId="24" borderId="9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 vertical="center" wrapText="1"/>
    </xf>
    <xf numFmtId="0" fontId="39" fillId="5" borderId="6" xfId="0" applyFont="1" applyFill="1" applyBorder="1" applyAlignment="1">
      <alignment horizontal="center" vertical="center" wrapText="1"/>
    </xf>
    <xf numFmtId="0" fontId="39" fillId="5" borderId="0" xfId="0" applyFont="1" applyFill="1" applyAlignment="1">
      <alignment horizontal="center" vertical="center" wrapText="1"/>
    </xf>
    <xf numFmtId="0" fontId="39" fillId="5" borderId="8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42" fillId="10" borderId="1" xfId="2" applyNumberFormat="1" applyFont="1" applyFill="1" applyBorder="1" applyAlignment="1">
      <alignment horizontal="center" vertical="center" wrapText="1"/>
    </xf>
    <xf numFmtId="0" fontId="42" fillId="10" borderId="6" xfId="2" applyNumberFormat="1" applyFont="1" applyFill="1" applyBorder="1" applyAlignment="1">
      <alignment horizontal="center" vertical="center" wrapText="1"/>
    </xf>
    <xf numFmtId="0" fontId="42" fillId="10" borderId="0" xfId="2" applyNumberFormat="1" applyFont="1" applyFill="1" applyAlignment="1">
      <alignment horizontal="center" vertical="center" wrapText="1"/>
    </xf>
    <xf numFmtId="0" fontId="42" fillId="10" borderId="8" xfId="2" applyNumberFormat="1" applyFont="1" applyFill="1" applyBorder="1" applyAlignment="1">
      <alignment horizontal="center" vertical="center" wrapText="1"/>
    </xf>
    <xf numFmtId="0" fontId="42" fillId="10" borderId="4" xfId="2" applyNumberFormat="1" applyFont="1" applyFill="1" applyBorder="1" applyAlignment="1">
      <alignment horizontal="center" vertical="center" wrapText="1"/>
    </xf>
    <xf numFmtId="0" fontId="42" fillId="10" borderId="10" xfId="2" applyNumberFormat="1" applyFont="1" applyFill="1" applyBorder="1" applyAlignment="1">
      <alignment horizontal="center" vertical="center" wrapText="1"/>
    </xf>
    <xf numFmtId="0" fontId="12" fillId="13" borderId="7" xfId="0" applyFont="1" applyFill="1" applyBorder="1" applyAlignment="1">
      <alignment horizontal="center" vertical="center" wrapText="1"/>
    </xf>
    <xf numFmtId="0" fontId="12" fillId="13" borderId="9" xfId="0" applyFont="1" applyFill="1" applyBorder="1" applyAlignment="1">
      <alignment horizontal="center" vertical="center" wrapText="1"/>
    </xf>
    <xf numFmtId="0" fontId="12" fillId="13" borderId="14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center" vertical="center" wrapText="1"/>
    </xf>
    <xf numFmtId="0" fontId="12" fillId="23" borderId="9" xfId="0" applyFont="1" applyFill="1" applyBorder="1" applyAlignment="1">
      <alignment horizontal="center" vertical="center" wrapText="1"/>
    </xf>
    <xf numFmtId="0" fontId="12" fillId="23" borderId="14" xfId="0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vertical="center" wrapText="1"/>
    </xf>
    <xf numFmtId="0" fontId="11" fillId="18" borderId="7" xfId="0" applyFont="1" applyFill="1" applyBorder="1" applyAlignment="1">
      <alignment horizontal="center" vertical="center" wrapText="1"/>
    </xf>
    <xf numFmtId="0" fontId="11" fillId="18" borderId="9" xfId="0" applyFont="1" applyFill="1" applyBorder="1" applyAlignment="1">
      <alignment horizontal="center" vertical="center" wrapText="1"/>
    </xf>
    <xf numFmtId="0" fontId="11" fillId="18" borderId="14" xfId="0" applyFont="1" applyFill="1" applyBorder="1" applyAlignment="1">
      <alignment horizontal="center" vertical="center" wrapText="1"/>
    </xf>
    <xf numFmtId="0" fontId="11" fillId="15" borderId="7" xfId="0" applyFont="1" applyFill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14" xfId="0" applyFont="1" applyFill="1" applyBorder="1" applyAlignment="1">
      <alignment horizontal="center" vertical="center" wrapText="1"/>
    </xf>
    <xf numFmtId="0" fontId="35" fillId="25" borderId="7" xfId="0" applyFont="1" applyFill="1" applyBorder="1" applyAlignment="1">
      <alignment horizontal="center" vertical="center" wrapText="1"/>
    </xf>
    <xf numFmtId="0" fontId="35" fillId="25" borderId="9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/>
    </xf>
    <xf numFmtId="0" fontId="1" fillId="26" borderId="6" xfId="0" applyFont="1" applyFill="1" applyBorder="1" applyAlignment="1">
      <alignment horizontal="center" vertical="center"/>
    </xf>
    <xf numFmtId="0" fontId="27" fillId="26" borderId="7" xfId="0" applyFont="1" applyFill="1" applyBorder="1" applyAlignment="1">
      <alignment horizontal="center" vertical="center" wrapText="1"/>
    </xf>
    <xf numFmtId="0" fontId="27" fillId="26" borderId="9" xfId="0" applyFont="1" applyFill="1" applyBorder="1" applyAlignment="1">
      <alignment horizontal="center" vertical="center" wrapText="1"/>
    </xf>
    <xf numFmtId="0" fontId="27" fillId="26" borderId="14" xfId="0" applyFont="1" applyFill="1" applyBorder="1" applyAlignment="1">
      <alignment horizontal="center" vertical="center" wrapText="1"/>
    </xf>
    <xf numFmtId="0" fontId="8" fillId="26" borderId="20" xfId="2" applyNumberFormat="1" applyFill="1" applyBorder="1" applyAlignment="1">
      <alignment horizontal="center" vertical="center" wrapText="1"/>
    </xf>
    <xf numFmtId="0" fontId="8" fillId="26" borderId="21" xfId="2" applyNumberForma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/>
    </xf>
    <xf numFmtId="167" fontId="1" fillId="26" borderId="8" xfId="0" applyNumberFormat="1" applyFont="1" applyFill="1" applyBorder="1" applyAlignment="1">
      <alignment horizontal="center" vertical="center"/>
    </xf>
    <xf numFmtId="0" fontId="39" fillId="11" borderId="7" xfId="0" applyFont="1" applyFill="1" applyBorder="1" applyAlignment="1">
      <alignment horizontal="center" vertical="center" wrapText="1"/>
    </xf>
    <xf numFmtId="0" fontId="39" fillId="11" borderId="14" xfId="0" applyFont="1" applyFill="1" applyBorder="1" applyAlignment="1">
      <alignment horizontal="center" vertical="center" wrapText="1"/>
    </xf>
    <xf numFmtId="0" fontId="12" fillId="31" borderId="7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2" fillId="31" borderId="14" xfId="0" applyFont="1" applyFill="1" applyBorder="1" applyAlignment="1">
      <alignment horizontal="center" vertical="center" wrapText="1"/>
    </xf>
    <xf numFmtId="0" fontId="11" fillId="21" borderId="7" xfId="0" applyFont="1" applyFill="1" applyBorder="1" applyAlignment="1">
      <alignment horizontal="center" vertical="center" wrapText="1"/>
    </xf>
    <xf numFmtId="0" fontId="11" fillId="21" borderId="9" xfId="0" applyFont="1" applyFill="1" applyBorder="1" applyAlignment="1">
      <alignment horizontal="center" vertical="center" wrapText="1"/>
    </xf>
    <xf numFmtId="0" fontId="11" fillId="21" borderId="14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9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3" fillId="10" borderId="0" xfId="0" applyFont="1" applyFill="1" applyAlignment="1">
      <alignment horizontal="center" vertical="center" wrapText="1"/>
    </xf>
    <xf numFmtId="0" fontId="3" fillId="10" borderId="8" xfId="0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11" fillId="22" borderId="7" xfId="0" applyFont="1" applyFill="1" applyBorder="1" applyAlignment="1">
      <alignment horizontal="center" vertical="center" wrapText="1"/>
    </xf>
    <xf numFmtId="0" fontId="11" fillId="22" borderId="9" xfId="0" applyFont="1" applyFill="1" applyBorder="1" applyAlignment="1">
      <alignment horizontal="center" vertical="center" wrapText="1"/>
    </xf>
    <xf numFmtId="0" fontId="11" fillId="22" borderId="14" xfId="0" applyFont="1" applyFill="1" applyBorder="1" applyAlignment="1">
      <alignment horizontal="center" vertical="center" wrapText="1"/>
    </xf>
    <xf numFmtId="0" fontId="25" fillId="8" borderId="3" xfId="0" applyFont="1" applyFill="1" applyBorder="1" applyAlignment="1">
      <alignment horizontal="center" vertical="center" wrapText="1"/>
    </xf>
    <xf numFmtId="0" fontId="25" fillId="8" borderId="0" xfId="0" applyFont="1" applyFill="1" applyAlignment="1">
      <alignment horizontal="center" vertical="center" wrapText="1"/>
    </xf>
    <xf numFmtId="0" fontId="25" fillId="8" borderId="8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1" fillId="26" borderId="2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 wrapText="1"/>
    </xf>
    <xf numFmtId="0" fontId="1" fillId="26" borderId="6" xfId="0" applyFon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 wrapText="1"/>
    </xf>
    <xf numFmtId="167" fontId="1" fillId="26" borderId="8" xfId="0" applyNumberFormat="1" applyFont="1" applyFill="1" applyBorder="1" applyAlignment="1">
      <alignment horizontal="center" vertical="center" wrapText="1"/>
    </xf>
    <xf numFmtId="167" fontId="1" fillId="26" borderId="3" xfId="0" applyNumberFormat="1" applyFont="1" applyFill="1" applyBorder="1" applyAlignment="1">
      <alignment horizontal="center" vertical="center" wrapText="1"/>
    </xf>
    <xf numFmtId="167" fontId="1" fillId="26" borderId="5" xfId="0" applyNumberFormat="1" applyFont="1" applyFill="1" applyBorder="1" applyAlignment="1">
      <alignment horizontal="center" vertical="center" wrapText="1"/>
    </xf>
    <xf numFmtId="167" fontId="1" fillId="26" borderId="4" xfId="0" applyNumberFormat="1" applyFont="1" applyFill="1" applyBorder="1" applyAlignment="1">
      <alignment horizontal="center" vertical="center" wrapText="1"/>
    </xf>
    <xf numFmtId="167" fontId="1" fillId="26" borderId="10" xfId="0" applyNumberFormat="1" applyFont="1" applyFill="1" applyBorder="1" applyAlignment="1">
      <alignment horizontal="center" vertical="center" wrapText="1"/>
    </xf>
    <xf numFmtId="167" fontId="38" fillId="26" borderId="17" xfId="0" applyNumberFormat="1" applyFont="1" applyFill="1" applyBorder="1" applyAlignment="1">
      <alignment horizontal="center" vertical="center"/>
    </xf>
    <xf numFmtId="167" fontId="38" fillId="26" borderId="18" xfId="0" applyNumberFormat="1" applyFont="1" applyFill="1" applyBorder="1" applyAlignment="1">
      <alignment horizontal="center" vertical="center"/>
    </xf>
    <xf numFmtId="167" fontId="38" fillId="26" borderId="19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1" fillId="17" borderId="7" xfId="0" applyFont="1" applyFill="1" applyBorder="1" applyAlignment="1">
      <alignment horizontal="center" vertical="center" wrapText="1"/>
    </xf>
    <xf numFmtId="0" fontId="11" fillId="17" borderId="9" xfId="0" applyFont="1" applyFill="1" applyBorder="1" applyAlignment="1">
      <alignment horizontal="center" vertical="center" wrapText="1"/>
    </xf>
    <xf numFmtId="0" fontId="11" fillId="17" borderId="14" xfId="0" applyFont="1" applyFill="1" applyBorder="1" applyAlignment="1">
      <alignment horizontal="center" vertical="center" wrapText="1"/>
    </xf>
    <xf numFmtId="0" fontId="25" fillId="24" borderId="7" xfId="0" applyFont="1" applyFill="1" applyBorder="1" applyAlignment="1">
      <alignment horizontal="center" vertical="center" wrapText="1"/>
    </xf>
    <xf numFmtId="0" fontId="25" fillId="24" borderId="14" xfId="0" applyFont="1" applyFill="1" applyBorder="1" applyAlignment="1">
      <alignment horizontal="center" vertical="center" wrapText="1"/>
    </xf>
    <xf numFmtId="0" fontId="11" fillId="16" borderId="15" xfId="0" applyFont="1" applyFill="1" applyBorder="1" applyAlignment="1">
      <alignment horizontal="center" vertical="center" wrapText="1"/>
    </xf>
    <xf numFmtId="0" fontId="11" fillId="16" borderId="13" xfId="0" applyFont="1" applyFill="1" applyBorder="1" applyAlignment="1">
      <alignment horizontal="center" vertical="center" wrapText="1"/>
    </xf>
    <xf numFmtId="0" fontId="11" fillId="16" borderId="12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 wrapText="1"/>
    </xf>
    <xf numFmtId="0" fontId="12" fillId="14" borderId="7" xfId="0" applyFont="1" applyFill="1" applyBorder="1" applyAlignment="1">
      <alignment horizontal="center" vertical="center" wrapText="1"/>
    </xf>
    <xf numFmtId="0" fontId="12" fillId="14" borderId="9" xfId="0" applyFont="1" applyFill="1" applyBorder="1" applyAlignment="1">
      <alignment horizontal="center" vertical="center" wrapText="1"/>
    </xf>
    <xf numFmtId="0" fontId="12" fillId="14" borderId="14" xfId="0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horizontal="left" vertical="center"/>
    </xf>
    <xf numFmtId="0" fontId="14" fillId="8" borderId="0" xfId="0" applyFont="1" applyFill="1" applyAlignment="1">
      <alignment horizontal="left" vertical="center"/>
    </xf>
    <xf numFmtId="0" fontId="14" fillId="8" borderId="8" xfId="0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1" fillId="10" borderId="8" xfId="0" applyFont="1" applyFill="1" applyBorder="1" applyAlignment="1">
      <alignment horizontal="left" vertical="center"/>
    </xf>
    <xf numFmtId="0" fontId="14" fillId="19" borderId="3" xfId="0" applyFont="1" applyFill="1" applyBorder="1" applyAlignment="1">
      <alignment horizontal="left" vertical="center"/>
    </xf>
    <xf numFmtId="0" fontId="14" fillId="19" borderId="0" xfId="0" applyFont="1" applyFill="1" applyAlignment="1">
      <alignment horizontal="left" vertical="center"/>
    </xf>
    <xf numFmtId="0" fontId="14" fillId="19" borderId="8" xfId="0" applyFont="1" applyFill="1" applyBorder="1" applyAlignment="1">
      <alignment horizontal="left" vertical="center"/>
    </xf>
    <xf numFmtId="0" fontId="12" fillId="8" borderId="7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40" fillId="8" borderId="7" xfId="5" applyFont="1" applyFill="1" applyBorder="1" applyAlignment="1">
      <alignment horizontal="center" vertical="center" wrapText="1"/>
    </xf>
    <xf numFmtId="0" fontId="40" fillId="8" borderId="14" xfId="5" applyFont="1" applyFill="1" applyBorder="1" applyAlignment="1">
      <alignment horizontal="center" vertical="center" wrapText="1"/>
    </xf>
    <xf numFmtId="0" fontId="29" fillId="10" borderId="2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 wrapText="1"/>
    </xf>
    <xf numFmtId="0" fontId="29" fillId="10" borderId="0" xfId="0" applyFont="1" applyFill="1" applyAlignment="1">
      <alignment horizontal="center" vertical="center" wrapText="1"/>
    </xf>
    <xf numFmtId="0" fontId="29" fillId="10" borderId="8" xfId="0" applyFont="1" applyFill="1" applyBorder="1" applyAlignment="1">
      <alignment horizontal="center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4" xfId="0" applyFont="1" applyFill="1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40" fillId="8" borderId="9" xfId="5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39" fillId="6" borderId="0" xfId="0" applyFont="1" applyFill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1" fillId="28" borderId="2" xfId="0" applyFont="1" applyFill="1" applyBorder="1" applyAlignment="1">
      <alignment horizontal="left" vertical="center"/>
    </xf>
    <xf numFmtId="0" fontId="1" fillId="28" borderId="1" xfId="0" applyFont="1" applyFill="1" applyBorder="1" applyAlignment="1">
      <alignment horizontal="left" vertical="center"/>
    </xf>
    <xf numFmtId="0" fontId="1" fillId="28" borderId="6" xfId="0" applyFont="1" applyFill="1" applyBorder="1" applyAlignment="1">
      <alignment horizontal="left" vertical="center"/>
    </xf>
    <xf numFmtId="0" fontId="14" fillId="8" borderId="2" xfId="0" applyFont="1" applyFill="1" applyBorder="1" applyAlignment="1">
      <alignment horizontal="left" vertical="center"/>
    </xf>
    <xf numFmtId="0" fontId="14" fillId="8" borderId="1" xfId="0" applyFont="1" applyFill="1" applyBorder="1" applyAlignment="1">
      <alignment horizontal="left" vertical="center"/>
    </xf>
    <xf numFmtId="0" fontId="14" fillId="8" borderId="6" xfId="0" applyFont="1" applyFill="1" applyBorder="1" applyAlignment="1">
      <alignment horizontal="left" vertical="center"/>
    </xf>
    <xf numFmtId="0" fontId="1" fillId="21" borderId="3" xfId="0" applyFont="1" applyFill="1" applyBorder="1" applyAlignment="1">
      <alignment horizontal="left" vertical="center"/>
    </xf>
    <xf numFmtId="0" fontId="1" fillId="21" borderId="0" xfId="0" applyFont="1" applyFill="1" applyAlignment="1">
      <alignment horizontal="left" vertical="center"/>
    </xf>
    <xf numFmtId="0" fontId="1" fillId="21" borderId="8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4" fillId="23" borderId="3" xfId="0" applyFont="1" applyFill="1" applyBorder="1" applyAlignment="1">
      <alignment horizontal="left" vertical="center"/>
    </xf>
    <xf numFmtId="0" fontId="14" fillId="23" borderId="0" xfId="0" applyFont="1" applyFill="1" applyAlignment="1">
      <alignment horizontal="left" vertical="center"/>
    </xf>
    <xf numFmtId="0" fontId="14" fillId="23" borderId="8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0" fontId="1" fillId="15" borderId="0" xfId="0" applyFont="1" applyFill="1" applyAlignment="1">
      <alignment horizontal="left" vertical="center"/>
    </xf>
    <xf numFmtId="0" fontId="1" fillId="15" borderId="8" xfId="0" applyFont="1" applyFill="1" applyBorder="1" applyAlignment="1">
      <alignment horizontal="left" vertical="center"/>
    </xf>
    <xf numFmtId="0" fontId="25" fillId="33" borderId="7" xfId="0" applyFont="1" applyFill="1" applyBorder="1" applyAlignment="1">
      <alignment horizontal="center" vertical="center" wrapText="1"/>
    </xf>
    <xf numFmtId="0" fontId="25" fillId="33" borderId="14" xfId="0" applyFont="1" applyFill="1" applyBorder="1" applyAlignment="1">
      <alignment horizontal="center" vertical="center" wrapText="1"/>
    </xf>
    <xf numFmtId="0" fontId="12" fillId="33" borderId="7" xfId="0" applyFont="1" applyFill="1" applyBorder="1" applyAlignment="1">
      <alignment horizontal="center" vertical="center" wrapText="1"/>
    </xf>
    <xf numFmtId="0" fontId="12" fillId="33" borderId="9" xfId="0" applyFont="1" applyFill="1" applyBorder="1" applyAlignment="1">
      <alignment horizontal="center" vertical="center" wrapText="1"/>
    </xf>
    <xf numFmtId="0" fontId="12" fillId="33" borderId="14" xfId="0" applyFont="1" applyFill="1" applyBorder="1" applyAlignment="1">
      <alignment horizontal="center" vertical="center" wrapText="1"/>
    </xf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93ae4b7ad5cd4afc98c9f720e6916cdc" TargetMode="External"/><Relationship Id="rId2" Type="http://schemas.openxmlformats.org/officeDocument/2006/relationships/hyperlink" Target="mailto:23352903963@ieeesa.webex.com" TargetMode="External"/><Relationship Id="rId1" Type="http://schemas.openxmlformats.org/officeDocument/2006/relationships/hyperlink" Target="https://ieeesa.webex.com/ieeesa/j.php?MTID=m2008e2a923c7497daca80bac177507ee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topLeftCell="A4" zoomScaleNormal="100" zoomScaleSheetLayoutView="100" workbookViewId="0">
      <selection activeCell="B11" sqref="B11"/>
    </sheetView>
  </sheetViews>
  <sheetFormatPr baseColWidth="10" defaultColWidth="9.08984375" defaultRowHeight="14.5" x14ac:dyDescent="0.35"/>
  <cols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85" customFormat="1" ht="23" x14ac:dyDescent="0.35">
      <c r="A1" s="51" t="s">
        <v>102</v>
      </c>
      <c r="B1" s="51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3"/>
      <c r="U1" s="83"/>
      <c r="V1" s="82"/>
      <c r="W1" s="83"/>
      <c r="X1" s="84"/>
    </row>
    <row r="2" spans="1:24" s="85" customFormat="1" ht="23" x14ac:dyDescent="0.5">
      <c r="A2" s="55" t="s">
        <v>103</v>
      </c>
      <c r="B2" s="55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24" s="85" customFormat="1" ht="15" thickBot="1" x14ac:dyDescent="0.4">
      <c r="A3" s="58" t="s">
        <v>74</v>
      </c>
      <c r="B3" s="59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9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91" customFormat="1" ht="18" x14ac:dyDescent="0.35">
      <c r="A5" s="90" t="s">
        <v>141</v>
      </c>
      <c r="C5" s="92"/>
      <c r="D5" s="92"/>
      <c r="E5" s="92"/>
    </row>
    <row r="6" spans="1:24" x14ac:dyDescent="0.35">
      <c r="A6" s="5"/>
      <c r="B6" s="6"/>
      <c r="C6" s="7"/>
      <c r="D6" s="7"/>
      <c r="E6" s="8" t="s">
        <v>92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TIME(16,0,0)</f>
        <v>0.66666666666666663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0.6694444444444444</v>
      </c>
    </row>
    <row r="9" spans="1:24" x14ac:dyDescent="0.35">
      <c r="A9" s="5">
        <v>1.3</v>
      </c>
      <c r="B9" s="6" t="s">
        <v>162</v>
      </c>
      <c r="C9" s="7" t="s">
        <v>2</v>
      </c>
      <c r="D9" s="7">
        <v>3</v>
      </c>
      <c r="E9" s="8">
        <f t="shared" ref="E9:E13" si="0">E8+TIME(0,D9,G4)</f>
        <v>0.67152777777777772</v>
      </c>
    </row>
    <row r="10" spans="1:24" x14ac:dyDescent="0.35">
      <c r="A10" s="5">
        <v>1.4</v>
      </c>
      <c r="B10" s="6" t="s">
        <v>143</v>
      </c>
      <c r="C10" s="7" t="s">
        <v>67</v>
      </c>
      <c r="D10" s="7">
        <v>3</v>
      </c>
      <c r="E10" s="8">
        <f t="shared" si="0"/>
        <v>0.67361111111111105</v>
      </c>
    </row>
    <row r="11" spans="1:24" x14ac:dyDescent="0.35">
      <c r="A11" s="5">
        <v>1.5</v>
      </c>
      <c r="B11" s="9" t="s">
        <v>161</v>
      </c>
      <c r="C11" s="6" t="s">
        <v>153</v>
      </c>
      <c r="D11" s="7">
        <v>30</v>
      </c>
      <c r="E11" s="8">
        <f t="shared" si="0"/>
        <v>0.69444444444444442</v>
      </c>
    </row>
    <row r="12" spans="1:24" x14ac:dyDescent="0.35">
      <c r="A12" s="5">
        <v>1.6</v>
      </c>
      <c r="B12" s="6" t="s">
        <v>154</v>
      </c>
      <c r="C12" s="7" t="s">
        <v>151</v>
      </c>
      <c r="D12" s="6">
        <v>30</v>
      </c>
      <c r="E12" s="8">
        <f t="shared" si="0"/>
        <v>0.71527777777777779</v>
      </c>
    </row>
    <row r="13" spans="1:24" x14ac:dyDescent="0.35">
      <c r="A13" s="5">
        <v>1.7</v>
      </c>
      <c r="B13" s="6" t="s">
        <v>157</v>
      </c>
      <c r="C13" s="6" t="s">
        <v>152</v>
      </c>
      <c r="D13" s="6">
        <v>30</v>
      </c>
      <c r="E13" s="8">
        <f t="shared" si="0"/>
        <v>0.73611111111111116</v>
      </c>
    </row>
    <row r="14" spans="1:24" x14ac:dyDescent="0.35">
      <c r="A14" s="5">
        <v>1.8</v>
      </c>
      <c r="B14" s="6" t="s">
        <v>155</v>
      </c>
      <c r="C14" s="7" t="s">
        <v>2</v>
      </c>
      <c r="D14" s="6">
        <v>20</v>
      </c>
      <c r="E14" s="8">
        <f t="shared" ref="E14:E15" si="1">E13+TIME(0,D14,G9)</f>
        <v>0.75</v>
      </c>
    </row>
    <row r="15" spans="1:24" x14ac:dyDescent="0.35">
      <c r="A15" s="5">
        <v>1.9</v>
      </c>
      <c r="B15" s="6" t="s">
        <v>73</v>
      </c>
      <c r="C15" s="7" t="s">
        <v>2</v>
      </c>
      <c r="D15" s="7">
        <v>0</v>
      </c>
      <c r="E15" s="8">
        <f t="shared" si="1"/>
        <v>0.75</v>
      </c>
    </row>
    <row r="16" spans="1:24" s="4" customFormat="1" ht="18" x14ac:dyDescent="0.35">
      <c r="A16" s="10"/>
      <c r="B16" s="6"/>
      <c r="C16" s="7"/>
      <c r="D16" s="11"/>
      <c r="E16" s="11"/>
    </row>
    <row r="17" spans="1:5" s="91" customFormat="1" ht="18" x14ac:dyDescent="0.35">
      <c r="A17" s="90" t="s">
        <v>142</v>
      </c>
      <c r="C17" s="92"/>
      <c r="D17" s="92"/>
      <c r="E17" s="92"/>
    </row>
    <row r="18" spans="1:5" x14ac:dyDescent="0.35">
      <c r="A18" s="5"/>
      <c r="B18" s="6"/>
      <c r="C18" s="7"/>
      <c r="D18" s="7"/>
      <c r="E18" s="8" t="s">
        <v>92</v>
      </c>
    </row>
    <row r="19" spans="1:5" x14ac:dyDescent="0.35">
      <c r="A19" s="5">
        <v>2.1</v>
      </c>
      <c r="B19" s="6" t="s">
        <v>1</v>
      </c>
      <c r="C19" s="7" t="s">
        <v>2</v>
      </c>
      <c r="D19" s="7">
        <v>0</v>
      </c>
      <c r="E19" s="8">
        <f>TIME(10,30,0)</f>
        <v>0.4375</v>
      </c>
    </row>
    <row r="20" spans="1:5" x14ac:dyDescent="0.35">
      <c r="A20" s="5">
        <v>2.2000000000000002</v>
      </c>
      <c r="B20" s="6" t="s">
        <v>0</v>
      </c>
      <c r="C20" s="7" t="s">
        <v>2</v>
      </c>
      <c r="D20" s="7">
        <v>4</v>
      </c>
      <c r="E20" s="8">
        <f>E19+TIME(0,D20,G13)</f>
        <v>0.44027777777777777</v>
      </c>
    </row>
    <row r="21" spans="1:5" x14ac:dyDescent="0.35">
      <c r="A21" s="5">
        <v>2.2999999999999998</v>
      </c>
      <c r="B21" s="6" t="s">
        <v>156</v>
      </c>
      <c r="C21" s="7" t="s">
        <v>2</v>
      </c>
      <c r="D21" s="7">
        <v>30</v>
      </c>
      <c r="E21" s="8">
        <f t="shared" ref="E21:E24" si="2">E20+TIME(0,D21,G14)</f>
        <v>0.46111111111111108</v>
      </c>
    </row>
    <row r="22" spans="1:5" x14ac:dyDescent="0.35">
      <c r="A22" s="5">
        <v>2.4</v>
      </c>
      <c r="B22" s="6" t="s">
        <v>83</v>
      </c>
      <c r="C22" s="7" t="s">
        <v>84</v>
      </c>
      <c r="D22" s="7">
        <v>30</v>
      </c>
      <c r="E22" s="8">
        <f t="shared" si="2"/>
        <v>0.4819444444444444</v>
      </c>
    </row>
    <row r="23" spans="1:5" x14ac:dyDescent="0.35">
      <c r="A23" s="5">
        <v>2.5</v>
      </c>
      <c r="B23" s="6" t="s">
        <v>158</v>
      </c>
      <c r="C23" s="7" t="s">
        <v>67</v>
      </c>
      <c r="D23" s="7">
        <v>30</v>
      </c>
      <c r="E23" s="8">
        <f t="shared" si="2"/>
        <v>0.50277777777777777</v>
      </c>
    </row>
    <row r="24" spans="1:5" x14ac:dyDescent="0.35">
      <c r="A24" s="5">
        <v>2.6</v>
      </c>
      <c r="B24" s="6" t="s">
        <v>85</v>
      </c>
      <c r="C24" s="7" t="s">
        <v>2</v>
      </c>
      <c r="D24" s="7">
        <v>0</v>
      </c>
      <c r="E24" s="8">
        <f t="shared" si="2"/>
        <v>0.50277777777777777</v>
      </c>
    </row>
    <row r="25" spans="1:5" x14ac:dyDescent="0.35">
      <c r="A25" s="5"/>
      <c r="B25" s="9"/>
      <c r="C25" s="7"/>
      <c r="D25" s="7"/>
      <c r="E25" s="8"/>
    </row>
    <row r="26" spans="1:5" x14ac:dyDescent="0.35">
      <c r="A26" s="5"/>
      <c r="B26" s="9"/>
      <c r="C26" s="7"/>
      <c r="D26" s="6"/>
      <c r="E26" s="8"/>
    </row>
    <row r="27" spans="1:5" x14ac:dyDescent="0.35">
      <c r="A27" s="5"/>
      <c r="B27" s="6"/>
      <c r="C27" s="6"/>
      <c r="D27" s="6"/>
      <c r="E27" s="8"/>
    </row>
    <row r="28" spans="1:5" x14ac:dyDescent="0.35">
      <c r="A28" s="5"/>
      <c r="B28" s="9"/>
      <c r="C28" s="7"/>
      <c r="D28" s="7"/>
      <c r="E28" s="8"/>
    </row>
    <row r="29" spans="1:5" x14ac:dyDescent="0.35">
      <c r="A29" s="5"/>
      <c r="B29" s="6"/>
      <c r="C29" s="7"/>
      <c r="D29" s="7"/>
      <c r="E29" s="8"/>
    </row>
    <row r="30" spans="1:5" x14ac:dyDescent="0.35">
      <c r="A30" s="5"/>
      <c r="B30" s="9"/>
      <c r="C30" s="7"/>
      <c r="D30" s="7"/>
      <c r="E30" s="8"/>
    </row>
    <row r="31" spans="1:5" x14ac:dyDescent="0.35">
      <c r="A31" s="5"/>
      <c r="B31" s="6"/>
      <c r="C31" s="7"/>
      <c r="D31" s="7"/>
      <c r="E31" s="8"/>
    </row>
    <row r="32" spans="1:5" x14ac:dyDescent="0.35">
      <c r="A32" s="5"/>
      <c r="B32" s="6"/>
      <c r="C32" s="7"/>
      <c r="D32" s="7"/>
      <c r="E32" s="8"/>
    </row>
    <row r="33" spans="1:5" x14ac:dyDescent="0.35">
      <c r="A33" s="5"/>
      <c r="B33" s="6"/>
      <c r="C33" s="7"/>
      <c r="D33" s="7"/>
      <c r="E33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zoomScale="70" zoomScaleNormal="70" workbookViewId="0">
      <selection activeCell="A15" sqref="A15:XFD15"/>
    </sheetView>
  </sheetViews>
  <sheetFormatPr baseColWidth="10" defaultColWidth="8.81640625" defaultRowHeight="14.5" x14ac:dyDescent="0.35"/>
  <sheetData>
    <row r="2" spans="1:1" x14ac:dyDescent="0.35">
      <c r="A2" s="48" t="s">
        <v>101</v>
      </c>
    </row>
    <row r="3" spans="1:1" x14ac:dyDescent="0.35">
      <c r="A3" s="49" t="s">
        <v>144</v>
      </c>
    </row>
    <row r="4" spans="1:1" x14ac:dyDescent="0.35">
      <c r="A4" s="49" t="s">
        <v>86</v>
      </c>
    </row>
    <row r="5" spans="1:1" x14ac:dyDescent="0.35">
      <c r="A5" s="50" t="s">
        <v>145</v>
      </c>
    </row>
    <row r="6" spans="1:1" x14ac:dyDescent="0.35">
      <c r="A6" s="49" t="s">
        <v>146</v>
      </c>
    </row>
    <row r="7" spans="1:1" x14ac:dyDescent="0.35">
      <c r="A7" s="49" t="s">
        <v>159</v>
      </c>
    </row>
    <row r="8" spans="1:1" x14ac:dyDescent="0.35">
      <c r="A8" s="93" t="s">
        <v>87</v>
      </c>
    </row>
    <row r="9" spans="1:1" x14ac:dyDescent="0.35">
      <c r="A9" s="50" t="s">
        <v>147</v>
      </c>
    </row>
    <row r="10" spans="1:1" x14ac:dyDescent="0.35">
      <c r="A10" s="49" t="s">
        <v>88</v>
      </c>
    </row>
    <row r="11" spans="1:1" x14ac:dyDescent="0.35">
      <c r="A11" s="49" t="s">
        <v>89</v>
      </c>
    </row>
    <row r="12" spans="1:1" x14ac:dyDescent="0.35">
      <c r="A12" s="49" t="s">
        <v>90</v>
      </c>
    </row>
    <row r="13" spans="1:1" x14ac:dyDescent="0.35">
      <c r="A13" s="49" t="s">
        <v>91</v>
      </c>
    </row>
    <row r="14" spans="1:1" x14ac:dyDescent="0.35">
      <c r="A14" s="49" t="s">
        <v>148</v>
      </c>
    </row>
    <row r="15" spans="1:1" x14ac:dyDescent="0.35">
      <c r="A15" s="49" t="s">
        <v>149</v>
      </c>
    </row>
    <row r="16" spans="1:1" x14ac:dyDescent="0.35">
      <c r="A16" s="50" t="s">
        <v>150</v>
      </c>
    </row>
  </sheetData>
  <hyperlinks>
    <hyperlink ref="A5" r:id="rId1" display="https://ieeesa.webex.com/ieeesa/j.php?MTID=m2008e2a923c7497daca80bac177507ee" xr:uid="{1EEA2A16-2E78-435A-8BF8-49DCE2DBC3C2}"/>
    <hyperlink ref="A9" r:id="rId2" display="mailto:23352903963@ieeesa.webex.com" xr:uid="{1946DB46-459F-40A5-A178-41E791E25D75}"/>
    <hyperlink ref="A16" r:id="rId3" display="https://ieeesa.webex.com/webappng/sites/ieeesa/meeting/info/93ae4b7ad5cd4afc98c9f720e6916cdc" xr:uid="{717F695D-FEDF-4704-BAB9-218EEA960E93}"/>
  </hyperlink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"/>
  <sheetViews>
    <sheetView topLeftCell="A23" zoomScale="90" zoomScaleNormal="90" workbookViewId="0">
      <selection sqref="A1:XFD1048576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4" s="16" customFormat="1" ht="1.65" customHeight="1" thickBot="1" x14ac:dyDescent="0.3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34" s="16" customFormat="1" ht="19.649999999999999" customHeight="1" x14ac:dyDescent="0.3">
      <c r="A2" s="160" t="s">
        <v>160</v>
      </c>
      <c r="B2" s="51" t="s">
        <v>102</v>
      </c>
      <c r="C2" s="51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2"/>
      <c r="AB2" s="53"/>
      <c r="AC2" s="54"/>
    </row>
    <row r="3" spans="1:34" s="16" customFormat="1" ht="19.25" customHeight="1" x14ac:dyDescent="0.5">
      <c r="A3" s="161"/>
      <c r="B3" s="55" t="s">
        <v>103</v>
      </c>
      <c r="C3" s="5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7"/>
      <c r="AD3" s="26"/>
      <c r="AE3" s="26"/>
      <c r="AF3"/>
      <c r="AG3"/>
    </row>
    <row r="4" spans="1:34" s="16" customFormat="1" ht="19.649999999999999" customHeight="1" thickBot="1" x14ac:dyDescent="0.35">
      <c r="A4" s="161"/>
      <c r="B4" s="58" t="s">
        <v>74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60"/>
      <c r="AA4" s="59"/>
      <c r="AB4" s="59"/>
      <c r="AC4" s="61"/>
    </row>
    <row r="5" spans="1:34" ht="12.9" customHeight="1" x14ac:dyDescent="0.3">
      <c r="A5" s="164" t="s">
        <v>75</v>
      </c>
      <c r="B5" s="162" t="s">
        <v>3</v>
      </c>
      <c r="C5" s="163"/>
      <c r="D5" s="200" t="s">
        <v>4</v>
      </c>
      <c r="E5" s="201"/>
      <c r="F5" s="201"/>
      <c r="G5" s="201"/>
      <c r="H5" s="202"/>
      <c r="I5" s="200" t="s">
        <v>5</v>
      </c>
      <c r="J5" s="201"/>
      <c r="K5" s="201"/>
      <c r="L5" s="201"/>
      <c r="M5" s="202"/>
      <c r="N5" s="200" t="s">
        <v>6</v>
      </c>
      <c r="O5" s="201"/>
      <c r="P5" s="201"/>
      <c r="Q5" s="201"/>
      <c r="R5" s="202"/>
      <c r="S5" s="200" t="s">
        <v>7</v>
      </c>
      <c r="T5" s="201"/>
      <c r="U5" s="201"/>
      <c r="V5" s="201"/>
      <c r="W5" s="202"/>
      <c r="X5" s="200" t="s">
        <v>8</v>
      </c>
      <c r="Y5" s="201"/>
      <c r="Z5" s="202"/>
      <c r="AA5" s="200" t="s">
        <v>9</v>
      </c>
      <c r="AB5" s="201"/>
      <c r="AC5" s="202"/>
    </row>
    <row r="6" spans="1:34" ht="12.65" customHeight="1" thickBot="1" x14ac:dyDescent="0.35">
      <c r="A6" s="165"/>
      <c r="B6" s="169">
        <f>DATE(2024,11,10)</f>
        <v>45606</v>
      </c>
      <c r="C6" s="170"/>
      <c r="D6" s="203">
        <f>B6+1</f>
        <v>45607</v>
      </c>
      <c r="E6" s="203"/>
      <c r="F6" s="203"/>
      <c r="G6" s="203"/>
      <c r="H6" s="204"/>
      <c r="I6" s="205">
        <f>D6+1</f>
        <v>45608</v>
      </c>
      <c r="J6" s="203"/>
      <c r="K6" s="203"/>
      <c r="L6" s="203"/>
      <c r="M6" s="204"/>
      <c r="N6" s="205">
        <f>I6+1</f>
        <v>45609</v>
      </c>
      <c r="O6" s="203"/>
      <c r="P6" s="203"/>
      <c r="Q6" s="203"/>
      <c r="R6" s="204"/>
      <c r="S6" s="205">
        <f>N6+1</f>
        <v>45610</v>
      </c>
      <c r="T6" s="203"/>
      <c r="U6" s="203"/>
      <c r="V6" s="203"/>
      <c r="W6" s="204"/>
      <c r="X6" s="206">
        <f>S6+1</f>
        <v>45611</v>
      </c>
      <c r="Y6" s="207"/>
      <c r="Z6" s="208"/>
      <c r="AA6" s="206">
        <f>X6+1</f>
        <v>45612</v>
      </c>
      <c r="AB6" s="207"/>
      <c r="AC6" s="208"/>
    </row>
    <row r="7" spans="1:34" ht="12.65" customHeight="1" x14ac:dyDescent="0.3">
      <c r="A7" s="165"/>
      <c r="B7" s="209" t="s">
        <v>93</v>
      </c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1"/>
      <c r="X7" s="13"/>
      <c r="Y7" s="14"/>
      <c r="Z7" s="15"/>
      <c r="AA7" s="13"/>
      <c r="AB7" s="14"/>
      <c r="AC7" s="15"/>
    </row>
    <row r="8" spans="1:34" s="16" customFormat="1" ht="38.25" customHeight="1" thickBot="1" x14ac:dyDescent="0.35">
      <c r="A8" s="166"/>
      <c r="B8" s="167" t="s">
        <v>104</v>
      </c>
      <c r="C8" s="168"/>
      <c r="D8" s="110" t="s">
        <v>58</v>
      </c>
      <c r="E8" s="94" t="s">
        <v>59</v>
      </c>
      <c r="F8" s="94" t="s">
        <v>60</v>
      </c>
      <c r="G8" s="94" t="s">
        <v>61</v>
      </c>
      <c r="H8" s="95" t="s">
        <v>105</v>
      </c>
      <c r="I8" s="110" t="s">
        <v>58</v>
      </c>
      <c r="J8" s="94" t="s">
        <v>59</v>
      </c>
      <c r="K8" s="94" t="s">
        <v>60</v>
      </c>
      <c r="L8" s="94" t="s">
        <v>61</v>
      </c>
      <c r="M8" s="95" t="s">
        <v>105</v>
      </c>
      <c r="N8" s="110" t="s">
        <v>58</v>
      </c>
      <c r="O8" s="94" t="s">
        <v>59</v>
      </c>
      <c r="P8" s="94" t="s">
        <v>60</v>
      </c>
      <c r="Q8" s="94" t="s">
        <v>61</v>
      </c>
      <c r="R8" s="95" t="s">
        <v>105</v>
      </c>
      <c r="S8" s="110" t="s">
        <v>58</v>
      </c>
      <c r="T8" s="94" t="s">
        <v>59</v>
      </c>
      <c r="U8" s="94" t="s">
        <v>60</v>
      </c>
      <c r="V8" s="94" t="s">
        <v>61</v>
      </c>
      <c r="W8" s="95" t="s">
        <v>105</v>
      </c>
      <c r="X8" s="13"/>
      <c r="Y8" s="14"/>
      <c r="Z8" s="15"/>
      <c r="AA8" s="13"/>
      <c r="AB8" s="14"/>
      <c r="AC8" s="15"/>
    </row>
    <row r="9" spans="1:34" ht="15" customHeight="1" x14ac:dyDescent="0.35">
      <c r="A9" s="46" t="s">
        <v>10</v>
      </c>
      <c r="B9" s="14"/>
      <c r="C9" s="15"/>
      <c r="D9" s="212" t="s">
        <v>11</v>
      </c>
      <c r="E9" s="212"/>
      <c r="F9" s="212"/>
      <c r="G9" s="213"/>
      <c r="H9" s="214"/>
      <c r="I9" s="217" t="s">
        <v>11</v>
      </c>
      <c r="J9" s="212"/>
      <c r="K9" s="212"/>
      <c r="L9" s="212"/>
      <c r="M9" s="214"/>
      <c r="N9" s="217" t="s">
        <v>11</v>
      </c>
      <c r="O9" s="212"/>
      <c r="P9" s="212"/>
      <c r="Q9" s="212"/>
      <c r="R9" s="214"/>
      <c r="S9" s="217" t="s">
        <v>11</v>
      </c>
      <c r="T9" s="212"/>
      <c r="U9" s="212"/>
      <c r="V9" s="212"/>
      <c r="W9" s="214"/>
      <c r="X9" s="13"/>
      <c r="Y9" s="14"/>
      <c r="Z9" s="15"/>
      <c r="AA9" s="13"/>
      <c r="AB9" s="14"/>
      <c r="AC9" s="15"/>
      <c r="AE9"/>
    </row>
    <row r="10" spans="1:34" ht="15" customHeight="1" thickBot="1" x14ac:dyDescent="0.4">
      <c r="A10" s="47" t="s">
        <v>12</v>
      </c>
      <c r="B10" s="14"/>
      <c r="C10" s="15"/>
      <c r="D10" s="215"/>
      <c r="E10" s="215"/>
      <c r="F10" s="215"/>
      <c r="G10" s="215"/>
      <c r="H10" s="216"/>
      <c r="I10" s="218"/>
      <c r="J10" s="215"/>
      <c r="K10" s="215"/>
      <c r="L10" s="215"/>
      <c r="M10" s="216"/>
      <c r="N10" s="218"/>
      <c r="O10" s="215"/>
      <c r="P10" s="215"/>
      <c r="Q10" s="215"/>
      <c r="R10" s="216"/>
      <c r="S10" s="218"/>
      <c r="T10" s="215"/>
      <c r="U10" s="215"/>
      <c r="V10" s="215"/>
      <c r="W10" s="216"/>
      <c r="X10" s="13"/>
      <c r="Y10" s="14"/>
      <c r="Z10" s="15"/>
      <c r="AA10" s="13"/>
      <c r="AB10" s="14"/>
      <c r="AC10" s="15"/>
      <c r="AE10"/>
    </row>
    <row r="11" spans="1:34" ht="15" customHeight="1" x14ac:dyDescent="0.35">
      <c r="A11" s="27" t="s">
        <v>13</v>
      </c>
      <c r="B11" s="14"/>
      <c r="C11" s="15"/>
      <c r="D11" s="182" t="s">
        <v>106</v>
      </c>
      <c r="E11" s="183"/>
      <c r="F11" s="183"/>
      <c r="G11" s="183"/>
      <c r="H11" s="184"/>
      <c r="I11" s="151" t="s">
        <v>107</v>
      </c>
      <c r="J11" s="126"/>
      <c r="K11" s="179" t="s">
        <v>108</v>
      </c>
      <c r="L11" s="191" t="s">
        <v>76</v>
      </c>
      <c r="M11" s="126"/>
      <c r="N11" s="194" t="s">
        <v>62</v>
      </c>
      <c r="O11" s="195"/>
      <c r="P11" s="195"/>
      <c r="Q11" s="195"/>
      <c r="R11" s="196"/>
      <c r="S11" s="151" t="s">
        <v>107</v>
      </c>
      <c r="T11" s="219" t="s">
        <v>27</v>
      </c>
      <c r="U11" s="157" t="s">
        <v>70</v>
      </c>
      <c r="V11" s="191" t="s">
        <v>76</v>
      </c>
      <c r="W11" s="126"/>
      <c r="X11" s="13"/>
      <c r="Y11" s="14"/>
      <c r="Z11" s="15"/>
      <c r="AA11" s="13"/>
      <c r="AB11" s="14"/>
      <c r="AC11" s="15"/>
      <c r="AE11"/>
    </row>
    <row r="12" spans="1:34" ht="15" customHeight="1" thickBot="1" x14ac:dyDescent="0.4">
      <c r="A12" s="27" t="s">
        <v>15</v>
      </c>
      <c r="B12" s="14"/>
      <c r="C12" s="15"/>
      <c r="D12" s="185"/>
      <c r="E12" s="186"/>
      <c r="F12" s="186"/>
      <c r="G12" s="186"/>
      <c r="H12" s="187"/>
      <c r="I12" s="152"/>
      <c r="J12" s="127"/>
      <c r="K12" s="180"/>
      <c r="L12" s="192"/>
      <c r="M12" s="127"/>
      <c r="N12" s="197"/>
      <c r="O12" s="198"/>
      <c r="P12" s="198"/>
      <c r="Q12" s="198"/>
      <c r="R12" s="199"/>
      <c r="S12" s="152"/>
      <c r="T12" s="220"/>
      <c r="U12" s="158"/>
      <c r="V12" s="192"/>
      <c r="W12" s="127"/>
      <c r="X12" s="13"/>
      <c r="Y12" s="14"/>
      <c r="Z12" s="15"/>
      <c r="AA12" s="13"/>
      <c r="AB12" s="14"/>
      <c r="AC12" s="15"/>
      <c r="AE12"/>
    </row>
    <row r="13" spans="1:34" ht="15" customHeight="1" x14ac:dyDescent="0.3">
      <c r="A13" s="27" t="s">
        <v>16</v>
      </c>
      <c r="B13" s="14"/>
      <c r="C13" s="15"/>
      <c r="D13" s="185"/>
      <c r="E13" s="186"/>
      <c r="F13" s="186"/>
      <c r="G13" s="186"/>
      <c r="H13" s="187"/>
      <c r="I13" s="152"/>
      <c r="J13" s="127"/>
      <c r="K13" s="180"/>
      <c r="L13" s="192"/>
      <c r="M13" s="127"/>
      <c r="N13" s="171" t="s">
        <v>107</v>
      </c>
      <c r="O13" s="285" t="s">
        <v>119</v>
      </c>
      <c r="P13" s="126"/>
      <c r="Q13" s="222" t="s">
        <v>109</v>
      </c>
      <c r="R13" s="126"/>
      <c r="S13" s="152"/>
      <c r="T13" s="220"/>
      <c r="U13" s="158"/>
      <c r="V13" s="192"/>
      <c r="W13" s="127"/>
      <c r="X13" s="13"/>
      <c r="Y13" s="14"/>
      <c r="Z13" s="15"/>
      <c r="AA13" s="182" t="s">
        <v>110</v>
      </c>
      <c r="AB13" s="183"/>
      <c r="AC13" s="184"/>
    </row>
    <row r="14" spans="1:34" ht="15" customHeight="1" thickBot="1" x14ac:dyDescent="0.35">
      <c r="A14" s="27" t="s">
        <v>17</v>
      </c>
      <c r="B14" s="14"/>
      <c r="C14" s="15"/>
      <c r="D14" s="188"/>
      <c r="E14" s="189"/>
      <c r="F14" s="189"/>
      <c r="G14" s="189"/>
      <c r="H14" s="190"/>
      <c r="I14" s="153"/>
      <c r="J14" s="128"/>
      <c r="K14" s="181"/>
      <c r="L14" s="193"/>
      <c r="M14" s="128"/>
      <c r="N14" s="172"/>
      <c r="O14" s="286"/>
      <c r="P14" s="128"/>
      <c r="Q14" s="223"/>
      <c r="R14" s="128"/>
      <c r="S14" s="153"/>
      <c r="T14" s="221"/>
      <c r="U14" s="159"/>
      <c r="V14" s="193"/>
      <c r="W14" s="128"/>
      <c r="X14" s="13"/>
      <c r="Y14" s="14"/>
      <c r="Z14" s="15"/>
      <c r="AA14" s="185"/>
      <c r="AB14" s="186"/>
      <c r="AC14" s="187"/>
    </row>
    <row r="15" spans="1:34" ht="15" customHeight="1" thickBot="1" x14ac:dyDescent="0.4">
      <c r="A15" s="28" t="s">
        <v>18</v>
      </c>
      <c r="B15" s="14"/>
      <c r="C15" s="15"/>
      <c r="D15" s="224" t="s">
        <v>19</v>
      </c>
      <c r="E15" s="224"/>
      <c r="F15" s="224"/>
      <c r="G15" s="224"/>
      <c r="H15" s="225"/>
      <c r="I15" s="226" t="s">
        <v>19</v>
      </c>
      <c r="J15" s="224"/>
      <c r="K15" s="224"/>
      <c r="L15" s="224"/>
      <c r="M15" s="225"/>
      <c r="N15" s="226" t="s">
        <v>19</v>
      </c>
      <c r="O15" s="224"/>
      <c r="P15" s="224"/>
      <c r="Q15" s="224"/>
      <c r="R15" s="225"/>
      <c r="S15" s="226" t="s">
        <v>19</v>
      </c>
      <c r="T15" s="224"/>
      <c r="U15" s="224"/>
      <c r="V15" s="224"/>
      <c r="W15" s="225"/>
      <c r="X15" s="13"/>
      <c r="Y15" s="14"/>
      <c r="Z15" s="15"/>
      <c r="AA15" s="185"/>
      <c r="AB15" s="186"/>
      <c r="AC15" s="187"/>
      <c r="AE15"/>
      <c r="AF15"/>
      <c r="AG15"/>
      <c r="AH15"/>
    </row>
    <row r="16" spans="1:34" ht="15" customHeight="1" x14ac:dyDescent="0.35">
      <c r="A16" s="29" t="s">
        <v>20</v>
      </c>
      <c r="B16" s="14"/>
      <c r="C16" s="15"/>
      <c r="D16" s="227" t="s">
        <v>69</v>
      </c>
      <c r="E16" s="228"/>
      <c r="F16" s="228"/>
      <c r="G16" s="228"/>
      <c r="H16" s="229"/>
      <c r="I16" s="173" t="s">
        <v>111</v>
      </c>
      <c r="J16" s="126"/>
      <c r="K16" s="176" t="s">
        <v>112</v>
      </c>
      <c r="L16" s="148" t="s">
        <v>113</v>
      </c>
      <c r="M16" s="123">
        <v>802.18</v>
      </c>
      <c r="N16" s="227" t="s">
        <v>114</v>
      </c>
      <c r="O16" s="228"/>
      <c r="P16" s="228"/>
      <c r="Q16" s="228"/>
      <c r="R16" s="229"/>
      <c r="S16" s="151" t="s">
        <v>107</v>
      </c>
      <c r="T16" s="230" t="s">
        <v>71</v>
      </c>
      <c r="U16" s="176" t="s">
        <v>112</v>
      </c>
      <c r="V16" s="148" t="s">
        <v>113</v>
      </c>
      <c r="W16" s="126"/>
      <c r="X16" s="13"/>
      <c r="Y16" s="14"/>
      <c r="Z16" s="15"/>
      <c r="AA16" s="185"/>
      <c r="AB16" s="186"/>
      <c r="AC16" s="187"/>
      <c r="AE16"/>
      <c r="AF16"/>
      <c r="AG16"/>
      <c r="AH16"/>
    </row>
    <row r="17" spans="1:34" ht="15" customHeight="1" thickBot="1" x14ac:dyDescent="0.4">
      <c r="A17" s="29" t="s">
        <v>21</v>
      </c>
      <c r="B17" s="14"/>
      <c r="C17" s="15"/>
      <c r="D17" s="194"/>
      <c r="E17" s="195"/>
      <c r="F17" s="195"/>
      <c r="G17" s="195"/>
      <c r="H17" s="196"/>
      <c r="I17" s="174"/>
      <c r="J17" s="127"/>
      <c r="K17" s="177"/>
      <c r="L17" s="149"/>
      <c r="M17" s="124"/>
      <c r="N17" s="197"/>
      <c r="O17" s="198"/>
      <c r="P17" s="198"/>
      <c r="Q17" s="198"/>
      <c r="R17" s="199"/>
      <c r="S17" s="152"/>
      <c r="T17" s="231"/>
      <c r="U17" s="177"/>
      <c r="V17" s="149"/>
      <c r="W17" s="127"/>
      <c r="X17" s="13"/>
      <c r="Y17" s="14"/>
      <c r="Z17" s="15"/>
      <c r="AA17" s="185"/>
      <c r="AB17" s="186"/>
      <c r="AC17" s="187"/>
      <c r="AE17"/>
      <c r="AF17"/>
      <c r="AG17"/>
      <c r="AH17"/>
    </row>
    <row r="18" spans="1:34" ht="15" customHeight="1" x14ac:dyDescent="0.35">
      <c r="A18" s="29" t="s">
        <v>22</v>
      </c>
      <c r="B18" s="14"/>
      <c r="C18" s="15"/>
      <c r="D18" s="194"/>
      <c r="E18" s="195"/>
      <c r="F18" s="195"/>
      <c r="G18" s="195"/>
      <c r="H18" s="196"/>
      <c r="I18" s="174"/>
      <c r="J18" s="127"/>
      <c r="K18" s="177"/>
      <c r="L18" s="149"/>
      <c r="M18" s="124"/>
      <c r="N18" s="227" t="s">
        <v>94</v>
      </c>
      <c r="O18" s="228"/>
      <c r="P18" s="228"/>
      <c r="Q18" s="228"/>
      <c r="R18" s="229"/>
      <c r="S18" s="152"/>
      <c r="T18" s="231"/>
      <c r="U18" s="177"/>
      <c r="V18" s="149"/>
      <c r="W18" s="127"/>
      <c r="X18" s="13"/>
      <c r="Y18" s="14"/>
      <c r="Z18" s="15"/>
      <c r="AA18" s="185"/>
      <c r="AB18" s="186"/>
      <c r="AC18" s="187"/>
      <c r="AE18"/>
      <c r="AF18"/>
      <c r="AG18"/>
      <c r="AH18"/>
    </row>
    <row r="19" spans="1:34" ht="15" customHeight="1" thickBot="1" x14ac:dyDescent="0.35">
      <c r="A19" s="29" t="s">
        <v>23</v>
      </c>
      <c r="B19" s="14"/>
      <c r="C19" s="15"/>
      <c r="D19" s="197"/>
      <c r="E19" s="198"/>
      <c r="F19" s="198"/>
      <c r="G19" s="198"/>
      <c r="H19" s="199"/>
      <c r="I19" s="175"/>
      <c r="J19" s="128"/>
      <c r="K19" s="178"/>
      <c r="L19" s="150"/>
      <c r="M19" s="125"/>
      <c r="N19" s="197"/>
      <c r="O19" s="198"/>
      <c r="P19" s="198"/>
      <c r="Q19" s="198"/>
      <c r="R19" s="199"/>
      <c r="S19" s="153"/>
      <c r="T19" s="232"/>
      <c r="U19" s="178"/>
      <c r="V19" s="150"/>
      <c r="W19" s="128"/>
      <c r="X19" s="13"/>
      <c r="Y19" s="14"/>
      <c r="Z19" s="15"/>
      <c r="AA19" s="185"/>
      <c r="AB19" s="186"/>
      <c r="AC19" s="187"/>
    </row>
    <row r="20" spans="1:34" ht="15" customHeight="1" thickBot="1" x14ac:dyDescent="0.35">
      <c r="A20" s="47" t="s">
        <v>24</v>
      </c>
      <c r="B20" s="14"/>
      <c r="C20" s="15"/>
      <c r="D20" s="212" t="s">
        <v>64</v>
      </c>
      <c r="E20" s="212"/>
      <c r="F20" s="212"/>
      <c r="G20" s="212"/>
      <c r="H20" s="214"/>
      <c r="I20" s="212" t="s">
        <v>64</v>
      </c>
      <c r="J20" s="212"/>
      <c r="K20" s="212"/>
      <c r="L20" s="212"/>
      <c r="M20" s="214"/>
      <c r="N20" s="212" t="s">
        <v>64</v>
      </c>
      <c r="O20" s="212"/>
      <c r="P20" s="212"/>
      <c r="Q20" s="212"/>
      <c r="R20" s="214"/>
      <c r="S20" s="212" t="s">
        <v>64</v>
      </c>
      <c r="T20" s="212"/>
      <c r="U20" s="212"/>
      <c r="V20" s="212"/>
      <c r="W20" s="214"/>
      <c r="X20" s="13"/>
      <c r="Y20" s="14"/>
      <c r="Z20" s="15"/>
      <c r="AA20" s="185"/>
      <c r="AB20" s="186"/>
      <c r="AC20" s="187"/>
    </row>
    <row r="21" spans="1:34" ht="15" customHeight="1" thickBot="1" x14ac:dyDescent="0.35">
      <c r="A21" s="47" t="s">
        <v>25</v>
      </c>
      <c r="B21" s="14"/>
      <c r="C21" s="15"/>
      <c r="D21" s="215"/>
      <c r="E21" s="215"/>
      <c r="F21" s="215"/>
      <c r="G21" s="215"/>
      <c r="H21" s="216"/>
      <c r="I21" s="215"/>
      <c r="J21" s="215"/>
      <c r="K21" s="215"/>
      <c r="L21" s="215"/>
      <c r="M21" s="216"/>
      <c r="N21" s="215"/>
      <c r="O21" s="215"/>
      <c r="P21" s="215"/>
      <c r="Q21" s="215"/>
      <c r="R21" s="216"/>
      <c r="S21" s="215"/>
      <c r="T21" s="215"/>
      <c r="U21" s="215"/>
      <c r="V21" s="215"/>
      <c r="W21" s="216"/>
      <c r="X21" s="182" t="s">
        <v>115</v>
      </c>
      <c r="Y21" s="183"/>
      <c r="Z21" s="184"/>
      <c r="AA21" s="185"/>
      <c r="AB21" s="186"/>
      <c r="AC21" s="187"/>
    </row>
    <row r="22" spans="1:34" ht="15" customHeight="1" thickBot="1" x14ac:dyDescent="0.35">
      <c r="A22" s="29" t="s">
        <v>26</v>
      </c>
      <c r="B22" s="14"/>
      <c r="C22" s="15"/>
      <c r="D22" s="151" t="s">
        <v>107</v>
      </c>
      <c r="E22" s="154" t="s">
        <v>116</v>
      </c>
      <c r="F22" s="157" t="s">
        <v>70</v>
      </c>
      <c r="G22" s="126"/>
      <c r="H22" s="126"/>
      <c r="I22" s="151" t="s">
        <v>107</v>
      </c>
      <c r="J22" s="154" t="s">
        <v>116</v>
      </c>
      <c r="K22" s="157" t="s">
        <v>70</v>
      </c>
      <c r="L22" s="191" t="s">
        <v>76</v>
      </c>
      <c r="M22" s="126"/>
      <c r="N22" s="151" t="s">
        <v>107</v>
      </c>
      <c r="O22" s="154" t="s">
        <v>116</v>
      </c>
      <c r="P22" s="157" t="s">
        <v>70</v>
      </c>
      <c r="Q22" s="191" t="s">
        <v>68</v>
      </c>
      <c r="R22" s="126"/>
      <c r="S22" s="151" t="s">
        <v>107</v>
      </c>
      <c r="T22" s="154" t="s">
        <v>116</v>
      </c>
      <c r="U22" s="145" t="s">
        <v>14</v>
      </c>
      <c r="V22" s="179" t="s">
        <v>108</v>
      </c>
      <c r="W22" s="126"/>
      <c r="X22" s="185"/>
      <c r="Y22" s="186"/>
      <c r="Z22" s="187"/>
      <c r="AA22" s="185"/>
      <c r="AB22" s="186"/>
      <c r="AC22" s="187"/>
    </row>
    <row r="23" spans="1:34" ht="15" customHeight="1" x14ac:dyDescent="0.3">
      <c r="A23" s="29" t="s">
        <v>28</v>
      </c>
      <c r="B23" s="129" t="s">
        <v>117</v>
      </c>
      <c r="C23" s="130"/>
      <c r="D23" s="152"/>
      <c r="E23" s="155"/>
      <c r="F23" s="158"/>
      <c r="G23" s="127"/>
      <c r="H23" s="127"/>
      <c r="I23" s="152"/>
      <c r="J23" s="155"/>
      <c r="K23" s="158"/>
      <c r="L23" s="192"/>
      <c r="M23" s="127"/>
      <c r="N23" s="152"/>
      <c r="O23" s="155"/>
      <c r="P23" s="158"/>
      <c r="Q23" s="192"/>
      <c r="R23" s="127"/>
      <c r="S23" s="152"/>
      <c r="T23" s="155"/>
      <c r="U23" s="146"/>
      <c r="V23" s="180"/>
      <c r="W23" s="127"/>
      <c r="X23" s="185"/>
      <c r="Y23" s="186"/>
      <c r="Z23" s="187"/>
      <c r="AA23" s="185"/>
      <c r="AB23" s="186"/>
      <c r="AC23" s="187"/>
    </row>
    <row r="24" spans="1:34" ht="15" customHeight="1" thickBot="1" x14ac:dyDescent="0.35">
      <c r="A24" s="29" t="s">
        <v>29</v>
      </c>
      <c r="B24" s="131"/>
      <c r="C24" s="132"/>
      <c r="D24" s="152"/>
      <c r="E24" s="155"/>
      <c r="F24" s="158"/>
      <c r="G24" s="127"/>
      <c r="H24" s="127"/>
      <c r="I24" s="152"/>
      <c r="J24" s="155"/>
      <c r="K24" s="158"/>
      <c r="L24" s="192"/>
      <c r="M24" s="127"/>
      <c r="N24" s="152"/>
      <c r="O24" s="155"/>
      <c r="P24" s="158"/>
      <c r="Q24" s="192"/>
      <c r="R24" s="127"/>
      <c r="S24" s="152"/>
      <c r="T24" s="155"/>
      <c r="U24" s="146"/>
      <c r="V24" s="180"/>
      <c r="W24" s="127"/>
      <c r="X24" s="185"/>
      <c r="Y24" s="186"/>
      <c r="Z24" s="187"/>
      <c r="AA24" s="185"/>
      <c r="AB24" s="186"/>
      <c r="AC24" s="187"/>
    </row>
    <row r="25" spans="1:34" ht="15" customHeight="1" thickBot="1" x14ac:dyDescent="0.35">
      <c r="A25" s="29" t="s">
        <v>30</v>
      </c>
      <c r="B25" s="14"/>
      <c r="C25" s="15"/>
      <c r="D25" s="153"/>
      <c r="E25" s="156"/>
      <c r="F25" s="159"/>
      <c r="G25" s="128"/>
      <c r="H25" s="128"/>
      <c r="I25" s="153"/>
      <c r="J25" s="156"/>
      <c r="K25" s="159"/>
      <c r="L25" s="193"/>
      <c r="M25" s="128"/>
      <c r="N25" s="153"/>
      <c r="O25" s="156"/>
      <c r="P25" s="159"/>
      <c r="Q25" s="193"/>
      <c r="R25" s="128"/>
      <c r="S25" s="153"/>
      <c r="T25" s="156"/>
      <c r="U25" s="147"/>
      <c r="V25" s="181"/>
      <c r="W25" s="128"/>
      <c r="X25" s="185"/>
      <c r="Y25" s="186"/>
      <c r="Z25" s="187"/>
      <c r="AA25" s="185"/>
      <c r="AB25" s="186"/>
      <c r="AC25" s="187"/>
    </row>
    <row r="26" spans="1:34" ht="15" customHeight="1" thickBot="1" x14ac:dyDescent="0.35">
      <c r="A26" s="28" t="s">
        <v>31</v>
      </c>
      <c r="B26" s="14"/>
      <c r="C26" s="15"/>
      <c r="D26" s="226" t="s">
        <v>19</v>
      </c>
      <c r="E26" s="224"/>
      <c r="F26" s="224"/>
      <c r="G26" s="224"/>
      <c r="H26" s="225"/>
      <c r="I26" s="226" t="s">
        <v>19</v>
      </c>
      <c r="J26" s="224"/>
      <c r="K26" s="224"/>
      <c r="L26" s="224"/>
      <c r="M26" s="225"/>
      <c r="N26" s="226" t="s">
        <v>19</v>
      </c>
      <c r="O26" s="224"/>
      <c r="P26" s="224"/>
      <c r="Q26" s="224"/>
      <c r="R26" s="225"/>
      <c r="S26" s="226" t="s">
        <v>19</v>
      </c>
      <c r="T26" s="224"/>
      <c r="U26" s="224"/>
      <c r="V26" s="224"/>
      <c r="W26" s="225"/>
      <c r="X26" s="185"/>
      <c r="Y26" s="186"/>
      <c r="Z26" s="187"/>
      <c r="AA26" s="185"/>
      <c r="AB26" s="186"/>
      <c r="AC26" s="187"/>
    </row>
    <row r="27" spans="1:34" ht="15" customHeight="1" x14ac:dyDescent="0.3">
      <c r="A27" s="27" t="s">
        <v>32</v>
      </c>
      <c r="B27" s="139" t="s">
        <v>118</v>
      </c>
      <c r="C27" s="140"/>
      <c r="D27" s="126"/>
      <c r="E27" s="287" t="s">
        <v>119</v>
      </c>
      <c r="F27" s="145" t="s">
        <v>14</v>
      </c>
      <c r="G27" s="148" t="s">
        <v>113</v>
      </c>
      <c r="H27" s="123">
        <v>802.18</v>
      </c>
      <c r="I27" s="126"/>
      <c r="J27" s="230" t="s">
        <v>71</v>
      </c>
      <c r="K27" s="145" t="s">
        <v>14</v>
      </c>
      <c r="L27" s="120" t="s">
        <v>109</v>
      </c>
      <c r="M27" s="123" t="s">
        <v>120</v>
      </c>
      <c r="N27" s="126"/>
      <c r="O27" s="126"/>
      <c r="P27" s="145" t="s">
        <v>14</v>
      </c>
      <c r="Q27" s="148" t="s">
        <v>113</v>
      </c>
      <c r="R27" s="123">
        <v>802.24</v>
      </c>
      <c r="S27" s="227" t="s">
        <v>72</v>
      </c>
      <c r="T27" s="228"/>
      <c r="U27" s="228"/>
      <c r="V27" s="228"/>
      <c r="W27" s="229"/>
      <c r="X27" s="185"/>
      <c r="Y27" s="186"/>
      <c r="Z27" s="187"/>
      <c r="AA27" s="185"/>
      <c r="AB27" s="186"/>
      <c r="AC27" s="187"/>
    </row>
    <row r="28" spans="1:34" ht="15" customHeight="1" thickBot="1" x14ac:dyDescent="0.35">
      <c r="A28" s="29" t="s">
        <v>33</v>
      </c>
      <c r="B28" s="141"/>
      <c r="C28" s="142"/>
      <c r="D28" s="127"/>
      <c r="E28" s="288"/>
      <c r="F28" s="146"/>
      <c r="G28" s="149"/>
      <c r="H28" s="124"/>
      <c r="I28" s="127"/>
      <c r="J28" s="231"/>
      <c r="K28" s="146"/>
      <c r="L28" s="121"/>
      <c r="M28" s="124"/>
      <c r="N28" s="127"/>
      <c r="O28" s="127"/>
      <c r="P28" s="146"/>
      <c r="Q28" s="149"/>
      <c r="R28" s="124"/>
      <c r="S28" s="194"/>
      <c r="T28" s="195"/>
      <c r="U28" s="195"/>
      <c r="V28" s="195"/>
      <c r="W28" s="196"/>
      <c r="X28" s="185"/>
      <c r="Y28" s="186"/>
      <c r="Z28" s="187"/>
      <c r="AA28" s="188"/>
      <c r="AB28" s="189"/>
      <c r="AC28" s="190"/>
    </row>
    <row r="29" spans="1:34" ht="15" customHeight="1" thickBot="1" x14ac:dyDescent="0.35">
      <c r="A29" s="29" t="s">
        <v>34</v>
      </c>
      <c r="B29" s="143"/>
      <c r="C29" s="144"/>
      <c r="D29" s="127"/>
      <c r="E29" s="288"/>
      <c r="F29" s="146"/>
      <c r="G29" s="149"/>
      <c r="H29" s="124"/>
      <c r="I29" s="127"/>
      <c r="J29" s="231"/>
      <c r="K29" s="146"/>
      <c r="L29" s="121"/>
      <c r="M29" s="124"/>
      <c r="N29" s="127"/>
      <c r="O29" s="127"/>
      <c r="P29" s="146"/>
      <c r="Q29" s="149"/>
      <c r="R29" s="124"/>
      <c r="S29" s="194"/>
      <c r="T29" s="195"/>
      <c r="U29" s="195"/>
      <c r="V29" s="195"/>
      <c r="W29" s="196"/>
      <c r="X29" s="185"/>
      <c r="Y29" s="186"/>
      <c r="Z29" s="187"/>
      <c r="AA29" s="13"/>
      <c r="AB29" s="14"/>
      <c r="AC29" s="15"/>
    </row>
    <row r="30" spans="1:34" ht="15" customHeight="1" thickBot="1" x14ac:dyDescent="0.35">
      <c r="A30" s="29" t="s">
        <v>35</v>
      </c>
      <c r="B30" s="129" t="s">
        <v>65</v>
      </c>
      <c r="C30" s="130"/>
      <c r="D30" s="128"/>
      <c r="E30" s="289"/>
      <c r="F30" s="147"/>
      <c r="G30" s="150"/>
      <c r="H30" s="125"/>
      <c r="I30" s="128"/>
      <c r="J30" s="232"/>
      <c r="K30" s="147"/>
      <c r="L30" s="122"/>
      <c r="M30" s="125"/>
      <c r="N30" s="128"/>
      <c r="O30" s="128"/>
      <c r="P30" s="147"/>
      <c r="Q30" s="150"/>
      <c r="R30" s="125"/>
      <c r="S30" s="197"/>
      <c r="T30" s="198"/>
      <c r="U30" s="198"/>
      <c r="V30" s="198"/>
      <c r="W30" s="199"/>
      <c r="X30" s="188"/>
      <c r="Y30" s="189"/>
      <c r="Z30" s="190"/>
      <c r="AA30" s="13"/>
      <c r="AB30" s="14"/>
      <c r="AC30" s="15"/>
    </row>
    <row r="31" spans="1:34" ht="15" customHeight="1" thickBot="1" x14ac:dyDescent="0.35">
      <c r="A31" s="47" t="s">
        <v>36</v>
      </c>
      <c r="B31" s="131"/>
      <c r="C31" s="132"/>
      <c r="D31" s="96"/>
      <c r="E31" s="97"/>
      <c r="F31" s="97"/>
      <c r="G31" s="97"/>
      <c r="H31" s="98"/>
      <c r="I31" s="242" t="s">
        <v>121</v>
      </c>
      <c r="J31" s="244"/>
      <c r="K31" s="244"/>
      <c r="L31" s="244"/>
      <c r="M31" s="246" t="s">
        <v>122</v>
      </c>
      <c r="N31" s="248" t="s">
        <v>77</v>
      </c>
      <c r="O31" s="249"/>
      <c r="P31" s="249"/>
      <c r="Q31" s="249"/>
      <c r="R31" s="250"/>
      <c r="S31" s="96"/>
      <c r="T31" s="97"/>
      <c r="U31" s="97"/>
      <c r="V31" s="97"/>
      <c r="W31" s="98"/>
      <c r="X31" s="14"/>
      <c r="Y31" s="14"/>
      <c r="Z31" s="15"/>
      <c r="AA31" s="13"/>
      <c r="AB31" s="14"/>
      <c r="AC31" s="15"/>
    </row>
    <row r="32" spans="1:34" ht="15" customHeight="1" thickBot="1" x14ac:dyDescent="0.35">
      <c r="A32" s="47" t="s">
        <v>37</v>
      </c>
      <c r="B32" s="133" t="s">
        <v>123</v>
      </c>
      <c r="C32" s="134"/>
      <c r="D32" s="123">
        <v>802.19</v>
      </c>
      <c r="E32" s="99"/>
      <c r="F32" s="99"/>
      <c r="G32" s="99"/>
      <c r="H32" s="257"/>
      <c r="I32" s="243"/>
      <c r="J32" s="245"/>
      <c r="K32" s="245"/>
      <c r="L32" s="245"/>
      <c r="M32" s="247"/>
      <c r="N32" s="251"/>
      <c r="O32" s="252"/>
      <c r="P32" s="252"/>
      <c r="Q32" s="252"/>
      <c r="R32" s="253"/>
      <c r="S32" s="100"/>
      <c r="T32" s="99"/>
      <c r="U32" s="99"/>
      <c r="V32" s="99"/>
      <c r="W32" s="123">
        <v>802.19</v>
      </c>
      <c r="X32" s="14"/>
      <c r="Y32" s="14"/>
      <c r="Z32" s="15"/>
      <c r="AA32" s="13"/>
      <c r="AB32" s="14"/>
      <c r="AC32" s="15"/>
    </row>
    <row r="33" spans="1:29" ht="15" customHeight="1" thickBot="1" x14ac:dyDescent="0.35">
      <c r="A33" s="47" t="s">
        <v>39</v>
      </c>
      <c r="B33" s="135"/>
      <c r="C33" s="136"/>
      <c r="D33" s="124"/>
      <c r="E33" s="99"/>
      <c r="F33" s="99"/>
      <c r="G33" s="99"/>
      <c r="H33" s="257"/>
      <c r="I33" s="101"/>
      <c r="J33" s="245"/>
      <c r="K33" s="245"/>
      <c r="L33" s="245"/>
      <c r="M33" s="102"/>
      <c r="N33" s="251"/>
      <c r="O33" s="252"/>
      <c r="P33" s="252"/>
      <c r="Q33" s="252"/>
      <c r="R33" s="253"/>
      <c r="S33" s="100"/>
      <c r="T33" s="99"/>
      <c r="U33" s="99"/>
      <c r="V33" s="99"/>
      <c r="W33" s="124"/>
      <c r="X33" s="14"/>
      <c r="Y33" s="103"/>
      <c r="Z33" s="15"/>
      <c r="AA33" s="13"/>
      <c r="AB33" s="14"/>
      <c r="AC33" s="15"/>
    </row>
    <row r="34" spans="1:29" ht="15" customHeight="1" x14ac:dyDescent="0.3">
      <c r="A34" s="47" t="s">
        <v>40</v>
      </c>
      <c r="B34" s="135"/>
      <c r="C34" s="136"/>
      <c r="D34" s="124"/>
      <c r="E34" s="99"/>
      <c r="F34" s="99"/>
      <c r="G34" s="99"/>
      <c r="H34" s="257"/>
      <c r="I34" s="101"/>
      <c r="J34" s="245"/>
      <c r="K34" s="245"/>
      <c r="L34" s="245"/>
      <c r="M34" s="246" t="s">
        <v>124</v>
      </c>
      <c r="N34" s="251"/>
      <c r="O34" s="252"/>
      <c r="P34" s="252"/>
      <c r="Q34" s="252"/>
      <c r="R34" s="253"/>
      <c r="S34" s="100"/>
      <c r="T34" s="99"/>
      <c r="U34" s="99"/>
      <c r="V34" s="99"/>
      <c r="W34" s="124"/>
      <c r="X34" s="14"/>
      <c r="Y34" s="14"/>
      <c r="Z34" s="15"/>
      <c r="AA34" s="13"/>
      <c r="AB34" s="14"/>
      <c r="AC34" s="15"/>
    </row>
    <row r="35" spans="1:29" ht="15" customHeight="1" thickBot="1" x14ac:dyDescent="0.35">
      <c r="A35" s="47" t="s">
        <v>41</v>
      </c>
      <c r="B35" s="135"/>
      <c r="C35" s="136"/>
      <c r="D35" s="125"/>
      <c r="E35" s="259" t="s">
        <v>38</v>
      </c>
      <c r="F35" s="259"/>
      <c r="G35" s="259"/>
      <c r="H35" s="257"/>
      <c r="I35" s="101"/>
      <c r="J35" s="260" t="s">
        <v>38</v>
      </c>
      <c r="K35" s="260"/>
      <c r="L35" s="260"/>
      <c r="M35" s="258"/>
      <c r="N35" s="254"/>
      <c r="O35" s="255"/>
      <c r="P35" s="255"/>
      <c r="Q35" s="255"/>
      <c r="R35" s="256"/>
      <c r="S35" s="261"/>
      <c r="T35" s="259" t="s">
        <v>38</v>
      </c>
      <c r="U35" s="259"/>
      <c r="V35" s="259"/>
      <c r="W35" s="125"/>
      <c r="X35" s="14"/>
      <c r="Y35" s="14"/>
      <c r="Z35" s="15"/>
      <c r="AA35" s="13"/>
      <c r="AB35" s="14"/>
      <c r="AC35" s="15"/>
    </row>
    <row r="36" spans="1:29" ht="15" customHeight="1" x14ac:dyDescent="0.3">
      <c r="A36" s="47" t="s">
        <v>42</v>
      </c>
      <c r="B36" s="135"/>
      <c r="C36" s="136"/>
      <c r="D36" s="100"/>
      <c r="E36" s="259"/>
      <c r="F36" s="259"/>
      <c r="G36" s="259"/>
      <c r="H36" s="102"/>
      <c r="I36" s="101"/>
      <c r="J36" s="260"/>
      <c r="K36" s="260"/>
      <c r="L36" s="260"/>
      <c r="M36" s="258"/>
      <c r="N36" s="99"/>
      <c r="O36" s="99"/>
      <c r="P36" s="99"/>
      <c r="Q36" s="99"/>
      <c r="R36" s="99"/>
      <c r="S36" s="261"/>
      <c r="T36" s="259"/>
      <c r="U36" s="259"/>
      <c r="V36" s="259"/>
      <c r="W36" s="102"/>
      <c r="X36" s="14"/>
      <c r="Y36" s="14"/>
      <c r="Z36" s="15"/>
      <c r="AA36" s="13"/>
      <c r="AB36" s="14"/>
      <c r="AC36" s="15"/>
    </row>
    <row r="37" spans="1:29" ht="15" customHeight="1" thickBot="1" x14ac:dyDescent="0.35">
      <c r="A37" s="47" t="s">
        <v>43</v>
      </c>
      <c r="B37" s="135"/>
      <c r="C37" s="136"/>
      <c r="D37" s="261"/>
      <c r="E37" s="259"/>
      <c r="F37" s="259"/>
      <c r="G37" s="259"/>
      <c r="H37" s="262"/>
      <c r="I37" s="101"/>
      <c r="J37" s="99"/>
      <c r="K37" s="99"/>
      <c r="L37" s="99"/>
      <c r="M37" s="247"/>
      <c r="N37" s="99"/>
      <c r="O37" s="99"/>
      <c r="P37" s="99"/>
      <c r="Q37" s="99"/>
      <c r="R37" s="99"/>
      <c r="S37" s="261"/>
      <c r="T37" s="259"/>
      <c r="U37" s="259"/>
      <c r="V37" s="259"/>
      <c r="W37" s="262"/>
      <c r="X37" s="14"/>
      <c r="Y37" s="14"/>
      <c r="Z37" s="15"/>
      <c r="AA37" s="13"/>
      <c r="AB37" s="14"/>
      <c r="AC37" s="15"/>
    </row>
    <row r="38" spans="1:29" ht="15" customHeight="1" x14ac:dyDescent="0.3">
      <c r="A38" s="47" t="s">
        <v>44</v>
      </c>
      <c r="B38" s="135"/>
      <c r="C38" s="136"/>
      <c r="D38" s="261"/>
      <c r="E38" s="259"/>
      <c r="F38" s="259"/>
      <c r="G38" s="259"/>
      <c r="H38" s="262"/>
      <c r="I38" s="101"/>
      <c r="J38" s="99"/>
      <c r="K38" s="99"/>
      <c r="L38" s="99"/>
      <c r="M38" s="266"/>
      <c r="N38" s="99"/>
      <c r="O38" s="99"/>
      <c r="P38" s="99"/>
      <c r="Q38" s="99"/>
      <c r="R38" s="99"/>
      <c r="S38" s="261"/>
      <c r="T38" s="259"/>
      <c r="U38" s="259"/>
      <c r="V38" s="259"/>
      <c r="W38" s="262"/>
      <c r="X38" s="14"/>
      <c r="Y38" s="14"/>
      <c r="Z38" s="15"/>
      <c r="AA38" s="13"/>
      <c r="AB38" s="14"/>
      <c r="AC38" s="15"/>
    </row>
    <row r="39" spans="1:29" ht="15" customHeight="1" x14ac:dyDescent="0.3">
      <c r="A39" s="47" t="s">
        <v>45</v>
      </c>
      <c r="B39" s="135"/>
      <c r="C39" s="136"/>
      <c r="D39" s="261"/>
      <c r="E39" s="259"/>
      <c r="F39" s="259"/>
      <c r="G39" s="259"/>
      <c r="H39" s="262"/>
      <c r="I39" s="101"/>
      <c r="J39" s="99"/>
      <c r="K39" s="99"/>
      <c r="L39" s="99"/>
      <c r="M39" s="262"/>
      <c r="N39" s="100"/>
      <c r="O39" s="99"/>
      <c r="P39" s="99"/>
      <c r="Q39" s="99"/>
      <c r="R39" s="102"/>
      <c r="S39" s="261"/>
      <c r="T39" s="259"/>
      <c r="U39" s="259"/>
      <c r="V39" s="259"/>
      <c r="W39" s="262"/>
      <c r="X39" s="14"/>
      <c r="Y39" s="14"/>
      <c r="Z39" s="15"/>
      <c r="AA39" s="13"/>
      <c r="AB39" s="14"/>
      <c r="AC39" s="15"/>
    </row>
    <row r="40" spans="1:29" ht="15" customHeight="1" thickBot="1" x14ac:dyDescent="0.35">
      <c r="A40" s="47" t="s">
        <v>46</v>
      </c>
      <c r="B40" s="137"/>
      <c r="C40" s="138"/>
      <c r="D40" s="263"/>
      <c r="E40" s="264"/>
      <c r="F40" s="264"/>
      <c r="G40" s="264"/>
      <c r="H40" s="265"/>
      <c r="I40" s="104"/>
      <c r="J40" s="105"/>
      <c r="K40" s="105"/>
      <c r="L40" s="105"/>
      <c r="M40" s="265"/>
      <c r="N40" s="99"/>
      <c r="O40" s="99"/>
      <c r="P40" s="99"/>
      <c r="Q40" s="99"/>
      <c r="R40" s="99"/>
      <c r="S40" s="263"/>
      <c r="T40" s="264"/>
      <c r="U40" s="264"/>
      <c r="V40" s="264"/>
      <c r="W40" s="265"/>
      <c r="X40" s="31"/>
      <c r="Y40" s="31"/>
      <c r="Z40" s="32"/>
      <c r="AA40" s="30"/>
      <c r="AB40" s="31"/>
      <c r="AC40" s="32"/>
    </row>
    <row r="41" spans="1:29" s="16" customFormat="1" ht="15" customHeight="1" thickBot="1" x14ac:dyDescent="0.35">
      <c r="A41" s="62" t="s">
        <v>47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</row>
    <row r="42" spans="1:29" s="16" customFormat="1" ht="15" customHeight="1" x14ac:dyDescent="0.3">
      <c r="A42" s="33" t="s">
        <v>49</v>
      </c>
      <c r="B42" s="267" t="s">
        <v>125</v>
      </c>
      <c r="C42" s="268"/>
      <c r="D42" s="268"/>
      <c r="E42" s="268"/>
      <c r="F42" s="268"/>
      <c r="G42" s="268"/>
      <c r="H42" s="268"/>
      <c r="I42" s="268"/>
      <c r="J42" s="269"/>
      <c r="K42" s="34"/>
      <c r="L42" s="34"/>
      <c r="M42" s="34"/>
      <c r="N42" s="35" t="s">
        <v>95</v>
      </c>
      <c r="O42" s="270" t="s">
        <v>126</v>
      </c>
      <c r="P42" s="271"/>
      <c r="Q42" s="271"/>
      <c r="R42" s="271"/>
      <c r="S42" s="271"/>
      <c r="T42" s="271"/>
      <c r="U42" s="271"/>
      <c r="V42" s="271"/>
      <c r="W42" s="271"/>
      <c r="X42" s="272"/>
      <c r="Y42" s="36"/>
      <c r="Z42" s="34"/>
      <c r="AA42" s="34"/>
      <c r="AB42" s="36"/>
      <c r="AC42" s="37"/>
    </row>
    <row r="43" spans="1:29" s="16" customFormat="1" x14ac:dyDescent="0.3">
      <c r="A43" s="33" t="s">
        <v>78</v>
      </c>
      <c r="B43" s="273" t="s">
        <v>79</v>
      </c>
      <c r="C43" s="274"/>
      <c r="D43" s="274"/>
      <c r="E43" s="274"/>
      <c r="F43" s="274"/>
      <c r="G43" s="274"/>
      <c r="H43" s="274"/>
      <c r="I43" s="274"/>
      <c r="J43" s="275"/>
      <c r="K43" s="34"/>
      <c r="L43" s="34"/>
      <c r="M43" s="34"/>
      <c r="N43" s="35" t="s">
        <v>48</v>
      </c>
      <c r="O43" s="276" t="s">
        <v>96</v>
      </c>
      <c r="P43" s="277"/>
      <c r="Q43" s="277"/>
      <c r="R43" s="277"/>
      <c r="S43" s="277"/>
      <c r="T43" s="277"/>
      <c r="U43" s="277"/>
      <c r="V43" s="277"/>
      <c r="W43" s="277"/>
      <c r="X43" s="278"/>
      <c r="Y43" s="36"/>
      <c r="Z43" s="34"/>
      <c r="AA43" s="34"/>
      <c r="AB43" s="36"/>
      <c r="AC43" s="37"/>
    </row>
    <row r="44" spans="1:29" s="16" customFormat="1" x14ac:dyDescent="0.3">
      <c r="A44" s="33" t="s">
        <v>97</v>
      </c>
      <c r="B44" s="279" t="s">
        <v>98</v>
      </c>
      <c r="C44" s="280"/>
      <c r="D44" s="280"/>
      <c r="E44" s="280"/>
      <c r="F44" s="280"/>
      <c r="G44" s="280"/>
      <c r="H44" s="280"/>
      <c r="I44" s="280"/>
      <c r="J44" s="281"/>
      <c r="K44" s="34"/>
      <c r="L44" s="34"/>
      <c r="M44" s="34"/>
      <c r="N44" s="35" t="s">
        <v>50</v>
      </c>
      <c r="O44" s="282" t="s">
        <v>51</v>
      </c>
      <c r="P44" s="283"/>
      <c r="Q44" s="283"/>
      <c r="R44" s="283"/>
      <c r="S44" s="283"/>
      <c r="T44" s="283"/>
      <c r="U44" s="283"/>
      <c r="V44" s="283"/>
      <c r="W44" s="283"/>
      <c r="X44" s="284"/>
      <c r="Y44" s="36"/>
      <c r="Z44" s="34"/>
      <c r="AA44" s="34"/>
      <c r="AB44" s="36"/>
      <c r="AC44" s="37"/>
    </row>
    <row r="45" spans="1:29" s="16" customFormat="1" x14ac:dyDescent="0.3">
      <c r="A45" s="33" t="s">
        <v>127</v>
      </c>
      <c r="B45" s="111" t="s">
        <v>128</v>
      </c>
      <c r="C45" s="112"/>
      <c r="D45" s="112"/>
      <c r="E45" s="112"/>
      <c r="F45" s="112"/>
      <c r="G45" s="112"/>
      <c r="H45" s="112"/>
      <c r="I45" s="112"/>
      <c r="J45" s="113"/>
      <c r="K45" s="34"/>
      <c r="L45" s="34"/>
      <c r="M45" s="34"/>
      <c r="N45" s="35" t="s">
        <v>53</v>
      </c>
      <c r="O45" s="114" t="s">
        <v>54</v>
      </c>
      <c r="P45" s="115"/>
      <c r="Q45" s="115"/>
      <c r="R45" s="115"/>
      <c r="S45" s="115"/>
      <c r="T45" s="115"/>
      <c r="U45" s="115"/>
      <c r="V45" s="115"/>
      <c r="W45" s="115"/>
      <c r="X45" s="116"/>
      <c r="Y45" s="36"/>
      <c r="Z45" s="34"/>
      <c r="AA45" s="34"/>
      <c r="AB45" s="36"/>
      <c r="AC45" s="37"/>
    </row>
    <row r="46" spans="1:29" s="16" customFormat="1" x14ac:dyDescent="0.3">
      <c r="A46" s="33" t="s">
        <v>63</v>
      </c>
      <c r="B46" s="117" t="s">
        <v>66</v>
      </c>
      <c r="C46" s="118"/>
      <c r="D46" s="118"/>
      <c r="E46" s="118"/>
      <c r="F46" s="118"/>
      <c r="G46" s="118"/>
      <c r="H46" s="118"/>
      <c r="I46" s="118"/>
      <c r="J46" s="119"/>
      <c r="K46" s="34"/>
      <c r="L46" s="34"/>
      <c r="M46" s="34"/>
      <c r="N46" s="35" t="s">
        <v>99</v>
      </c>
      <c r="O46" s="233" t="s">
        <v>100</v>
      </c>
      <c r="P46" s="234"/>
      <c r="Q46" s="234"/>
      <c r="R46" s="234"/>
      <c r="S46" s="234"/>
      <c r="T46" s="234"/>
      <c r="U46" s="234"/>
      <c r="V46" s="234"/>
      <c r="W46" s="234"/>
      <c r="X46" s="235"/>
      <c r="Y46" s="36"/>
      <c r="Z46" s="34"/>
      <c r="AA46" s="34"/>
      <c r="AB46" s="36"/>
      <c r="AC46" s="37"/>
    </row>
    <row r="47" spans="1:29" s="16" customFormat="1" x14ac:dyDescent="0.3">
      <c r="A47" s="33" t="s">
        <v>52</v>
      </c>
      <c r="B47" s="65" t="s">
        <v>80</v>
      </c>
      <c r="C47" s="66"/>
      <c r="D47" s="66"/>
      <c r="E47" s="66"/>
      <c r="F47" s="66"/>
      <c r="G47" s="66"/>
      <c r="H47" s="66"/>
      <c r="I47" s="66"/>
      <c r="J47" s="67"/>
      <c r="K47" s="34"/>
      <c r="L47" s="34"/>
      <c r="M47" s="34"/>
      <c r="N47" s="35">
        <v>802</v>
      </c>
      <c r="O47" s="236" t="s">
        <v>129</v>
      </c>
      <c r="P47" s="237"/>
      <c r="Q47" s="237"/>
      <c r="R47" s="237"/>
      <c r="S47" s="237"/>
      <c r="T47" s="237"/>
      <c r="U47" s="237"/>
      <c r="V47" s="237"/>
      <c r="W47" s="237"/>
      <c r="X47" s="238"/>
      <c r="Y47" s="36"/>
      <c r="Z47" s="34"/>
      <c r="AA47" s="34"/>
      <c r="AB47" s="36"/>
      <c r="AC47" s="37"/>
    </row>
    <row r="48" spans="1:29" s="16" customFormat="1" x14ac:dyDescent="0.3">
      <c r="A48" s="33" t="s">
        <v>81</v>
      </c>
      <c r="B48" s="68" t="s">
        <v>82</v>
      </c>
      <c r="C48" s="69"/>
      <c r="D48" s="69"/>
      <c r="E48" s="69"/>
      <c r="F48" s="69"/>
      <c r="G48" s="69"/>
      <c r="H48" s="69"/>
      <c r="I48" s="69"/>
      <c r="J48" s="70"/>
      <c r="K48" s="34"/>
      <c r="L48" s="34"/>
      <c r="M48" s="34"/>
      <c r="N48" s="35" t="s">
        <v>130</v>
      </c>
      <c r="O48" s="17" t="s">
        <v>131</v>
      </c>
      <c r="P48" s="39"/>
      <c r="Q48" s="39"/>
      <c r="R48" s="39"/>
      <c r="S48" s="43"/>
      <c r="T48" s="42"/>
      <c r="U48" s="42"/>
      <c r="V48" s="42"/>
      <c r="W48" s="42"/>
      <c r="X48" s="19"/>
      <c r="Y48" s="36"/>
      <c r="Z48" s="34"/>
      <c r="AA48" s="34"/>
      <c r="AB48" s="36"/>
      <c r="AC48" s="37"/>
    </row>
    <row r="49" spans="1:29" s="16" customFormat="1" x14ac:dyDescent="0.3">
      <c r="A49" s="33" t="s">
        <v>132</v>
      </c>
      <c r="B49" s="239" t="s">
        <v>133</v>
      </c>
      <c r="C49" s="240"/>
      <c r="D49" s="240"/>
      <c r="E49" s="240"/>
      <c r="F49" s="240"/>
      <c r="G49" s="240"/>
      <c r="H49" s="240"/>
      <c r="I49" s="240"/>
      <c r="J49" s="241"/>
      <c r="K49" s="34"/>
      <c r="L49" s="34"/>
      <c r="M49" s="34"/>
      <c r="N49" s="35"/>
      <c r="O49" s="17"/>
      <c r="P49" s="39"/>
      <c r="Q49" s="39"/>
      <c r="R49" s="39"/>
      <c r="S49" s="43"/>
      <c r="T49" s="42"/>
      <c r="U49" s="42"/>
      <c r="V49" s="42"/>
      <c r="W49" s="42"/>
      <c r="X49" s="19"/>
      <c r="Y49" s="36"/>
      <c r="Z49" s="34"/>
      <c r="AA49" s="34"/>
      <c r="AB49" s="36"/>
      <c r="AC49" s="37"/>
    </row>
    <row r="50" spans="1:29" s="16" customFormat="1" x14ac:dyDescent="0.3">
      <c r="A50" s="33" t="s">
        <v>55</v>
      </c>
      <c r="B50" s="17" t="s">
        <v>134</v>
      </c>
      <c r="C50" s="39"/>
      <c r="D50" s="39"/>
      <c r="E50" s="43"/>
      <c r="F50" s="42"/>
      <c r="G50" s="42"/>
      <c r="H50" s="42"/>
      <c r="I50" s="42"/>
      <c r="J50" s="19"/>
      <c r="K50" s="34"/>
      <c r="L50" s="34"/>
      <c r="M50" s="34"/>
      <c r="N50" s="35"/>
      <c r="O50" s="17"/>
      <c r="P50" s="44"/>
      <c r="Q50" s="44"/>
      <c r="R50" s="44"/>
      <c r="S50" s="42"/>
      <c r="T50" s="42"/>
      <c r="U50" s="42"/>
      <c r="V50" s="42"/>
      <c r="W50" s="42"/>
      <c r="X50" s="19"/>
      <c r="Y50" s="36"/>
      <c r="Z50" s="34"/>
      <c r="AA50" s="34"/>
      <c r="AB50" s="36"/>
      <c r="AC50" s="37"/>
    </row>
    <row r="51" spans="1:29" s="16" customFormat="1" x14ac:dyDescent="0.3">
      <c r="A51" s="33" t="s">
        <v>56</v>
      </c>
      <c r="B51" s="17" t="s">
        <v>135</v>
      </c>
      <c r="C51" s="38"/>
      <c r="D51" s="43"/>
      <c r="E51" s="40"/>
      <c r="F51" s="42"/>
      <c r="G51" s="43"/>
      <c r="H51" s="43"/>
      <c r="I51" s="40"/>
      <c r="J51" s="18"/>
      <c r="K51" s="34"/>
      <c r="L51" s="34"/>
      <c r="M51" s="34"/>
      <c r="N51" s="35"/>
      <c r="O51" s="17"/>
      <c r="P51" s="45"/>
      <c r="Q51" s="45"/>
      <c r="R51" s="45"/>
      <c r="S51" s="42"/>
      <c r="T51" s="42"/>
      <c r="U51" s="42"/>
      <c r="V51" s="42"/>
      <c r="W51" s="42"/>
      <c r="X51" s="19"/>
      <c r="Y51" s="36"/>
      <c r="Z51" s="34"/>
      <c r="AA51" s="34"/>
      <c r="AB51" s="36"/>
      <c r="AC51" s="37"/>
    </row>
    <row r="52" spans="1:29" s="16" customFormat="1" x14ac:dyDescent="0.3">
      <c r="A52" s="33" t="s">
        <v>57</v>
      </c>
      <c r="B52" s="71" t="s">
        <v>136</v>
      </c>
      <c r="C52" s="72"/>
      <c r="D52" s="72"/>
      <c r="E52" s="72"/>
      <c r="F52" s="72"/>
      <c r="G52" s="72"/>
      <c r="H52" s="72"/>
      <c r="I52" s="72"/>
      <c r="J52" s="73"/>
      <c r="K52" s="34"/>
      <c r="L52" s="34"/>
      <c r="M52" s="34"/>
      <c r="N52" s="35"/>
      <c r="O52" s="17"/>
      <c r="P52" s="41"/>
      <c r="Q52" s="41"/>
      <c r="R52" s="41"/>
      <c r="S52" s="42"/>
      <c r="T52" s="42"/>
      <c r="U52" s="42"/>
      <c r="V52" s="42"/>
      <c r="W52" s="42"/>
      <c r="X52" s="19"/>
      <c r="Y52" s="36"/>
      <c r="Z52" s="34"/>
      <c r="AA52" s="34"/>
      <c r="AB52" s="36"/>
      <c r="AC52" s="37"/>
    </row>
    <row r="53" spans="1:29" s="16" customFormat="1" ht="13.5" thickBot="1" x14ac:dyDescent="0.35">
      <c r="A53" s="33" t="s">
        <v>137</v>
      </c>
      <c r="B53" s="74" t="s">
        <v>138</v>
      </c>
      <c r="C53" s="75"/>
      <c r="D53" s="75"/>
      <c r="E53" s="75"/>
      <c r="F53" s="75"/>
      <c r="G53" s="75"/>
      <c r="H53" s="75"/>
      <c r="I53" s="75"/>
      <c r="J53" s="76"/>
      <c r="K53" s="34"/>
      <c r="L53" s="34"/>
      <c r="M53" s="34"/>
      <c r="N53" s="77"/>
      <c r="O53" s="20"/>
      <c r="P53" s="21"/>
      <c r="Q53" s="21"/>
      <c r="R53" s="21"/>
      <c r="S53" s="22"/>
      <c r="T53" s="22"/>
      <c r="U53" s="22"/>
      <c r="V53" s="22"/>
      <c r="W53" s="22"/>
      <c r="X53" s="23"/>
      <c r="Y53" s="36"/>
      <c r="Z53" s="34"/>
      <c r="AA53" s="34"/>
      <c r="AB53" s="36"/>
      <c r="AC53" s="37"/>
    </row>
    <row r="54" spans="1:29" s="16" customFormat="1" ht="13.5" thickBot="1" x14ac:dyDescent="0.35">
      <c r="A54" s="33" t="s">
        <v>139</v>
      </c>
      <c r="B54" s="106" t="s">
        <v>140</v>
      </c>
      <c r="C54" s="107"/>
      <c r="D54" s="107"/>
      <c r="E54" s="107"/>
      <c r="F54" s="107"/>
      <c r="G54" s="107"/>
      <c r="H54" s="107"/>
      <c r="I54" s="107"/>
      <c r="J54" s="108"/>
      <c r="K54" s="34"/>
      <c r="L54" s="34"/>
      <c r="M54" s="34"/>
      <c r="N54" s="77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6"/>
      <c r="Z54" s="34"/>
      <c r="AA54" s="34"/>
      <c r="AB54" s="36"/>
      <c r="AC54" s="37"/>
    </row>
    <row r="55" spans="1:29" s="16" customFormat="1" x14ac:dyDescent="0.3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77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6"/>
      <c r="Z55" s="34"/>
      <c r="AA55" s="34"/>
      <c r="AB55" s="36"/>
      <c r="AC55" s="37"/>
    </row>
    <row r="56" spans="1:29" s="16" customFormat="1" ht="13.5" thickBot="1" x14ac:dyDescent="0.35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78"/>
      <c r="M56" s="78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80"/>
      <c r="Y56" s="80"/>
      <c r="Z56" s="79"/>
      <c r="AA56" s="80"/>
      <c r="AB56" s="80"/>
      <c r="AC56" s="81"/>
    </row>
    <row r="57" spans="1:29" s="16" customFormat="1" x14ac:dyDescent="0.3"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1:29" s="16" customFormat="1" x14ac:dyDescent="0.3"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1:29" s="16" customFormat="1" x14ac:dyDescent="0.3">
      <c r="N59" s="24"/>
      <c r="O59" s="24"/>
      <c r="P59" s="24"/>
      <c r="Q59" s="24"/>
      <c r="R59" s="24"/>
      <c r="S59" s="24"/>
      <c r="T59" s="24"/>
      <c r="U59" s="24"/>
      <c r="V59" s="24"/>
      <c r="W59" s="24"/>
    </row>
    <row r="60" spans="1:29" s="16" customFormat="1" x14ac:dyDescent="0.3">
      <c r="N60" s="24"/>
      <c r="O60" s="24"/>
      <c r="P60" s="24"/>
      <c r="Q60" s="24"/>
      <c r="R60" s="24"/>
      <c r="S60" s="24"/>
      <c r="T60" s="24"/>
      <c r="U60" s="24"/>
      <c r="V60" s="24"/>
      <c r="W60" s="24"/>
    </row>
    <row r="61" spans="1:29" s="16" customFormat="1" ht="12.75" customHeight="1" x14ac:dyDescent="0.3">
      <c r="N61" s="24"/>
      <c r="O61" s="24"/>
      <c r="P61" s="24"/>
      <c r="Q61" s="24"/>
      <c r="R61" s="24"/>
      <c r="S61" s="24"/>
      <c r="T61" s="24"/>
      <c r="U61" s="24"/>
      <c r="V61" s="24"/>
      <c r="W61" s="24"/>
    </row>
    <row r="62" spans="1:29" s="16" customFormat="1" ht="15.75" customHeight="1" x14ac:dyDescent="0.3">
      <c r="N62" s="24"/>
      <c r="O62" s="24"/>
      <c r="P62" s="24"/>
      <c r="Q62" s="24"/>
      <c r="R62" s="24"/>
      <c r="S62" s="24"/>
      <c r="T62" s="24"/>
      <c r="U62" s="24"/>
      <c r="V62" s="24"/>
      <c r="W62" s="24"/>
    </row>
    <row r="63" spans="1:29" s="16" customFormat="1" ht="12.75" customHeight="1" x14ac:dyDescent="0.3">
      <c r="N63" s="24"/>
      <c r="O63" s="24"/>
      <c r="P63" s="24"/>
      <c r="Q63" s="24"/>
      <c r="R63" s="24"/>
      <c r="S63" s="24"/>
      <c r="T63" s="24"/>
      <c r="U63" s="24"/>
      <c r="V63" s="24"/>
      <c r="W63" s="24"/>
    </row>
    <row r="64" spans="1:29" s="16" customFormat="1" ht="15.75" customHeight="1" x14ac:dyDescent="0.3"/>
    <row r="65" spans="1:29" s="16" customFormat="1" ht="15.75" customHeight="1" x14ac:dyDescent="0.3"/>
    <row r="66" spans="1:29" s="16" customFormat="1" ht="13.5" customHeight="1" x14ac:dyDescent="0.3"/>
    <row r="67" spans="1:29" s="16" customFormat="1" ht="15.75" customHeight="1" x14ac:dyDescent="0.3"/>
    <row r="68" spans="1:29" s="16" customFormat="1" ht="12.75" customHeight="1" x14ac:dyDescent="0.3"/>
    <row r="69" spans="1:29" x14ac:dyDescent="0.3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</row>
    <row r="70" spans="1:29" x14ac:dyDescent="0.3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</row>
    <row r="71" spans="1:29" x14ac:dyDescent="0.3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</row>
    <row r="72" spans="1:29" x14ac:dyDescent="0.3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AA72" s="16"/>
    </row>
    <row r="73" spans="1:29" x14ac:dyDescent="0.3">
      <c r="B73" s="16"/>
      <c r="C73" s="16"/>
      <c r="D73" s="16"/>
      <c r="E73" s="16"/>
    </row>
    <row r="74" spans="1:29" x14ac:dyDescent="0.3">
      <c r="B74" s="16"/>
      <c r="C74" s="16"/>
      <c r="D74" s="16"/>
      <c r="E74" s="16"/>
    </row>
  </sheetData>
  <mergeCells count="133">
    <mergeCell ref="O46:X46"/>
    <mergeCell ref="O47:X47"/>
    <mergeCell ref="B49:J49"/>
    <mergeCell ref="I31:I32"/>
    <mergeCell ref="J31:L34"/>
    <mergeCell ref="M31:M32"/>
    <mergeCell ref="N31:R35"/>
    <mergeCell ref="D32:D35"/>
    <mergeCell ref="H32:H35"/>
    <mergeCell ref="W32:W35"/>
    <mergeCell ref="M34:M37"/>
    <mergeCell ref="E35:G36"/>
    <mergeCell ref="J35:L36"/>
    <mergeCell ref="S35:S36"/>
    <mergeCell ref="T35:V36"/>
    <mergeCell ref="D37:H40"/>
    <mergeCell ref="S37:W40"/>
    <mergeCell ref="M38:M40"/>
    <mergeCell ref="B42:J42"/>
    <mergeCell ref="O42:X42"/>
    <mergeCell ref="B43:J43"/>
    <mergeCell ref="O43:X43"/>
    <mergeCell ref="B44:J44"/>
    <mergeCell ref="O44:X44"/>
    <mergeCell ref="S26:W26"/>
    <mergeCell ref="P27:P30"/>
    <mergeCell ref="Q27:Q30"/>
    <mergeCell ref="R27:R30"/>
    <mergeCell ref="S27:W30"/>
    <mergeCell ref="S20:W21"/>
    <mergeCell ref="L22:L25"/>
    <mergeCell ref="J27:J30"/>
    <mergeCell ref="K27:K30"/>
    <mergeCell ref="M22:M25"/>
    <mergeCell ref="N22:N25"/>
    <mergeCell ref="O22:O25"/>
    <mergeCell ref="P22:P25"/>
    <mergeCell ref="Q22:Q25"/>
    <mergeCell ref="R22:R25"/>
    <mergeCell ref="S22:S25"/>
    <mergeCell ref="T11:T14"/>
    <mergeCell ref="U11:U14"/>
    <mergeCell ref="V11:V14"/>
    <mergeCell ref="W11:W14"/>
    <mergeCell ref="P13:P14"/>
    <mergeCell ref="Q13:Q14"/>
    <mergeCell ref="R13:R14"/>
    <mergeCell ref="AA13:AC28"/>
    <mergeCell ref="D15:H15"/>
    <mergeCell ref="I15:M15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D20:H21"/>
    <mergeCell ref="I20:M21"/>
    <mergeCell ref="N20:R21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S5:W5"/>
    <mergeCell ref="X5:Z5"/>
    <mergeCell ref="A2:A4"/>
    <mergeCell ref="B5:C5"/>
    <mergeCell ref="A5:A8"/>
    <mergeCell ref="B8:C8"/>
    <mergeCell ref="B6:C6"/>
    <mergeCell ref="N13:N14"/>
    <mergeCell ref="O13:O14"/>
    <mergeCell ref="S11:S14"/>
    <mergeCell ref="S16:S19"/>
    <mergeCell ref="I16:I19"/>
    <mergeCell ref="J16:J19"/>
    <mergeCell ref="K16:K19"/>
    <mergeCell ref="I11:I14"/>
    <mergeCell ref="J11:J14"/>
    <mergeCell ref="K11:K14"/>
    <mergeCell ref="D11:H14"/>
    <mergeCell ref="L11:L14"/>
    <mergeCell ref="M11:M14"/>
    <mergeCell ref="N11:R12"/>
    <mergeCell ref="D5:H5"/>
    <mergeCell ref="I5:M5"/>
    <mergeCell ref="N5:R5"/>
    <mergeCell ref="B23:C24"/>
    <mergeCell ref="D22:D25"/>
    <mergeCell ref="E22:E25"/>
    <mergeCell ref="F22:F25"/>
    <mergeCell ref="G22:G25"/>
    <mergeCell ref="H22:H25"/>
    <mergeCell ref="I22:I25"/>
    <mergeCell ref="J22:J25"/>
    <mergeCell ref="K22:K25"/>
    <mergeCell ref="B45:J45"/>
    <mergeCell ref="O45:X45"/>
    <mergeCell ref="B46:J46"/>
    <mergeCell ref="L27:L30"/>
    <mergeCell ref="M27:M30"/>
    <mergeCell ref="N27:N30"/>
    <mergeCell ref="O27:O30"/>
    <mergeCell ref="B30:C31"/>
    <mergeCell ref="B32:C40"/>
    <mergeCell ref="B27:C29"/>
    <mergeCell ref="D27:D30"/>
    <mergeCell ref="E27:E30"/>
    <mergeCell ref="F27:F30"/>
    <mergeCell ref="G27:G30"/>
    <mergeCell ref="H27:H30"/>
    <mergeCell ref="I27:I30"/>
    <mergeCell ref="X21:Z30"/>
    <mergeCell ref="T22:T25"/>
    <mergeCell ref="U22:U25"/>
    <mergeCell ref="V22:V25"/>
    <mergeCell ref="W22:W25"/>
    <mergeCell ref="D26:H26"/>
    <mergeCell ref="I26:M26"/>
    <mergeCell ref="N26:R26"/>
  </mergeCells>
  <hyperlinks>
    <hyperlink ref="B8:C8" r:id="rId1" display="https://ieeesa.webex.com/ieeesa/j.php?MTID=m82e792cb1ad41bc6448966f944e04615" xr:uid="{FB1D777D-EE89-4CD4-9260-40BBBD76A9F1}"/>
    <hyperlink ref="E8" r:id="rId2" xr:uid="{76B38ADD-D46B-4364-BE63-A7B1B258FD41}"/>
    <hyperlink ref="D8" r:id="rId3" xr:uid="{FF144286-D404-4E16-A74F-B78FC79B5B81}"/>
    <hyperlink ref="F8" r:id="rId4" xr:uid="{8489BBDA-6538-43BA-968E-E1B199C8D422}"/>
    <hyperlink ref="G8" r:id="rId5" xr:uid="{23958BA2-E1FE-4C41-A029-14B8646E6C9E}"/>
    <hyperlink ref="B27:C29" r:id="rId6" display="802 WCSC" xr:uid="{E8A22B19-1982-4013-8954-E4C99EE7535F}"/>
    <hyperlink ref="M31" r:id="rId7" display="802.15/802.1 Joint Mtg." xr:uid="{FBB1A2CC-4DAA-4AAA-BDE6-6E38572959DE}"/>
    <hyperlink ref="M34" r:id="rId8" display="802.15/802.1 Joint Mtg." xr:uid="{1BEFB7F6-9528-4BD8-86BE-F295C29096E6}"/>
    <hyperlink ref="J8" r:id="rId9" xr:uid="{3174831B-49E8-4095-BF7D-CDC45B1BDCCC}"/>
    <hyperlink ref="I8" r:id="rId10" xr:uid="{7D11314C-8376-4C59-8962-F9337502CA5A}"/>
    <hyperlink ref="K8" r:id="rId11" xr:uid="{BE6DF856-E7C3-4DD8-84B0-81555529DA1E}"/>
    <hyperlink ref="L8" r:id="rId12" xr:uid="{27109D86-A245-4BB8-A7C4-DE3C9B32810E}"/>
    <hyperlink ref="O8" r:id="rId13" xr:uid="{0F408DC2-9CCD-491E-B57B-9D95D7980B98}"/>
    <hyperlink ref="N8" r:id="rId14" xr:uid="{61BF86F0-91E0-433D-BE1C-0FCD5DE77F46}"/>
    <hyperlink ref="P8" r:id="rId15" xr:uid="{55103ED2-AC08-412C-9776-5D74F488F50A}"/>
    <hyperlink ref="Q8" r:id="rId16" xr:uid="{7D65D71E-C936-41F0-93AC-C4484B149D25}"/>
    <hyperlink ref="T8" r:id="rId17" xr:uid="{39D6287F-9D12-4AE7-AD29-939C3CD591B1}"/>
    <hyperlink ref="S8" r:id="rId18" xr:uid="{EB3181CD-C2EE-4FA3-B6C0-7BC77B3FF88F}"/>
    <hyperlink ref="U8" r:id="rId19" xr:uid="{02D1149D-6798-49AF-93A6-8794D5238CED}"/>
    <hyperlink ref="V8" r:id="rId20" xr:uid="{32162B68-62E2-47D6-AAC8-74AA01D59468}"/>
  </hyperlinks>
  <pageMargins left="0.7" right="0.7" top="0.78740157499999996" bottom="0.78740157499999996" header="0.3" footer="0.3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2024-11-12T16:23:52Z</dcterms:modified>
</cp:coreProperties>
</file>