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626DBCD-0932-4CA2-BD03-326F7775D0CE}" xr6:coauthVersionLast="47" xr6:coauthVersionMax="47" xr10:uidLastSave="{00000000-0000-0000-0000-000000000000}"/>
  <bookViews>
    <workbookView xWindow="31157" yWindow="1329" windowWidth="28774" windowHeight="1673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E33" i="2" s="1"/>
  <c r="B36" i="2"/>
  <c r="B33" i="2"/>
  <c r="C1" i="2"/>
  <c r="A5" i="1"/>
  <c r="A6" i="1"/>
  <c r="A7" i="1" s="1"/>
  <c r="A4" i="1"/>
  <c r="A3" i="1"/>
  <c r="C73" i="2" l="1"/>
  <c r="C72" i="2"/>
  <c r="C67" i="2"/>
  <c r="C66" i="2"/>
  <c r="C65" i="2"/>
  <c r="C59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7" i="2"/>
  <c r="E70" i="2"/>
  <c r="E71" i="2" s="1"/>
  <c r="E72" i="2" s="1"/>
  <c r="E73" i="2" s="1"/>
  <c r="E74" i="2" s="1"/>
  <c r="E75" i="2" s="1"/>
  <c r="E63" i="2"/>
  <c r="E64" i="2" s="1"/>
  <c r="E65" i="2" s="1"/>
  <c r="E66" i="2" s="1"/>
  <c r="E67" i="2" s="1"/>
  <c r="E68" i="2" s="1"/>
  <c r="E56" i="2"/>
  <c r="E49" i="2"/>
  <c r="E43" i="2"/>
  <c r="E44" i="2" s="1"/>
  <c r="E45" i="2" s="1"/>
  <c r="E46" i="2" s="1"/>
  <c r="E47" i="2" s="1"/>
  <c r="E35" i="2"/>
  <c r="E27" i="2"/>
  <c r="E19" i="2"/>
  <c r="C83" i="2"/>
  <c r="C77" i="2"/>
  <c r="C70" i="2"/>
  <c r="C63" i="2"/>
  <c r="C56" i="2"/>
  <c r="C49" i="2"/>
  <c r="C42" i="2"/>
  <c r="A49" i="2"/>
  <c r="A27" i="2"/>
  <c r="A19" i="2"/>
  <c r="A56" i="2"/>
  <c r="E3" i="5"/>
  <c r="F3" i="5" s="1"/>
  <c r="A12" i="1" l="1"/>
  <c r="C12" i="2"/>
  <c r="C4" i="2"/>
  <c r="A7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3" i="2"/>
  <c r="F70" i="2"/>
  <c r="E78" i="2"/>
  <c r="E79" i="2" s="1"/>
  <c r="E80" i="2" s="1"/>
  <c r="E81" i="2" s="1"/>
  <c r="F77" i="2"/>
  <c r="E57" i="2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F27" i="2"/>
  <c r="E50" i="2"/>
  <c r="E51" i="2" s="1"/>
  <c r="E52" i="2" s="1"/>
  <c r="E53" i="2" s="1"/>
  <c r="F49" i="2"/>
  <c r="E36" i="2"/>
  <c r="E37" i="2" s="1"/>
  <c r="E38" i="2" s="1"/>
  <c r="E39" i="2" s="1"/>
  <c r="E40" i="2" s="1"/>
  <c r="F35" i="2"/>
  <c r="F43" i="2"/>
  <c r="E58" i="2" l="1"/>
  <c r="E59" i="2" s="1"/>
  <c r="E60" i="2" s="1"/>
  <c r="E61" i="2" s="1"/>
  <c r="B13" i="2"/>
  <c r="B14" i="2" s="1"/>
  <c r="B15" i="2" s="1"/>
  <c r="B16" i="2" s="1"/>
  <c r="E54" i="2"/>
  <c r="A42" i="2" l="1"/>
  <c r="A35" i="2"/>
  <c r="B17" i="2"/>
  <c r="B20" i="2" s="1"/>
  <c r="B21" i="2" s="1"/>
  <c r="B22" i="2" s="1"/>
  <c r="B23" i="2" s="1"/>
  <c r="A70" i="2" l="1"/>
  <c r="A63" i="2"/>
  <c r="B24" i="2"/>
  <c r="B28" i="2" l="1"/>
  <c r="B29" i="2" s="1"/>
  <c r="B30" i="2" s="1"/>
  <c r="B31" i="2" l="1"/>
  <c r="B32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52" i="2" s="1"/>
  <c r="B53" i="2" s="1"/>
  <c r="B54" i="2" s="1"/>
  <c r="B57" i="2" s="1"/>
  <c r="B40" i="2"/>
  <c r="B58" i="2" l="1"/>
  <c r="B59" i="2" s="1"/>
  <c r="B60" i="2" s="1"/>
  <c r="B61" i="2" s="1"/>
  <c r="B64" i="2" l="1"/>
  <c r="B65" i="2" s="1"/>
  <c r="B66" i="2" s="1"/>
  <c r="B67" i="2" s="1"/>
  <c r="B68" i="2" s="1"/>
  <c r="B71" i="2" s="1"/>
  <c r="B72" i="2" s="1"/>
  <c r="B73" i="2" s="1"/>
  <c r="B74" i="2" s="1"/>
  <c r="B75" i="2" s="1"/>
  <c r="B78" i="2" s="1"/>
  <c r="B79" i="2" l="1"/>
  <c r="B80" i="2" s="1"/>
  <c r="B81" i="2" s="1"/>
</calcChain>
</file>

<file path=xl/sharedStrings.xml><?xml version="1.0" encoding="utf-8"?>
<sst xmlns="http://schemas.openxmlformats.org/spreadsheetml/2006/main" count="281" uniqueCount="135">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</sst>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5" t="s">
        <v>107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106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81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82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83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80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3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2"/>
  <sheetViews>
    <sheetView tabSelected="1" topLeftCell="A32" zoomScale="120" zoomScaleNormal="120" workbookViewId="0">
      <selection activeCell="H52" sqref="H5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84</v>
      </c>
      <c r="D6">
        <v>20</v>
      </c>
      <c r="E6" s="3">
        <f t="shared" si="0"/>
        <v>0.26041666666666669</v>
      </c>
      <c r="G6" s="24" t="s">
        <v>59</v>
      </c>
      <c r="H6" t="s">
        <v>93</v>
      </c>
      <c r="I6" s="26" t="s">
        <v>92</v>
      </c>
    </row>
    <row r="7" spans="1:9" x14ac:dyDescent="0.25">
      <c r="B7" s="24">
        <f>B6+1</f>
        <v>3</v>
      </c>
      <c r="C7" t="s">
        <v>89</v>
      </c>
      <c r="D7">
        <v>20</v>
      </c>
      <c r="E7" s="3">
        <f t="shared" si="0"/>
        <v>0.27430555555555558</v>
      </c>
      <c r="G7" s="24" t="s">
        <v>86</v>
      </c>
      <c r="H7" t="s">
        <v>94</v>
      </c>
      <c r="I7" s="26" t="s">
        <v>85</v>
      </c>
    </row>
    <row r="8" spans="1:9" x14ac:dyDescent="0.25">
      <c r="B8" s="24">
        <f>B7+1</f>
        <v>4</v>
      </c>
      <c r="C8" t="s">
        <v>87</v>
      </c>
      <c r="D8">
        <v>5</v>
      </c>
      <c r="E8" s="3">
        <f t="shared" si="0"/>
        <v>0.28819444444444448</v>
      </c>
      <c r="G8" s="24" t="s">
        <v>88</v>
      </c>
      <c r="H8" t="s">
        <v>95</v>
      </c>
      <c r="I8" s="26" t="s">
        <v>102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100</v>
      </c>
      <c r="D14">
        <v>20</v>
      </c>
      <c r="E14" s="3">
        <f>E13+TIME(0,D13,0)</f>
        <v>0.25347222222222221</v>
      </c>
      <c r="G14" s="24" t="s">
        <v>99</v>
      </c>
      <c r="H14" t="s">
        <v>98</v>
      </c>
      <c r="I14" s="26" t="s">
        <v>101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90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96</v>
      </c>
      <c r="D21">
        <v>40</v>
      </c>
      <c r="E21" s="3">
        <f t="shared" si="1"/>
        <v>0.25347222222222221</v>
      </c>
      <c r="G21" s="24" t="s">
        <v>86</v>
      </c>
      <c r="H21" t="s">
        <v>94</v>
      </c>
      <c r="I21" s="26" t="s">
        <v>97</v>
      </c>
    </row>
    <row r="22" spans="1:9" x14ac:dyDescent="0.25">
      <c r="B22" s="24">
        <f t="shared" si="2"/>
        <v>8</v>
      </c>
      <c r="C22" t="s">
        <v>112</v>
      </c>
      <c r="D22">
        <v>10</v>
      </c>
      <c r="E22" s="3">
        <f t="shared" si="1"/>
        <v>0.28125</v>
      </c>
      <c r="G22" s="24" t="s">
        <v>113</v>
      </c>
    </row>
    <row r="23" spans="1:9" x14ac:dyDescent="0.25">
      <c r="B23" s="24">
        <f t="shared" si="2"/>
        <v>9</v>
      </c>
      <c r="C23" t="s">
        <v>108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3" si="3">B28+1</f>
        <v>2</v>
      </c>
      <c r="C29" t="s">
        <v>100</v>
      </c>
      <c r="D29">
        <v>5</v>
      </c>
      <c r="E29" s="3">
        <f>E28+TIME(0,D28,0)</f>
        <v>0.25347222222222221</v>
      </c>
      <c r="G29" s="24" t="s">
        <v>99</v>
      </c>
      <c r="H29" t="s">
        <v>98</v>
      </c>
      <c r="I29" s="26" t="s">
        <v>101</v>
      </c>
    </row>
    <row r="30" spans="1:9" x14ac:dyDescent="0.25">
      <c r="B30" s="24">
        <f t="shared" si="3"/>
        <v>3</v>
      </c>
      <c r="C30" t="s">
        <v>115</v>
      </c>
      <c r="D30">
        <v>20</v>
      </c>
      <c r="E30" s="3">
        <f>E29+TIME(0,D29,0)</f>
        <v>0.25694444444444442</v>
      </c>
      <c r="G30" s="24" t="s">
        <v>111</v>
      </c>
      <c r="H30" t="s">
        <v>110</v>
      </c>
      <c r="I30" s="26" t="s">
        <v>109</v>
      </c>
    </row>
    <row r="31" spans="1:9" x14ac:dyDescent="0.25">
      <c r="B31" s="24">
        <f t="shared" si="3"/>
        <v>4</v>
      </c>
      <c r="C31" t="s">
        <v>117</v>
      </c>
      <c r="D31">
        <v>20</v>
      </c>
      <c r="E31" s="3">
        <f>E30+TIME(0,D30,0)</f>
        <v>0.27083333333333331</v>
      </c>
      <c r="G31" s="24" t="s">
        <v>111</v>
      </c>
      <c r="H31" t="s">
        <v>114</v>
      </c>
      <c r="I31" s="26" t="s">
        <v>118</v>
      </c>
    </row>
    <row r="32" spans="1:9" x14ac:dyDescent="0.25">
      <c r="B32" s="24">
        <f t="shared" si="3"/>
        <v>5</v>
      </c>
      <c r="C32" t="s">
        <v>108</v>
      </c>
      <c r="D32">
        <v>10</v>
      </c>
      <c r="E32" s="3">
        <f>E31+TIME(0,D31,0)</f>
        <v>0.28472222222222221</v>
      </c>
      <c r="G32" s="24" t="s">
        <v>23</v>
      </c>
    </row>
    <row r="33" spans="1:9" x14ac:dyDescent="0.25">
      <c r="B33" s="24">
        <f t="shared" si="3"/>
        <v>6</v>
      </c>
      <c r="C33" t="s">
        <v>8</v>
      </c>
      <c r="D33">
        <v>0</v>
      </c>
      <c r="E33" s="3">
        <f>E32+TIME(0,D32,0)</f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115</v>
      </c>
      <c r="D37">
        <v>10</v>
      </c>
      <c r="E37" s="3">
        <f>E36+TIME(0,D36,0)</f>
        <v>0.25347222222222221</v>
      </c>
      <c r="G37" s="24" t="s">
        <v>111</v>
      </c>
      <c r="H37" t="s">
        <v>110</v>
      </c>
      <c r="I37" s="26" t="s">
        <v>116</v>
      </c>
    </row>
    <row r="38" spans="1:9" x14ac:dyDescent="0.25">
      <c r="B38" s="24">
        <f>B37+1</f>
        <v>9</v>
      </c>
      <c r="C38" t="s">
        <v>121</v>
      </c>
      <c r="D38">
        <v>15</v>
      </c>
      <c r="E38" s="3">
        <f>E37+TIME(0,D37,0)</f>
        <v>0.26041666666666663</v>
      </c>
      <c r="G38" s="24" t="s">
        <v>120</v>
      </c>
      <c r="H38" t="s">
        <v>114</v>
      </c>
      <c r="I38" s="26" t="s">
        <v>118</v>
      </c>
    </row>
    <row r="39" spans="1:9" x14ac:dyDescent="0.25">
      <c r="B39" s="24">
        <f>B38+1</f>
        <v>10</v>
      </c>
      <c r="C39" t="s">
        <v>91</v>
      </c>
      <c r="D39">
        <v>30</v>
      </c>
      <c r="E39" s="3">
        <f>E38+TIME(0,D38,0)</f>
        <v>0.27083333333333331</v>
      </c>
      <c r="G39" s="24" t="s">
        <v>119</v>
      </c>
      <c r="H39" t="s">
        <v>124</v>
      </c>
      <c r="I39" s="26" t="s">
        <v>122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4">B43+1</f>
        <v>12</v>
      </c>
      <c r="C44" t="s">
        <v>127</v>
      </c>
      <c r="D44">
        <v>20</v>
      </c>
      <c r="E44" s="3">
        <f t="shared" ref="E44:E45" si="5">E43+TIME(0,D43,0)</f>
        <v>0.25347222222222221</v>
      </c>
      <c r="F44" s="5"/>
      <c r="G44" s="24" t="s">
        <v>128</v>
      </c>
      <c r="H44" t="s">
        <v>126</v>
      </c>
    </row>
    <row r="45" spans="1:9" x14ac:dyDescent="0.25">
      <c r="A45" s="2"/>
      <c r="B45" s="24">
        <f t="shared" si="4"/>
        <v>13</v>
      </c>
      <c r="C45" t="s">
        <v>129</v>
      </c>
      <c r="D45">
        <v>20</v>
      </c>
      <c r="E45" s="3">
        <f t="shared" si="5"/>
        <v>0.2673611111111111</v>
      </c>
      <c r="F45" s="5"/>
      <c r="G45" s="24" t="s">
        <v>119</v>
      </c>
      <c r="H45" t="s">
        <v>124</v>
      </c>
    </row>
    <row r="46" spans="1:9" x14ac:dyDescent="0.25">
      <c r="B46" s="24">
        <f>B45+1</f>
        <v>14</v>
      </c>
      <c r="C46" t="s">
        <v>103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8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8" x14ac:dyDescent="0.25">
      <c r="B50" s="24">
        <f>B47+1</f>
        <v>16</v>
      </c>
      <c r="C50" t="s">
        <v>9</v>
      </c>
      <c r="D50">
        <v>5</v>
      </c>
      <c r="E50" s="3">
        <f t="shared" ref="E50:E54" si="6">E49+TIME(0,D49,0)</f>
        <v>0.25</v>
      </c>
      <c r="F50" s="5"/>
      <c r="G50" s="24" t="s">
        <v>23</v>
      </c>
    </row>
    <row r="51" spans="1:8" x14ac:dyDescent="0.25">
      <c r="B51" s="24">
        <f>B50+1</f>
        <v>17</v>
      </c>
      <c r="C51" t="s">
        <v>130</v>
      </c>
      <c r="D51">
        <v>10</v>
      </c>
      <c r="E51" s="3">
        <f t="shared" si="6"/>
        <v>0.25347222222222221</v>
      </c>
      <c r="F51" s="5"/>
      <c r="G51" s="24" t="s">
        <v>128</v>
      </c>
      <c r="H51" t="s">
        <v>114</v>
      </c>
    </row>
    <row r="52" spans="1:8" x14ac:dyDescent="0.25">
      <c r="B52" s="24">
        <f>B51+1</f>
        <v>18</v>
      </c>
      <c r="C52" t="s">
        <v>125</v>
      </c>
      <c r="D52">
        <v>20</v>
      </c>
      <c r="E52" s="3">
        <f t="shared" si="6"/>
        <v>0.26041666666666663</v>
      </c>
      <c r="F52" s="5"/>
      <c r="G52" s="24" t="s">
        <v>123</v>
      </c>
    </row>
    <row r="53" spans="1:8" x14ac:dyDescent="0.25">
      <c r="B53" s="24">
        <f>B52+1</f>
        <v>19</v>
      </c>
      <c r="C53" t="s">
        <v>131</v>
      </c>
      <c r="D53">
        <v>25</v>
      </c>
      <c r="E53" s="3">
        <f t="shared" si="6"/>
        <v>0.27430555555555552</v>
      </c>
      <c r="G53" s="24" t="s">
        <v>119</v>
      </c>
      <c r="H53" t="s">
        <v>124</v>
      </c>
    </row>
    <row r="54" spans="1:8" x14ac:dyDescent="0.25">
      <c r="B54" s="24">
        <f>B53+1</f>
        <v>20</v>
      </c>
      <c r="C54" t="s">
        <v>8</v>
      </c>
      <c r="E54" s="3">
        <f t="shared" si="6"/>
        <v>0.29166666666666663</v>
      </c>
      <c r="G54" s="24" t="s">
        <v>23</v>
      </c>
    </row>
    <row r="55" spans="1:8" x14ac:dyDescent="0.25">
      <c r="E55" s="3"/>
    </row>
    <row r="56" spans="1:8" s="4" customFormat="1" x14ac:dyDescent="0.25">
      <c r="A56" s="25">
        <f>Summary!$A$9</f>
        <v>45531</v>
      </c>
      <c r="B56" s="23"/>
      <c r="C56" s="4" t="str">
        <f>Summary!$B$9</f>
        <v>Comment Resolution</v>
      </c>
      <c r="E56" s="5">
        <f>Summary!F9</f>
        <v>0.25</v>
      </c>
      <c r="F56" s="5">
        <f>E56+TIME(-$E$1,0,0)</f>
        <v>0.54166666666666674</v>
      </c>
      <c r="G56" s="24"/>
    </row>
    <row r="57" spans="1:8" x14ac:dyDescent="0.25">
      <c r="B57" s="24">
        <f>B54+1</f>
        <v>21</v>
      </c>
      <c r="C57" t="s">
        <v>9</v>
      </c>
      <c r="D57">
        <v>5</v>
      </c>
      <c r="E57" s="3">
        <f>E56+TIME(0,D56,0)</f>
        <v>0.25</v>
      </c>
      <c r="G57" s="24" t="s">
        <v>23</v>
      </c>
    </row>
    <row r="58" spans="1:8" x14ac:dyDescent="0.25">
      <c r="B58" s="24">
        <f>B57+1</f>
        <v>22</v>
      </c>
      <c r="C58" t="s">
        <v>132</v>
      </c>
      <c r="D58">
        <v>30</v>
      </c>
      <c r="E58" s="3">
        <f t="shared" ref="E58:E60" si="7">E57+TIME(0,D57,0)</f>
        <v>0.25347222222222221</v>
      </c>
      <c r="F58" s="5"/>
      <c r="G58" s="24" t="s">
        <v>133</v>
      </c>
      <c r="H58" t="s">
        <v>134</v>
      </c>
    </row>
    <row r="59" spans="1:8" x14ac:dyDescent="0.25">
      <c r="B59" s="24">
        <f>B58+1</f>
        <v>23</v>
      </c>
      <c r="C59" t="str">
        <f>Summary!$B$3</f>
        <v>Comment Resolution</v>
      </c>
      <c r="D59">
        <v>20</v>
      </c>
      <c r="E59" s="3">
        <f t="shared" si="7"/>
        <v>0.27430555555555552</v>
      </c>
      <c r="F59" s="5"/>
      <c r="G59" s="24" t="s">
        <v>24</v>
      </c>
    </row>
    <row r="60" spans="1:8" x14ac:dyDescent="0.25">
      <c r="B60" s="24">
        <f>B59+1</f>
        <v>24</v>
      </c>
      <c r="C60" t="s">
        <v>103</v>
      </c>
      <c r="D60">
        <v>5</v>
      </c>
      <c r="E60" s="3">
        <f t="shared" si="7"/>
        <v>0.28819444444444442</v>
      </c>
      <c r="G60" s="24" t="s">
        <v>24</v>
      </c>
    </row>
    <row r="61" spans="1:8" x14ac:dyDescent="0.25">
      <c r="A61" s="2"/>
      <c r="B61" s="24">
        <f>B60+1</f>
        <v>25</v>
      </c>
      <c r="C61" t="s">
        <v>8</v>
      </c>
      <c r="E61" s="3">
        <f>E60+TIME(0,D60,0)</f>
        <v>0.29166666666666663</v>
      </c>
      <c r="G61" s="24" t="s">
        <v>23</v>
      </c>
    </row>
    <row r="62" spans="1:8" x14ac:dyDescent="0.25">
      <c r="A62" s="2"/>
      <c r="E62" s="3"/>
      <c r="F62" s="5"/>
    </row>
    <row r="63" spans="1:8" s="4" customFormat="1" x14ac:dyDescent="0.25">
      <c r="A63" s="25">
        <f>Summary!$A$10</f>
        <v>45533</v>
      </c>
      <c r="B63" s="23"/>
      <c r="C63" s="4" t="str">
        <f>Summary!$B$10</f>
        <v>Comment Resolution</v>
      </c>
      <c r="E63" s="5">
        <f>Summary!F10</f>
        <v>0.25</v>
      </c>
      <c r="F63" s="5">
        <f>E63+TIME(-$E$1,0,0)</f>
        <v>0.54166666666666674</v>
      </c>
      <c r="G63" s="23"/>
    </row>
    <row r="64" spans="1:8" x14ac:dyDescent="0.25">
      <c r="B64" s="24">
        <f>B61+1</f>
        <v>26</v>
      </c>
      <c r="C64" t="s">
        <v>9</v>
      </c>
      <c r="D64">
        <v>5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ref="E65:E67" si="8">E64+TIME(0,D64,0)</f>
        <v>0.25347222222222221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20</v>
      </c>
      <c r="E66" s="3">
        <f t="shared" si="8"/>
        <v>0.2673611111111111</v>
      </c>
      <c r="F66" s="5"/>
      <c r="G66" s="24" t="s">
        <v>24</v>
      </c>
    </row>
    <row r="67" spans="1:9" x14ac:dyDescent="0.25">
      <c r="B67" s="24">
        <f>B66+1</f>
        <v>29</v>
      </c>
      <c r="C67" t="str">
        <f>Summary!$B$3</f>
        <v>Comment Resolution</v>
      </c>
      <c r="D67">
        <v>15</v>
      </c>
      <c r="E67" s="3">
        <f t="shared" si="8"/>
        <v>0.28125</v>
      </c>
      <c r="G67" s="24" t="s">
        <v>24</v>
      </c>
    </row>
    <row r="68" spans="1:9" x14ac:dyDescent="0.25">
      <c r="A68" s="2"/>
      <c r="B68" s="24">
        <f>B67+1</f>
        <v>30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45538</v>
      </c>
      <c r="B70" s="23"/>
      <c r="C70" s="4" t="str">
        <f>Summary!$B$11</f>
        <v>Comment Resolution</v>
      </c>
      <c r="E70" s="5">
        <f>Summary!F11</f>
        <v>0.25</v>
      </c>
      <c r="F70" s="5">
        <f>E70+TIME(-$E$1,0,0)</f>
        <v>0.54166666666666674</v>
      </c>
      <c r="G70" s="23"/>
    </row>
    <row r="71" spans="1:9" x14ac:dyDescent="0.25">
      <c r="B71" s="24">
        <f>B68+1</f>
        <v>31</v>
      </c>
      <c r="C71" t="s">
        <v>9</v>
      </c>
      <c r="D71">
        <v>5</v>
      </c>
      <c r="E71" s="3">
        <f>E70+TIME(0,D70,0)</f>
        <v>0.25</v>
      </c>
      <c r="G71" s="24" t="s">
        <v>23</v>
      </c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ref="E72:E74" si="9">E71+TIME(0,D71,0)</f>
        <v>0.25347222222222221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si="9"/>
        <v>0.2673611111111111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">
        <v>103</v>
      </c>
      <c r="D74">
        <v>15</v>
      </c>
      <c r="E74" s="3">
        <f t="shared" si="9"/>
        <v>0.28125</v>
      </c>
      <c r="G74" s="24" t="s">
        <v>24</v>
      </c>
    </row>
    <row r="75" spans="1:9" x14ac:dyDescent="0.25">
      <c r="A75" s="2"/>
      <c r="B75" s="24">
        <f>B74+1</f>
        <v>35</v>
      </c>
      <c r="C75" t="s">
        <v>8</v>
      </c>
      <c r="E75" s="3">
        <f>E74+TIME(0,D74,0)</f>
        <v>0.29166666666666669</v>
      </c>
      <c r="G75" s="24" t="s">
        <v>23</v>
      </c>
    </row>
    <row r="76" spans="1:9" x14ac:dyDescent="0.25">
      <c r="A76" s="2"/>
      <c r="E76" s="3"/>
    </row>
    <row r="77" spans="1:9" s="4" customFormat="1" x14ac:dyDescent="0.25">
      <c r="A77" s="25">
        <f>Summary!$A$12</f>
        <v>45540</v>
      </c>
      <c r="B77" s="23"/>
      <c r="C77" s="4" t="str">
        <f>Summary!$B$12</f>
        <v>Comment Resolution</v>
      </c>
      <c r="E77" s="5">
        <f>Summary!F12</f>
        <v>0.25</v>
      </c>
      <c r="F77" s="5">
        <f>E77+TIME(-$E$1,0,0)</f>
        <v>0.54166666666666674</v>
      </c>
      <c r="G77" s="23"/>
    </row>
    <row r="78" spans="1:9" x14ac:dyDescent="0.25">
      <c r="B78" s="24">
        <f>B75+1</f>
        <v>36</v>
      </c>
      <c r="C78" t="s">
        <v>9</v>
      </c>
      <c r="D78">
        <v>5</v>
      </c>
      <c r="E78" s="3">
        <f>E77+TIME(0,D77,0)</f>
        <v>0.25</v>
      </c>
      <c r="G78" s="24" t="s">
        <v>23</v>
      </c>
    </row>
    <row r="79" spans="1:9" x14ac:dyDescent="0.25">
      <c r="B79" s="24">
        <f>B78+1</f>
        <v>37</v>
      </c>
      <c r="C79" t="s">
        <v>24</v>
      </c>
      <c r="D79">
        <v>30</v>
      </c>
      <c r="E79" s="3">
        <f>E78+TIME(0,D78,0)</f>
        <v>0.25347222222222221</v>
      </c>
      <c r="G79" s="24" t="s">
        <v>24</v>
      </c>
      <c r="I79" s="26"/>
    </row>
    <row r="80" spans="1:9" x14ac:dyDescent="0.25">
      <c r="B80" s="24">
        <f>B79+1</f>
        <v>38</v>
      </c>
      <c r="C80" t="s">
        <v>104</v>
      </c>
      <c r="D80">
        <v>25</v>
      </c>
      <c r="E80" s="3">
        <f>E79+TIME(0,D79,0)</f>
        <v>0.27430555555555552</v>
      </c>
      <c r="G80" s="24" t="s">
        <v>24</v>
      </c>
      <c r="I80" s="26"/>
    </row>
    <row r="81" spans="1:9" x14ac:dyDescent="0.25">
      <c r="B81" s="24">
        <f>B80+1</f>
        <v>39</v>
      </c>
      <c r="C81" t="s">
        <v>105</v>
      </c>
      <c r="D81">
        <v>0</v>
      </c>
      <c r="E81" s="3">
        <f>E80+TIME(0,D80,0)</f>
        <v>0.29166666666666663</v>
      </c>
      <c r="G81" s="24" t="s">
        <v>23</v>
      </c>
    </row>
    <row r="82" spans="1:9" x14ac:dyDescent="0.25">
      <c r="A82" s="2"/>
    </row>
    <row r="83" spans="1:9" s="4" customFormat="1" x14ac:dyDescent="0.25">
      <c r="A83" s="25"/>
      <c r="B83" s="23"/>
      <c r="C83" s="4">
        <f>Summary!B13</f>
        <v>0</v>
      </c>
      <c r="G83" s="23"/>
    </row>
    <row r="84" spans="1:9" x14ac:dyDescent="0.25">
      <c r="E84" s="5"/>
      <c r="F84" s="5"/>
    </row>
    <row r="85" spans="1:9" x14ac:dyDescent="0.25">
      <c r="E85" s="3"/>
    </row>
    <row r="86" spans="1:9" x14ac:dyDescent="0.25">
      <c r="E86" s="3"/>
      <c r="I86" s="26"/>
    </row>
    <row r="87" spans="1:9" x14ac:dyDescent="0.25">
      <c r="E87" s="3"/>
    </row>
    <row r="88" spans="1:9" x14ac:dyDescent="0.25">
      <c r="E88" s="3"/>
    </row>
    <row r="89" spans="1:9" x14ac:dyDescent="0.25">
      <c r="E89" s="3"/>
    </row>
    <row r="90" spans="1:9" x14ac:dyDescent="0.25">
      <c r="A90" s="25"/>
    </row>
    <row r="91" spans="1:9" x14ac:dyDescent="0.25">
      <c r="E91" s="5"/>
      <c r="F91" s="5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54"/>
    </row>
    <row r="163" spans="1:5" x14ac:dyDescent="0.25">
      <c r="E163" s="5"/>
    </row>
    <row r="164" spans="1:5" x14ac:dyDescent="0.25">
      <c r="A164" s="25"/>
      <c r="C164" s="54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62</v>
      </c>
      <c r="B5" s="7" t="s">
        <v>36</v>
      </c>
      <c r="C5" s="7" t="s">
        <v>38</v>
      </c>
    </row>
    <row r="6" spans="1:3" ht="17.25" thickBot="1" x14ac:dyDescent="0.3">
      <c r="A6" s="9" t="s">
        <v>64</v>
      </c>
      <c r="B6" s="8" t="s">
        <v>37</v>
      </c>
      <c r="C6" s="9" t="s">
        <v>39</v>
      </c>
    </row>
    <row r="7" spans="1:3" ht="17.25" thickBot="1" x14ac:dyDescent="0.3">
      <c r="A7" s="9" t="s">
        <v>66</v>
      </c>
      <c r="B7" s="8" t="s">
        <v>40</v>
      </c>
      <c r="C7" s="9" t="s">
        <v>14</v>
      </c>
    </row>
    <row r="8" spans="1:3" ht="17.25" thickBot="1" x14ac:dyDescent="0.3">
      <c r="A8" s="9" t="s">
        <v>68</v>
      </c>
      <c r="B8" s="8" t="s">
        <v>41</v>
      </c>
      <c r="C8" s="9" t="s">
        <v>42</v>
      </c>
    </row>
    <row r="9" spans="1:3" ht="17.25" thickBot="1" x14ac:dyDescent="0.3">
      <c r="A9" s="9" t="s">
        <v>70</v>
      </c>
      <c r="B9" s="8" t="s">
        <v>15</v>
      </c>
      <c r="C9" s="9" t="s">
        <v>16</v>
      </c>
    </row>
    <row r="10" spans="1:3" ht="17.25" thickBot="1" x14ac:dyDescent="0.3">
      <c r="A10" s="9" t="s">
        <v>72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68</v>
      </c>
      <c r="B14" s="7" t="s">
        <v>36</v>
      </c>
      <c r="C14" s="7" t="s">
        <v>38</v>
      </c>
    </row>
    <row r="15" spans="1:3" ht="17.25" thickBot="1" x14ac:dyDescent="0.3">
      <c r="A15" s="9" t="s">
        <v>74</v>
      </c>
      <c r="B15" s="8" t="s">
        <v>37</v>
      </c>
      <c r="C15" s="9" t="s">
        <v>39</v>
      </c>
    </row>
    <row r="16" spans="1:3" ht="17.25" thickBot="1" x14ac:dyDescent="0.3">
      <c r="A16" s="9" t="s">
        <v>75</v>
      </c>
      <c r="B16" s="8" t="s">
        <v>40</v>
      </c>
      <c r="C16" s="9" t="s">
        <v>14</v>
      </c>
    </row>
    <row r="17" spans="1:3" ht="17.25" thickBot="1" x14ac:dyDescent="0.3">
      <c r="A17" s="9" t="s">
        <v>79</v>
      </c>
      <c r="B17" s="8" t="s">
        <v>41</v>
      </c>
      <c r="C17" s="9" t="s">
        <v>42</v>
      </c>
    </row>
    <row r="18" spans="1:3" ht="17.25" thickBot="1" x14ac:dyDescent="0.3">
      <c r="A18" s="9" t="s">
        <v>77</v>
      </c>
      <c r="B18" s="8" t="s">
        <v>15</v>
      </c>
      <c r="C18" s="9" t="s">
        <v>16</v>
      </c>
    </row>
    <row r="19" spans="1:3" ht="17.25" thickBot="1" x14ac:dyDescent="0.3">
      <c r="A19" s="9" t="s">
        <v>78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61</v>
      </c>
      <c r="B1" s="51" t="s">
        <v>62</v>
      </c>
      <c r="C1" s="50" t="s">
        <v>36</v>
      </c>
      <c r="D1" s="51" t="s">
        <v>38</v>
      </c>
    </row>
    <row r="2" spans="1:4" x14ac:dyDescent="0.25">
      <c r="A2" s="50" t="s">
        <v>63</v>
      </c>
      <c r="B2" s="51" t="s">
        <v>64</v>
      </c>
      <c r="C2" s="50" t="s">
        <v>37</v>
      </c>
      <c r="D2" s="51" t="s">
        <v>39</v>
      </c>
    </row>
    <row r="3" spans="1:4" x14ac:dyDescent="0.25">
      <c r="A3" s="50" t="s">
        <v>65</v>
      </c>
      <c r="B3" s="51" t="s">
        <v>66</v>
      </c>
      <c r="C3" s="50" t="s">
        <v>40</v>
      </c>
      <c r="D3" s="51" t="s">
        <v>14</v>
      </c>
    </row>
    <row r="4" spans="1:4" x14ac:dyDescent="0.25">
      <c r="A4" s="50" t="s">
        <v>67</v>
      </c>
      <c r="B4" s="51" t="s">
        <v>68</v>
      </c>
      <c r="C4" s="50" t="s">
        <v>41</v>
      </c>
      <c r="D4" s="51" t="s">
        <v>42</v>
      </c>
    </row>
    <row r="5" spans="1:4" x14ac:dyDescent="0.25">
      <c r="A5" s="50" t="s">
        <v>69</v>
      </c>
      <c r="B5" s="51" t="s">
        <v>70</v>
      </c>
      <c r="C5" s="50" t="s">
        <v>15</v>
      </c>
      <c r="D5" s="51" t="s">
        <v>16</v>
      </c>
    </row>
    <row r="6" spans="1:4" x14ac:dyDescent="0.25">
      <c r="A6" s="50" t="s">
        <v>71</v>
      </c>
      <c r="B6" s="51" t="s">
        <v>72</v>
      </c>
      <c r="C6" s="50" t="s">
        <v>17</v>
      </c>
      <c r="D6" s="51" t="s">
        <v>18</v>
      </c>
    </row>
    <row r="8" spans="1:4" ht="30.75" thickBot="1" x14ac:dyDescent="0.3">
      <c r="A8" s="52" t="s">
        <v>73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61</v>
      </c>
      <c r="B9" s="51" t="s">
        <v>68</v>
      </c>
      <c r="C9" s="50" t="s">
        <v>36</v>
      </c>
      <c r="D9" s="51" t="s">
        <v>38</v>
      </c>
    </row>
    <row r="10" spans="1:4" x14ac:dyDescent="0.25">
      <c r="A10" s="50" t="s">
        <v>63</v>
      </c>
      <c r="B10" s="51" t="s">
        <v>74</v>
      </c>
      <c r="C10" s="50" t="s">
        <v>37</v>
      </c>
      <c r="D10" s="51" t="s">
        <v>39</v>
      </c>
    </row>
    <row r="11" spans="1:4" x14ac:dyDescent="0.25">
      <c r="A11" s="50" t="s">
        <v>65</v>
      </c>
      <c r="B11" s="51" t="s">
        <v>75</v>
      </c>
      <c r="C11" s="50" t="s">
        <v>40</v>
      </c>
      <c r="D11" s="51" t="s">
        <v>14</v>
      </c>
    </row>
    <row r="12" spans="1:4" ht="28.5" x14ac:dyDescent="0.25">
      <c r="A12" s="50" t="s">
        <v>67</v>
      </c>
      <c r="B12" s="51" t="s">
        <v>76</v>
      </c>
      <c r="C12" s="50" t="s">
        <v>41</v>
      </c>
      <c r="D12" s="51" t="s">
        <v>42</v>
      </c>
    </row>
    <row r="13" spans="1:4" x14ac:dyDescent="0.25">
      <c r="A13" s="50" t="s">
        <v>69</v>
      </c>
      <c r="B13" s="51" t="s">
        <v>77</v>
      </c>
      <c r="C13" s="50" t="s">
        <v>15</v>
      </c>
      <c r="D13" s="51" t="s">
        <v>16</v>
      </c>
    </row>
    <row r="14" spans="1:4" x14ac:dyDescent="0.25">
      <c r="A14" s="50" t="s">
        <v>71</v>
      </c>
      <c r="B14" s="51" t="s">
        <v>78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2024-08-20T23:19:13Z</dcterms:modified>
</cp:coreProperties>
</file>