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3722924-4EF5-4A0D-BA3F-FE52C356F113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6" l="1"/>
  <c r="A8" i="16"/>
  <c r="E7" i="16"/>
  <c r="E8" i="16" s="1"/>
  <c r="E9" i="16" s="1"/>
  <c r="E10" i="16" s="1"/>
  <c r="E11" i="16" s="1"/>
  <c r="E7" i="13"/>
  <c r="E8" i="13" s="1"/>
  <c r="E9" i="13" s="1"/>
  <c r="E10" i="13" s="1"/>
  <c r="E11" i="13" s="1"/>
  <c r="E12" i="13" s="1"/>
  <c r="E13" i="13" s="1"/>
  <c r="A10" i="13"/>
  <c r="B16" i="13"/>
  <c r="B5" i="13"/>
  <c r="E16" i="13"/>
  <c r="E17" i="13" s="1"/>
  <c r="E18" i="13" s="1"/>
  <c r="E19" i="13" s="1"/>
  <c r="E20" i="13" s="1"/>
  <c r="E21" i="13" s="1"/>
  <c r="E22" i="13" s="1"/>
  <c r="A16" i="13"/>
  <c r="A17" i="13" s="1"/>
  <c r="A18" i="13" s="1"/>
  <c r="A19" i="13" s="1"/>
  <c r="A20" i="13" s="1"/>
  <c r="A21" i="13" s="1"/>
  <c r="A22" i="13" s="1"/>
  <c r="E20" i="19"/>
  <c r="E21" i="19" s="1"/>
  <c r="E22" i="19" s="1"/>
  <c r="B20" i="19"/>
  <c r="A20" i="19"/>
  <c r="A21" i="19" s="1"/>
  <c r="A22" i="19" s="1"/>
  <c r="A23" i="19" s="1"/>
  <c r="A24" i="19" s="1"/>
  <c r="A7" i="2"/>
  <c r="E4" i="16"/>
  <c r="E5" i="16" s="1"/>
  <c r="E6" i="16" s="1"/>
  <c r="B4" i="16"/>
  <c r="E23" i="19" l="1"/>
  <c r="E24" i="19" s="1"/>
  <c r="E25" i="19" s="1"/>
  <c r="E26" i="19" s="1"/>
  <c r="A25" i="19"/>
  <c r="A26" i="19"/>
  <c r="E13" i="16"/>
  <c r="B13" i="16"/>
  <c r="E5" i="13"/>
  <c r="E6" i="13" s="1"/>
  <c r="E2" i="20" l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2" i="19"/>
  <c r="A13" i="19" s="1"/>
  <c r="A14" i="19" s="1"/>
  <c r="A15" i="19" s="1"/>
  <c r="A16" i="19" s="1"/>
  <c r="A17" i="19" s="1"/>
  <c r="A18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s="1"/>
  <c r="A12" i="13" s="1"/>
  <c r="A13" i="13" s="1"/>
  <c r="A4" i="16" l="1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<sst xmlns="http://schemas.openxmlformats.org/spreadsheetml/2006/main" count="426" uniqueCount="229">
  <si>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</si>
  <si>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</si>
  <si>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</si>
  <si>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</si>
  <si>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</si>
  <si>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</si>
  <si>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</si>
  <si>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</si>
  <si>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</si>
  <si>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</si>
  <si>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</si>
  <si>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</si>
  <si>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</si>
  <si>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</si>
  <si>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</si>
  <si>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</si>
  <si>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</si>
  <si>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</si>
  <si>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</si>
  <si>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</si>
  <si>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</si>
  <si>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</si>
  <si>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</si>
  <si>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</si>
  <si>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</si>
  <si>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</si>
  <si>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</si>
  <si>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</si>
  <si>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</si>
  <si>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</si>
  <si>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</si>
  <si>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</si>
  <si>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</si>
  <si>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</si>
  <si>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</si>
  <si>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</si>
  <si>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</si>
  <si>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</si>
  <si>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</si>
  <si>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</si>
  <si>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</si>
  <si>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</si>
  <si>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</si>
  <si>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</si>
  <si>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</si>
  <si>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</si>
  <si>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</si>
  <si>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</si>
  <si>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</si>
  <si>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</si>
  <si>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</si>
  <si>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</si>
  <si>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</si>
  <si>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</si>
  <si>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</si>
  <si>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</si>
  <si>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</si>
  <si>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</si>
  <si>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</si>
  <si>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</si>
  <si>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</si>
  <si>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</si>
  <si>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</si>
  <si>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</si>
  <si>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</si>
  <si>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</si>
  <si>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</si>
  <si>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</si>
  <si>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</si>
  <si>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</si>
  <si>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</si>
  <si>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</si>
  <si>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</si>
  <si>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</si>
  <si>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</si>
  <si>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</si>
  <si>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</si>
  <si>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</si>
  <si>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</si>
  <si>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</si>
  <si>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</si>
  <si>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</si>
  <si>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</si>
  <si>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</si>
  <si>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</si>
  <si>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</si>
  <si>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</si>
  <si>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</si>
  <si>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</si>
  <si>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</si>
  <si>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</si>
  <si>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</si>
  <si>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</si>
  <si>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</si>
  <si>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</si>
  <si>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</si>
  <si>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</si>
  <si>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</si>
  <si>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</si>
  <si>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</si>
  <si>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</si>
  <si>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</si>
  <si>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</si>
  <si>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</si>
  <si>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</si>
  <si>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</si>
  <si>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</si>
  <si>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</si>
  <si>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</si>
  <si>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</si>
  <si>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</si>
  <si>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</si>
  <si>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</si>
  <si>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</si>
  <si>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</si>
  <si>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</si>
  <si>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</si>
  <si>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</si>
  <si>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</si>
  <si>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</si>
  <si>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</si>
  <si>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</si>
  <si>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</si>
  <si>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</si>
  <si>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</si>
  <si>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</si>
  <si>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</si>
  <si>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</si>
  <si>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</si>
  <si>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</si>
  <si>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</si>
  <si>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</si>
  <si>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</si>
  <si>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</si>
  <si>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</si>
  <si>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</si>
  <si>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</si>
  <si>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</si>
  <si>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</si>
  <si>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</si>
  <si>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</si>
  <si>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</si>
  <si>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</si>
  <si>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</si>
  <si>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</si>
  <si>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</si>
  <si>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</si>
  <si>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</si>
  <si>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</si>
  <si>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</si>
  <si>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</si>
  <si>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</si>
  <si>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</si>
  <si>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</si>
  <si>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</si>
  <si>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</si>
  <si>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</si>
  <si>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</si>
  <si>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</si>
  <si>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</si>
  <si>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</si>
  <si>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</si>
  <si>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</si>
  <si>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</si>
  <si>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</si>
  <si>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</si>
  <si>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</si>
  <si>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</si>
  <si>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</si>
  <si>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</si>
  <si>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</si>
  <si>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</si>
  <si>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</si>
  <si>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</si>
  <si>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</si>
  <si>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</si>
  <si>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</si>
  <si>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</si>
  <si>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</si>
  <si>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</si>
  <si>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</si>
  <si>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</si>
  <si>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</si>
  <si>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</si>
  <si>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</si>
  <si>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</si>
  <si>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</si>
  <si>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Draft completion contribution:   TBD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</si>
  <si>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</si>
  <si>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</si>
  <si>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</si>
  <si>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</si>
  <si>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</si>
  <si>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</si>
  <si>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Status and recap</t>
  </si>
  <si>
    <t>Xiliang</t>
  </si>
  <si>
    <t>Alex</t>
  </si>
  <si>
    <t>Draft completion contribution:   Deferred discussion on MMS topics</t>
  </si>
  <si>
    <t>Draft completion contribution:   Deferred discussion on other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</si>
  <si>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</si>
  <si>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</si>
  <si>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</si>
  <si>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</si>
  <si>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</si>
  <si>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</si>
  <si>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Verso</t>
  </si>
  <si>
    <t xml:space="preserve">Draft work: Editor discussion  </t>
  </si>
  <si>
    <t>Draft completion work: technical breakout</t>
  </si>
  <si>
    <t>Tuesday 14-Nov PM2: Comment Resolution (group)</t>
  </si>
  <si>
    <t>Consolodated Comment work / Technical breakouts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</si>
  <si>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</si>
  <si>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</si>
  <si>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</si>
  <si>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</si>
  <si>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</si>
  <si>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</si>
  <si>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</si>
  <si>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</si>
  <si>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Draft completion contribution:   Proposed resolution for Request Bitmap field</t>
  </si>
  <si>
    <t>15-23-0527</t>
  </si>
  <si>
    <t>15-23-00561</t>
  </si>
  <si>
    <t xml:space="preserve">Carlos </t>
  </si>
  <si>
    <t>CAD Status and Review</t>
  </si>
  <si>
    <t>Draft completion contribution:  TBD</t>
  </si>
  <si>
    <t>15-23-0522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</si>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</sst>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192</v>
      </c>
    </row>
    <row r="6" spans="1:3" x14ac:dyDescent="0.25">
      <c r="A6" s="1">
        <f t="shared" ref="A6:A13" si="0">A5+1</f>
        <v>1</v>
      </c>
      <c r="B6" s="1" t="s">
        <v>190</v>
      </c>
      <c r="C6" s="14">
        <v>0.66666666666666663</v>
      </c>
    </row>
    <row r="7" spans="1:3" x14ac:dyDescent="0.25">
      <c r="A7" s="1">
        <f>A6+1</f>
        <v>2</v>
      </c>
      <c r="B7" s="1" t="s">
        <v>191</v>
      </c>
      <c r="C7" s="14">
        <v>0.33333333333333331</v>
      </c>
    </row>
    <row r="8" spans="1:3" x14ac:dyDescent="0.25">
      <c r="A8" s="1">
        <f t="shared" si="0"/>
        <v>3</v>
      </c>
      <c r="B8" s="1" t="s">
        <v>189</v>
      </c>
      <c r="C8" s="14">
        <v>0.5625</v>
      </c>
    </row>
    <row r="9" spans="1:3" x14ac:dyDescent="0.25">
      <c r="A9" s="1">
        <f t="shared" si="0"/>
        <v>4</v>
      </c>
      <c r="B9" s="1" t="s">
        <v>208</v>
      </c>
      <c r="C9" s="14">
        <v>0.66666666666666663</v>
      </c>
    </row>
    <row r="10" spans="1:3" x14ac:dyDescent="0.25">
      <c r="A10" s="1">
        <f t="shared" si="0"/>
        <v>5</v>
      </c>
      <c r="B10" s="1" t="s">
        <v>201</v>
      </c>
      <c r="C10" s="14">
        <v>0.5625</v>
      </c>
    </row>
    <row r="11" spans="1:3" x14ac:dyDescent="0.25">
      <c r="A11" s="1">
        <f t="shared" si="0"/>
        <v>6</v>
      </c>
      <c r="B11" s="1" t="s">
        <v>202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A12" sqref="A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200</v>
      </c>
      <c r="D12" s="8">
        <v>65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194</v>
      </c>
      <c r="C13" s="13" t="s">
        <v>188</v>
      </c>
      <c r="D13" s="8">
        <v>10</v>
      </c>
      <c r="E13" s="11">
        <f t="shared" si="1"/>
        <v>0.74305555555555536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0.74999999999999978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0" si="0">A4+0.1</f>
        <v>2.1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6">
        <f t="shared" si="0"/>
        <v>2.3000000000000003</v>
      </c>
      <c r="B7" s="12" t="s">
        <v>204</v>
      </c>
      <c r="C7" s="13" t="s">
        <v>199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6">
        <f t="shared" si="0"/>
        <v>2.4000000000000004</v>
      </c>
      <c r="B8" s="12" t="s">
        <v>223</v>
      </c>
      <c r="C8" s="13" t="s">
        <v>188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6">
        <f t="shared" si="0"/>
        <v>2.5000000000000004</v>
      </c>
      <c r="B9" s="12" t="s">
        <v>223</v>
      </c>
      <c r="C9" s="13" t="s">
        <v>188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6">
        <f t="shared" si="0"/>
        <v>2.6000000000000005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Summary!A$8</f>
        <v>3</v>
      </c>
      <c r="B12" s="1" t="str">
        <f>Summary!B$8</f>
        <v>Tuesday 14-Nov PM1: Comment Resolution (group)</v>
      </c>
      <c r="E12" s="14">
        <f>Summary!$C$8</f>
        <v>0.5625</v>
      </c>
      <c r="G12" s="13"/>
    </row>
    <row r="13" spans="1:8" x14ac:dyDescent="0.25">
      <c r="A13" s="26">
        <f t="shared" ref="A13:A18" si="2">A12+0.1</f>
        <v>3.1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6">
        <f t="shared" si="2"/>
        <v>3.2</v>
      </c>
      <c r="B14" s="12" t="s">
        <v>197</v>
      </c>
      <c r="C14" s="13" t="s">
        <v>195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6">
        <f t="shared" si="2"/>
        <v>3.3000000000000003</v>
      </c>
      <c r="B15" s="12" t="s">
        <v>228</v>
      </c>
      <c r="C15" s="13" t="s">
        <v>196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6">
        <f t="shared" si="2"/>
        <v>3.4000000000000004</v>
      </c>
      <c r="B16" s="12" t="s">
        <v>225</v>
      </c>
      <c r="C16" s="13" t="s">
        <v>226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6">
        <f t="shared" si="2"/>
        <v>3.5000000000000004</v>
      </c>
      <c r="B17" s="12" t="s">
        <v>223</v>
      </c>
      <c r="C17" s="13" t="s">
        <v>188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6">
        <f t="shared" si="2"/>
        <v>3.6000000000000005</v>
      </c>
      <c r="B18" s="12" t="s">
        <v>2</v>
      </c>
      <c r="C18" s="13"/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x14ac:dyDescent="0.25">
      <c r="A20" s="8">
        <f>Summary!A$9</f>
        <v>4</v>
      </c>
      <c r="B20" s="1" t="str">
        <f>Summary!B$9</f>
        <v>Tuesday 14-Nov PM2: Comment Resolution (group)</v>
      </c>
      <c r="E20" s="11">
        <f>Summary!$C$9</f>
        <v>0.66666666666666663</v>
      </c>
    </row>
    <row r="21" spans="1:8" x14ac:dyDescent="0.25">
      <c r="A21" s="1">
        <f>A20+0.1</f>
        <v>4.0999999999999996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</row>
    <row r="22" spans="1:8" x14ac:dyDescent="0.25">
      <c r="A22" s="1">
        <f>A21+0.1</f>
        <v>4.1999999999999993</v>
      </c>
      <c r="B22" s="12" t="s">
        <v>209</v>
      </c>
      <c r="C22" s="13" t="s">
        <v>1</v>
      </c>
      <c r="D22" s="8">
        <v>30</v>
      </c>
      <c r="E22" s="11">
        <f t="shared" si="4"/>
        <v>0.66666666666666663</v>
      </c>
    </row>
    <row r="23" spans="1:8" x14ac:dyDescent="0.25">
      <c r="A23" s="1">
        <f>A22+0.1</f>
        <v>4.2999999999999989</v>
      </c>
      <c r="B23" s="12" t="s">
        <v>209</v>
      </c>
      <c r="C23" s="13" t="s">
        <v>1</v>
      </c>
      <c r="D23" s="8">
        <v>30</v>
      </c>
      <c r="E23" s="11">
        <f t="shared" si="4"/>
        <v>0.6875</v>
      </c>
    </row>
    <row r="24" spans="1:8" x14ac:dyDescent="0.25">
      <c r="A24" s="1">
        <f>A23+0.1</f>
        <v>4.3999999999999986</v>
      </c>
      <c r="B24" s="12" t="s">
        <v>227</v>
      </c>
      <c r="C24" s="13" t="s">
        <v>221</v>
      </c>
      <c r="D24" s="8">
        <v>30</v>
      </c>
      <c r="E24" s="11">
        <f t="shared" si="4"/>
        <v>0.70833333333333337</v>
      </c>
    </row>
    <row r="25" spans="1:8" x14ac:dyDescent="0.25">
      <c r="A25" s="1">
        <f>A24+0.1</f>
        <v>4.4999999999999982</v>
      </c>
      <c r="B25" s="12" t="s">
        <v>198</v>
      </c>
      <c r="C25" s="13" t="s">
        <v>196</v>
      </c>
      <c r="D25" s="8">
        <v>30</v>
      </c>
      <c r="E25" s="11">
        <f t="shared" si="4"/>
        <v>0.72916666666666674</v>
      </c>
    </row>
    <row r="26" spans="1:8" x14ac:dyDescent="0.25">
      <c r="A26" s="1">
        <f>A24+0.1</f>
        <v>4.4999999999999982</v>
      </c>
      <c r="B26" s="12" t="s">
        <v>2</v>
      </c>
      <c r="C26" s="13"/>
      <c r="D26" s="8">
        <v>0</v>
      </c>
      <c r="E26" s="11">
        <f t="shared" si="4"/>
        <v>0.75000000000000011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G12" sqref="G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3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3" si="1">E5+TIME(0,D5,0)</f>
        <v>0.5625</v>
      </c>
    </row>
    <row r="7" spans="1:8" x14ac:dyDescent="0.25">
      <c r="A7" s="8">
        <f t="shared" si="0"/>
        <v>5.1999999999999993</v>
      </c>
      <c r="B7" s="12" t="s">
        <v>203</v>
      </c>
      <c r="C7" s="13" t="s">
        <v>188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170</v>
      </c>
      <c r="C8" s="13" t="s">
        <v>167</v>
      </c>
      <c r="D8" s="8">
        <v>30</v>
      </c>
      <c r="E8" s="11">
        <f t="shared" si="1"/>
        <v>0.56944444444444442</v>
      </c>
    </row>
    <row r="9" spans="1:8" x14ac:dyDescent="0.25">
      <c r="A9" s="8">
        <f t="shared" si="0"/>
        <v>5.3999999999999986</v>
      </c>
      <c r="B9" s="12" t="s">
        <v>206</v>
      </c>
      <c r="C9" s="13" t="s">
        <v>205</v>
      </c>
      <c r="D9" s="8">
        <v>30</v>
      </c>
      <c r="E9" s="11">
        <f t="shared" si="1"/>
        <v>0.59027777777777779</v>
      </c>
      <c r="H9" s="15"/>
    </row>
    <row r="10" spans="1:8" x14ac:dyDescent="0.25">
      <c r="A10" s="8">
        <f t="shared" si="0"/>
        <v>5.4999999999999982</v>
      </c>
      <c r="B10" s="12" t="s">
        <v>215</v>
      </c>
      <c r="C10" s="13" t="s">
        <v>212</v>
      </c>
      <c r="D10" s="8">
        <v>20</v>
      </c>
      <c r="E10" s="11">
        <f t="shared" si="1"/>
        <v>0.61111111111111116</v>
      </c>
      <c r="G10" s="7" t="s">
        <v>214</v>
      </c>
      <c r="H10" s="15"/>
    </row>
    <row r="11" spans="1:8" x14ac:dyDescent="0.25">
      <c r="A11" s="8">
        <f>A9+0.1</f>
        <v>5.4999999999999982</v>
      </c>
      <c r="B11" s="12" t="s">
        <v>216</v>
      </c>
      <c r="C11" s="13" t="s">
        <v>212</v>
      </c>
      <c r="D11" s="29">
        <v>20</v>
      </c>
      <c r="E11" s="11">
        <f t="shared" si="1"/>
        <v>0.625</v>
      </c>
      <c r="G11" s="7" t="s">
        <v>213</v>
      </c>
      <c r="H11" s="15"/>
    </row>
    <row r="12" spans="1:8" x14ac:dyDescent="0.25">
      <c r="A12" s="8">
        <f t="shared" si="0"/>
        <v>5.5999999999999979</v>
      </c>
      <c r="B12" s="12" t="s">
        <v>211</v>
      </c>
      <c r="C12" s="13" t="s">
        <v>161</v>
      </c>
      <c r="D12" s="29">
        <v>10</v>
      </c>
      <c r="E12" s="11">
        <f t="shared" si="1"/>
        <v>0.63888888888888884</v>
      </c>
      <c r="G12" s="99" t="s">
        <v>224</v>
      </c>
    </row>
    <row r="13" spans="1:8" x14ac:dyDescent="0.25">
      <c r="A13" s="8">
        <f t="shared" si="0"/>
        <v>5.6999999999999975</v>
      </c>
      <c r="B13" s="12" t="s">
        <v>2</v>
      </c>
      <c r="C13" s="13" t="s">
        <v>4</v>
      </c>
      <c r="D13" s="8">
        <v>0</v>
      </c>
      <c r="E13" s="11">
        <f t="shared" si="1"/>
        <v>0.64583333333333326</v>
      </c>
    </row>
    <row r="14" spans="1:8" customFormat="1" x14ac:dyDescent="0.25">
      <c r="A14" s="7"/>
      <c r="B14" s="7"/>
      <c r="C14" s="7"/>
      <c r="D14" s="7"/>
      <c r="E14" s="11"/>
      <c r="G14" s="13"/>
    </row>
    <row r="16" spans="1:8" x14ac:dyDescent="0.25">
      <c r="A16" s="8">
        <f>Summary!A$10</f>
        <v>5</v>
      </c>
      <c r="B16" s="1" t="str">
        <f>Summary!B$11</f>
        <v>Wednesday 15-Sep PM2: Comment Resolution (group)</v>
      </c>
      <c r="C16" s="13"/>
      <c r="D16" s="8"/>
      <c r="E16" s="14">
        <f>Summary!C$11</f>
        <v>0.66666666666666663</v>
      </c>
    </row>
    <row r="17" spans="1:8" x14ac:dyDescent="0.25">
      <c r="A17" s="8">
        <f t="shared" ref="A17:A22" si="2">A16+0.1</f>
        <v>5.0999999999999996</v>
      </c>
      <c r="B17" s="28" t="s">
        <v>61</v>
      </c>
      <c r="C17" s="13" t="s">
        <v>4</v>
      </c>
      <c r="D17" s="8">
        <v>0</v>
      </c>
      <c r="E17" s="11">
        <f t="shared" ref="E17:E22" si="3">E16+TIME(0,D16,0)</f>
        <v>0.66666666666666663</v>
      </c>
    </row>
    <row r="18" spans="1:8" x14ac:dyDescent="0.25">
      <c r="A18" s="8">
        <f t="shared" si="2"/>
        <v>5.1999999999999993</v>
      </c>
      <c r="B18" s="12" t="s">
        <v>207</v>
      </c>
      <c r="C18" s="13" t="s">
        <v>1</v>
      </c>
      <c r="D18" s="8">
        <v>50</v>
      </c>
      <c r="E18" s="11">
        <f t="shared" si="3"/>
        <v>0.66666666666666663</v>
      </c>
      <c r="H18" s="15"/>
    </row>
    <row r="19" spans="1:8" x14ac:dyDescent="0.25">
      <c r="A19" s="8">
        <f t="shared" si="2"/>
        <v>5.2999999999999989</v>
      </c>
      <c r="B19" s="12" t="s">
        <v>207</v>
      </c>
      <c r="C19" s="13" t="s">
        <v>1</v>
      </c>
      <c r="D19" s="8">
        <v>30</v>
      </c>
      <c r="E19" s="11">
        <f t="shared" si="3"/>
        <v>0.70138888888888884</v>
      </c>
    </row>
    <row r="20" spans="1:8" x14ac:dyDescent="0.25">
      <c r="A20" s="8">
        <f t="shared" si="2"/>
        <v>5.3999999999999986</v>
      </c>
      <c r="B20" s="12" t="s">
        <v>217</v>
      </c>
      <c r="C20" s="13" t="s">
        <v>212</v>
      </c>
      <c r="D20" s="8">
        <v>20</v>
      </c>
      <c r="E20" s="11">
        <f t="shared" si="3"/>
        <v>0.72222222222222221</v>
      </c>
      <c r="G20" s="7" t="s">
        <v>219</v>
      </c>
    </row>
    <row r="21" spans="1:8" x14ac:dyDescent="0.25">
      <c r="A21" s="8">
        <f t="shared" si="2"/>
        <v>5.4999999999999982</v>
      </c>
      <c r="B21" s="12" t="s">
        <v>218</v>
      </c>
      <c r="C21" s="13" t="s">
        <v>212</v>
      </c>
      <c r="D21" s="29">
        <v>20</v>
      </c>
      <c r="E21" s="11">
        <f t="shared" si="3"/>
        <v>0.73611111111111105</v>
      </c>
      <c r="G21" s="7" t="s">
        <v>220</v>
      </c>
      <c r="H21" s="15"/>
    </row>
    <row r="22" spans="1:8" x14ac:dyDescent="0.25">
      <c r="A22" s="8">
        <f t="shared" si="2"/>
        <v>5.5999999999999979</v>
      </c>
      <c r="B22" s="12" t="s">
        <v>2</v>
      </c>
      <c r="C22" s="13" t="s">
        <v>4</v>
      </c>
      <c r="D22" s="8">
        <v>0</v>
      </c>
      <c r="E22" s="11">
        <f t="shared" si="3"/>
        <v>0.74999999999999989</v>
      </c>
      <c r="H22" s="15"/>
    </row>
    <row r="27" spans="1:8" x14ac:dyDescent="0.25">
      <c r="B27" s="15"/>
    </row>
    <row r="28" spans="1:8" x14ac:dyDescent="0.25">
      <c r="B28" s="7" t="s">
        <v>97</v>
      </c>
    </row>
    <row r="29" spans="1:8" x14ac:dyDescent="0.25">
      <c r="B29" s="15"/>
    </row>
    <row r="30" spans="1:8" x14ac:dyDescent="0.25">
      <c r="B30" s="15"/>
    </row>
    <row r="31" spans="1:8" x14ac:dyDescent="0.25">
      <c r="B31" s="15"/>
      <c r="D31" s="8"/>
      <c r="G31" s="13"/>
    </row>
    <row r="32" spans="1:8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30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203</v>
      </c>
      <c r="C6" s="13" t="s">
        <v>188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210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187</v>
      </c>
      <c r="C8" s="13" t="s">
        <v>188</v>
      </c>
      <c r="D8" s="8">
        <v>30</v>
      </c>
      <c r="E8" s="11">
        <f t="shared" si="1"/>
        <v>0.36111111111111105</v>
      </c>
      <c r="G8" s="13"/>
      <c r="H8" s="7"/>
    </row>
    <row r="9" spans="1:8" customFormat="1" x14ac:dyDescent="0.25">
      <c r="A9" s="8">
        <f>A7+0.1</f>
        <v>7.3999999999999986</v>
      </c>
      <c r="B9" s="12" t="s">
        <v>222</v>
      </c>
      <c r="C9" s="13" t="s">
        <v>188</v>
      </c>
      <c r="D9" s="8">
        <v>30</v>
      </c>
      <c r="E9" s="11">
        <f t="shared" si="1"/>
        <v>0.38194444444444436</v>
      </c>
      <c r="G9" s="13"/>
      <c r="H9" s="15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193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ben@blindcreek.com</cp:lastModifiedBy>
  <dcterms:created xsi:type="dcterms:W3CDTF">2010-12-20T16:57:34Z</dcterms:created>
  <dcterms:modified xsi:type="dcterms:W3CDTF">2023-11-14T02:34:39Z</dcterms:modified>
</cp:coreProperties>
</file>