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9.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LB202_MEC" sheetId="8" state="visible" r:id="rId9"/>
    <sheet name="LB202_rogue" sheetId="9" state="visible" r:id="rId10"/>
    <sheet name="Statistics" sheetId="10" state="visible" r:id="rId11"/>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7" name="_xlnm._FilterDatabase" vbProcedure="false">LB202_MEC!$A$1:$O$1</definedName>
    <definedName function="false" hidden="true" localSheetId="8" name="_xlnm._FilterDatabase" vbProcedure="false">LB202_rogue!$A$1:$O$1</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<sst xmlns="http://schemas.openxmlformats.org/spreadsheetml/2006/main" count="7561" uniqueCount="2313">
  <si>
    <t xml:space="preserve">Jan 2024</t>
  </si>
  <si>
    <t xml:space="preserve">15-23-0497-15-04me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</si>
  <si>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</si>
  <si>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</si>
  <si>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</si>
  <si>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</si>
  <si>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</si>
  <si>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</si>
  <si>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</si>
  <si>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</si>
  <si>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</si>
  <si>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</si>
  <si>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</si>
  <si>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</si>
  <si>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</si>
  <si>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</si>
  <si>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</si>
  <si>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</si>
  <si>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</si>
  <si>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</si>
  <si>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</si>
  <si>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</si>
  <si>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</si>
  <si>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</si>
  <si>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</si>
  <si>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</si>
  <si>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</si>
  <si>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</si>
  <si>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</si>
  <si>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</si>
  <si>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</si>
  <si>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</si>
  <si>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</si>
  <si>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</si>
  <si>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</si>
  <si>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</si>
  <si>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</si>
  <si>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</si>
  <si>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</si>
  <si>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</si>
  <si>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</si>
  <si>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</si>
  <si>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</si>
  <si>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</si>
  <si>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</si>
  <si>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</si>
  <si>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</si>
  <si>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</si>
  <si>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</si>
  <si>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</si>
  <si>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</si>
  <si>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</si>
  <si>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</si>
  <si>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</si>
  <si>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</si>
  <si>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</si>
  <si>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</si>
  <si>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</si>
  <si>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</si>
  <si>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</si>
  <si>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</si>
  <si>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</si>
  <si>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</si>
  <si>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</si>
  <si>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</si>
  <si>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</si>
  <si>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</si>
  <si>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</si>
  <si>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</si>
  <si>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</si>
  <si>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</si>
  <si>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</si>
  <si>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</si>
  <si>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</si>
  <si>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</si>
  <si>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</si>
  <si>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</si>
  <si>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</si>
  <si>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</si>
  <si>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</si>
  <si>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</si>
  <si>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</si>
  <si>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</si>
  <si>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</si>
  <si>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</si>
  <si>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</si>
  <si>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</si>
  <si>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</si>
  <si>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</si>
  <si>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</si>
  <si>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</si>
  <si>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</si>
  <si>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</si>
  <si>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</si>
  <si>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</si>
  <si>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</si>
  <si>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</si>
  <si>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</si>
  <si>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</si>
  <si>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</si>
  <si>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</si>
  <si>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</si>
  <si>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</si>
  <si>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</si>
  <si>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</si>
  <si>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</si>
  <si>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</si>
  <si>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</si>
  <si>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</si>
  <si>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</si>
  <si>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</si>
  <si>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</si>
  <si>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</si>
  <si>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</si>
  <si>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</si>
  <si>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</si>
  <si>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</si>
  <si>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</si>
  <si>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</si>
  <si>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</si>
  <si>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</si>
  <si>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</si>
  <si>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</si>
  <si>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</si>
  <si>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</si>
  <si>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</si>
  <si>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</si>
  <si>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</si>
  <si>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</si>
  <si>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</si>
  <si>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</si>
  <si>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</si>
  <si>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</si>
  <si>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</si>
  <si>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</si>
  <si>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</si>
  <si>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</si>
  <si>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</si>
  <si>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</si>
  <si>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</si>
  <si>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</si>
  <si>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</si>
  <si>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</si>
  <si>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</si>
  <si>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</si>
  <si>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</si>
  <si>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</si>
  <si>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</si>
  <si>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</si>
  <si>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</si>
  <si>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</si>
  <si>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</si>
  <si>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</si>
  <si>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</si>
  <si>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</si>
  <si>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</si>
  <si>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</si>
  <si>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</si>
  <si>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</si>
  <si>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</si>
  <si>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</si>
  <si>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</si>
  <si>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</si>
  <si>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</si>
  <si>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</si>
  <si>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</si>
  <si>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</si>
  <si>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</si>
  <si>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</si>
  <si>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</si>
  <si>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</si>
  <si>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</si>
  <si>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</si>
  <si>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</si>
  <si>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</si>
  <si>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</si>
  <si>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</si>
  <si>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</si>
  <si>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</si>
  <si>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</si>
  <si>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</si>
  <si>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</si>
  <si>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</si>
  <si>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</si>
  <si>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</si>
  <si>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</si>
  <si>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</si>
  <si>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</si>
  <si>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</si>
  <si>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</si>
  <si>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</si>
  <si>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</si>
  <si>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</si>
  <si>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</si>
  <si>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</si>
  <si>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</si>
  <si>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</si>
  <si>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</si>
  <si>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</si>
  <si>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</si>
  <si>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</si>
  <si>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</si>
  <si>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</si>
  <si>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</si>
  <si>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</si>
  <si>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</si>
  <si>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</si>
  <si>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</si>
  <si>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</si>
  <si>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</si>
  <si>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</si>
  <si>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</si>
  <si>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</si>
  <si>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</si>
  <si>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</si>
  <si>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</si>
  <si>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</si>
  <si>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</si>
  <si>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</si>
  <si>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</si>
  <si>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</si>
  <si>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</si>
  <si>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</si>
  <si>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</si>
  <si>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</si>
  <si>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</si>
  <si>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</si>
  <si>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</si>
  <si>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</si>
  <si>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</si>
  <si>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</si>
  <si>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</si>
  <si>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</si>
  <si>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</si>
  <si>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</si>
  <si>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</si>
  <si>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</si>
  <si>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</si>
  <si>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</si>
  <si>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</si>
  <si>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</si>
  <si>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</si>
  <si>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</si>
  <si>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</si>
  <si>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</si>
  <si>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</si>
  <si>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</si>
  <si>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</si>
  <si>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</si>
  <si>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</si>
  <si>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</si>
  <si>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</si>
  <si>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</si>
  <si>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</si>
  <si>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</si>
  <si>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</si>
  <si>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</si>
  <si>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</si>
  <si>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</si>
  <si>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</si>
  <si>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</si>
  <si>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</si>
  <si>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</si>
  <si>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</si>
  <si>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</si>
  <si>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</si>
  <si>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</si>
  <si>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</si>
  <si>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</si>
  <si>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</si>
  <si>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</si>
  <si>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</si>
  <si>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</si>
  <si>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</si>
  <si>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</si>
  <si>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</si>
  <si>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</si>
  <si>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</si>
  <si>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</si>
  <si>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</si>
  <si>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</si>
  <si>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</si>
  <si>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</si>
  <si>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</si>
  <si>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</si>
  <si>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</si>
  <si>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</si>
  <si>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</si>
  <si>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</si>
  <si>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</si>
  <si>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</si>
  <si>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</si>
  <si>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</si>
  <si>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</si>
  <si>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</si>
  <si>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</si>
  <si>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</si>
  <si>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</si>
  <si>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</si>
  <si>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</si>
  <si>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</si>
  <si>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</si>
  <si>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</si>
  <si>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</si>
  <si>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</si>
  <si>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</si>
  <si>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</si>
  <si>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</si>
  <si>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</si>
  <si>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</si>
  <si>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</si>
  <si>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</si>
  <si>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</si>
  <si>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</si>
  <si>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</si>
  <si>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</si>
  <si>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</si>
  <si>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</si>
  <si>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</si>
  <si>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</si>
  <si>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</si>
  <si>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</si>
  <si>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</si>
  <si>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</si>
  <si>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</si>
  <si>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</si>
  <si>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</si>
  <si>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</si>
  <si>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</si>
  <si>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</si>
  <si>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</si>
  <si>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</si>
  <si>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</si>
  <si>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</si>
  <si>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</si>
  <si>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</si>
  <si>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</si>
  <si>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</si>
  <si>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</si>
  <si>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</si>
  <si>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</si>
  <si>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</si>
  <si>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</si>
  <si>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</si>
  <si>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</si>
  <si>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</si>
  <si>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</si>
  <si>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</si>
  <si>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</si>
  <si>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</si>
  <si>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</si>
  <si>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</si>
  <si>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</si>
  <si>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</si>
  <si>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</si>
  <si>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</si>
  <si>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</si>
  <si>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</si>
  <si>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</si>
  <si>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</si>
  <si>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</si>
  <si>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</si>
  <si>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</si>
  <si>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</si>
  <si>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</si>
  <si>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</si>
  <si>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</si>
  <si>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</si>
  <si>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</si>
  <si>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</si>
  <si>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</si>
  <si>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</si>
  <si>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</si>
  <si>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</si>
  <si>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</si>
  <si>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</si>
  <si>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</si>
  <si>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</si>
  <si>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</si>
  <si>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</si>
  <si>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</si>
  <si>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</si>
  <si>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</si>
  <si>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</si>
  <si>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</si>
  <si>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</si>
  <si>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</si>
  <si>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</si>
  <si>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</si>
  <si>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</si>
  <si>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</si>
  <si>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</si>
  <si>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</si>
  <si>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</si>
  <si>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</si>
  <si>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</si>
  <si>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</si>
  <si>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</si>
  <si>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</si>
  <si>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</si>
  <si>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</si>
  <si>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</si>
  <si>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</si>
  <si>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</si>
  <si>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</si>
  <si>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</si>
  <si>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</si>
  <si>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</si>
  <si>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</si>
  <si>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</si>
  <si>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</si>
  <si>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</si>
  <si>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</si>
  <si>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</si>
  <si>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</si>
  <si>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</si>
  <si>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</si>
  <si>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</si>
  <si>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</si>
  <si>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</si>
  <si>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</si>
  <si>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</si>
  <si>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</si>
  <si>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</si>
  <si>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</si>
  <si>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</si>
  <si>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</si>
  <si>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</si>
  <si>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</si>
  <si>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</si>
  <si>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</si>
  <si>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</si>
  <si>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</si>
  <si>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</si>
  <si>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</si>
  <si>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</si>
  <si>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</si>
  <si>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</si>
  <si>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</si>
  <si>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</si>
  <si>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</si>
  <si>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</si>
  <si>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</si>
  <si>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</si>
  <si>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</si>
  <si>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</si>
  <si>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</si>
  <si>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</si>
  <si>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</si>
  <si>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</si>
  <si>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</si>
  <si>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</si>
  <si>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</si>
  <si>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</si>
  <si>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</si>
  <si>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</si>
  <si>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</si>
  <si>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</si>
  <si>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</si>
  <si>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</si>
  <si>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</si>
  <si>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</si>
  <si>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</si>
  <si>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</si>
  <si>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</si>
  <si>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</si>
  <si>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</si>
  <si>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</si>
  <si>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</si>
  <si>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</si>
  <si>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</si>
  <si>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</si>
  <si>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</si>
  <si>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</si>
  <si>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</si>
  <si>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</si>
  <si>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</si>
  <si>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</si>
  <si>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</si>
  <si>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</si>
  <si>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</si>
  <si>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</si>
  <si>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</si>
  <si>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</si>
  <si>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</si>
  <si>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</si>
  <si>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</si>
  <si>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</si>
  <si>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</si>
  <si>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</si>
  <si>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</si>
  <si>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</si>
  <si>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</si>
  <si>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</si>
  <si>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</si>
  <si>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</si>
  <si>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</si>
  <si>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</si>
  <si>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</si>
  <si>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</si>
  <si>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</si>
  <si>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</si>
  <si>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</si>
  <si>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</si>
  <si>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</si>
  <si>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</si>
  <si>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</si>
  <si>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</si>
  <si>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</si>
  <si>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</si>
  <si>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</si>
  <si>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</si>
  <si>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</si>
  <si>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</si>
  <si>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</si>
  <si>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</si>
  <si>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</si>
  <si>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</si>
  <si>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</si>
  <si>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</si>
  <si>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</si>
  <si>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</si>
  <si>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</si>
  <si>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</si>
  <si>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</si>
  <si>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</si>
  <si>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</si>
  <si>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</si>
  <si>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</si>
  <si>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</si>
  <si>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</si>
  <si>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</si>
  <si>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</si>
  <si>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</si>
  <si>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</si>
  <si>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</si>
  <si>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</si>
  <si>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</si>
  <si>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</si>
  <si>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</si>
  <si>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</si>
  <si>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</si>
  <si>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</si>
  <si>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</si>
  <si>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</si>
  <si>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</si>
  <si>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</si>
  <si>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</si>
  <si>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</si>
  <si>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</si>
  <si>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</si>
  <si>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</si>
  <si>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</si>
  <si>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</si>
  <si>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</si>
  <si>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</si>
  <si>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</si>
  <si>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</si>
  <si>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</si>
  <si>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</si>
  <si>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</si>
  <si>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</si>
  <si>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</si>
  <si>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</si>
  <si>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</si>
  <si>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</si>
  <si>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</si>
  <si>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</si>
  <si>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</si>
  <si>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</si>
  <si>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</si>
  <si>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</si>
  <si>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</si>
  <si>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</si>
  <si>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</si>
  <si>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</si>
  <si>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</si>
  <si>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</si>
  <si>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</si>
  <si>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</si>
  <si>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</si>
  <si>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</si>
  <si>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</si>
  <si>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</si>
  <si>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</si>
  <si>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</si>
  <si>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</si>
  <si>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</si>
  <si>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</si>
  <si>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</si>
  <si>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</si>
  <si>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</si>
  <si>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</si>
  <si>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</si>
  <si>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</si>
  <si>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</si>
  <si>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</si>
  <si>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</si>
  <si>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</si>
  <si>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</si>
  <si>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</si>
  <si>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</si>
  <si>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</si>
  <si>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</si>
  <si>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</si>
  <si>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</si>
  <si>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</si>
  <si>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</si>
  <si>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</si>
  <si>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</si>
  <si>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</si>
  <si>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</si>
  <si>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</si>
  <si>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</si>
  <si>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</si>
  <si>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</si>
  <si>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</si>
  <si>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</si>
  <si>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</si>
  <si>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</si>
  <si>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</si>
  <si>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</si>
  <si>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</si>
  <si>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</si>
  <si>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</si>
  <si>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</si>
  <si>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</si>
  <si>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</si>
  <si>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</si>
  <si>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</si>
  <si>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</si>
  <si>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</si>
  <si>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</si>
  <si>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</si>
  <si>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</si>
  <si>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</si>
  <si>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</si>
  <si>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</si>
  <si>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</si>
  <si>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</si>
  <si>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</si>
  <si>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</si>
  <si>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</si>
  <si>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</si>
  <si>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</si>
  <si>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</si>
  <si>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</si>
  <si>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</si>
  <si>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</si>
  <si>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</si>
  <si>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</si>
  <si>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</si>
  <si>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</si>
  <si>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</si>
  <si>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</si>
  <si>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</si>
  <si>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</si>
  <si>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</si>
  <si>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</si>
  <si>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</si>
  <si>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</si>
  <si>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</si>
  <si>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</si>
  <si>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</si>
  <si>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</si>
  <si>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</si>
  <si>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</si>
  <si>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</si>
  <si>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</si>
  <si>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</si>
  <si>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</si>
  <si>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</si>
  <si>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</si>
  <si>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</si>
  <si>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</si>
  <si>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</si>
  <si>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</si>
  <si>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</si>
  <si>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</si>
  <si>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</si>
  <si>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</si>
  <si>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</si>
  <si>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</si>
  <si>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</si>
  <si>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</si>
  <si>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</si>
  <si>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</si>
  <si>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</si>
  <si>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</si>
  <si>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</si>
  <si>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</si>
  <si>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</si>
  <si>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</si>
  <si>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</si>
  <si>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</si>
  <si>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</si>
  <si>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</si>
  <si>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</si>
  <si>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</si>
  <si>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</si>
  <si>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</si>
  <si>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</si>
  <si>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</si>
  <si>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</si>
  <si>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</si>
  <si>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</si>
  <si>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</si>
  <si>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</si>
  <si>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</si>
  <si>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</si>
  <si>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</si>
  <si>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</si>
  <si>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</si>
  <si>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</si>
  <si>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</si>
  <si>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</si>
  <si>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</si>
  <si>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</si>
  <si>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</si>
  <si>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</si>
  <si>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</si>
  <si>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</si>
  <si>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</si>
  <si>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</si>
  <si>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</si>
  <si>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</si>
  <si>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</si>
  <si>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</si>
  <si>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</si>
  <si>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</si>
  <si>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</si>
  <si>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</si>
  <si>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</si>
  <si>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</si>
  <si>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</si>
  <si>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</si>
  <si>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</si>
  <si>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</si>
  <si>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</si>
  <si>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</si>
  <si>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</si>
  <si>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</si>
  <si>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</si>
  <si>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</si>
  <si>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</si>
  <si>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</si>
  <si>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</si>
  <si>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</si>
  <si>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</si>
  <si>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</si>
  <si>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</si>
  <si>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</si>
  <si>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</si>
  <si>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</si>
  <si>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</si>
  <si>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</si>
  <si>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</si>
  <si>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</si>
  <si>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</si>
  <si>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</si>
  <si>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</si>
  <si>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</si>
  <si>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</si>
  <si>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</si>
  <si>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</si>
  <si>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</si>
  <si>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</si>
  <si>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</si>
  <si>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</si>
  <si>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</si>
  <si>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</si>
  <si>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</si>
  <si>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</si>
  <si>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</si>
  <si>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</si>
  <si>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</si>
  <si>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</si>
  <si>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</si>
  <si>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</si>
  <si>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</si>
  <si>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</si>
  <si>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</si>
  <si>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</si>
  <si>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</si>
  <si>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</si>
  <si>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</si>
  <si>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</si>
  <si>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</si>
  <si>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</si>
  <si>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</si>
  <si>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</si>
  <si>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</si>
  <si>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</si>
  <si>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</si>
  <si>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</si>
  <si>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</si>
  <si>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</si>
  <si>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</si>
  <si>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</si>
  <si>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</si>
  <si>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</si>
  <si>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</si>
  <si>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</si>
  <si>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</si>
  <si>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</si>
  <si>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</si>
  <si>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</si>
  <si>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</si>
  <si>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</si>
  <si>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</si>
  <si>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</si>
  <si>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</si>
  <si>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</si>
  <si>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</si>
  <si>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</si>
  <si>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</si>
  <si>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</si>
  <si>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</si>
  <si>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</si>
  <si>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</si>
  <si>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</si>
  <si>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</si>
  <si>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</si>
  <si>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</si>
  <si>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</si>
  <si>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</si>
  <si>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</si>
  <si>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</si>
  <si>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</si>
  <si>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</si>
  <si>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</si>
  <si>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</si>
  <si>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</si>
  <si>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</si>
  <si>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</si>
  <si>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</si>
  <si>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</si>
  <si>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</si>
  <si>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</si>
  <si>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</si>
  <si>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</si>
  <si>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</si>
  <si>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</si>
  <si>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</si>
  <si>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</si>
  <si>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</si>
  <si>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</si>
  <si>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</si>
  <si>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</si>
  <si>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</si>
  <si>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</si>
  <si>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</si>
  <si>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</si>
  <si>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</si>
  <si>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</si>
  <si>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</si>
  <si>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</si>
  <si>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</si>
  <si>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</si>
  <si>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</si>
  <si>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</si>
  <si>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</si>
  <si>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</si>
  <si>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</si>
  <si>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</si>
  <si>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</si>
  <si>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</si>
  <si>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</si>
  <si>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</si>
  <si>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</si>
  <si>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</si>
  <si>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</si>
  <si>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</si>
  <si>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</si>
  <si>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</si>
  <si>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</si>
  <si>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</si>
  <si>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</si>
  <si>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</si>
  <si>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</si>
  <si>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</si>
  <si>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</si>
  <si>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</si>
  <si>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</si>
  <si>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</si>
  <si>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</si>
  <si>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</si>
  <si>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</si>
  <si>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</si>
  <si>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</si>
  <si>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</si>
  <si>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</si>
  <si>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</si>
  <si>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</si>
  <si>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</si>
  <si>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</si>
  <si>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</si>
  <si>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</si>
  <si>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</si>
  <si>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</si>
  <si>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</si>
  <si>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</si>
  <si>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</si>
  <si>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</si>
  <si>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</si>
  <si>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</si>
  <si>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</si>
  <si>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</si>
  <si>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</si>
  <si>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</si>
  <si>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</si>
  <si>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</si>
  <si>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</si>
  <si>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</si>
  <si>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</si>
  <si>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</si>
  <si>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</si>
  <si>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</si>
  <si>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</si>
  <si>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</si>
  <si>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</si>
  <si>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</si>
  <si>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</si>
  <si>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</si>
  <si>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</si>
  <si>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</si>
  <si>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</si>
  <si>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</si>
  <si>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</si>
  <si>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</si>
  <si>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</si>
  <si>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</si>
  <si>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</si>
  <si>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</si>
  <si>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</si>
  <si>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</si>
  <si>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</si>
  <si>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</si>
  <si>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</si>
  <si>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</si>
  <si>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</si>
  <si>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</si>
  <si>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</si>
  <si>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</si>
  <si>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</si>
  <si>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</si>
  <si>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</si>
  <si>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</si>
  <si>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</si>
  <si>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</si>
  <si>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</si>
  <si>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</si>
  <si>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</si>
  <si>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</si>
  <si>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</si>
  <si>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</si>
  <si>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</si>
  <si>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</si>
  <si>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</si>
  <si>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</si>
  <si>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</si>
  <si>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</si>
  <si>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</si>
  <si>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</si>
  <si>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</si>
  <si>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</si>
  <si>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</si>
  <si>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</si>
  <si>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</si>
  <si>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</si>
  <si>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</si>
  <si>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</si>
  <si>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</si>
  <si>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</si>
  <si>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</si>
  <si>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</si>
  <si>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</si>
  <si>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</si>
  <si>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</si>
  <si>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</si>
  <si>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</si>
  <si>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</si>
  <si>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</si>
  <si>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</si>
  <si>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</si>
  <si>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</si>
  <si>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</si>
  <si>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</si>
  <si>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</si>
  <si>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</si>
  <si>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</si>
  <si>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</si>
  <si>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</si>
  <si>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</si>
  <si>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</si>
  <si>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</si>
  <si>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</si>
  <si>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</si>
  <si>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</si>
  <si>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</si>
  <si>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</si>
  <si>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</si>
  <si>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</si>
  <si>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</si>
  <si>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</si>
  <si>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</si>
  <si>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</si>
  <si>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</si>
  <si>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</si>
  <si>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</si>
  <si>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</si>
  <si>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</si>
  <si>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</si>
  <si>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</si>
  <si>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</si>
  <si>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</si>
  <si>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</si>
  <si>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</si>
  <si>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</si>
  <si>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</si>
  <si>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</si>
  <si>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</si>
  <si>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</si>
  <si>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</si>
  <si>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</si>
  <si>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</si>
  <si>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</si>
  <si>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</si>
  <si>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</si>
  <si>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</si>
  <si>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</si>
  <si>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</si>
  <si>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</si>
  <si>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</si>
  <si>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</si>
  <si>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</si>
  <si>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</si>
  <si>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</si>
  <si>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</si>
  <si>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</si>
  <si>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</si>
  <si>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</si>
  <si>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</si>
  <si>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</si>
  <si>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</si>
  <si>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</si>
  <si>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</si>
  <si>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</si>
  <si>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</si>
  <si>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</si>
  <si>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</si>
  <si>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</si>
  <si>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</si>
  <si>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</si>
  <si>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</si>
  <si>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</si>
  <si>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</si>
  <si>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</si>
  <si>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</si>
  <si>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</si>
  <si>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</si>
  <si>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</si>
  <si>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</si>
  <si>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</si>
  <si>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</si>
  <si>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</si>
  <si>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</si>
  <si>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</si>
  <si>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</si>
  <si>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</si>
  <si>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</si>
  <si>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</si>
  <si>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</si>
  <si>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</si>
  <si>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</si>
  <si>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</si>
  <si>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</si>
  <si>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</si>
  <si>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</si>
  <si>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</si>
  <si>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</si>
  <si>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</si>
  <si>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</si>
  <si>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</si>
  <si>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</si>
  <si>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</si>
  <si>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</si>
  <si>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</si>
  <si>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</si>
  <si>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</si>
  <si>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</si>
  <si>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</si>
  <si>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</si>
  <si>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</si>
  <si>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</si>
  <si>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</si>
  <si>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</si>
  <si>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</si>
  <si>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</si>
  <si>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</si>
  <si>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</si>
  <si>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</si>
  <si>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</si>
  <si>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</si>
  <si>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</si>
  <si>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</si>
  <si>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</si>
  <si>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</si>
  <si>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</si>
  <si>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</si>
  <si>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</si>
  <si>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</si>
  <si>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</si>
  <si>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</si>
  <si>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</si>
  <si>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</si>
  <si>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</si>
  <si>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</si>
  <si>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</si>
  <si>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</si>
  <si>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</si>
  <si>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</si>
  <si>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</si>
  <si>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</si>
  <si>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</si>
  <si>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</si>
  <si>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</si>
  <si>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</si>
  <si>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</si>
  <si>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</si>
  <si>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</si>
  <si>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</si>
  <si>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</si>
  <si>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</si>
  <si>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</si>
  <si>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</si>
  <si>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</si>
  <si>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</si>
  <si>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</si>
  <si>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</si>
  <si>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</si>
  <si>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</si>
  <si>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</si>
  <si>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</si>
  <si>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</si>
  <si>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</si>
  <si>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</si>
  <si>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</si>
  <si>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</si>
  <si>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</si>
  <si>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</si>
  <si>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</si>
  <si>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</si>
  <si>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</si>
  <si>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</si>
  <si>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</si>
  <si>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</si>
  <si>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</si>
  <si>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</si>
  <si>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</si>
  <si>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</si>
  <si>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</si>
  <si>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</si>
  <si>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</si>
  <si>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</si>
  <si>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</si>
  <si>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</si>
  <si>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</si>
  <si>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</si>
  <si>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</si>
  <si>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</si>
  <si>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</si>
  <si>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</si>
  <si>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</si>
  <si>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</si>
  <si>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</si>
  <si>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</si>
  <si>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</si>
  <si>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</si>
  <si>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</si>
  <si>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</si>
  <si>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</si>
  <si>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</si>
  <si>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</si>
  <si>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</si>
  <si>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</si>
  <si>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</si>
  <si>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</si>
  <si>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</si>
  <si>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</si>
  <si>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</si>
  <si>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</si>
  <si>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</si>
  <si>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</si>
  <si>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</si>
  <si>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</si>
  <si>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</si>
  <si>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</si>
  <si>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</si>
  <si>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</si>
  <si>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</si>
  <si>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</si>
  <si>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</si>
  <si>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</si>
  <si>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</si>
  <si>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</si>
  <si>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</si>
  <si>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</si>
  <si>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</si>
  <si>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</si>
  <si>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</si>
  <si>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</si>
  <si>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</si>
  <si>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</si>
  <si>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</si>
  <si>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</si>
  <si>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</si>
  <si>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</si>
  <si>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</si>
  <si>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</si>
  <si>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</si>
  <si>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</si>
  <si>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</si>
  <si>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</si>
  <si>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</si>
  <si>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</si>
  <si>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</si>
  <si>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</si>
  <si>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</si>
  <si>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</si>
  <si>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</si>
  <si>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</si>
  <si>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</si>
  <si>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</si>
  <si>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</si>
  <si>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</si>
  <si>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</si>
  <si>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</si>
  <si>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</si>
  <si>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</si>
  <si>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</si>
  <si>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</si>
  <si>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</si>
  <si>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</si>
  <si>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</si>
  <si>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</si>
  <si>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</si>
  <si>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</si>
  <si>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</si>
  <si>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</si>
  <si>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</si>
  <si>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</si>
  <si>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</si>
  <si>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</si>
  <si>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</si>
  <si>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</si>
  <si>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</si>
  <si>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</si>
  <si>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</si>
  <si>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</si>
  <si>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</si>
  <si>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</si>
  <si>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</si>
  <si>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</si>
  <si>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</si>
  <si>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</si>
  <si>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</si>
  <si>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</si>
  <si>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</si>
  <si>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</si>
  <si>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</si>
  <si>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</si>
  <si>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</si>
  <si>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</si>
  <si>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</si>
  <si>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</si>
  <si>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</si>
  <si>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</si>
  <si>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</si>
  <si>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</si>
  <si>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</si>
  <si>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</si>
  <si>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</si>
  <si>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</si>
  <si>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</si>
  <si>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</si>
  <si>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</si>
  <si>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</si>
  <si>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</si>
  <si>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</si>
  <si>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</si>
  <si>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</si>
  <si>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</si>
  <si>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</si>
  <si>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</si>
  <si>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</si>
  <si>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</si>
  <si>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</si>
  <si>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</si>
  <si>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</si>
  <si>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</si>
  <si>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</si>
  <si>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</si>
  <si>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</si>
  <si>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</si>
  <si>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</si>
  <si>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</si>
  <si>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</si>
  <si>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</si>
  <si>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</si>
  <si>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</si>
  <si>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</si>
  <si>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</si>
  <si>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</si>
  <si>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</si>
  <si>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</si>
  <si>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</si>
  <si>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</si>
  <si>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</si>
  <si>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</si>
  <si>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</si>
  <si>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</si>
  <si>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</si>
  <si>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</si>
  <si>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</si>
  <si>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</si>
  <si>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</si>
  <si>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</si>
  <si>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</si>
  <si>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</si>
  <si>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</si>
  <si>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</si>
  <si>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</si>
  <si>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</si>
  <si>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</si>
  <si>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</si>
  <si>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</si>
  <si>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</si>
  <si>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</si>
  <si>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</si>
  <si>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</si>
  <si>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</si>
  <si>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</si>
  <si>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</si>
  <si>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</si>
  <si>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</si>
  <si>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</si>
  <si>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</si>
  <si>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</si>
  <si>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</si>
  <si>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</si>
  <si>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</si>
  <si>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</si>
  <si>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</si>
  <si>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</si>
  <si>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</si>
  <si>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</si>
  <si>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</si>
  <si>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</si>
  <si>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</si>
  <si>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</si>
  <si>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</si>
  <si>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</si>
  <si>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</si>
  <si>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</si>
  <si>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</si>
  <si>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</si>
  <si>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</si>
  <si>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</si>
  <si>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</si>
  <si>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</si>
  <si>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</si>
  <si>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</si>
  <si>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</si>
  <si>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</si>
  <si>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</si>
  <si>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</si>
  <si>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</si>
  <si>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</si>
  <si>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</si>
  <si>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</si>
  <si>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</si>
  <si>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</si>
  <si>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</si>
  <si>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</si>
  <si>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</si>
  <si>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</si>
  <si>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</si>
  <si>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</si>
  <si>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</si>
  <si>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</si>
  <si>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</si>
  <si>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</si>
  <si>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</si>
  <si>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</si>
  <si>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</si>
  <si>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</si>
  <si>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</si>
  <si>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</si>
  <si>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</si>
  <si>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</si>
  <si>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</si>
  <si>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</si>
  <si>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</si>
  <si>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</si>
  <si>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</si>
  <si>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</si>
  <si>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</si>
  <si>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</si>
  <si>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</si>
  <si>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</si>
  <si>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</si>
  <si>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</si>
  <si>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</si>
  <si>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</si>
  <si>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</si>
  <si>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</si>
  <si>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</si>
  <si>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</si>
  <si>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</si>
  <si>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</si>
  <si>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</si>
  <si>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</si>
  <si>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</si>
  <si>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</si>
  <si>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</si>
  <si>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</si>
  <si>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</si>
  <si>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</si>
  <si>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</si>
  <si>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</si>
  <si>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</si>
  <si>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</si>
  <si>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</si>
  <si>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</si>
  <si>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</si>
  <si>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</si>
  <si>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</si>
  <si>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</si>
  <si>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</si>
  <si>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</si>
  <si>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</si>
  <si>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</si>
  <si>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</si>
  <si>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</si>
  <si>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</si>
  <si>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</si>
  <si>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</si>
  <si>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</si>
  <si>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</si>
  <si>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</si>
  <si>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</si>
  <si>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</si>
  <si>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</si>
  <si>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</si>
  <si>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</si>
  <si>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</si>
  <si>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</si>
  <si>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</si>
  <si>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</si>
  <si>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</si>
  <si>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</si>
  <si>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</si>
  <si>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</si>
  <si>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</si>
  <si>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</si>
  <si>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</si>
  <si>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</si>
  <si>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</si>
  <si>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</si>
  <si>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</si>
  <si>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</si>
  <si>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</si>
  <si>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</si>
  <si>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</si>
  <si>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</si>
  <si>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</si>
  <si>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</si>
  <si>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</si>
  <si>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</si>
  <si>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</si>
  <si>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</si>
  <si>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</si>
  <si>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</si>
  <si>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</si>
  <si>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</si>
  <si>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</si>
  <si>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</si>
  <si>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</si>
  <si>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</si>
  <si>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</si>
  <si>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</si>
  <si>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</si>
  <si>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</si>
  <si>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</si>
  <si>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</si>
  <si>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</si>
  <si>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</si>
  <si>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</si>
  <si>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</si>
  <si>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</si>
  <si>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</si>
  <si>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</si>
  <si>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</si>
  <si>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</si>
  <si>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</si>
  <si>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</si>
  <si>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</si>
  <si>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</si>
  <si>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</si>
  <si>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</si>
  <si>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</si>
  <si>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</si>
  <si>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</si>
  <si>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</si>
  <si>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</si>
  <si>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</si>
  <si>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</si>
  <si>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</si>
  <si>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</si>
  <si>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</si>
  <si>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</si>
  <si>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</si>
  <si>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</si>
  <si>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</si>
  <si>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</si>
  <si>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</si>
  <si>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</si>
  <si>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</si>
  <si>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</si>
  <si>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</si>
  <si>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</si>
  <si>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</si>
  <si>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</si>
  <si>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</si>
  <si>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</si>
  <si>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</si>
  <si>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</si>
  <si>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</si>
  <si>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</si>
  <si>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</si>
  <si>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</si>
  <si>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</si>
  <si>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</si>
  <si>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</si>
  <si>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</si>
  <si>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</si>
  <si>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</si>
  <si>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</si>
  <si>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</si>
  <si>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</si>
  <si>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</si>
  <si>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</si>
  <si>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</si>
  <si>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</si>
  <si>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</si>
  <si>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</si>
  <si>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</si>
  <si>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</si>
  <si>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</si>
  <si>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</si>
  <si>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</si>
  <si>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</si>
  <si>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</si>
  <si>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</si>
  <si>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</si>
  <si>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</si>
  <si>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</si>
  <si>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</si>
  <si>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</si>
  <si>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</si>
  <si>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</si>
  <si>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</si>
  <si>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</si>
  <si>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</si>
  <si>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</si>
  <si>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</si>
  <si>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</si>
  <si>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</si>
  <si>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</si>
  <si>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</si>
  <si>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</si>
  <si>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</si>
  <si>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</si>
  <si>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</si>
  <si>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</si>
  <si>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</si>
  <si>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</si>
  <si>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</si>
  <si>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</si>
  <si>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</si>
  <si>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</si>
  <si>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</si>
  <si>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</si>
  <si>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</si>
  <si>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</si>
  <si>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</si>
  <si>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</si>
  <si>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</si>
  <si>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</si>
  <si>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</si>
  <si>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</si>
  <si>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</si>
  <si>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</si>
  <si>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</si>
  <si>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</si>
  <si>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</si>
  <si>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</si>
  <si>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</si>
  <si>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</si>
  <si>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</si>
  <si>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</si>
  <si>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</si>
  <si>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</si>
  <si>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</si>
  <si>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</si>
  <si>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</si>
  <si>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</si>
  <si>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</si>
  <si>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</si>
  <si>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</si>
  <si>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</si>
  <si>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</si>
  <si>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</si>
  <si>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</si>
  <si>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</si>
  <si>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</si>
  <si>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</si>
  <si>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</si>
  <si>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</si>
  <si>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</si>
  <si>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</si>
  <si>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</si>
  <si>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</si>
  <si>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</si>
  <si>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</si>
  <si>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</si>
  <si>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</si>
  <si>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</si>
  <si>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</si>
  <si>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</si>
  <si>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</si>
  <si>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</si>
  <si>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</si>
  <si>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</si>
  <si>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</si>
  <si>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</si>
  <si>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</si>
  <si>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</si>
  <si>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</si>
  <si>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</si>
  <si>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</si>
  <si>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</si>
  <si>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</si>
  <si>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</si>
  <si>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</si>
  <si>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</si>
  <si>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</si>
  <si>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</si>
  <si>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</si>
  <si>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</si>
  <si>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</si>
  <si>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</si>
  <si>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</si>
  <si>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</si>
  <si>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</si>
  <si>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</si>
  <si>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</si>
  <si>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</si>
  <si>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</si>
  <si>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</si>
  <si>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</si>
  <si>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</si>
  <si>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</si>
  <si>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</si>
  <si>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</si>
  <si>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</si>
  <si>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</si>
  <si>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</si>
  <si>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</si>
  <si>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</si>
  <si>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</si>
  <si>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</si>
  <si>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</si>
  <si>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</si>
  <si>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</si>
  <si>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</si>
  <si>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</si>
  <si>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</si>
  <si>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</si>
  <si>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</si>
  <si>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</si>
  <si>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</si>
  <si>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</si>
  <si>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</si>
  <si>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</si>
  <si>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</si>
  <si>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</si>
  <si>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</si>
  <si>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</si>
  <si>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</si>
  <si>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</si>
  <si>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</si>
  <si>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</si>
  <si>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</si>
  <si>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</si>
  <si>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</si>
  <si>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</si>
  <si>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</si>
  <si>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</si>
  <si>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</si>
  <si>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</si>
  <si>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</si>
  <si>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</si>
  <si>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</si>
  <si>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</si>
  <si>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</si>
  <si>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</si>
  <si>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</si>
  <si>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</si>
  <si>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</si>
  <si>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</si>
  <si>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</si>
  <si>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</si>
  <si>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</si>
  <si>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</si>
  <si>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</si>
  <si>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</si>
  <si>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</si>
  <si>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</si>
  <si>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</si>
  <si>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</si>
  <si>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</si>
  <si>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</si>
  <si>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</si>
  <si>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</si>
  <si>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</si>
  <si>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</si>
  <si>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</si>
  <si>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</si>
  <si>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</si>
  <si>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</si>
  <si>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</si>
  <si>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</si>
  <si>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</si>
  <si>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</si>
  <si>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</si>
  <si>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</si>
  <si>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</si>
  <si>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</si>
  <si>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</si>
  <si>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</si>
  <si>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</si>
  <si>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</si>
  <si>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</si>
  <si>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</si>
  <si>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</si>
  <si>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</si>
  <si>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</si>
  <si>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</si>
  <si>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</si>
  <si>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</si>
  <si>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</si>
  <si>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</si>
  <si>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</si>
  <si>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</si>
  <si>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</si>
  <si>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</si>
  <si>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</si>
  <si>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</si>
  <si>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</si>
  <si>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</si>
  <si>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</si>
  <si>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</si>
  <si>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</si>
  <si>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</si>
  <si>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</si>
  <si>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</si>
  <si>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</si>
  <si>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</si>
  <si>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</si>
  <si>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</si>
  <si>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</si>
  <si>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</si>
  <si>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</si>
  <si>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</si>
  <si>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</si>
  <si>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</si>
  <si>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</si>
  <si>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</si>
  <si>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</si>
  <si>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</si>
  <si>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</si>
  <si>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</si>
  <si>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</si>
  <si>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</si>
  <si>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</si>
  <si>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</si>
  <si>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</si>
  <si>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</si>
  <si>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</si>
  <si>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</si>
  <si>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</si>
  <si>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</si>
  <si>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</si>
  <si>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</si>
  <si>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</si>
  <si>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</si>
  <si>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</si>
  <si>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</si>
  <si>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</si>
  <si>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</si>
  <si>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</si>
  <si>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</si>
  <si>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</si>
  <si>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</si>
  <si>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</si>
  <si>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</si>
  <si>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</si>
  <si>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</si>
  <si>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</si>
  <si>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</si>
  <si>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</si>
  <si>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</si>
  <si>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</si>
  <si>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</si>
  <si>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</si>
  <si>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</si>
  <si>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</si>
  <si>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</si>
  <si>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</si>
  <si>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</si>
  <si>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</si>
  <si>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</si>
  <si>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</si>
  <si>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</si>
  <si>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</si>
  <si>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</si>
  <si>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</si>
  <si>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</si>
  <si>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</si>
  <si>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</si>
  <si>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</si>
  <si>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</si>
  <si>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</si>
  <si>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</si>
  <si>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</si>
  <si>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</si>
  <si>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</si>
  <si>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</si>
  <si>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</si>
  <si>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</si>
  <si>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</si>
  <si>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</si>
  <si>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</si>
  <si>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</si>
  <si>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</si>
  <si>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</si>
  <si>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</si>
  <si>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</si>
  <si>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</si>
  <si>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</si>
  <si>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</si>
  <si>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</si>
  <si>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</si>
  <si>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</si>
  <si>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</si>
  <si>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</si>
  <si>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</si>
  <si>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</si>
  <si>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</si>
  <si>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</si>
  <si>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</si>
  <si>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</si>
  <si>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</si>
  <si>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</si>
  <si>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</si>
  <si>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</si>
  <si>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</si>
  <si>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</si>
  <si>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</si>
  <si>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</si>
  <si>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</si>
  <si>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</si>
  <si>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</si>
  <si>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</si>
  <si>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</si>
  <si>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</si>
  <si>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</si>
  <si>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</si>
  <si>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</si>
  <si>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</si>
  <si>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</si>
  <si>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</si>
  <si>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</si>
  <si>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</si>
  <si>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</si>
  <si>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</si>
  <si>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</si>
  <si>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</si>
  <si>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</si>
  <si>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</si>
  <si>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</si>
  <si>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</si>
  <si>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</si>
  <si>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</si>
  <si>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</si>
  <si>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</si>
  <si>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</si>
  <si>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</si>
  <si>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</si>
  <si>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</si>
  <si>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</si>
  <si>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</si>
  <si>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</si>
  <si>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</si>
  <si>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</si>
  <si>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</si>
  <si>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</si>
  <si>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</si>
  <si>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</si>
  <si>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</si>
  <si>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</si>
  <si>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</si>
  <si>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</si>
  <si>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</si>
  <si>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</si>
  <si>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</si>
  <si>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</si>
  <si>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</si>
  <si>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</si>
  <si>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</si>
  <si>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</si>
  <si>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</si>
  <si>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</si>
  <si>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</si>
  <si>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</si>
  <si>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</si>
  <si>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</si>
  <si>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</si>
  <si>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</si>
  <si>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</si>
  <si>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</si>
  <si>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</si>
  <si>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</si>
  <si>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</si>
  <si>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</si>
  <si>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</si>
  <si>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</si>
  <si>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</si>
  <si>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</si>
  <si>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</si>
  <si>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</si>
  <si>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</si>
  <si>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</si>
  <si>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</si>
  <si>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</si>
  <si>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</si>
  <si>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</si>
  <si>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</si>
  <si>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</si>
  <si>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</si>
  <si>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</si>
  <si>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</si>
  <si>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</si>
  <si>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</si>
  <si>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</si>
  <si>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</si>
  <si>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</si>
  <si>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</si>
  <si>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</si>
  <si>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</si>
  <si>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</si>
  <si>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</si>
  <si>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</si>
  <si>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</si>
  <si>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</si>
  <si>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</si>
  <si>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</si>
  <si>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</si>
  <si>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</si>
  <si>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</si>
  <si>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</si>
  <si>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</si>
  <si>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</si>
  <si>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</si>
  <si>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</si>
  <si>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</si>
  <si>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</si>
  <si>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</si>
  <si>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</si>
  <si>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</si>
  <si>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</si>
  <si>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</si>
  <si>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</si>
  <si>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</si>
  <si>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</si>
  <si>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</si>
  <si>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</si>
  <si>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</si>
  <si>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</si>
  <si>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</si>
  <si>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</si>
  <si>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</si>
  <si>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</si>
  <si>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</si>
  <si>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</si>
  <si>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</si>
  <si>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</si>
  <si>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</si>
  <si>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</si>
  <si>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</si>
  <si>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</si>
  <si>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</si>
  <si>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</si>
  <si>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</si>
  <si>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</si>
  <si>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</si>
  <si>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</si>
  <si>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</si>
  <si>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</si>
  <si>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</si>
  <si>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</si>
  <si>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</si>
  <si>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</si>
  <si>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</si>
  <si>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</si>
  <si>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</si>
  <si>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</si>
  <si>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</si>
  <si>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Review notes in the draft, and reverted some that were wrong, change to normative text for some, and left some as is.</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</si>
  <si>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</si>
  <si>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</si>
  <si>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</si>
  <si>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</si>
  <si>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</si>
  <si>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</si>
  <si>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</si>
  <si>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Change “NOTE-- that if” to “”NOTE-- If”, i.e., remove “that”</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</si>
  <si>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</si>
  <si>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</si>
  <si>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</si>
  <si>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r2-5</t>
  </si>
  <si>
    <t xml:space="preserve">Incorrect capitalization of SetDefaultPIB.</t>
  </si>
  <si>
    <t xml:space="preserve">Change ”SetDefaultPIB” to ”SetDefaultPib”.</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</si>
  <si>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</si>
  <si>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</si>
  <si>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</si>
  <si>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</si>
  <si>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</si>
  <si>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</si>
  <si>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</si>
  <si>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</si>
  <si>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</si>
  <si>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</si>
  <si>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</si>
  <si>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</si>
  <si>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</si>
  <si>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</si>
  <si>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</si>
  <si>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</si>
  <si>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</si>
  <si>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</si>
  <si>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</si>
  <si>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</si>
  <si>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</si>
  <si>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</si>
  <si>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</si>
  <si>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</si>
  <si>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</si>
  <si>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</si>
  <si>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</si>
  <si>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</si>
  <si>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</si>
  <si>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</si>
  <si>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</si>
  <si>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</si>
  <si>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r2-16</t>
  </si>
  <si>
    <t xml:space="preserve">MLME-SRM-REQ and MLME-SRM-RES are all optional.</t>
  </si>
  <si>
    <t xml:space="preserve">Add * to the MLME-SRM-{REQ,RES}.{request,confirm,indication}.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</si>
  <si>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</si>
  <si>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</si>
  <si>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</si>
  <si>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Remove “Otherwise, the Status paramater shall be set to indicate the error with one of the following values:”</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</si>
  <si>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</si>
  <si>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</si>
  <si>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</si>
  <si>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</si>
  <si>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</si>
  <si>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</si>
  <si>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t xml:space="preserve">Change “NOTE- that if the IMPROPER_IE_SECURITY is returned the IEs that passed security processing are passed to upper layer, and/or are processed by MAC. This MLME-COMM-STATUS.indication call is done in addition to corresponding confirmation (if applicable), and the IE lists include the IEs that failed security processing.” to “NOTE- If Status is IMPROPER_IE_SECURITY then IEs that passed security processing are passed to upper layer, and/or are processed by MAC, but all IEs are passed to MLME-COMM-STATUS.indication, including the ones that failed security processing.”</t>
  </si>
  <si>
    <t xml:space="preserve">r2-47</t>
  </si>
  <si>
    <t xml:space="preserve">Terminology "call" is not correct.</t>
  </si>
  <si>
    <t xml:space="preserve">Change "This MLME-COMM-STATUS.indication call is done ..."  to "This MLME-COMM-STATUS.indication primitive is issued …"</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</si>
  <si>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</si>
  <si>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</si>
  <si>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</si>
  <si>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</si>
  <si>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</si>
  <si>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</si>
  <si>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</si>
  <si>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</si>
  <si>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</si>
  <si>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</si>
  <si>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</si>
  <si>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</si>
  <si>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</si>
  <si>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</si>
  <si>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</si>
  <si>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</si>
  <si>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</si>
  <si>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</si>
  <si>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</si>
  <si>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</si>
  <si>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</si>
  <si>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</si>
  <si>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</si>
  <si>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</si>
  <si>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</si>
  <si>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</si>
  <si>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</si>
  <si>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</si>
  <si>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</si>
  <si>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</si>
  <si>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</si>
  <si>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</si>
  <si>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</si>
  <si>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</si>
  <si>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</si>
  <si>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</si>
  <si>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</si>
  <si>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</si>
  <si>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</si>
  <si>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</si>
  <si>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</si>
  <si>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</si>
  <si>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</si>
  <si>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</si>
  <si>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</si>
  <si>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</si>
  <si>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</si>
  <si>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</si>
  <si>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</si>
  <si>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</si>
  <si>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</si>
  <si>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</si>
  <si>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</si>
  <si>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</si>
  <si>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</si>
  <si>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</si>
  <si>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</si>
  <si>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</si>
  <si>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</si>
  <si>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</si>
  <si>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</si>
  <si>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</si>
  <si>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</si>
  <si>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</si>
  <si>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</si>
  <si>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</si>
  <si>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</si>
  <si>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r2-10</t>
  </si>
  <si>
    <t xml:space="preserve">10.19</t>
  </si>
  <si>
    <t xml:space="preserve">The scantype is usually just indicated in parenthesesi in after MLME-SCAN.request.</t>
  </si>
  <si>
    <t xml:space="preserve">Change ”Scantype = ENHANCED_ACTIVE” to ”(ENHANCED_ACTIVE)”.</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</si>
  <si>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</si>
  <si>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</si>
  <si>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</si>
  <si>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</si>
  <si>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r2-3</t>
  </si>
  <si>
    <t xml:space="preserve">10.21.2</t>
  </si>
  <si>
    <t xml:space="preserve">r2-9</t>
  </si>
  <si>
    <t xml:space="preserve">Change ”passive” to ”PASSIVE” in Figure 10-151.</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</si>
  <si>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</si>
  <si>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</si>
  <si>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</si>
  <si>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</si>
  <si>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</si>
  <si>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</si>
  <si>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</si>
  <si>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</si>
  <si>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</si>
  <si>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</si>
  <si>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</si>
  <si>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</si>
  <si>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</si>
  <si>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</si>
  <si>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r2-4</t>
  </si>
  <si>
    <t xml:space="preserve">10.37.4.3</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</si>
  <si>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</si>
  <si>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</si>
  <si>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</si>
  <si>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</si>
  <si>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</si>
  <si>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</si>
  <si>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</si>
  <si>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</si>
  <si>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</si>
  <si>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Change “NOTE-that each” to “Each”.</t>
  </si>
  <si>
    <t xml:space="preserve">r2-24</t>
  </si>
  <si>
    <t xml:space="preserve">Note should be indended.</t>
  </si>
  <si>
    <t xml:space="preserve">Indend the note.</t>
  </si>
  <si>
    <t xml:space="preserve">Remove “NOTE-that” and move back to c.</t>
  </si>
  <si>
    <t xml:space="preserve">r2-25</t>
  </si>
  <si>
    <t xml:space="preserve">Change to be proper note</t>
  </si>
  <si>
    <t xml:space="preserve">Change lines 1-3 to real note.</t>
  </si>
  <si>
    <t xml:space="preserve">Remove “Note that”</t>
  </si>
  <si>
    <t xml:space="preserve">r2-26</t>
  </si>
  <si>
    <t xml:space="preserve">Wrong dash length in note.</t>
  </si>
  <si>
    <t xml:space="preserve">Fix dash length of note.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</si>
  <si>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</si>
  <si>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</si>
  <si>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</si>
  <si>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</si>
  <si>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</si>
  <si>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</si>
  <si>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</si>
  <si>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</si>
  <si>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</si>
  <si>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</si>
  <si>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Page 639, Remove section numbers frm figure 15-4.</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</si>
  <si>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</si>
  <si>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</si>
  <si>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</si>
  <si>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</si>
  <si>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</si>
  <si>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</si>
  <si>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</si>
  <si>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</si>
  <si>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</si>
  <si>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</si>
  <si>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</si>
  <si>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</si>
  <si>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</si>
  <si>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</si>
  <si>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r2-27</t>
  </si>
  <si>
    <t xml:space="preserve">B.3.2.3</t>
  </si>
  <si>
    <t xml:space="preserve">Change not be note, but just part of step b), i.e., “itself. Note that the …”</t>
  </si>
  <si>
    <t xml:space="preserve">r2-28</t>
  </si>
  <si>
    <t xml:space="preserve">B.3.2.5</t>
  </si>
  <si>
    <t xml:space="preserve">Change not to be note.</t>
  </si>
  <si>
    <t xml:space="preserve">r2-29</t>
  </si>
  <si>
    <t xml:space="preserve">B.3.3.3</t>
  </si>
  <si>
    <t xml:space="preserve">r2-30</t>
  </si>
  <si>
    <t xml:space="preserve">MEC</t>
  </si>
  <si>
    <t xml:space="preserve">IEEE</t>
  </si>
  <si>
    <t xml:space="preserve">Copyright date</t>
  </si>
  <si>
    <t xml:space="preserve">Update copyright date to 2024.</t>
  </si>
  <si>
    <t xml:space="preserve">1.3</t>
  </si>
  <si>
    <t xml:space="preserve">Word usage subclause</t>
  </si>
  <si>
    <t xml:space="preserve">A Word usage subclause shall appear in Clause 1 of the draft. It shall appear as 1.3 after 1.2 Purpose.</t>
  </si>
  <si>
    <t xml:space="preserve">Absolute verbiage</t>
  </si>
  <si>
    <t xml:space="preserve">Words making explicit or implicit guarantees should be modified if there is a possibility that unforeseen situations or circumstances may alter an outcome. “Ensure” might be changed to “help ensure,” and “to prevent” might be changed to “to reduce.” Your draft contains many instances of “ensure”, most of which were in the last version of the standard. Just take another look at them and make sure you are making a guarantee that might need to be modified.</t>
  </si>
  <si>
    <r>
      <rPr>
        <sz val="10"/>
        <rFont val="Arial"/>
        <family val="2"/>
        <charset val="1"/>
      </rPr>
      <t xml:space="preserve">Change “In order to ensure that there is sufficient time for the PHY to transition...” to “In order to provide </t>
    </r>
    <r>
      <rPr>
        <sz val="10"/>
        <rFont val="Arial"/>
        <family val="2"/>
      </rPr>
      <t xml:space="preserve">sufficient time for the PHY to transition…”
Change “a SIFS time is required to ensure sufficient turnaround time” to “a SIFS time is required to provide sufficient turnaround time”
Delete “This ensures that MAC commands can still
be transferred to devices when GTSs are being used.”
Change “elated PIB attributes in a way to ensure synchronization between” to “elated PIB attributes in a way to achieve synchronization between”</t>
    </r>
  </si>
  <si>
    <t xml:space="preserve">Change “Also each device transmitting in a GTS ensures that its transaction is complete before the time of the next GTS or the end of the CFP.” to “If there is insufficient time to complete before the time of the next GTS or the end of the CFP, the device transmismitting in the GTS defers its transaction.”
Change “In order to ensure that it remains synchronized with the TSCH PAN, a network device shall ensure that it  communicates with each of its timekeeping neighbors, as defined in 10.3.10.8.” to “In order to remain synchronized with the TSCH PAN, a network device shall communicates with each of its timekeeping neighbors, as defined in 10.3.10.8.”
Change “When macLowEnergySuperframeSupported is TRUE, the transaction shall be ensured to be completed” to “When macLowEnergySuperframeSupported is TRUE, the transaction shall complete”
Change “In slotted CSMA-CA, the MAC sublayer shall ensure that the PHY commences all of its transmissions on the boundary of a backoff period.” to  “In slotted CSMA-CA, the MAC sublayer shall commences transmissions on the boundary of a backoff period.”
Change “If the coordinator is capable of storing more than one transaction, it shall ensure that all the transactions for the same device are sent in the order in which they arrived at the MAC sublayer.” to “If the coordinator is capable of storing more than one transaction, it shall transmit transactions for the same device in the order in which they arrived at the MAC sublayer.”
</t>
  </si>
  <si>
    <t xml:space="preserve">Change ”If the device has any receive GTSs, the MAC sublayer of the device shall ensure that receiver is enabled at a time prior to the start of” to “If the device has any receive GTSs, the MAC sublayer of the device shall enable the receiver at a time prior to the start of”
Change “For all allocated transmit GTSs (relative to the device), the MAC sublayer of the PAN coordinator shall ensure that its receiver is enabled at a time prior to the start and for the duration of each GTS.” to “For all allocated transmit GTSs (relative to the device), the MAC sublayer of the PAN coordinator shall enable its receiver at a time prior to the start and for the duration of each GTS.”
Change “The PAN coordinator shall ensure that any gaps occurring in the CFP, appearing due to the deallocation of a GTS, are removed to maximize the length of the CAP.” to “The PAN coordinator shall remove that any gaps occurring in the CFP, appearing due to the deallocation of a GTS.”
Change “It is the responsibility of the next higher layer to ensure that the channel selection reflects the regional regulation.” to ““It is the responsibility of the next higher layer to make channel selection which reflects the regional regulation.”</t>
  </si>
  <si>
    <t xml:space="preserve">Change “To ensure the integrity of this information transfer it is recommended to employ the secure private data communication capability of this standard.” to “It is recommended to employ the secure private data communication capability of this standard.”
Change “To ensure the relative fairness among contending ERDEVs” to “To provide for relative fairness among contending ERDEVs”
Change “It is the responsibility of the higher layers to ensure that each required response is supplied in good time to allow the MAC to transmit it at the specified time, and similarly to have enabled the receiver in good time to receive any message it needs to receive.” to “It is the responsibility of the higher layers to provide each required responses in good time to allow the MAC to transmit it at the specified time, and similarly to have enabled the receiver in good time to receive any message it needs to receive.”
Change “security level of one, two or three is sufficient to ensure the integrity of the challenge and the response.” to “security level of one, two or three provide integrity of the challenge and the response.”
Change “Distance commitment ensures that the symbols of the PSDU are decoded at the measured distance corresponding to” to  “Distance commitment provides for symbols of the PSDU are decoded at the measured distance corresponding to”
</t>
  </si>
  <si>
    <t xml:space="preserve">Delete  “This restriction of codes is to ensure that codes with the lowest cross-correlation are used in the same HRP UWB PHY channel.”.
Change “It is the responsibility of the higher layers to ensure that A1 and A0 are correctly set in the PHR, using the phyHrpUwbPhrA0 and phyHrpUwbPhrA1 attributes.” to “It is the responsibility of the higher layers to correctly set phyHrpUwbPhrA0 and phyHrpUwbPhrA1 attributes so A1 and A0 are correctly set in the PHR,”
Change 2 times “This ensures that the receiver has enough information to retain synchronization when the user data is all zeros.” to “This provides enough information the receiver to retain synchronization when the user data is all zeros.”
Change “No additional synchronization measures are needed in long-range mode since its Manchester encoding scheme ensures that sufficient pulses are transmitted.” to “No additional synchronization measures are needed in long-range mode since its Manchester encoding scheme provides sufficient pulses.”
</t>
  </si>
  <si>
    <t xml:space="preserve">Change “No additional synchronization measures are needed for dual-frequency modes since the PBFSK modulation ensures that pulses are transmitted in every symbol.”  to “No additional synchronization measures are needed for dual-frequency modes since the PBFSK modulation transmits pulses in every symbol.”
Change “It is the responsibility of the implementer to verify and ensure that the device is in compliance with all regulatory requirements in the geographic region where the device is deployed or sold.” to “It is the responsibility of the implementer to verify that the device is in compliance with all regulatory requirements in the geographic region where the device is deployed or sold.”
Change 2 times “Hence, normalization of the frequency domain STF is required to ensure that the STF power is the same as the rest of the packet.” to “Hence, normalization of the frequency domain STF is required to balance the STF power with that of the rest of the packet.” and one more for LTF
Change “Zero pad bits are added to the uncoded PSDU to ensure uniformity in the” to “Zero pad bits are added to the uncoded PSDU to provide uniformity in the”
Change “Note that this definition ensures that all the Ai fields are distinct from the B0 fields that are actually used,” to “All the Ai fields are distinct from the B0 fields that are actually used,”</t>
  </si>
  <si>
    <t xml:space="preserve">Delete “Implementations should include mechanisms to prevent unauthorized access to locally stored keys.”
Change “period used when CCA prevents a transmission.” to “period used when channel access fails.”
Change “If security is enabled in TSCH mode, then only one frame shall be sent in a given slot to prevent the same nonce being used for more than one frame.” to “If security is enabled in TSCH mode, then only one frame shall be sent in a given slot to avold the same nonce being used for more than one frame.”
Change “This prevents CSL from turning off the radio” to “This avoids CSL turning off the radio”
Change “To prevent the devices from losing connectivity as a result of this behavior” to “To avoid the devices losing connectivity as a result of this behavior”
</t>
  </si>
  <si>
    <t xml:space="preserve">10.28.2.7</t>
  </si>
  <si>
    <t xml:space="preserve">VERBS: Notes are informative and as such shall not contain any requirements i.e., “shall” statements. Currently this draft contains a few notes that either need to be rewritten to remove the “shall” statement or changed from a note into normative body text.</t>
  </si>
  <si>
    <t xml:space="preserve">Remove shall from: “NOTE—RCPI, ANPI, IPI, and RSNI are specified in IEEE Std 802.11-2016. ANPI and IPI are not a PIB attribute and are used only for calculating RSNI. The IPI value should be updated to calculate RSNI as accurately as possible. If the device operates in CCA Mode 4 or CCA capability is not used, the procedure shall return with a Status of NON_SUPPORTED.”</t>
  </si>
  <si>
    <t xml:space="preserve">Changed note to normative text.</t>
  </si>
  <si>
    <t xml:space="preserve">Remove shall from: “NOTE—Each HRP UWB-compliant device shall support the length 31 preamble codes specified in Table 16-7 and
that two base rates corresponding to the two mandatory PRFs result for this code length. The mandatory SHR base rates are, therefore, 1.01 Msymbol/s and 0.25 Msymbol/s as indicated in Table 16-5.”</t>
  </si>
  <si>
    <t xml:space="preserve">Remove shall from: “NOTE—The delay line of the convolutional code is initialized to zero. For this reason, the position bit of Symbol 0
shall always be zero.”</t>
  </si>
  <si>
    <t xml:space="preserve">Keep it as note and change “shall always be zero” to “is always zero”</t>
  </si>
  <si>
    <t xml:space="preserve">Remove shall from: “NOTE—The equation defines the transmitted signal during the valid burst interval; at all other possible burst positions, no signal shall be transmitted.”</t>
  </si>
  <si>
    <t xml:space="preserve">Changed note to normative text. Also combine it with the previous paragraph.</t>
  </si>
  <si>
    <t xml:space="preserve">INCLUSIVE LANGUAGE: IEEE SA uses language and terminology that are in compliance with the IEEE Nondiscrimination Policy. Please
avoid use of the following terms: master/slave, blacklist, and whitelist.</t>
  </si>
  <si>
    <t xml:space="preserve">Document does not contain any of those terms.</t>
  </si>
  <si>
    <t xml:space="preserve">2</t>
  </si>
  <si>
    <t xml:space="preserve">Normative references: Some of the references listed in Clause 2 include the year. Please consider removing the year so the user will update to the most recent version. Within text, if the standard points to a specific clause, table, figure, etc. then you could include the year with that specific instance.11 This change cannot be made after approval.</t>
  </si>
  <si>
    <t xml:space="preserve">Removed year from IEEE Std 802, and IEEE Std 802.15.9.</t>
  </si>
  <si>
    <t xml:space="preserve">Annex A</t>
  </si>
  <si>
    <t xml:space="preserve">Bibliography: Please add IEEE Std 802.11 to the bibliography as it was cited in text.</t>
  </si>
  <si>
    <t xml:space="preserve">r2-r1</t>
  </si>
  <si>
    <t xml:space="preserve">Benjamin Rolfe</t>
  </si>
  <si>
    <t xml:space="preserve">Blind Creek Associates</t>
  </si>
  <si>
    <t xml:space="preserve">10.32.9.8</t>
  </si>
  <si>
    <t xml:space="preserve">Unfortunately, missed this: " When the SIU field is zero this field is unused/reserved." - unused/reserved is not a valid statement.  If it were just "reserved" this not completely wrong but it is obscure and kind of wrong.  What is intended is that this field is ignored when SUI is zero.  And iis required to be ignored as it has no defined meaning. </t>
  </si>
  <si>
    <t xml:space="preserve">change to:   When the SIU field is zero this field is not used and shall be ignored upon receipt. </t>
  </si>
  <si>
    <t xml:space="preserve">r2-r2</t>
  </si>
  <si>
    <t xml:space="preserve">10.4.12.1</t>
  </si>
  <si>
    <t xml:space="preserve">A "shall only" which is both unverifiable and meaningless "This command shall only be sent by an unassociated device that wishes to associate with a PAN"</t>
  </si>
  <si>
    <t xml:space="preserve">Change “shall only” to “may”</t>
  </si>
  <si>
    <t xml:space="preserve">r2-r3</t>
  </si>
  <si>
    <t xml:space="preserve">Table12-2:   " If the recommeded value is not speci fied by the PHY clause the recommended 
duration of 8 symbols is used." doesn't really mean anything.  It's a variable that is set by the higher layer. Likely set based on regulatory requirements or performance tuning both outside the scope of this standard. </t>
  </si>
  <si>
    <t xml:space="preserve">Delete sentence about recommended value</t>
  </si>
  <si>
    <t xml:space="preserve">Not to be addresses, was withdrawn by the commenter</t>
  </si>
  <si>
    <t xml:space="preserve">r2-r4</t>
  </si>
  <si>
    <t xml:space="preserve">I thought that we were also going to make the CCA ED threshold a PIB attribute (variable).  We cowuld add a note in the CAA clause about recommended values.  The defined  value 10 dB above defined RX sensitivity doesn't make sense wrt regulations that require ED based LBT which will generally define an absolute value (e.g. -65 dBm for 6 GHz U-NII rules and EU rules for SRD).  Which is why I wanted to make it variable.  Also need to add to table 12-2 (12.3.2)</t>
  </si>
  <si>
    <t xml:space="preserve">phyCcaThreshold:  Energy Detect Threshold for CCA mode 2 and 3.  </t>
  </si>
  <si>
    <r>
      <rPr>
        <sz val="10"/>
        <rFont val="Arial"/>
        <family val="2"/>
        <charset val="1"/>
      </rPr>
      <t xml:space="preserve">Change “”Except for the SUN O-QPSK PHY, the ED threshold shall correspond to a received signal power of at most 10 dB greater than the specified receiver sensitivity for that PHY, or in accordance with
local regulations. For the SUN O-QPSK PHY, the ED threshold shall comply with the specification
In 22.5.13.” to “</t>
    </r>
    <r>
      <rPr>
        <sz val="10"/>
        <rFont val="Arial"/>
        <family val="2"/>
      </rPr>
      <t xml:space="preserve">Unless otherwise specified in this standard for the PHY being used, the ED threshold shall  be phyCcaEdThreshold"
Add sentence”. 
Add note after the list to say “NOTE-- The required ED threshold is sometimes specified by local regulations for a given band, and varies region to region and band to band.
Add attribute definition in Table 12-2: 
Name: phyCcaEdThreshold
Type: implementation dependent
range: implementation dependent
description:  threshold value for energy above threshold used in CCA.  Typically specified in units of power, e.g. dBm, relative to a given frequency bandwidth, for example at most 10 dB greater than the specified receiver sensitivity for that PHY,</t>
    </r>
  </si>
  <si>
    <t xml:space="preserve">r2-r5</t>
  </si>
  <si>
    <t xml:space="preserve">11.2.8 </t>
  </si>
  <si>
    <t xml:space="preserve">The ED threshold needs to be an attribute controllable by the upper layer(s).  For a plethora of reasons: the 10 dB above defined sensitivity is not functional for some (many) of the PHYs defined in this standard (it won't work). A specific threshold may be required by a regulatory domain for a band (assured by Sod's law not to align with any fixed value we define); In really crowded spetrum, where allowed, dynamic adaptation of the ED threshold is a good thing and shoud be encouraged.  And many other reasons ;-).  Also we can't really say "shall" wrt local regulation - it's more informational (we already say it's the implementeres responsibility to conform to regulatinons).  Just to name a few reasons.</t>
  </si>
  <si>
    <t xml:space="preserve">Change sentence here to:  "Unless otherwise specified in this standard for the PHY being used, the ED threshold shall  be phyCcaEdThreshold"
Add sentence; 'note that the required ED threshold is sometimes specified by local regulations for a given band, and vaires region to region and band to band"  (note can go in CCA clause or table 12-2)
Add attribute definition in Table 12-2: 
Name: phyCcaEdThreshold
Type: implementation dependent
range: implementation dependent
description:  threshold value for energy above threshold used in CCA.  Typically specified in units of power, e.g. dBm, relative to a given frequency bandwidth.  
</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</si>
  <si>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</si>
  <si>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</si>
  <si>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</si>
  <si>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</si>
  <si>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</si>
  <si>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</si>
  <si>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</si>
  <si>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</si>
  <si>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</si>
  <si>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</si>
  <si>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</si>
  <si>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</si>
  <si>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</si>
  <si>
    <t xml:space="preserve">LB202_MEC</t>
  </si>
  <si>
    <t xml:space="preserve">LB202_rogue</t>
  </si>
</sst>
</file>

<file path=xl/styles.xml><?xml version="1.0" encoding="utf-8"?>
<styleSheet xmlns="http://schemas.openxmlformats.org/spreadsheetml/2006/main">
  <numFmts count="7">
    <numFmt numFmtId="164" formatCode="General"/>
    <numFmt numFmtId="165" formatCode="@"/>
    <numFmt numFmtId="166" formatCode="dddd&quot;, &quot;mmmm\ dd&quot;, &quot;yyyy"/>
    <numFmt numFmtId="167" formatCode="m/d/yyyy"/>
    <numFmt numFmtId="168" formatCode="d\-mmm"/>
    <numFmt numFmtId="169" formatCode="dd/mm/yy"/>
    <numFmt numFmtId="170"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5"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14"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70"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70"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208800</xdr:colOff>
      <xdr:row>22</xdr:row>
      <xdr:rowOff>127440</xdr:rowOff>
    </xdr:to>
    <xdr:sp>
      <xdr:nvSpPr>
        <xdr:cNvPr id="0" name="Text Frame 1"/>
        <xdr:cNvSpPr/>
      </xdr:nvSpPr>
      <xdr:spPr>
        <a:xfrm>
          <a:off x="372600" y="2873880"/>
          <a:ext cx="2056320" cy="131328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C10" activeCellId="0" sqref="C10"/>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53"/>
      <c r="C2" s="53"/>
      <c r="D2" s="54" t="s">
        <v>34</v>
      </c>
      <c r="E2" s="54"/>
      <c r="F2" s="54"/>
      <c r="G2" s="54"/>
      <c r="H2" s="54" t="s">
        <v>2298</v>
      </c>
      <c r="I2" s="54"/>
      <c r="J2" s="54"/>
      <c r="K2" s="54"/>
      <c r="L2" s="54" t="s">
        <v>2299</v>
      </c>
      <c r="M2" s="54"/>
      <c r="N2" s="54"/>
      <c r="O2" s="54" t="s">
        <v>2300</v>
      </c>
      <c r="P2" s="54"/>
      <c r="Q2" s="55"/>
    </row>
    <row r="3" customFormat="false" ht="15" hidden="false" customHeight="false" outlineLevel="0" collapsed="false">
      <c r="B3" s="56" t="s">
        <v>2301</v>
      </c>
      <c r="C3" s="57" t="s">
        <v>2302</v>
      </c>
      <c r="D3" s="57" t="s">
        <v>50</v>
      </c>
      <c r="E3" s="57" t="s">
        <v>124</v>
      </c>
      <c r="F3" s="57" t="s">
        <v>68</v>
      </c>
      <c r="G3" s="57" t="s">
        <v>2303</v>
      </c>
      <c r="H3" s="57" t="s">
        <v>52</v>
      </c>
      <c r="I3" s="57" t="s">
        <v>70</v>
      </c>
      <c r="J3" s="57" t="s">
        <v>78</v>
      </c>
      <c r="K3" s="57" t="s">
        <v>2299</v>
      </c>
      <c r="L3" s="57" t="s">
        <v>50</v>
      </c>
      <c r="M3" s="57" t="s">
        <v>124</v>
      </c>
      <c r="N3" s="57" t="s">
        <v>2304</v>
      </c>
      <c r="O3" s="57" t="s">
        <v>42</v>
      </c>
      <c r="P3" s="57" t="s">
        <v>2305</v>
      </c>
    </row>
    <row r="4" customFormat="false" ht="15" hidden="false" customHeight="false" outlineLevel="0" collapsed="false">
      <c r="B4" s="58" t="s">
        <v>2306</v>
      </c>
      <c r="C4" s="59" t="n">
        <f aca="true">IF($B4="","",COUNTIF(INDIRECT(CONCATENATE($B4,"!",IF(INDIRECT(CONCATENATE($B4, "!I", IF(INDIRECT(CONCATENATE($B4, "!A1"))="Comment ID", 1,2)))="Category", "G","H"),IF(INDIRECT(CONCATENATE($B4, "!A1"))="Comment ID", 2,3),":",IF(INDIRECT(CONCATENATE($B4, "!I", IF(INDIRECT(CONCATENATE($B4, "!A1"))="Comment ID", 1,2)))="Category", "G","H"),"99999")), "&lt;&gt;"))</f>
        <v>141</v>
      </c>
      <c r="D4" s="59" t="n">
        <f aca="true">IF($B4="","",COUNTIF(INDIRECT(CONCATENATE($B4,"!",IF(INDIRECT(CONCATENATE($B4, "!I", IF(INDIRECT(CONCATENATE($B4, "!A1"))="Comment ID", 1,2)))="Category", "I","J"),IF(INDIRECT(CONCATENATE($B4, "!A1"))="Comment ID", 2,3),":",IF(INDIRECT(CONCATENATE($B4, "!I", IF(INDIRECT(CONCATENATE($B4, "!A1"))="Comment ID", 1,2)))="Category", "I","J"),"99999")), "Editorial"))</f>
        <v>115</v>
      </c>
      <c r="E4" s="59" t="n">
        <f aca="true">IF($B4="","",COUNTIF(INDIRECT(CONCATENATE($B4,"!",IF(INDIRECT(CONCATENATE($B4, "!I", IF(INDIRECT(CONCATENATE($B4, "!A1"))="Comment ID", 1,2)))="Category", "I","J"),IF(INDIRECT(CONCATENATE($B4, "!A1"))="Comment ID", 2,3),":",IF(INDIRECT(CONCATENATE($B4, "!I", IF(INDIRECT(CONCATENATE($B4, "!A1"))="Comment ID", 1,2)))="Category", "I","J"),"99999")), "Technical"))</f>
        <v>21</v>
      </c>
      <c r="F4" s="59" t="n">
        <f aca="true">IF($B4="","",COUNTIF(INDIRECT(CONCATENATE($B4,"!",IF(INDIRECT(CONCATENATE($B4, "!I", IF(INDIRECT(CONCATENATE($B4, "!A1"))="Comment ID", 1,2)))="Category", "I","J"),IF(INDIRECT(CONCATENATE($B4, "!A1"))="Comment ID", 2,3),":",IF(INDIRECT(CONCATENATE($B4, "!I", IF(INDIRECT(CONCATENATE($B4, "!A1"))="Comment ID", 1,2)))="Category", "I","J"),"99999")), "General"))</f>
        <v>3</v>
      </c>
      <c r="G4" s="59" t="n">
        <f aca="false">IF($B4="","",C4-SUM(D4:F4))</f>
        <v>2</v>
      </c>
      <c r="H4" s="59" t="n">
        <f aca="true">IF($B4="","",COUNTIF(INDIRECT(CONCATENATE($B4,"!",IF(INDIRECT(CONCATENATE($B4, "!I", IF(INDIRECT(CONCATENATE($B4, "!A1"))="Comment ID", 1,2)))="Category", "K","L"),IF(INDIRECT(CONCATENATE($B4, "!A1"))="Comment ID", 2,3),":",IF(INDIRECT(CONCATENATE($B4, "!I", IF(INDIRECT(CONCATENATE($B4, "!A1"))="Comment ID", 1,2)))="Category", "K","L"),"99999")), "Accepted"))</f>
        <v>89</v>
      </c>
      <c r="I4" s="59" t="n">
        <f aca="true">IF($B4="","",COUNTIF(INDIRECT(CONCATENATE($B4,"!",IF(INDIRECT(CONCATENATE($B4, "!I", IF(INDIRECT(CONCATENATE($B4, "!A1"))="Comment ID", 1,2)))="Category", "K","L"),IF(INDIRECT(CONCATENATE($B4, "!A1"))="Comment ID", 2,3),":",IF(INDIRECT(CONCATENATE($B4, "!I", IF(INDIRECT(CONCATENATE($B4, "!A1"))="Comment ID", 1,2)))="Category", "K","L"),"99999")), "Revised"))</f>
        <v>20</v>
      </c>
      <c r="J4" s="59" t="n">
        <f aca="true">IF($B4="","",COUNTIF(INDIRECT(CONCATENATE($B4,"!",IF(INDIRECT(CONCATENATE($B4, "!I", IF(INDIRECT(CONCATENATE($B4, "!A1"))="Comment ID", 1,2)))="Category", "K","L"),IF(INDIRECT(CONCATENATE($B4, "!A1"))="Comment ID", 2,3),":",IF(INDIRECT(CONCATENATE($B4, "!I", IF(INDIRECT(CONCATENATE($B4, "!A1"))="Comment ID", 1,2)))="Category", "K","L"),"99999")), "Rejected"))</f>
        <v>32</v>
      </c>
      <c r="K4" s="59" t="n">
        <f aca="false">IF($B4="","",C4-SUM(H4:J4))</f>
        <v>0</v>
      </c>
      <c r="L4" s="59"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59"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59"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59" t="n">
        <f aca="true">IF($B4="","",COUNTIF(INDIRECT(CONCATENATE($B4,"!",IF(INDIRECT(CONCATENATE($B4, "!I", IF(INDIRECT(CONCATENATE($B4, "!A1"))="Comment ID", 1,2)))="Category", "I","J"),IF(INDIRECT(CONCATENATE($B4, "!A1"))="Comment ID", 2,3),":",IF(INDIRECT(CONCATENATE($B4, "!I", IF(INDIRECT(CONCATENATE($B4, "!A1"))="Comment ID", 1,2)))="Category", "M","N"),"99999")), "Done"))</f>
        <v>109</v>
      </c>
      <c r="P4" s="59"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60" t="s">
        <v>2307</v>
      </c>
      <c r="C5" s="61" t="n">
        <f aca="true">IF($B5="","",COUNTIF(INDIRECT(CONCATENATE($B5,"!",IF(INDIRECT(CONCATENATE($B5, "!I", IF(INDIRECT(CONCATENATE($B5, "!A1"))="Comment ID", 1,2)))="Category", "G","H"),IF(INDIRECT(CONCATENATE($B5, "!A1"))="Comment ID", 2,3),":",IF(INDIRECT(CONCATENATE($B5, "!I", IF(INDIRECT(CONCATENATE($B5, "!A1"))="Comment ID", 1,2)))="Category", "G","H"),"99999")), "&lt;&gt;"))</f>
        <v>182</v>
      </c>
      <c r="D5" s="61" t="n">
        <f aca="true">IF($B5="","",COUNTIF(INDIRECT(CONCATENATE($B5,"!",IF(INDIRECT(CONCATENATE($B5, "!I", IF(INDIRECT(CONCATENATE($B5, "!A1"))="Comment ID", 1,2)))="Category", "I","J"),IF(INDIRECT(CONCATENATE($B5, "!A1"))="Comment ID", 2,3),":",IF(INDIRECT(CONCATENATE($B5, "!I", IF(INDIRECT(CONCATENATE($B5, "!A1"))="Comment ID", 1,2)))="Category", "I","J"),"99999")), "Editorial"))</f>
        <v>126</v>
      </c>
      <c r="E5" s="61" t="n">
        <f aca="true">IF($B5="","",COUNTIF(INDIRECT(CONCATENATE($B5,"!",IF(INDIRECT(CONCATENATE($B5, "!I", IF(INDIRECT(CONCATENATE($B5, "!A1"))="Comment ID", 1,2)))="Category", "I","J"),IF(INDIRECT(CONCATENATE($B5, "!A1"))="Comment ID", 2,3),":",IF(INDIRECT(CONCATENATE($B5, "!I", IF(INDIRECT(CONCATENATE($B5, "!A1"))="Comment ID", 1,2)))="Category", "I","J"),"99999")), "Technical"))</f>
        <v>56</v>
      </c>
      <c r="F5" s="61" t="n">
        <f aca="true">IF($B5="","",COUNTIF(INDIRECT(CONCATENATE($B5,"!",IF(INDIRECT(CONCATENATE($B5, "!I", IF(INDIRECT(CONCATENATE($B5, "!A1"))="Comment ID", 1,2)))="Category", "I","J"),IF(INDIRECT(CONCATENATE($B5, "!A1"))="Comment ID", 2,3),":",IF(INDIRECT(CONCATENATE($B5, "!I", IF(INDIRECT(CONCATENATE($B5, "!A1"))="Comment ID", 1,2)))="Category", "I","J"),"99999")), "General"))</f>
        <v>0</v>
      </c>
      <c r="G5" s="61" t="n">
        <f aca="false">IF($B5="","",C5-SUM(D5:F5))</f>
        <v>0</v>
      </c>
      <c r="H5" s="61" t="n">
        <f aca="true">IF($B5="","",COUNTIF(INDIRECT(CONCATENATE($B5,"!",IF(INDIRECT(CONCATENATE($B5, "!I", IF(INDIRECT(CONCATENATE($B5, "!A1"))="Comment ID", 1,2)))="Category", "K","L"),IF(INDIRECT(CONCATENATE($B5, "!A1"))="Comment ID", 2,3),":",IF(INDIRECT(CONCATENATE($B5, "!I", IF(INDIRECT(CONCATENATE($B5, "!A1"))="Comment ID", 1,2)))="Category", "K","L"),"99999")), "Accepted"))</f>
        <v>151</v>
      </c>
      <c r="I5" s="61" t="n">
        <f aca="true">IF($B5="","",COUNTIF(INDIRECT(CONCATENATE($B5,"!",IF(INDIRECT(CONCATENATE($B5, "!I", IF(INDIRECT(CONCATENATE($B5, "!A1"))="Comment ID", 1,2)))="Category", "K","L"),IF(INDIRECT(CONCATENATE($B5, "!A1"))="Comment ID", 2,3),":",IF(INDIRECT(CONCATENATE($B5, "!I", IF(INDIRECT(CONCATENATE($B5, "!A1"))="Comment ID", 1,2)))="Category", "K","L"),"99999")), "Revised"))</f>
        <v>26</v>
      </c>
      <c r="J5" s="61" t="n">
        <f aca="true">IF($B5="","",COUNTIF(INDIRECT(CONCATENATE($B5,"!",IF(INDIRECT(CONCATENATE($B5, "!I", IF(INDIRECT(CONCATENATE($B5, "!A1"))="Comment ID", 1,2)))="Category", "K","L"),IF(INDIRECT(CONCATENATE($B5, "!A1"))="Comment ID", 2,3),":",IF(INDIRECT(CONCATENATE($B5, "!I", IF(INDIRECT(CONCATENATE($B5, "!A1"))="Comment ID", 1,2)))="Category", "K","L"),"99999")), "Rejected"))</f>
        <v>5</v>
      </c>
      <c r="K5" s="61" t="n">
        <f aca="false">IF($B5="","",C5-SUM(H5:J5))</f>
        <v>0</v>
      </c>
      <c r="L5" s="61"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61"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61"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61" t="n">
        <f aca="true">IF($B5="","",COUNTIF(INDIRECT(CONCATENATE($B5,"!",IF(INDIRECT(CONCATENATE($B5, "!I", IF(INDIRECT(CONCATENATE($B5, "!A1"))="Comment ID", 1,2)))="Category", "I","J"),IF(INDIRECT(CONCATENATE($B5, "!A1"))="Comment ID", 2,3),":",IF(INDIRECT(CONCATENATE($B5, "!I", IF(INDIRECT(CONCATENATE($B5, "!A1"))="Comment ID", 1,2)))="Category", "M","N"),"99999")), "Done"))</f>
        <v>176</v>
      </c>
      <c r="P5" s="61"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58" t="s">
        <v>2308</v>
      </c>
      <c r="C6" s="59" t="n">
        <f aca="true">IF($B6="","",COUNTIF(INDIRECT(CONCATENATE($B6,"!",IF(INDIRECT(CONCATENATE($B6, "!I", IF(INDIRECT(CONCATENATE($B6, "!A1"))="Comment ID", 1,2)))="Category", "G","H"),IF(INDIRECT(CONCATENATE($B6, "!A1"))="Comment ID", 2,3),":",IF(INDIRECT(CONCATENATE($B6, "!I", IF(INDIRECT(CONCATENATE($B6, "!A1"))="Comment ID", 1,2)))="Category", "G","H"),"99999")), "&lt;&gt;"))</f>
        <v>310</v>
      </c>
      <c r="D6" s="59" t="n">
        <f aca="true">IF($B6="","",COUNTIF(INDIRECT(CONCATENATE($B6,"!",IF(INDIRECT(CONCATENATE($B6, "!I", IF(INDIRECT(CONCATENATE($B6, "!A1"))="Comment ID", 1,2)))="Category", "I","J"),IF(INDIRECT(CONCATENATE($B6, "!A1"))="Comment ID", 2,3),":",IF(INDIRECT(CONCATENATE($B6, "!I", IF(INDIRECT(CONCATENATE($B6, "!A1"))="Comment ID", 1,2)))="Category", "I","J"),"99999")), "Editorial"))</f>
        <v>184</v>
      </c>
      <c r="E6" s="59" t="n">
        <f aca="true">IF($B6="","",COUNTIF(INDIRECT(CONCATENATE($B6,"!",IF(INDIRECT(CONCATENATE($B6, "!I", IF(INDIRECT(CONCATENATE($B6, "!A1"))="Comment ID", 1,2)))="Category", "I","J"),IF(INDIRECT(CONCATENATE($B6, "!A1"))="Comment ID", 2,3),":",IF(INDIRECT(CONCATENATE($B6, "!I", IF(INDIRECT(CONCATENATE($B6, "!A1"))="Comment ID", 1,2)))="Category", "I","J"),"99999")), "Technical"))</f>
        <v>125</v>
      </c>
      <c r="F6" s="59" t="n">
        <f aca="true">IF($B6="","",COUNTIF(INDIRECT(CONCATENATE($B6,"!",IF(INDIRECT(CONCATENATE($B6, "!I", IF(INDIRECT(CONCATENATE($B6, "!A1"))="Comment ID", 1,2)))="Category", "I","J"),IF(INDIRECT(CONCATENATE($B6, "!A1"))="Comment ID", 2,3),":",IF(INDIRECT(CONCATENATE($B6, "!I", IF(INDIRECT(CONCATENATE($B6, "!A1"))="Comment ID", 1,2)))="Category", "I","J"),"99999")), "General"))</f>
        <v>0</v>
      </c>
      <c r="G6" s="59" t="n">
        <f aca="false">IF($B6="","",C6-SUM(D6:F6))</f>
        <v>1</v>
      </c>
      <c r="H6" s="59" t="n">
        <f aca="true">IF($B6="","",COUNTIF(INDIRECT(CONCATENATE($B6,"!",IF(INDIRECT(CONCATENATE($B6, "!I", IF(INDIRECT(CONCATENATE($B6, "!A1"))="Comment ID", 1,2)))="Category", "K","L"),IF(INDIRECT(CONCATENATE($B6, "!A1"))="Comment ID", 2,3),":",IF(INDIRECT(CONCATENATE($B6, "!I", IF(INDIRECT(CONCATENATE($B6, "!A1"))="Comment ID", 1,2)))="Category", "K","L"),"99999")), "Accepted"))</f>
        <v>226</v>
      </c>
      <c r="I6" s="59" t="n">
        <f aca="true">IF($B6="","",COUNTIF(INDIRECT(CONCATENATE($B6,"!",IF(INDIRECT(CONCATENATE($B6, "!I", IF(INDIRECT(CONCATENATE($B6, "!A1"))="Comment ID", 1,2)))="Category", "K","L"),IF(INDIRECT(CONCATENATE($B6, "!A1"))="Comment ID", 2,3),":",IF(INDIRECT(CONCATENATE($B6, "!I", IF(INDIRECT(CONCATENATE($B6, "!A1"))="Comment ID", 1,2)))="Category", "K","L"),"99999")), "Revised"))</f>
        <v>47</v>
      </c>
      <c r="J6" s="59" t="n">
        <f aca="true">IF($B6="","",COUNTIF(INDIRECT(CONCATENATE($B6,"!",IF(INDIRECT(CONCATENATE($B6, "!I", IF(INDIRECT(CONCATENATE($B6, "!A1"))="Comment ID", 1,2)))="Category", "K","L"),IF(INDIRECT(CONCATENATE($B6, "!A1"))="Comment ID", 2,3),":",IF(INDIRECT(CONCATENATE($B6, "!I", IF(INDIRECT(CONCATENATE($B6, "!A1"))="Comment ID", 1,2)))="Category", "K","L"),"99999")), "Rejected"))</f>
        <v>37</v>
      </c>
      <c r="K6" s="59" t="n">
        <f aca="false">IF($B6="","",C6-SUM(H6:J6))</f>
        <v>0</v>
      </c>
      <c r="L6" s="59"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59"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59"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59" t="n">
        <f aca="true">IF($B6="","",COUNTIF(INDIRECT(CONCATENATE($B6,"!",IF(INDIRECT(CONCATENATE($B6, "!I", IF(INDIRECT(CONCATENATE($B6, "!A1"))="Comment ID", 1,2)))="Category", "I","J"),IF(INDIRECT(CONCATENATE($B6, "!A1"))="Comment ID", 2,3),":",IF(INDIRECT(CONCATENATE($B6, "!I", IF(INDIRECT(CONCATENATE($B6, "!A1"))="Comment ID", 1,2)))="Category", "M","N"),"99999")), "Done"))</f>
        <v>273</v>
      </c>
      <c r="P6" s="59"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60" t="s">
        <v>2309</v>
      </c>
      <c r="C7" s="61" t="n">
        <f aca="true">IF($B7="","",COUNTIF(INDIRECT(CONCATENATE($B7,"!",IF(INDIRECT(CONCATENATE($B7, "!I", IF(INDIRECT(CONCATENATE($B7, "!A1"))="Comment ID", 1,2)))="Category", "G","H"),IF(INDIRECT(CONCATENATE($B7, "!A1"))="Comment ID", 2,3),":",IF(INDIRECT(CONCATENATE($B7, "!I", IF(INDIRECT(CONCATENATE($B7, "!A1"))="Comment ID", 1,2)))="Category", "G","H"),"99999")), "&lt;&gt;"))</f>
        <v>3</v>
      </c>
      <c r="D7" s="61" t="n">
        <f aca="true">IF($B7="","",COUNTIF(INDIRECT(CONCATENATE($B7,"!",IF(INDIRECT(CONCATENATE($B7, "!I", IF(INDIRECT(CONCATENATE($B7, "!A1"))="Comment ID", 1,2)))="Category", "I","J"),IF(INDIRECT(CONCATENATE($B7, "!A1"))="Comment ID", 2,3),":",IF(INDIRECT(CONCATENATE($B7, "!I", IF(INDIRECT(CONCATENATE($B7, "!A1"))="Comment ID", 1,2)))="Category", "I","J"),"99999")), "Editorial"))</f>
        <v>2</v>
      </c>
      <c r="E7" s="61" t="n">
        <f aca="true">IF($B7="","",COUNTIF(INDIRECT(CONCATENATE($B7,"!",IF(INDIRECT(CONCATENATE($B7, "!I", IF(INDIRECT(CONCATENATE($B7, "!A1"))="Comment ID", 1,2)))="Category", "I","J"),IF(INDIRECT(CONCATENATE($B7, "!A1"))="Comment ID", 2,3),":",IF(INDIRECT(CONCATENATE($B7, "!I", IF(INDIRECT(CONCATENATE($B7, "!A1"))="Comment ID", 1,2)))="Category", "I","J"),"99999")), "Technical"))</f>
        <v>1</v>
      </c>
      <c r="F7" s="61" t="n">
        <f aca="true">IF($B7="","",COUNTIF(INDIRECT(CONCATENATE($B7,"!",IF(INDIRECT(CONCATENATE($B7, "!I", IF(INDIRECT(CONCATENATE($B7, "!A1"))="Comment ID", 1,2)))="Category", "I","J"),IF(INDIRECT(CONCATENATE($B7, "!A1"))="Comment ID", 2,3),":",IF(INDIRECT(CONCATENATE($B7, "!I", IF(INDIRECT(CONCATENATE($B7, "!A1"))="Comment ID", 1,2)))="Category", "I","J"),"99999")), "General"))</f>
        <v>0</v>
      </c>
      <c r="G7" s="61" t="n">
        <f aca="false">IF($B7="","",C7-SUM(D7:F7))</f>
        <v>0</v>
      </c>
      <c r="H7" s="61" t="n">
        <f aca="true">IF($B7="","",COUNTIF(INDIRECT(CONCATENATE($B7,"!",IF(INDIRECT(CONCATENATE($B7, "!I", IF(INDIRECT(CONCATENATE($B7, "!A1"))="Comment ID", 1,2)))="Category", "K","L"),IF(INDIRECT(CONCATENATE($B7, "!A1"))="Comment ID", 2,3),":",IF(INDIRECT(CONCATENATE($B7, "!I", IF(INDIRECT(CONCATENATE($B7, "!A1"))="Comment ID", 1,2)))="Category", "K","L"),"99999")), "Accepted"))</f>
        <v>3</v>
      </c>
      <c r="I7" s="61" t="n">
        <f aca="true">IF($B7="","",COUNTIF(INDIRECT(CONCATENATE($B7,"!",IF(INDIRECT(CONCATENATE($B7, "!I", IF(INDIRECT(CONCATENATE($B7, "!A1"))="Comment ID", 1,2)))="Category", "K","L"),IF(INDIRECT(CONCATENATE($B7, "!A1"))="Comment ID", 2,3),":",IF(INDIRECT(CONCATENATE($B7, "!I", IF(INDIRECT(CONCATENATE($B7, "!A1"))="Comment ID", 1,2)))="Category", "K","L"),"99999")), "Revised"))</f>
        <v>0</v>
      </c>
      <c r="J7" s="61" t="n">
        <f aca="true">IF($B7="","",COUNTIF(INDIRECT(CONCATENATE($B7,"!",IF(INDIRECT(CONCATENATE($B7, "!I", IF(INDIRECT(CONCATENATE($B7, "!A1"))="Comment ID", 1,2)))="Category", "K","L"),IF(INDIRECT(CONCATENATE($B7, "!A1"))="Comment ID", 2,3),":",IF(INDIRECT(CONCATENATE($B7, "!I", IF(INDIRECT(CONCATENATE($B7, "!A1"))="Comment ID", 1,2)))="Category", "K","L"),"99999")), "Rejected"))</f>
        <v>0</v>
      </c>
      <c r="K7" s="61" t="n">
        <f aca="false">IF($B7="","",C7-SUM(H7:J7))</f>
        <v>0</v>
      </c>
      <c r="L7" s="61"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61"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61"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61" t="n">
        <f aca="true">IF($B7="","",COUNTIF(INDIRECT(CONCATENATE($B7,"!",IF(INDIRECT(CONCATENATE($B7, "!I", IF(INDIRECT(CONCATENATE($B7, "!A1"))="Comment ID", 1,2)))="Category", "I","J"),IF(INDIRECT(CONCATENATE($B7, "!A1"))="Comment ID", 2,3),":",IF(INDIRECT(CONCATENATE($B7, "!I", IF(INDIRECT(CONCATENATE($B7, "!A1"))="Comment ID", 1,2)))="Category", "M","N"),"99999")), "Done"))</f>
        <v>3</v>
      </c>
      <c r="P7" s="61"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58" t="s">
        <v>2310</v>
      </c>
      <c r="C8" s="59" t="n">
        <f aca="true">IF($B8="","",COUNTIF(INDIRECT(CONCATENATE($B8,"!",IF(INDIRECT(CONCATENATE($B8, "!I", IF(INDIRECT(CONCATENATE($B8, "!A1"))="Comment ID", 1,2)))="Category", "G","H"),IF(INDIRECT(CONCATENATE($B8, "!A1"))="Comment ID", 2,3),":",IF(INDIRECT(CONCATENATE($B8, "!I", IF(INDIRECT(CONCATENATE($B8, "!A1"))="Comment ID", 1,2)))="Category", "G","H"),"99999")), "&lt;&gt;"))</f>
        <v>66</v>
      </c>
      <c r="D8" s="59" t="n">
        <f aca="true">IF($B8="","",COUNTIF(INDIRECT(CONCATENATE($B8,"!",IF(INDIRECT(CONCATENATE($B8, "!I", IF(INDIRECT(CONCATENATE($B8, "!A1"))="Comment ID", 1,2)))="Category", "I","J"),IF(INDIRECT(CONCATENATE($B8, "!A1"))="Comment ID", 2,3),":",IF(INDIRECT(CONCATENATE($B8, "!I", IF(INDIRECT(CONCATENATE($B8, "!A1"))="Comment ID", 1,2)))="Category", "I","J"),"99999")), "Editorial"))</f>
        <v>40</v>
      </c>
      <c r="E8" s="59" t="n">
        <f aca="true">IF($B8="","",COUNTIF(INDIRECT(CONCATENATE($B8,"!",IF(INDIRECT(CONCATENATE($B8, "!I", IF(INDIRECT(CONCATENATE($B8, "!A1"))="Comment ID", 1,2)))="Category", "I","J"),IF(INDIRECT(CONCATENATE($B8, "!A1"))="Comment ID", 2,3),":",IF(INDIRECT(CONCATENATE($B8, "!I", IF(INDIRECT(CONCATENATE($B8, "!A1"))="Comment ID", 1,2)))="Category", "I","J"),"99999")), "Technical"))</f>
        <v>25</v>
      </c>
      <c r="F8" s="59" t="n">
        <f aca="true">IF($B8="","",COUNTIF(INDIRECT(CONCATENATE($B8,"!",IF(INDIRECT(CONCATENATE($B8, "!I", IF(INDIRECT(CONCATENATE($B8, "!A1"))="Comment ID", 1,2)))="Category", "I","J"),IF(INDIRECT(CONCATENATE($B8, "!A1"))="Comment ID", 2,3),":",IF(INDIRECT(CONCATENATE($B8, "!I", IF(INDIRECT(CONCATENATE($B8, "!A1"))="Comment ID", 1,2)))="Category", "I","J"),"99999")), "General"))</f>
        <v>0</v>
      </c>
      <c r="G8" s="59" t="n">
        <f aca="false">IF($B8="","",C8-SUM(D8:F8))</f>
        <v>1</v>
      </c>
      <c r="H8" s="59" t="n">
        <f aca="true">IF($B8="","",COUNTIF(INDIRECT(CONCATENATE($B8,"!",IF(INDIRECT(CONCATENATE($B8, "!I", IF(INDIRECT(CONCATENATE($B8, "!A1"))="Comment ID", 1,2)))="Category", "K","L"),IF(INDIRECT(CONCATENATE($B8, "!A1"))="Comment ID", 2,3),":",IF(INDIRECT(CONCATENATE($B8, "!I", IF(INDIRECT(CONCATENATE($B8, "!A1"))="Comment ID", 1,2)))="Category", "K","L"),"99999")), "Accepted"))</f>
        <v>53</v>
      </c>
      <c r="I8" s="59" t="n">
        <f aca="true">IF($B8="","",COUNTIF(INDIRECT(CONCATENATE($B8,"!",IF(INDIRECT(CONCATENATE($B8, "!I", IF(INDIRECT(CONCATENATE($B8, "!A1"))="Comment ID", 1,2)))="Category", "K","L"),IF(INDIRECT(CONCATENATE($B8, "!A1"))="Comment ID", 2,3),":",IF(INDIRECT(CONCATENATE($B8, "!I", IF(INDIRECT(CONCATENATE($B8, "!A1"))="Comment ID", 1,2)))="Category", "K","L"),"99999")), "Revised"))</f>
        <v>13</v>
      </c>
      <c r="J8" s="59" t="n">
        <f aca="true">IF($B8="","",COUNTIF(INDIRECT(CONCATENATE($B8,"!",IF(INDIRECT(CONCATENATE($B8, "!I", IF(INDIRECT(CONCATENATE($B8, "!A1"))="Comment ID", 1,2)))="Category", "K","L"),IF(INDIRECT(CONCATENATE($B8, "!A1"))="Comment ID", 2,3),":",IF(INDIRECT(CONCATENATE($B8, "!I", IF(INDIRECT(CONCATENATE($B8, "!A1"))="Comment ID", 1,2)))="Category", "K","L"),"99999")), "Rejected"))</f>
        <v>0</v>
      </c>
      <c r="K8" s="59" t="n">
        <f aca="false">IF($B8="","",C8-SUM(H8:J8))</f>
        <v>0</v>
      </c>
      <c r="L8" s="59"/>
      <c r="M8" s="59"/>
      <c r="N8" s="59"/>
      <c r="O8" s="59" t="n">
        <f aca="true">IF($B8="","",COUNTIF(INDIRECT(CONCATENATE($B8,"!",IF(INDIRECT(CONCATENATE($B8, "!I", IF(INDIRECT(CONCATENATE($B8, "!A1"))="Comment ID", 1,2)))="Category", "I","J"),IF(INDIRECT(CONCATENATE($B8, "!A1"))="Comment ID", 2,3),":",IF(INDIRECT(CONCATENATE($B8, "!I", IF(INDIRECT(CONCATENATE($B8, "!A1"))="Comment ID", 1,2)))="Category", "M","N"),"99999")), "Done"))</f>
        <v>66</v>
      </c>
      <c r="P8" s="59"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0</v>
      </c>
    </row>
    <row r="9" customFormat="false" ht="15" hidden="false" customHeight="false" outlineLevel="0" collapsed="false">
      <c r="B9" s="60" t="s">
        <v>2311</v>
      </c>
      <c r="C9" s="61" t="n">
        <f aca="true">IF($B9="","",COUNTIF(INDIRECT(CONCATENATE($B9,"!",IF(INDIRECT(CONCATENATE($B9, "!I", IF(INDIRECT(CONCATENATE($B9, "!A1"))="Comment ID", 1,2)))="Category", "G","H"),IF(INDIRECT(CONCATENATE($B9, "!A1"))="Comment ID", 2,3),":",IF(INDIRECT(CONCATENATE($B9, "!I", IF(INDIRECT(CONCATENATE($B9, "!A1"))="Comment ID", 1,2)))="Category", "G","H"),"99999")), "&lt;&gt;"))</f>
        <v>16</v>
      </c>
      <c r="D9" s="61" t="n">
        <f aca="true">IF($B9="","",COUNTIF(INDIRECT(CONCATENATE($B9,"!",IF(INDIRECT(CONCATENATE($B9, "!I", IF(INDIRECT(CONCATENATE($B9, "!A1"))="Comment ID", 1,2)))="Category", "I","J"),IF(INDIRECT(CONCATENATE($B9, "!A1"))="Comment ID", 2,3),":",IF(INDIRECT(CONCATENATE($B9, "!I", IF(INDIRECT(CONCATENATE($B9, "!A1"))="Comment ID", 1,2)))="Category", "I","J"),"99999")), "Editorial"))</f>
        <v>16</v>
      </c>
      <c r="E9" s="61" t="n">
        <f aca="true">IF($B9="","",COUNTIF(INDIRECT(CONCATENATE($B9,"!",IF(INDIRECT(CONCATENATE($B9, "!I", IF(INDIRECT(CONCATENATE($B9, "!A1"))="Comment ID", 1,2)))="Category", "I","J"),IF(INDIRECT(CONCATENATE($B9, "!A1"))="Comment ID", 2,3),":",IF(INDIRECT(CONCATENATE($B9, "!I", IF(INDIRECT(CONCATENATE($B9, "!A1"))="Comment ID", 1,2)))="Category", "I","J"),"99999")), "Technical"))</f>
        <v>0</v>
      </c>
      <c r="F9" s="61" t="n">
        <f aca="true">IF($B9="","",COUNTIF(INDIRECT(CONCATENATE($B9,"!",IF(INDIRECT(CONCATENATE($B9, "!I", IF(INDIRECT(CONCATENATE($B9, "!A1"))="Comment ID", 1,2)))="Category", "I","J"),IF(INDIRECT(CONCATENATE($B9, "!A1"))="Comment ID", 2,3),":",IF(INDIRECT(CONCATENATE($B9, "!I", IF(INDIRECT(CONCATENATE($B9, "!A1"))="Comment ID", 1,2)))="Category", "I","J"),"99999")), "General"))</f>
        <v>0</v>
      </c>
      <c r="G9" s="61" t="n">
        <f aca="false">IF($B9="","",C9-SUM(D9:F9))</f>
        <v>0</v>
      </c>
      <c r="H9" s="61" t="n">
        <f aca="true">IF($B9="","",COUNTIF(INDIRECT(CONCATENATE($B9,"!",IF(INDIRECT(CONCATENATE($B9, "!I", IF(INDIRECT(CONCATENATE($B9, "!A1"))="Comment ID", 1,2)))="Category", "K","L"),IF(INDIRECT(CONCATENATE($B9, "!A1"))="Comment ID", 2,3),":",IF(INDIRECT(CONCATENATE($B9, "!I", IF(INDIRECT(CONCATENATE($B9, "!A1"))="Comment ID", 1,2)))="Category", "K","L"),"99999")), "Accepted"))</f>
        <v>4</v>
      </c>
      <c r="I9" s="61" t="n">
        <f aca="true">IF($B9="","",COUNTIF(INDIRECT(CONCATENATE($B9,"!",IF(INDIRECT(CONCATENATE($B9, "!I", IF(INDIRECT(CONCATENATE($B9, "!A1"))="Comment ID", 1,2)))="Category", "K","L"),IF(INDIRECT(CONCATENATE($B9, "!A1"))="Comment ID", 2,3),":",IF(INDIRECT(CONCATENATE($B9, "!I", IF(INDIRECT(CONCATENATE($B9, "!A1"))="Comment ID", 1,2)))="Category", "K","L"),"99999")), "Revised"))</f>
        <v>12</v>
      </c>
      <c r="J9" s="61" t="n">
        <f aca="true">IF($B9="","",COUNTIF(INDIRECT(CONCATENATE($B9,"!",IF(INDIRECT(CONCATENATE($B9, "!I", IF(INDIRECT(CONCATENATE($B9, "!A1"))="Comment ID", 1,2)))="Category", "K","L"),IF(INDIRECT(CONCATENATE($B9, "!A1"))="Comment ID", 2,3),":",IF(INDIRECT(CONCATENATE($B9, "!I", IF(INDIRECT(CONCATENATE($B9, "!A1"))="Comment ID", 1,2)))="Category", "K","L"),"99999")), "Rejected"))</f>
        <v>0</v>
      </c>
      <c r="K9" s="61" t="n">
        <f aca="false">IF($B9="","",C9-SUM(H9:J9))</f>
        <v>0</v>
      </c>
      <c r="L9" s="61"/>
      <c r="M9" s="61"/>
      <c r="N9" s="61"/>
      <c r="O9" s="61" t="n">
        <f aca="true">IF($B9="","",COUNTIF(INDIRECT(CONCATENATE($B9,"!",IF(INDIRECT(CONCATENATE($B9, "!I", IF(INDIRECT(CONCATENATE($B9, "!A1"))="Comment ID", 1,2)))="Category", "I","J"),IF(INDIRECT(CONCATENATE($B9, "!A1"))="Comment ID", 2,3),":",IF(INDIRECT(CONCATENATE($B9, "!I", IF(INDIRECT(CONCATENATE($B9, "!A1"))="Comment ID", 1,2)))="Category", "M","N"),"99999")), "Done"))</f>
        <v>7</v>
      </c>
      <c r="P9" s="61" t="n">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9</v>
      </c>
    </row>
    <row r="10" customFormat="false" ht="15" hidden="false" customHeight="false" outlineLevel="0" collapsed="false">
      <c r="B10" s="58" t="s">
        <v>2312</v>
      </c>
      <c r="C10" s="59" t="n">
        <f aca="true">IF($B10="","",COUNTIF(INDIRECT(CONCATENATE($B10,"!",IF(INDIRECT(CONCATENATE($B10, "!I", IF(INDIRECT(CONCATENATE($B10, "!A1"))="Comment ID", 1,2)))="Category", "G","H"),IF(INDIRECT(CONCATENATE($B10, "!A1"))="Comment ID", 2,3),":",IF(INDIRECT(CONCATENATE($B10, "!I", IF(INDIRECT(CONCATENATE($B10, "!A1"))="Comment ID", 1,2)))="Category", "G","H"),"99999")), "&lt;&gt;"))</f>
        <v>5</v>
      </c>
      <c r="D10" s="59" t="n">
        <f aca="true">IF($B10="","",COUNTIF(INDIRECT(CONCATENATE($B10,"!",IF(INDIRECT(CONCATENATE($B10, "!I", IF(INDIRECT(CONCATENATE($B10, "!A1"))="Comment ID", 1,2)))="Category", "I","J"),IF(INDIRECT(CONCATENATE($B10, "!A1"))="Comment ID", 2,3),":",IF(INDIRECT(CONCATENATE($B10, "!I", IF(INDIRECT(CONCATENATE($B10, "!A1"))="Comment ID", 1,2)))="Category", "I","J"),"99999")), "Editorial"))</f>
        <v>0</v>
      </c>
      <c r="E10" s="59" t="n">
        <f aca="true">IF($B10="","",COUNTIF(INDIRECT(CONCATENATE($B10,"!",IF(INDIRECT(CONCATENATE($B10, "!I", IF(INDIRECT(CONCATENATE($B10, "!A1"))="Comment ID", 1,2)))="Category", "I","J"),IF(INDIRECT(CONCATENATE($B10, "!A1"))="Comment ID", 2,3),":",IF(INDIRECT(CONCATENATE($B10, "!I", IF(INDIRECT(CONCATENATE($B10, "!A1"))="Comment ID", 1,2)))="Category", "I","J"),"99999")), "Technical"))</f>
        <v>2</v>
      </c>
      <c r="F10" s="59" t="n">
        <f aca="true">IF($B10="","",COUNTIF(INDIRECT(CONCATENATE($B10,"!",IF(INDIRECT(CONCATENATE($B10, "!I", IF(INDIRECT(CONCATENATE($B10, "!A1"))="Comment ID", 1,2)))="Category", "I","J"),IF(INDIRECT(CONCATENATE($B10, "!A1"))="Comment ID", 2,3),":",IF(INDIRECT(CONCATENATE($B10, "!I", IF(INDIRECT(CONCATENATE($B10, "!A1"))="Comment ID", 1,2)))="Category", "I","J"),"99999")), "General"))</f>
        <v>0</v>
      </c>
      <c r="G10" s="59" t="n">
        <f aca="false">IF($B10="","",C10-SUM(D10:F10))</f>
        <v>3</v>
      </c>
      <c r="H10" s="59" t="n">
        <f aca="true">IF($B10="","",COUNTIF(INDIRECT(CONCATENATE($B10,"!",IF(INDIRECT(CONCATENATE($B10, "!I", IF(INDIRECT(CONCATENATE($B10, "!A1"))="Comment ID", 1,2)))="Category", "K","L"),IF(INDIRECT(CONCATENATE($B10, "!A1"))="Comment ID", 2,3),":",IF(INDIRECT(CONCATENATE($B10, "!I", IF(INDIRECT(CONCATENATE($B10, "!A1"))="Comment ID", 1,2)))="Category", "K","L"),"99999")), "Accepted"))</f>
        <v>1</v>
      </c>
      <c r="I10" s="59" t="n">
        <f aca="true">IF($B10="","",COUNTIF(INDIRECT(CONCATENATE($B10,"!",IF(INDIRECT(CONCATENATE($B10, "!I", IF(INDIRECT(CONCATENATE($B10, "!A1"))="Comment ID", 1,2)))="Category", "K","L"),IF(INDIRECT(CONCATENATE($B10, "!A1"))="Comment ID", 2,3),":",IF(INDIRECT(CONCATENATE($B10, "!I", IF(INDIRECT(CONCATENATE($B10, "!A1"))="Comment ID", 1,2)))="Category", "K","L"),"99999")), "Revised"))</f>
        <v>3</v>
      </c>
      <c r="J10" s="59" t="n">
        <f aca="true">IF($B10="","",COUNTIF(INDIRECT(CONCATENATE($B10,"!",IF(INDIRECT(CONCATENATE($B10, "!I", IF(INDIRECT(CONCATENATE($B10, "!A1"))="Comment ID", 1,2)))="Category", "K","L"),IF(INDIRECT(CONCATENATE($B10, "!A1"))="Comment ID", 2,3),":",IF(INDIRECT(CONCATENATE($B10, "!I", IF(INDIRECT(CONCATENATE($B10, "!A1"))="Comment ID", 1,2)))="Category", "K","L"),"99999")), "Rejected"))</f>
        <v>1</v>
      </c>
      <c r="K10" s="59" t="n">
        <f aca="false">IF($B10="","",C10-SUM(H10:J10))</f>
        <v>0</v>
      </c>
      <c r="L10" s="59"/>
      <c r="M10" s="59"/>
      <c r="N10" s="59"/>
      <c r="O10" s="59" t="n">
        <f aca="true">IF($B10="","",COUNTIF(INDIRECT(CONCATENATE($B10,"!",IF(INDIRECT(CONCATENATE($B10, "!I", IF(INDIRECT(CONCATENATE($B10, "!A1"))="Comment ID", 1,2)))="Category", "I","J"),IF(INDIRECT(CONCATENATE($B10, "!A1"))="Comment ID", 2,3),":",IF(INDIRECT(CONCATENATE($B10, "!I", IF(INDIRECT(CONCATENATE($B10, "!A1"))="Comment ID", 1,2)))="Category", "M","N"),"99999")), "Done"))</f>
        <v>0</v>
      </c>
      <c r="P10" s="59" t="n">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4</v>
      </c>
    </row>
    <row r="11" customFormat="false" ht="15" hidden="false" customHeight="false" outlineLevel="0" collapsed="false">
      <c r="B11" s="60"/>
      <c r="C11" s="61" t="str">
        <f aca="true">IF($B11="","",COUNTIF(INDIRECT(CONCATENATE($B11,"!",IF(INDIRECT(CONCATENATE($B11, "!I", IF(INDIRECT(CONCATENATE($B11, "!A1"))="Comment ID", 1,2)))="Category", "G","H"),IF(INDIRECT(CONCATENATE($B11, "!A1"))="Comment ID", 2,3),":",IF(INDIRECT(CONCATENATE($B11, "!I", IF(INDIRECT(CONCATENATE($B11, "!A1"))="Comment ID", 1,2)))="Category", "G","H"),"99999")), "&lt;&gt;"))</f>
        <v/>
      </c>
      <c r="D11" s="61" t="str">
        <f aca="true">IF($B11="","",COUNTIF(INDIRECT(CONCATENATE($B11,"!",IF(INDIRECT(CONCATENATE($B11, "!I", IF(INDIRECT(CONCATENATE($B11, "!A1"))="Comment ID", 1,2)))="Category", "I","J"),IF(INDIRECT(CONCATENATE($B11, "!A1"))="Comment ID", 2,3),":",IF(INDIRECT(CONCATENATE($B11, "!I", IF(INDIRECT(CONCATENATE($B11, "!A1"))="Comment ID", 1,2)))="Category", "I","J"),"99999")), "Editorial"))</f>
        <v/>
      </c>
      <c r="E11" s="61" t="str">
        <f aca="true">IF($B11="","",COUNTIF(INDIRECT(CONCATENATE($B11,"!",IF(INDIRECT(CONCATENATE($B11, "!I", IF(INDIRECT(CONCATENATE($B11, "!A1"))="Comment ID", 1,2)))="Category", "I","J"),IF(INDIRECT(CONCATENATE($B11, "!A1"))="Comment ID", 2,3),":",IF(INDIRECT(CONCATENATE($B11, "!I", IF(INDIRECT(CONCATENATE($B11, "!A1"))="Comment ID", 1,2)))="Category", "I","J"),"99999")), "Technical"))</f>
        <v/>
      </c>
      <c r="F11" s="61" t="str">
        <f aca="true">IF($B11="","",COUNTIF(INDIRECT(CONCATENATE($B11,"!",IF(INDIRECT(CONCATENATE($B11, "!I", IF(INDIRECT(CONCATENATE($B11, "!A1"))="Comment ID", 1,2)))="Category", "I","J"),IF(INDIRECT(CONCATENATE($B11, "!A1"))="Comment ID", 2,3),":",IF(INDIRECT(CONCATENATE($B11, "!I", IF(INDIRECT(CONCATENATE($B11, "!A1"))="Comment ID", 1,2)))="Category", "I","J"),"99999")), "General"))</f>
        <v/>
      </c>
      <c r="G11" s="61" t="str">
        <f aca="false">IF($B11="","",C11-SUM(D11:F11))</f>
        <v/>
      </c>
      <c r="H11" s="61" t="str">
        <f aca="true">IF($B11="","",COUNTIF(INDIRECT(CONCATENATE($B11,"!",IF(INDIRECT(CONCATENATE($B11, "!I", IF(INDIRECT(CONCATENATE($B11, "!A1"))="Comment ID", 1,2)))="Category", "K","L"),IF(INDIRECT(CONCATENATE($B11, "!A1"))="Comment ID", 2,3),":",IF(INDIRECT(CONCATENATE($B11, "!I", IF(INDIRECT(CONCATENATE($B11, "!A1"))="Comment ID", 1,2)))="Category", "K","L"),"99999")), "Accepted"))</f>
        <v/>
      </c>
      <c r="I11" s="61" t="str">
        <f aca="true">IF($B11="","",COUNTIF(INDIRECT(CONCATENATE($B11,"!",IF(INDIRECT(CONCATENATE($B11, "!I", IF(INDIRECT(CONCATENATE($B11, "!A1"))="Comment ID", 1,2)))="Category", "K","L"),IF(INDIRECT(CONCATENATE($B11, "!A1"))="Comment ID", 2,3),":",IF(INDIRECT(CONCATENATE($B11, "!I", IF(INDIRECT(CONCATENATE($B11, "!A1"))="Comment ID", 1,2)))="Category", "K","L"),"99999")), "Revised"))</f>
        <v/>
      </c>
      <c r="J11" s="61" t="str">
        <f aca="true">IF($B11="","",COUNTIF(INDIRECT(CONCATENATE($B11,"!",IF(INDIRECT(CONCATENATE($B11, "!I", IF(INDIRECT(CONCATENATE($B11, "!A1"))="Comment ID", 1,2)))="Category", "K","L"),IF(INDIRECT(CONCATENATE($B11, "!A1"))="Comment ID", 2,3),":",IF(INDIRECT(CONCATENATE($B11, "!I", IF(INDIRECT(CONCATENATE($B11, "!A1"))="Comment ID", 1,2)))="Category", "K","L"),"99999")), "Rejected"))</f>
        <v/>
      </c>
      <c r="K11" s="61" t="str">
        <f aca="false">IF($B11="","",C11-SUM(H11:J11))</f>
        <v/>
      </c>
      <c r="L11" s="61"/>
      <c r="M11" s="61"/>
      <c r="N11" s="61"/>
      <c r="O11" s="61" t="str">
        <f aca="true">IF($B11="","",COUNTIF(INDIRECT(CONCATENATE($B11,"!",IF(INDIRECT(CONCATENATE($B11, "!I", IF(INDIRECT(CONCATENATE($B11, "!A1"))="Comment ID", 1,2)))="Category", "I","J"),IF(INDIRECT(CONCATENATE($B11, "!A1"))="Comment ID", 2,3),":",IF(INDIRECT(CONCATENATE($B11, "!I", IF(INDIRECT(CONCATENATE($B11, "!A1"))="Comment ID", 1,2)))="Category", "M","N"),"99999")), "Done"))</f>
        <v/>
      </c>
      <c r="P11" s="61"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58"/>
      <c r="C12" s="59" t="str">
        <f aca="true">IF($B12="","",COUNTIF(INDIRECT(CONCATENATE($B12,"!",IF(INDIRECT(CONCATENATE($B12, "!I", IF(INDIRECT(CONCATENATE($B12, "!A1"))="Comment ID", 1,2)))="Category", "G","H"),IF(INDIRECT(CONCATENATE($B12, "!A1"))="Comment ID", 2,3),":",IF(INDIRECT(CONCATENATE($B12, "!I", IF(INDIRECT(CONCATENATE($B12, "!A1"))="Comment ID", 1,2)))="Category", "G","H"),"99999")), "&lt;&gt;"))</f>
        <v/>
      </c>
      <c r="D12" s="59" t="str">
        <f aca="true">IF($B12="","",COUNTIF(INDIRECT(CONCATENATE($B12,"!",IF(INDIRECT(CONCATENATE($B12, "!I", IF(INDIRECT(CONCATENATE($B12, "!A1"))="Comment ID", 1,2)))="Category", "I","J"),IF(INDIRECT(CONCATENATE($B12, "!A1"))="Comment ID", 2,3),":",IF(INDIRECT(CONCATENATE($B12, "!I", IF(INDIRECT(CONCATENATE($B12, "!A1"))="Comment ID", 1,2)))="Category", "I","J"),"99999")), "Editorial"))</f>
        <v/>
      </c>
      <c r="E12" s="59" t="str">
        <f aca="true">IF($B12="","",COUNTIF(INDIRECT(CONCATENATE($B12,"!",IF(INDIRECT(CONCATENATE($B12, "!I", IF(INDIRECT(CONCATENATE($B12, "!A1"))="Comment ID", 1,2)))="Category", "I","J"),IF(INDIRECT(CONCATENATE($B12, "!A1"))="Comment ID", 2,3),":",IF(INDIRECT(CONCATENATE($B12, "!I", IF(INDIRECT(CONCATENATE($B12, "!A1"))="Comment ID", 1,2)))="Category", "I","J"),"99999")), "Technical"))</f>
        <v/>
      </c>
      <c r="F12" s="59" t="str">
        <f aca="true">IF($B12="","",COUNTIF(INDIRECT(CONCATENATE($B12,"!",IF(INDIRECT(CONCATENATE($B12, "!I", IF(INDIRECT(CONCATENATE($B12, "!A1"))="Comment ID", 1,2)))="Category", "I","J"),IF(INDIRECT(CONCATENATE($B12, "!A1"))="Comment ID", 2,3),":",IF(INDIRECT(CONCATENATE($B12, "!I", IF(INDIRECT(CONCATENATE($B12, "!A1"))="Comment ID", 1,2)))="Category", "I","J"),"99999")), "General"))</f>
        <v/>
      </c>
      <c r="G12" s="59" t="str">
        <f aca="false">IF($B12="","",C12-SUM(D12:F12))</f>
        <v/>
      </c>
      <c r="H12" s="59" t="str">
        <f aca="true">IF($B12="","",COUNTIF(INDIRECT(CONCATENATE($B12,"!",IF(INDIRECT(CONCATENATE($B12, "!I", IF(INDIRECT(CONCATENATE($B12, "!A1"))="Comment ID", 1,2)))="Category", "K","L"),IF(INDIRECT(CONCATENATE($B12, "!A1"))="Comment ID", 2,3),":",IF(INDIRECT(CONCATENATE($B12, "!I", IF(INDIRECT(CONCATENATE($B12, "!A1"))="Comment ID", 1,2)))="Category", "K","L"),"99999")), "Accepted"))</f>
        <v/>
      </c>
      <c r="I12" s="59" t="str">
        <f aca="true">IF($B12="","",COUNTIF(INDIRECT(CONCATENATE($B12,"!",IF(INDIRECT(CONCATENATE($B12, "!I", IF(INDIRECT(CONCATENATE($B12, "!A1"))="Comment ID", 1,2)))="Category", "K","L"),IF(INDIRECT(CONCATENATE($B12, "!A1"))="Comment ID", 2,3),":",IF(INDIRECT(CONCATENATE($B12, "!I", IF(INDIRECT(CONCATENATE($B12, "!A1"))="Comment ID", 1,2)))="Category", "K","L"),"99999")), "Revised"))</f>
        <v/>
      </c>
      <c r="J12" s="59" t="str">
        <f aca="true">IF($B12="","",COUNTIF(INDIRECT(CONCATENATE($B12,"!",IF(INDIRECT(CONCATENATE($B12, "!I", IF(INDIRECT(CONCATENATE($B12, "!A1"))="Comment ID", 1,2)))="Category", "K","L"),IF(INDIRECT(CONCATENATE($B12, "!A1"))="Comment ID", 2,3),":",IF(INDIRECT(CONCATENATE($B12, "!I", IF(INDIRECT(CONCATENATE($B12, "!A1"))="Comment ID", 1,2)))="Category", "K","L"),"99999")), "Rejected"))</f>
        <v/>
      </c>
      <c r="K12" s="59" t="str">
        <f aca="false">IF($B12="","",C12-SUM(H12:J12))</f>
        <v/>
      </c>
      <c r="L12" s="59"/>
      <c r="M12" s="59"/>
      <c r="N12" s="59"/>
      <c r="O12" s="59" t="str">
        <f aca="true">IF($B12="","",COUNTIF(INDIRECT(CONCATENATE($B12,"!",IF(INDIRECT(CONCATENATE($B12, "!I", IF(INDIRECT(CONCATENATE($B12, "!A1"))="Comment ID", 1,2)))="Category", "I","J"),IF(INDIRECT(CONCATENATE($B12, "!A1"))="Comment ID", 2,3),":",IF(INDIRECT(CONCATENATE($B12, "!I", IF(INDIRECT(CONCATENATE($B12, "!A1"))="Comment ID", 1,2)))="Category", "M","N"),"99999")), "Done"))</f>
        <v/>
      </c>
      <c r="P12" s="59"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60"/>
      <c r="C13" s="61" t="str">
        <f aca="true">IF($B13="","",COUNTIF(INDIRECT(CONCATENATE($B13,"!",IF(INDIRECT(CONCATENATE($B13, "!I", IF(INDIRECT(CONCATENATE($B13, "!A1"))="Comment ID", 1,2)))="Category", "G","H"),IF(INDIRECT(CONCATENATE($B13, "!A1"))="Comment ID", 2,3),":",IF(INDIRECT(CONCATENATE($B13, "!I", IF(INDIRECT(CONCATENATE($B13, "!A1"))="Comment ID", 1,2)))="Category", "G","H"),"99999")), "&lt;&gt;"))</f>
        <v/>
      </c>
      <c r="D13" s="61" t="str">
        <f aca="true">IF($B13="","",COUNTIF(INDIRECT(CONCATENATE($B13,"!",IF(INDIRECT(CONCATENATE($B13, "!I", IF(INDIRECT(CONCATENATE($B13, "!A1"))="Comment ID", 1,2)))="Category", "I","J"),IF(INDIRECT(CONCATENATE($B13, "!A1"))="Comment ID", 2,3),":",IF(INDIRECT(CONCATENATE($B13, "!I", IF(INDIRECT(CONCATENATE($B13, "!A1"))="Comment ID", 1,2)))="Category", "I","J"),"99999")), "Editorial"))</f>
        <v/>
      </c>
      <c r="E13" s="61" t="str">
        <f aca="true">IF($B13="","",COUNTIF(INDIRECT(CONCATENATE($B13,"!",IF(INDIRECT(CONCATENATE($B13, "!I", IF(INDIRECT(CONCATENATE($B13, "!A1"))="Comment ID", 1,2)))="Category", "I","J"),IF(INDIRECT(CONCATENATE($B13, "!A1"))="Comment ID", 2,3),":",IF(INDIRECT(CONCATENATE($B13, "!I", IF(INDIRECT(CONCATENATE($B13, "!A1"))="Comment ID", 1,2)))="Category", "I","J"),"99999")), "Technical"))</f>
        <v/>
      </c>
      <c r="F13" s="61" t="str">
        <f aca="true">IF($B13="","",COUNTIF(INDIRECT(CONCATENATE($B13,"!",IF(INDIRECT(CONCATENATE($B13, "!I", IF(INDIRECT(CONCATENATE($B13, "!A1"))="Comment ID", 1,2)))="Category", "I","J"),IF(INDIRECT(CONCATENATE($B13, "!A1"))="Comment ID", 2,3),":",IF(INDIRECT(CONCATENATE($B13, "!I", IF(INDIRECT(CONCATENATE($B13, "!A1"))="Comment ID", 1,2)))="Category", "I","J"),"99999")), "General"))</f>
        <v/>
      </c>
      <c r="G13" s="61" t="str">
        <f aca="false">IF($B13="","",C13-SUM(D13:F13))</f>
        <v/>
      </c>
      <c r="H13" s="61" t="str">
        <f aca="true">IF($B13="","",COUNTIF(INDIRECT(CONCATENATE($B13,"!",IF(INDIRECT(CONCATENATE($B13, "!I", IF(INDIRECT(CONCATENATE($B13, "!A1"))="Comment ID", 1,2)))="Category", "K","L"),IF(INDIRECT(CONCATENATE($B13, "!A1"))="Comment ID", 2,3),":",IF(INDIRECT(CONCATENATE($B13, "!I", IF(INDIRECT(CONCATENATE($B13, "!A1"))="Comment ID", 1,2)))="Category", "K","L"),"99999")), "Accepted"))</f>
        <v/>
      </c>
      <c r="I13" s="61" t="str">
        <f aca="true">IF($B13="","",COUNTIF(INDIRECT(CONCATENATE($B13,"!",IF(INDIRECT(CONCATENATE($B13, "!I", IF(INDIRECT(CONCATENATE($B13, "!A1"))="Comment ID", 1,2)))="Category", "K","L"),IF(INDIRECT(CONCATENATE($B13, "!A1"))="Comment ID", 2,3),":",IF(INDIRECT(CONCATENATE($B13, "!I", IF(INDIRECT(CONCATENATE($B13, "!A1"))="Comment ID", 1,2)))="Category", "K","L"),"99999")), "Revised"))</f>
        <v/>
      </c>
      <c r="J13" s="61" t="str">
        <f aca="true">IF($B13="","",COUNTIF(INDIRECT(CONCATENATE($B13,"!",IF(INDIRECT(CONCATENATE($B13, "!I", IF(INDIRECT(CONCATENATE($B13, "!A1"))="Comment ID", 1,2)))="Category", "K","L"),IF(INDIRECT(CONCATENATE($B13, "!A1"))="Comment ID", 2,3),":",IF(INDIRECT(CONCATENATE($B13, "!I", IF(INDIRECT(CONCATENATE($B13, "!A1"))="Comment ID", 1,2)))="Category", "K","L"),"99999")), "Rejected"))</f>
        <v/>
      </c>
      <c r="K13" s="61" t="str">
        <f aca="false">IF($B13="","",C13-SUM(H13:J13))</f>
        <v/>
      </c>
      <c r="L13" s="61"/>
      <c r="M13" s="61"/>
      <c r="N13" s="61"/>
      <c r="O13" s="61" t="str">
        <f aca="true">IF($B13="","",COUNTIF(INDIRECT(CONCATENATE($B13,"!",IF(INDIRECT(CONCATENATE($B13, "!I", IF(INDIRECT(CONCATENATE($B13, "!A1"))="Comment ID", 1,2)))="Category", "I","J"),IF(INDIRECT(CONCATENATE($B13, "!A1"))="Comment ID", 2,3),":",IF(INDIRECT(CONCATENATE($B13, "!I", IF(INDIRECT(CONCATENATE($B13, "!A1"))="Comment ID", 1,2)))="Category", "M","N"),"99999")), "Done"))</f>
        <v/>
      </c>
      <c r="P13" s="61"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58"/>
      <c r="C14" s="59" t="str">
        <f aca="true">IF($B14="","",COUNTIF(INDIRECT(CONCATENATE($B14,"!",IF(INDIRECT(CONCATENATE($B14, "!I", IF(INDIRECT(CONCATENATE($B14, "!A1"))="Comment ID", 1,2)))="Category", "G","H"),IF(INDIRECT(CONCATENATE($B14, "!A1"))="Comment ID", 2,3),":",IF(INDIRECT(CONCATENATE($B14, "!I", IF(INDIRECT(CONCATENATE($B14, "!A1"))="Comment ID", 1,2)))="Category", "G","H"),"99999")), "&lt;&gt;"))</f>
        <v/>
      </c>
      <c r="D14" s="59" t="str">
        <f aca="true">IF($B14="","",COUNTIF(INDIRECT(CONCATENATE($B14,"!",IF(INDIRECT(CONCATENATE($B14, "!I", IF(INDIRECT(CONCATENATE($B14, "!A1"))="Comment ID", 1,2)))="Category", "I","J"),IF(INDIRECT(CONCATENATE($B14, "!A1"))="Comment ID", 2,3),":",IF(INDIRECT(CONCATENATE($B14, "!I", IF(INDIRECT(CONCATENATE($B14, "!A1"))="Comment ID", 1,2)))="Category", "I","J"),"99999")), "Editorial"))</f>
        <v/>
      </c>
      <c r="E14" s="59" t="str">
        <f aca="true">IF($B14="","",COUNTIF(INDIRECT(CONCATENATE($B14,"!",IF(INDIRECT(CONCATENATE($B14, "!I", IF(INDIRECT(CONCATENATE($B14, "!A1"))="Comment ID", 1,2)))="Category", "I","J"),IF(INDIRECT(CONCATENATE($B14, "!A1"))="Comment ID", 2,3),":",IF(INDIRECT(CONCATENATE($B14, "!I", IF(INDIRECT(CONCATENATE($B14, "!A1"))="Comment ID", 1,2)))="Category", "I","J"),"99999")), "Technical"))</f>
        <v/>
      </c>
      <c r="F14" s="59" t="str">
        <f aca="true">IF($B14="","",COUNTIF(INDIRECT(CONCATENATE($B14,"!",IF(INDIRECT(CONCATENATE($B14, "!I", IF(INDIRECT(CONCATENATE($B14, "!A1"))="Comment ID", 1,2)))="Category", "I","J"),IF(INDIRECT(CONCATENATE($B14, "!A1"))="Comment ID", 2,3),":",IF(INDIRECT(CONCATENATE($B14, "!I", IF(INDIRECT(CONCATENATE($B14, "!A1"))="Comment ID", 1,2)))="Category", "I","J"),"99999")), "General"))</f>
        <v/>
      </c>
      <c r="G14" s="59" t="str">
        <f aca="false">IF($B14="","",C14-SUM(D14:F14))</f>
        <v/>
      </c>
      <c r="H14" s="59" t="str">
        <f aca="true">IF($B14="","",COUNTIF(INDIRECT(CONCATENATE($B14,"!",IF(INDIRECT(CONCATENATE($B14, "!I", IF(INDIRECT(CONCATENATE($B14, "!A1"))="Comment ID", 1,2)))="Category", "K","L"),IF(INDIRECT(CONCATENATE($B14, "!A1"))="Comment ID", 2,3),":",IF(INDIRECT(CONCATENATE($B14, "!I", IF(INDIRECT(CONCATENATE($B14, "!A1"))="Comment ID", 1,2)))="Category", "K","L"),"99999")), "Accepted"))</f>
        <v/>
      </c>
      <c r="I14" s="59" t="str">
        <f aca="true">IF($B14="","",COUNTIF(INDIRECT(CONCATENATE($B14,"!",IF(INDIRECT(CONCATENATE($B14, "!I", IF(INDIRECT(CONCATENATE($B14, "!A1"))="Comment ID", 1,2)))="Category", "K","L"),IF(INDIRECT(CONCATENATE($B14, "!A1"))="Comment ID", 2,3),":",IF(INDIRECT(CONCATENATE($B14, "!I", IF(INDIRECT(CONCATENATE($B14, "!A1"))="Comment ID", 1,2)))="Category", "K","L"),"99999")), "Revised"))</f>
        <v/>
      </c>
      <c r="J14" s="59" t="str">
        <f aca="true">IF($B14="","",COUNTIF(INDIRECT(CONCATENATE($B14,"!",IF(INDIRECT(CONCATENATE($B14, "!I", IF(INDIRECT(CONCATENATE($B14, "!A1"))="Comment ID", 1,2)))="Category", "K","L"),IF(INDIRECT(CONCATENATE($B14, "!A1"))="Comment ID", 2,3),":",IF(INDIRECT(CONCATENATE($B14, "!I", IF(INDIRECT(CONCATENATE($B14, "!A1"))="Comment ID", 1,2)))="Category", "K","L"),"99999")), "Rejected"))</f>
        <v/>
      </c>
      <c r="K14" s="59" t="str">
        <f aca="false">IF($B14="","",C14-SUM(H14:J14))</f>
        <v/>
      </c>
      <c r="L14" s="59"/>
      <c r="M14" s="59"/>
      <c r="N14" s="59"/>
      <c r="O14" s="59" t="str">
        <f aca="true">IF($B14="","",COUNTIF(INDIRECT(CONCATENATE($B14,"!",IF(INDIRECT(CONCATENATE($B14, "!I", IF(INDIRECT(CONCATENATE($B14, "!A1"))="Comment ID", 1,2)))="Category", "I","J"),IF(INDIRECT(CONCATENATE($B14, "!A1"))="Comment ID", 2,3),":",IF(INDIRECT(CONCATENATE($B14, "!I", IF(INDIRECT(CONCATENATE($B14, "!A1"))="Comment ID", 1,2)))="Category", "M","N"),"99999")), "Done"))</f>
        <v/>
      </c>
      <c r="P14" s="59"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I1" activeCellId="0" sqref="I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4" activePane="bottomRight" state="frozen"/>
      <selection pane="topLeft" activeCell="A1" activeCellId="0" sqref="A1"/>
      <selection pane="topRight" activeCell="H1" activeCellId="0" sqref="H1"/>
      <selection pane="bottomLeft" activeCell="A4" activeCellId="0" sqref="A4"/>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47" hidden="false" customHeight="false" outlineLevel="0" collapsed="false">
      <c r="A2" s="2" t="s">
        <v>2026</v>
      </c>
      <c r="B2" s="42" t="s">
        <v>84</v>
      </c>
      <c r="C2" s="42" t="s">
        <v>85</v>
      </c>
      <c r="D2" s="42" t="n">
        <v>46</v>
      </c>
      <c r="E2" s="43" t="s">
        <v>2027</v>
      </c>
      <c r="F2" s="42" t="n">
        <v>9</v>
      </c>
      <c r="G2" s="42" t="s">
        <v>2028</v>
      </c>
      <c r="H2" s="42" t="s">
        <v>2029</v>
      </c>
      <c r="I2" s="42" t="s">
        <v>124</v>
      </c>
      <c r="J2" s="42" t="s">
        <v>69</v>
      </c>
      <c r="K2" s="2" t="s">
        <v>70</v>
      </c>
      <c r="L2" s="21" t="s">
        <v>2030</v>
      </c>
      <c r="M2" s="21" t="s">
        <v>42</v>
      </c>
    </row>
    <row r="3" customFormat="false" ht="23.85" hidden="false" customHeight="false" outlineLevel="0" collapsed="false">
      <c r="A3" s="2" t="s">
        <v>2031</v>
      </c>
      <c r="B3" s="42" t="s">
        <v>84</v>
      </c>
      <c r="C3" s="42" t="s">
        <v>85</v>
      </c>
      <c r="D3" s="42" t="n">
        <v>46</v>
      </c>
      <c r="E3" s="43" t="s">
        <v>2027</v>
      </c>
      <c r="F3" s="42" t="n">
        <v>9</v>
      </c>
      <c r="G3" s="42" t="s">
        <v>2032</v>
      </c>
      <c r="H3" s="42" t="s">
        <v>2033</v>
      </c>
      <c r="I3" s="42" t="s">
        <v>124</v>
      </c>
      <c r="J3" s="42" t="s">
        <v>69</v>
      </c>
      <c r="K3" s="2" t="s">
        <v>52</v>
      </c>
      <c r="M3" s="21" t="s">
        <v>42</v>
      </c>
    </row>
    <row r="4" customFormat="false" ht="35.05" hidden="false" customHeight="false" outlineLevel="0" collapsed="false">
      <c r="A4" s="2" t="s">
        <v>2034</v>
      </c>
      <c r="B4" s="42" t="s">
        <v>84</v>
      </c>
      <c r="C4" s="42" t="s">
        <v>85</v>
      </c>
      <c r="D4" s="42" t="n">
        <v>55</v>
      </c>
      <c r="E4" s="43" t="s">
        <v>1154</v>
      </c>
      <c r="F4" s="42" t="n">
        <v>26</v>
      </c>
      <c r="G4" s="42" t="s">
        <v>2035</v>
      </c>
      <c r="H4" s="42" t="s">
        <v>2036</v>
      </c>
      <c r="I4" s="42" t="s">
        <v>50</v>
      </c>
      <c r="J4" s="42" t="s">
        <v>51</v>
      </c>
      <c r="K4" s="2" t="s">
        <v>52</v>
      </c>
      <c r="M4" s="21" t="s">
        <v>42</v>
      </c>
    </row>
    <row r="5" customFormat="false" ht="23.85" hidden="false" customHeight="false" outlineLevel="0" collapsed="false">
      <c r="A5" s="2" t="s">
        <v>2037</v>
      </c>
      <c r="B5" s="42" t="s">
        <v>84</v>
      </c>
      <c r="C5" s="42" t="s">
        <v>85</v>
      </c>
      <c r="D5" s="42" t="n">
        <v>60</v>
      </c>
      <c r="E5" s="43" t="s">
        <v>631</v>
      </c>
      <c r="F5" s="42" t="n">
        <v>24</v>
      </c>
      <c r="G5" s="42" t="s">
        <v>2032</v>
      </c>
      <c r="H5" s="42" t="s">
        <v>2033</v>
      </c>
      <c r="I5" s="42" t="s">
        <v>124</v>
      </c>
      <c r="J5" s="42" t="s">
        <v>69</v>
      </c>
      <c r="K5" s="2" t="s">
        <v>70</v>
      </c>
      <c r="L5" s="21" t="s">
        <v>2038</v>
      </c>
      <c r="M5" s="21" t="s">
        <v>42</v>
      </c>
    </row>
    <row r="6" customFormat="false" ht="35.05" hidden="false" customHeight="false" outlineLevel="0" collapsed="false">
      <c r="A6" s="2" t="s">
        <v>2039</v>
      </c>
      <c r="B6" s="42" t="s">
        <v>84</v>
      </c>
      <c r="C6" s="42" t="s">
        <v>85</v>
      </c>
      <c r="D6" s="44" t="n">
        <v>62</v>
      </c>
      <c r="E6" s="44" t="s">
        <v>644</v>
      </c>
      <c r="F6" s="44" t="n">
        <v>18</v>
      </c>
      <c r="G6" s="42" t="s">
        <v>2040</v>
      </c>
      <c r="H6" s="42" t="s">
        <v>2041</v>
      </c>
      <c r="I6" s="45" t="s">
        <v>124</v>
      </c>
      <c r="J6" s="45" t="s">
        <v>69</v>
      </c>
      <c r="K6" s="2" t="s">
        <v>52</v>
      </c>
      <c r="M6" s="21" t="s">
        <v>42</v>
      </c>
    </row>
    <row r="7" customFormat="false" ht="12.8" hidden="false" customHeight="false" outlineLevel="0" collapsed="false">
      <c r="A7" s="2" t="s">
        <v>2042</v>
      </c>
      <c r="B7" s="19" t="s">
        <v>11</v>
      </c>
      <c r="C7" s="19" t="s">
        <v>13</v>
      </c>
      <c r="D7" s="19" t="n">
        <v>63</v>
      </c>
      <c r="E7" s="34" t="s">
        <v>652</v>
      </c>
      <c r="F7" s="19" t="n">
        <v>30</v>
      </c>
      <c r="G7" s="20" t="s">
        <v>2043</v>
      </c>
      <c r="H7" s="20" t="s">
        <v>2044</v>
      </c>
      <c r="I7" s="2" t="s">
        <v>50</v>
      </c>
      <c r="J7" s="2" t="s">
        <v>51</v>
      </c>
      <c r="K7" s="2" t="s">
        <v>52</v>
      </c>
      <c r="M7" s="21" t="s">
        <v>42</v>
      </c>
    </row>
    <row r="8" customFormat="false" ht="23.85" hidden="false" customHeight="false" outlineLevel="0" collapsed="false">
      <c r="A8" s="2" t="s">
        <v>2045</v>
      </c>
      <c r="B8" s="19" t="s">
        <v>11</v>
      </c>
      <c r="C8" s="19" t="s">
        <v>13</v>
      </c>
      <c r="D8" s="19" t="n">
        <v>64</v>
      </c>
      <c r="E8" s="34" t="s">
        <v>652</v>
      </c>
      <c r="F8" s="19" t="n">
        <v>1</v>
      </c>
      <c r="G8" s="20" t="s">
        <v>2046</v>
      </c>
      <c r="H8" s="20" t="s">
        <v>2047</v>
      </c>
      <c r="I8" s="2" t="s">
        <v>50</v>
      </c>
      <c r="J8" s="2" t="s">
        <v>51</v>
      </c>
      <c r="K8" s="2" t="s">
        <v>52</v>
      </c>
      <c r="M8" s="21" t="s">
        <v>42</v>
      </c>
    </row>
    <row r="9" customFormat="false" ht="23.85" hidden="false" customHeight="false" outlineLevel="0" collapsed="false">
      <c r="A9" s="2" t="s">
        <v>2048</v>
      </c>
      <c r="B9" s="19" t="s">
        <v>11</v>
      </c>
      <c r="C9" s="19" t="s">
        <v>13</v>
      </c>
      <c r="D9" s="19" t="n">
        <v>64</v>
      </c>
      <c r="E9" s="34" t="s">
        <v>652</v>
      </c>
      <c r="F9" s="19" t="n">
        <v>1</v>
      </c>
      <c r="G9" s="20" t="s">
        <v>2049</v>
      </c>
      <c r="H9" s="20" t="s">
        <v>2044</v>
      </c>
      <c r="I9" s="2" t="s">
        <v>50</v>
      </c>
      <c r="J9" s="2" t="s">
        <v>51</v>
      </c>
      <c r="K9" s="2" t="s">
        <v>52</v>
      </c>
      <c r="M9" s="21" t="s">
        <v>42</v>
      </c>
    </row>
    <row r="10" customFormat="false" ht="35.05" hidden="false" customHeight="false" outlineLevel="0" collapsed="false">
      <c r="A10" s="2" t="s">
        <v>2050</v>
      </c>
      <c r="B10" s="19" t="s">
        <v>11</v>
      </c>
      <c r="C10" s="19" t="s">
        <v>13</v>
      </c>
      <c r="D10" s="19" t="n">
        <v>64</v>
      </c>
      <c r="E10" s="34" t="s">
        <v>652</v>
      </c>
      <c r="F10" s="19" t="n">
        <v>1</v>
      </c>
      <c r="G10" s="20" t="s">
        <v>2051</v>
      </c>
      <c r="H10" s="20" t="s">
        <v>2052</v>
      </c>
      <c r="I10" s="2" t="s">
        <v>50</v>
      </c>
      <c r="J10" s="2" t="s">
        <v>51</v>
      </c>
      <c r="K10" s="2" t="s">
        <v>52</v>
      </c>
      <c r="M10" s="21" t="s">
        <v>42</v>
      </c>
    </row>
    <row r="11" customFormat="false" ht="12.8" hidden="false" customHeight="false" outlineLevel="0" collapsed="false">
      <c r="A11" s="2" t="s">
        <v>2053</v>
      </c>
      <c r="B11" s="19" t="s">
        <v>11</v>
      </c>
      <c r="C11" s="19" t="s">
        <v>13</v>
      </c>
      <c r="D11" s="19" t="n">
        <v>64</v>
      </c>
      <c r="E11" s="34" t="s">
        <v>652</v>
      </c>
      <c r="F11" s="19" t="n">
        <v>1</v>
      </c>
      <c r="G11" s="20" t="s">
        <v>2054</v>
      </c>
      <c r="H11" s="20" t="s">
        <v>2055</v>
      </c>
      <c r="I11" s="2" t="s">
        <v>50</v>
      </c>
      <c r="J11" s="2" t="s">
        <v>51</v>
      </c>
      <c r="K11" s="2" t="s">
        <v>52</v>
      </c>
      <c r="M11" s="21" t="s">
        <v>42</v>
      </c>
    </row>
    <row r="12" customFormat="false" ht="35.05" hidden="false" customHeight="false" outlineLevel="0" collapsed="false">
      <c r="A12" s="2" t="s">
        <v>2056</v>
      </c>
      <c r="B12" s="42" t="s">
        <v>84</v>
      </c>
      <c r="C12" s="42" t="s">
        <v>85</v>
      </c>
      <c r="D12" s="44" t="n">
        <v>64</v>
      </c>
      <c r="E12" s="44" t="s">
        <v>652</v>
      </c>
      <c r="F12" s="44" t="n">
        <v>1</v>
      </c>
      <c r="G12" s="42" t="s">
        <v>2057</v>
      </c>
      <c r="H12" s="42" t="s">
        <v>2058</v>
      </c>
      <c r="I12" s="45" t="s">
        <v>50</v>
      </c>
      <c r="J12" s="45" t="s">
        <v>51</v>
      </c>
      <c r="K12" s="2" t="s">
        <v>52</v>
      </c>
      <c r="M12" s="21" t="s">
        <v>42</v>
      </c>
    </row>
    <row r="13" customFormat="false" ht="35.05" hidden="false" customHeight="false" outlineLevel="0" collapsed="false">
      <c r="A13" s="2" t="s">
        <v>2059</v>
      </c>
      <c r="B13" s="42" t="s">
        <v>84</v>
      </c>
      <c r="C13" s="42" t="s">
        <v>85</v>
      </c>
      <c r="D13" s="44" t="n">
        <v>65</v>
      </c>
      <c r="E13" s="44" t="s">
        <v>681</v>
      </c>
      <c r="F13" s="44" t="n">
        <v>7</v>
      </c>
      <c r="G13" s="42" t="s">
        <v>2060</v>
      </c>
      <c r="H13" s="42" t="s">
        <v>2061</v>
      </c>
      <c r="I13" s="45" t="s">
        <v>50</v>
      </c>
      <c r="J13" s="45" t="s">
        <v>51</v>
      </c>
      <c r="K13" s="2" t="s">
        <v>52</v>
      </c>
      <c r="M13" s="21" t="s">
        <v>42</v>
      </c>
    </row>
    <row r="14" customFormat="false" ht="180.55" hidden="false" customHeight="false" outlineLevel="0" collapsed="false">
      <c r="A14" s="2" t="s">
        <v>2062</v>
      </c>
      <c r="B14" s="42" t="s">
        <v>84</v>
      </c>
      <c r="C14" s="42" t="s">
        <v>85</v>
      </c>
      <c r="D14" s="44" t="n">
        <v>65</v>
      </c>
      <c r="E14" s="44" t="s">
        <v>681</v>
      </c>
      <c r="F14" s="44" t="n">
        <v>7</v>
      </c>
      <c r="G14" s="42" t="s">
        <v>2063</v>
      </c>
      <c r="H14" s="42" t="s">
        <v>2064</v>
      </c>
      <c r="I14" s="45" t="s">
        <v>124</v>
      </c>
      <c r="J14" s="45" t="s">
        <v>69</v>
      </c>
      <c r="K14" s="2" t="s">
        <v>52</v>
      </c>
      <c r="M14" s="21" t="s">
        <v>42</v>
      </c>
    </row>
    <row r="15" customFormat="false" ht="57.45" hidden="false" customHeight="false" outlineLevel="0" collapsed="false">
      <c r="A15" s="2" t="s">
        <v>2065</v>
      </c>
      <c r="B15" s="42" t="s">
        <v>84</v>
      </c>
      <c r="C15" s="42" t="s">
        <v>85</v>
      </c>
      <c r="D15" s="44" t="n">
        <v>65</v>
      </c>
      <c r="E15" s="44" t="s">
        <v>1191</v>
      </c>
      <c r="F15" s="44" t="n">
        <v>17</v>
      </c>
      <c r="G15" s="42" t="s">
        <v>2066</v>
      </c>
      <c r="H15" s="42" t="s">
        <v>2067</v>
      </c>
      <c r="I15" s="45" t="s">
        <v>124</v>
      </c>
      <c r="J15" s="45" t="s">
        <v>69</v>
      </c>
      <c r="K15" s="2" t="s">
        <v>52</v>
      </c>
      <c r="M15" s="21" t="s">
        <v>42</v>
      </c>
    </row>
    <row r="16" customFormat="false" ht="35.05" hidden="false" customHeight="false" outlineLevel="0" collapsed="false">
      <c r="A16" s="2" t="s">
        <v>2068</v>
      </c>
      <c r="B16" s="42" t="s">
        <v>84</v>
      </c>
      <c r="C16" s="42" t="s">
        <v>85</v>
      </c>
      <c r="D16" s="44" t="n">
        <v>65</v>
      </c>
      <c r="E16" s="44" t="s">
        <v>1191</v>
      </c>
      <c r="F16" s="44" t="n">
        <v>20</v>
      </c>
      <c r="G16" s="42" t="s">
        <v>2069</v>
      </c>
      <c r="H16" s="42" t="s">
        <v>2070</v>
      </c>
      <c r="I16" s="45" t="s">
        <v>124</v>
      </c>
      <c r="J16" s="45" t="s">
        <v>69</v>
      </c>
      <c r="K16" s="2" t="s">
        <v>52</v>
      </c>
      <c r="M16" s="21" t="s">
        <v>42</v>
      </c>
    </row>
    <row r="17" customFormat="false" ht="12.8" hidden="false" customHeight="false" outlineLevel="0" collapsed="false">
      <c r="A17" s="2" t="s">
        <v>2071</v>
      </c>
      <c r="B17" s="42" t="s">
        <v>84</v>
      </c>
      <c r="C17" s="42" t="s">
        <v>85</v>
      </c>
      <c r="D17" s="44" t="n">
        <v>68</v>
      </c>
      <c r="E17" s="44" t="s">
        <v>1200</v>
      </c>
      <c r="F17" s="44" t="n">
        <v>28</v>
      </c>
      <c r="G17" s="42" t="s">
        <v>2072</v>
      </c>
      <c r="H17" s="42" t="s">
        <v>2073</v>
      </c>
      <c r="I17" s="45" t="s">
        <v>50</v>
      </c>
      <c r="J17" s="45" t="s">
        <v>51</v>
      </c>
      <c r="K17" s="2" t="s">
        <v>52</v>
      </c>
      <c r="M17" s="21" t="s">
        <v>42</v>
      </c>
    </row>
    <row r="18" customFormat="false" ht="46.25" hidden="false" customHeight="false" outlineLevel="0" collapsed="false">
      <c r="A18" s="2" t="s">
        <v>2074</v>
      </c>
      <c r="B18" s="42" t="s">
        <v>84</v>
      </c>
      <c r="C18" s="42" t="s">
        <v>85</v>
      </c>
      <c r="D18" s="44" t="n">
        <v>78</v>
      </c>
      <c r="E18" s="44" t="s">
        <v>1235</v>
      </c>
      <c r="F18" s="44" t="n">
        <v>9</v>
      </c>
      <c r="G18" s="42" t="s">
        <v>2075</v>
      </c>
      <c r="H18" s="42" t="s">
        <v>2076</v>
      </c>
      <c r="I18" s="45" t="s">
        <v>124</v>
      </c>
      <c r="J18" s="45" t="s">
        <v>69</v>
      </c>
      <c r="K18" s="2" t="s">
        <v>52</v>
      </c>
      <c r="M18" s="21" t="s">
        <v>42</v>
      </c>
    </row>
    <row r="19" customFormat="false" ht="23.85" hidden="false" customHeight="false" outlineLevel="0" collapsed="false">
      <c r="A19" s="2" t="s">
        <v>2077</v>
      </c>
      <c r="B19" s="19" t="s">
        <v>11</v>
      </c>
      <c r="C19" s="19" t="s">
        <v>13</v>
      </c>
      <c r="D19" s="19" t="n">
        <v>108</v>
      </c>
      <c r="E19" s="34" t="s">
        <v>1275</v>
      </c>
      <c r="F19" s="19" t="n">
        <v>1</v>
      </c>
      <c r="G19" s="20" t="s">
        <v>2078</v>
      </c>
      <c r="H19" s="20" t="s">
        <v>2079</v>
      </c>
      <c r="I19" s="2" t="s">
        <v>50</v>
      </c>
      <c r="J19" s="2" t="s">
        <v>51</v>
      </c>
      <c r="K19" s="2" t="s">
        <v>52</v>
      </c>
      <c r="M19" s="21" t="s">
        <v>42</v>
      </c>
    </row>
    <row r="20" customFormat="false" ht="35.05" hidden="false" customHeight="false" outlineLevel="0" collapsed="false">
      <c r="A20" s="2" t="s">
        <v>2080</v>
      </c>
      <c r="B20" s="42" t="s">
        <v>84</v>
      </c>
      <c r="C20" s="42" t="s">
        <v>85</v>
      </c>
      <c r="D20" s="44" t="n">
        <v>114</v>
      </c>
      <c r="E20" s="44" t="s">
        <v>1321</v>
      </c>
      <c r="F20" s="44" t="n">
        <v>5</v>
      </c>
      <c r="G20" s="42" t="s">
        <v>2081</v>
      </c>
      <c r="H20" s="42" t="s">
        <v>2082</v>
      </c>
      <c r="I20" s="45" t="s">
        <v>124</v>
      </c>
      <c r="J20" s="45" t="s">
        <v>69</v>
      </c>
      <c r="K20" s="2" t="s">
        <v>70</v>
      </c>
      <c r="L20" s="21" t="s">
        <v>2083</v>
      </c>
      <c r="M20" s="21" t="s">
        <v>42</v>
      </c>
    </row>
    <row r="21" customFormat="false" ht="23.85" hidden="false" customHeight="false" outlineLevel="0" collapsed="false">
      <c r="A21" s="2" t="s">
        <v>2084</v>
      </c>
      <c r="B21" s="42" t="s">
        <v>84</v>
      </c>
      <c r="C21" s="42" t="s">
        <v>85</v>
      </c>
      <c r="D21" s="44" t="n">
        <v>114</v>
      </c>
      <c r="E21" s="44" t="s">
        <v>1321</v>
      </c>
      <c r="F21" s="44" t="n">
        <v>6</v>
      </c>
      <c r="G21" s="42" t="s">
        <v>2085</v>
      </c>
      <c r="H21" s="42" t="s">
        <v>2086</v>
      </c>
      <c r="I21" s="45" t="s">
        <v>124</v>
      </c>
      <c r="J21" s="45" t="s">
        <v>69</v>
      </c>
      <c r="K21" s="2" t="s">
        <v>52</v>
      </c>
      <c r="M21" s="21" t="s">
        <v>42</v>
      </c>
    </row>
    <row r="22" customFormat="false" ht="202.95" hidden="false" customHeight="false" outlineLevel="0" collapsed="false">
      <c r="A22" s="2" t="s">
        <v>2087</v>
      </c>
      <c r="B22" s="42" t="s">
        <v>84</v>
      </c>
      <c r="C22" s="42" t="s">
        <v>85</v>
      </c>
      <c r="D22" s="44" t="n">
        <v>114</v>
      </c>
      <c r="E22" s="44" t="s">
        <v>1321</v>
      </c>
      <c r="F22" s="44" t="n">
        <v>6.5</v>
      </c>
      <c r="G22" s="42" t="s">
        <v>2088</v>
      </c>
      <c r="H22" s="42" t="s">
        <v>2089</v>
      </c>
      <c r="I22" s="45" t="s">
        <v>124</v>
      </c>
      <c r="J22" s="45" t="s">
        <v>69</v>
      </c>
      <c r="K22" s="2" t="s">
        <v>70</v>
      </c>
      <c r="L22" s="21" t="s">
        <v>2090</v>
      </c>
      <c r="M22" s="21" t="s">
        <v>42</v>
      </c>
    </row>
    <row r="23" customFormat="false" ht="202.95" hidden="false" customHeight="false" outlineLevel="0" collapsed="false">
      <c r="A23" s="2" t="s">
        <v>2091</v>
      </c>
      <c r="B23" s="42" t="s">
        <v>84</v>
      </c>
      <c r="C23" s="42" t="s">
        <v>85</v>
      </c>
      <c r="D23" s="44" t="n">
        <v>114</v>
      </c>
      <c r="E23" s="44" t="s">
        <v>1321</v>
      </c>
      <c r="F23" s="44" t="n">
        <v>7</v>
      </c>
      <c r="G23" s="42" t="s">
        <v>2092</v>
      </c>
      <c r="H23" s="42" t="s">
        <v>2093</v>
      </c>
      <c r="I23" s="45" t="s">
        <v>124</v>
      </c>
      <c r="J23" s="45" t="s">
        <v>69</v>
      </c>
      <c r="K23" s="2" t="s">
        <v>70</v>
      </c>
      <c r="L23" s="21" t="s">
        <v>2090</v>
      </c>
      <c r="M23" s="21" t="s">
        <v>42</v>
      </c>
    </row>
    <row r="24" customFormat="false" ht="12.75" hidden="false" customHeight="false" outlineLevel="0" collapsed="false">
      <c r="A24" s="2" t="s">
        <v>2094</v>
      </c>
      <c r="B24" s="19" t="s">
        <v>11</v>
      </c>
      <c r="C24" s="19" t="s">
        <v>13</v>
      </c>
      <c r="D24" s="19" t="n">
        <v>122</v>
      </c>
      <c r="E24" s="34" t="s">
        <v>1393</v>
      </c>
      <c r="F24" s="19" t="n">
        <v>21</v>
      </c>
      <c r="G24" s="20" t="s">
        <v>2095</v>
      </c>
      <c r="H24" s="20" t="s">
        <v>2096</v>
      </c>
      <c r="I24" s="2" t="s">
        <v>50</v>
      </c>
      <c r="J24" s="2" t="s">
        <v>51</v>
      </c>
      <c r="K24" s="2" t="s">
        <v>52</v>
      </c>
      <c r="M24" s="21" t="s">
        <v>42</v>
      </c>
    </row>
    <row r="25" customFormat="false" ht="12.75" hidden="false" customHeight="false" outlineLevel="0" collapsed="false">
      <c r="A25" s="2" t="s">
        <v>2097</v>
      </c>
      <c r="B25" s="19" t="s">
        <v>11</v>
      </c>
      <c r="C25" s="19" t="s">
        <v>13</v>
      </c>
      <c r="D25" s="19" t="n">
        <v>122</v>
      </c>
      <c r="E25" s="34" t="s">
        <v>2098</v>
      </c>
      <c r="F25" s="19" t="n">
        <v>41</v>
      </c>
      <c r="G25" s="20" t="s">
        <v>2099</v>
      </c>
      <c r="H25" s="20" t="s">
        <v>2100</v>
      </c>
      <c r="I25" s="2" t="s">
        <v>50</v>
      </c>
      <c r="J25" s="2" t="s">
        <v>51</v>
      </c>
      <c r="K25" s="2" t="s">
        <v>52</v>
      </c>
      <c r="M25" s="21" t="s">
        <v>42</v>
      </c>
    </row>
    <row r="26" customFormat="false" ht="46.25" hidden="false" customHeight="false" outlineLevel="0" collapsed="false">
      <c r="A26" s="2" t="s">
        <v>2101</v>
      </c>
      <c r="B26" s="42"/>
      <c r="C26" s="42" t="s">
        <v>85</v>
      </c>
      <c r="D26" s="44" t="n">
        <v>123</v>
      </c>
      <c r="E26" s="44" t="s">
        <v>2102</v>
      </c>
      <c r="F26" s="44" t="n">
        <v>20</v>
      </c>
      <c r="G26" s="42" t="s">
        <v>2103</v>
      </c>
      <c r="H26" s="42" t="s">
        <v>2104</v>
      </c>
      <c r="I26" s="45" t="s">
        <v>124</v>
      </c>
      <c r="J26" s="45" t="s">
        <v>69</v>
      </c>
      <c r="K26" s="2" t="s">
        <v>52</v>
      </c>
      <c r="M26" s="21" t="s">
        <v>42</v>
      </c>
    </row>
    <row r="27" customFormat="false" ht="12.75" hidden="false" customHeight="false" outlineLevel="0" collapsed="false">
      <c r="A27" s="2" t="s">
        <v>2105</v>
      </c>
      <c r="B27" s="19" t="s">
        <v>11</v>
      </c>
      <c r="C27" s="19" t="s">
        <v>13</v>
      </c>
      <c r="D27" s="19" t="n">
        <v>125</v>
      </c>
      <c r="E27" s="34" t="s">
        <v>1439</v>
      </c>
      <c r="F27" s="19" t="n">
        <v>16</v>
      </c>
      <c r="G27" s="20" t="s">
        <v>2106</v>
      </c>
      <c r="H27" s="20" t="s">
        <v>2107</v>
      </c>
      <c r="I27" s="2" t="s">
        <v>50</v>
      </c>
      <c r="J27" s="2" t="s">
        <v>51</v>
      </c>
      <c r="K27" s="2" t="s">
        <v>52</v>
      </c>
      <c r="M27" s="21" t="s">
        <v>42</v>
      </c>
    </row>
    <row r="28" customFormat="false" ht="23.85" hidden="false" customHeight="false" outlineLevel="0" collapsed="false">
      <c r="A28" s="2" t="s">
        <v>2108</v>
      </c>
      <c r="B28" s="19" t="s">
        <v>11</v>
      </c>
      <c r="C28" s="19" t="s">
        <v>13</v>
      </c>
      <c r="D28" s="19" t="n">
        <v>125</v>
      </c>
      <c r="E28" s="34" t="s">
        <v>1439</v>
      </c>
      <c r="F28" s="19" t="n">
        <v>21</v>
      </c>
      <c r="G28" s="20" t="s">
        <v>2109</v>
      </c>
      <c r="H28" s="20" t="s">
        <v>2110</v>
      </c>
      <c r="I28" s="2" t="s">
        <v>50</v>
      </c>
      <c r="J28" s="2" t="s">
        <v>51</v>
      </c>
      <c r="K28" s="2" t="s">
        <v>52</v>
      </c>
      <c r="M28" s="21" t="s">
        <v>42</v>
      </c>
    </row>
    <row r="29" customFormat="false" ht="23.85" hidden="false" customHeight="false" outlineLevel="0" collapsed="false">
      <c r="A29" s="2" t="s">
        <v>2111</v>
      </c>
      <c r="B29" s="42" t="s">
        <v>84</v>
      </c>
      <c r="C29" s="42" t="s">
        <v>85</v>
      </c>
      <c r="D29" s="44" t="n">
        <v>138</v>
      </c>
      <c r="E29" s="44" t="s">
        <v>2112</v>
      </c>
      <c r="F29" s="44" t="n">
        <v>8</v>
      </c>
      <c r="G29" s="42" t="s">
        <v>2113</v>
      </c>
      <c r="H29" s="42" t="s">
        <v>2114</v>
      </c>
      <c r="I29" s="45" t="s">
        <v>50</v>
      </c>
      <c r="J29" s="45" t="s">
        <v>51</v>
      </c>
      <c r="K29" s="2" t="s">
        <v>52</v>
      </c>
      <c r="M29" s="21" t="s">
        <v>42</v>
      </c>
    </row>
    <row r="30" customFormat="false" ht="57.45" hidden="false" customHeight="false" outlineLevel="0" collapsed="false">
      <c r="A30" s="2" t="s">
        <v>2115</v>
      </c>
      <c r="B30" s="42" t="s">
        <v>84</v>
      </c>
      <c r="C30" s="42" t="s">
        <v>85</v>
      </c>
      <c r="D30" s="44" t="n">
        <v>144</v>
      </c>
      <c r="E30" s="44" t="s">
        <v>2116</v>
      </c>
      <c r="F30" s="44" t="n">
        <v>22</v>
      </c>
      <c r="G30" s="42" t="s">
        <v>2117</v>
      </c>
      <c r="H30" s="42" t="s">
        <v>2118</v>
      </c>
      <c r="I30" s="45" t="s">
        <v>124</v>
      </c>
      <c r="J30" s="45" t="s">
        <v>69</v>
      </c>
      <c r="K30" s="2" t="s">
        <v>52</v>
      </c>
      <c r="M30" s="21" t="s">
        <v>42</v>
      </c>
    </row>
    <row r="31" customFormat="false" ht="23.85" hidden="false" customHeight="false" outlineLevel="0" collapsed="false">
      <c r="A31" s="2" t="s">
        <v>2119</v>
      </c>
      <c r="B31" s="19" t="s">
        <v>11</v>
      </c>
      <c r="C31" s="19" t="s">
        <v>13</v>
      </c>
      <c r="D31" s="19" t="n">
        <v>184</v>
      </c>
      <c r="E31" s="34" t="s">
        <v>2120</v>
      </c>
      <c r="F31" s="19" t="n">
        <v>17</v>
      </c>
      <c r="G31" s="20" t="s">
        <v>2121</v>
      </c>
      <c r="H31" s="20" t="s">
        <v>2122</v>
      </c>
      <c r="I31" s="2" t="s">
        <v>50</v>
      </c>
      <c r="J31" s="2" t="s">
        <v>51</v>
      </c>
      <c r="K31" s="2" t="s">
        <v>52</v>
      </c>
      <c r="M31" s="21" t="s">
        <v>42</v>
      </c>
    </row>
    <row r="32" customFormat="false" ht="35.05" hidden="false" customHeight="false" outlineLevel="0" collapsed="false">
      <c r="A32" s="2" t="s">
        <v>2123</v>
      </c>
      <c r="B32" s="42" t="s">
        <v>84</v>
      </c>
      <c r="C32" s="42" t="s">
        <v>85</v>
      </c>
      <c r="D32" s="44" t="n">
        <v>205</v>
      </c>
      <c r="E32" s="44" t="s">
        <v>2124</v>
      </c>
      <c r="F32" s="44" t="n">
        <v>13</v>
      </c>
      <c r="G32" s="42" t="s">
        <v>2125</v>
      </c>
      <c r="H32" s="42" t="s">
        <v>2126</v>
      </c>
      <c r="I32" s="45" t="s">
        <v>50</v>
      </c>
      <c r="J32" s="45" t="s">
        <v>51</v>
      </c>
      <c r="K32" s="2" t="s">
        <v>52</v>
      </c>
      <c r="M32" s="21" t="s">
        <v>42</v>
      </c>
    </row>
    <row r="33" customFormat="false" ht="23.85" hidden="false" customHeight="false" outlineLevel="0" collapsed="false">
      <c r="A33" s="2" t="s">
        <v>2127</v>
      </c>
      <c r="B33" s="42" t="s">
        <v>84</v>
      </c>
      <c r="C33" s="42" t="s">
        <v>85</v>
      </c>
      <c r="D33" s="44" t="n">
        <v>205</v>
      </c>
      <c r="E33" s="44" t="s">
        <v>2124</v>
      </c>
      <c r="F33" s="44" t="n">
        <v>16</v>
      </c>
      <c r="G33" s="42" t="s">
        <v>2128</v>
      </c>
      <c r="H33" s="42" t="s">
        <v>2129</v>
      </c>
      <c r="I33" s="45" t="s">
        <v>50</v>
      </c>
      <c r="J33" s="45" t="s">
        <v>51</v>
      </c>
      <c r="K33" s="2" t="s">
        <v>52</v>
      </c>
      <c r="M33" s="21" t="s">
        <v>42</v>
      </c>
    </row>
    <row r="34" customFormat="false" ht="46.25" hidden="false" customHeight="false" outlineLevel="0" collapsed="false">
      <c r="A34" s="2" t="s">
        <v>2130</v>
      </c>
      <c r="B34" s="42" t="s">
        <v>84</v>
      </c>
      <c r="C34" s="42" t="s">
        <v>85</v>
      </c>
      <c r="D34" s="44" t="n">
        <v>209</v>
      </c>
      <c r="E34" s="44" t="s">
        <v>2131</v>
      </c>
      <c r="F34" s="44" t="n">
        <v>1</v>
      </c>
      <c r="G34" s="42" t="s">
        <v>2132</v>
      </c>
      <c r="H34" s="42" t="s">
        <v>2133</v>
      </c>
      <c r="I34" s="45" t="s">
        <v>50</v>
      </c>
      <c r="J34" s="45" t="s">
        <v>51</v>
      </c>
      <c r="K34" s="2" t="s">
        <v>52</v>
      </c>
      <c r="M34" s="21" t="s">
        <v>42</v>
      </c>
    </row>
    <row r="35" customFormat="false" ht="35.05" hidden="false" customHeight="false" outlineLevel="0" collapsed="false">
      <c r="A35" s="2" t="s">
        <v>2134</v>
      </c>
      <c r="B35" s="42" t="s">
        <v>84</v>
      </c>
      <c r="C35" s="42" t="s">
        <v>85</v>
      </c>
      <c r="D35" s="44" t="n">
        <v>209</v>
      </c>
      <c r="E35" s="44" t="s">
        <v>2131</v>
      </c>
      <c r="F35" s="44" t="n">
        <v>8</v>
      </c>
      <c r="G35" s="42" t="s">
        <v>2135</v>
      </c>
      <c r="H35" s="42" t="s">
        <v>2136</v>
      </c>
      <c r="I35" s="45"/>
      <c r="J35" s="45"/>
      <c r="K35" s="2" t="s">
        <v>52</v>
      </c>
      <c r="M35" s="21" t="s">
        <v>42</v>
      </c>
    </row>
    <row r="36" customFormat="false" ht="12.8" hidden="false" customHeight="false" outlineLevel="0" collapsed="false">
      <c r="A36" s="2" t="s">
        <v>2137</v>
      </c>
      <c r="B36" s="42" t="s">
        <v>84</v>
      </c>
      <c r="C36" s="42" t="s">
        <v>85</v>
      </c>
      <c r="D36" s="44" t="n">
        <v>209</v>
      </c>
      <c r="E36" s="44" t="s">
        <v>2138</v>
      </c>
      <c r="F36" s="44" t="n">
        <v>12</v>
      </c>
      <c r="G36" s="42" t="s">
        <v>2139</v>
      </c>
      <c r="H36" s="42" t="s">
        <v>2140</v>
      </c>
      <c r="I36" s="45" t="s">
        <v>124</v>
      </c>
      <c r="J36" s="45" t="s">
        <v>69</v>
      </c>
      <c r="K36" s="2" t="s">
        <v>52</v>
      </c>
      <c r="M36" s="21" t="s">
        <v>42</v>
      </c>
    </row>
    <row r="37" customFormat="false" ht="35.05" hidden="false" customHeight="false" outlineLevel="0" collapsed="false">
      <c r="A37" s="2" t="s">
        <v>2141</v>
      </c>
      <c r="B37" s="42" t="s">
        <v>84</v>
      </c>
      <c r="C37" s="42" t="s">
        <v>85</v>
      </c>
      <c r="D37" s="44" t="n">
        <v>209</v>
      </c>
      <c r="E37" s="44" t="s">
        <v>2138</v>
      </c>
      <c r="F37" s="44" t="n">
        <v>13</v>
      </c>
      <c r="G37" s="42" t="s">
        <v>2142</v>
      </c>
      <c r="H37" s="42" t="s">
        <v>2143</v>
      </c>
      <c r="I37" s="45" t="s">
        <v>124</v>
      </c>
      <c r="J37" s="45" t="s">
        <v>69</v>
      </c>
      <c r="K37" s="2" t="s">
        <v>52</v>
      </c>
      <c r="M37" s="21" t="s">
        <v>42</v>
      </c>
    </row>
    <row r="38" customFormat="false" ht="23.85" hidden="false" customHeight="false" outlineLevel="0" collapsed="false">
      <c r="A38" s="2" t="s">
        <v>2144</v>
      </c>
      <c r="B38" s="42" t="s">
        <v>84</v>
      </c>
      <c r="C38" s="42" t="s">
        <v>85</v>
      </c>
      <c r="D38" s="44" t="n">
        <v>211</v>
      </c>
      <c r="E38" s="44" t="s">
        <v>2145</v>
      </c>
      <c r="F38" s="44" t="n">
        <v>20</v>
      </c>
      <c r="G38" s="42" t="s">
        <v>2146</v>
      </c>
      <c r="H38" s="42" t="s">
        <v>2147</v>
      </c>
      <c r="I38" s="45" t="s">
        <v>124</v>
      </c>
      <c r="J38" s="45" t="s">
        <v>69</v>
      </c>
      <c r="K38" s="2" t="s">
        <v>52</v>
      </c>
      <c r="M38" s="21" t="s">
        <v>42</v>
      </c>
    </row>
    <row r="39" customFormat="false" ht="35.05" hidden="false" customHeight="false" outlineLevel="0" collapsed="false">
      <c r="A39" s="2" t="s">
        <v>2148</v>
      </c>
      <c r="B39" s="42" t="s">
        <v>84</v>
      </c>
      <c r="C39" s="42" t="s">
        <v>85</v>
      </c>
      <c r="D39" s="44" t="n">
        <v>211</v>
      </c>
      <c r="E39" s="44" t="s">
        <v>2145</v>
      </c>
      <c r="F39" s="44" t="n">
        <v>20</v>
      </c>
      <c r="G39" s="42" t="s">
        <v>2142</v>
      </c>
      <c r="H39" s="42" t="s">
        <v>2149</v>
      </c>
      <c r="I39" s="45" t="s">
        <v>124</v>
      </c>
      <c r="J39" s="45" t="s">
        <v>69</v>
      </c>
      <c r="K39" s="2" t="s">
        <v>52</v>
      </c>
      <c r="M39" s="21" t="s">
        <v>42</v>
      </c>
    </row>
    <row r="40" customFormat="false" ht="23.85" hidden="false" customHeight="false" outlineLevel="0" collapsed="false">
      <c r="A40" s="2" t="s">
        <v>2150</v>
      </c>
      <c r="B40" s="19" t="s">
        <v>11</v>
      </c>
      <c r="C40" s="19" t="s">
        <v>13</v>
      </c>
      <c r="D40" s="19" t="n">
        <v>215</v>
      </c>
      <c r="E40" s="34" t="s">
        <v>2151</v>
      </c>
      <c r="F40" s="19" t="n">
        <v>3</v>
      </c>
      <c r="G40" s="20" t="s">
        <v>2152</v>
      </c>
      <c r="H40" s="20" t="s">
        <v>2153</v>
      </c>
      <c r="I40" s="2" t="s">
        <v>50</v>
      </c>
      <c r="J40" s="2" t="s">
        <v>51</v>
      </c>
      <c r="K40" s="2" t="s">
        <v>52</v>
      </c>
      <c r="M40" s="21" t="s">
        <v>42</v>
      </c>
    </row>
    <row r="41" customFormat="false" ht="23.85" hidden="false" customHeight="false" outlineLevel="0" collapsed="false">
      <c r="A41" s="2" t="s">
        <v>2154</v>
      </c>
      <c r="B41" s="19" t="s">
        <v>11</v>
      </c>
      <c r="C41" s="19" t="s">
        <v>13</v>
      </c>
      <c r="D41" s="19" t="n">
        <v>215</v>
      </c>
      <c r="E41" s="34" t="s">
        <v>2151</v>
      </c>
      <c r="F41" s="33" t="n">
        <v>3</v>
      </c>
      <c r="G41" s="20" t="s">
        <v>2155</v>
      </c>
      <c r="H41" s="20" t="s">
        <v>2156</v>
      </c>
      <c r="I41" s="2" t="s">
        <v>50</v>
      </c>
      <c r="J41" s="2" t="s">
        <v>51</v>
      </c>
      <c r="K41" s="2" t="s">
        <v>52</v>
      </c>
      <c r="M41" s="21" t="s">
        <v>42</v>
      </c>
    </row>
    <row r="42" customFormat="false" ht="12.8" hidden="false" customHeight="false" outlineLevel="0" collapsed="false">
      <c r="A42" s="2" t="s">
        <v>2157</v>
      </c>
      <c r="B42" s="19" t="s">
        <v>11</v>
      </c>
      <c r="C42" s="19" t="s">
        <v>13</v>
      </c>
      <c r="D42" s="19" t="n">
        <v>345</v>
      </c>
      <c r="E42" s="34" t="s">
        <v>2158</v>
      </c>
      <c r="F42" s="19" t="n">
        <v>8</v>
      </c>
      <c r="G42" s="20" t="s">
        <v>2159</v>
      </c>
      <c r="H42" s="20" t="s">
        <v>2160</v>
      </c>
      <c r="I42" s="2" t="s">
        <v>50</v>
      </c>
      <c r="J42" s="2" t="s">
        <v>51</v>
      </c>
      <c r="K42" s="2" t="s">
        <v>52</v>
      </c>
      <c r="M42" s="21" t="s">
        <v>42</v>
      </c>
    </row>
    <row r="43" customFormat="false" ht="23.85" hidden="false" customHeight="false" outlineLevel="0" collapsed="false">
      <c r="A43" s="2" t="s">
        <v>2161</v>
      </c>
      <c r="B43" s="19" t="s">
        <v>11</v>
      </c>
      <c r="C43" s="19" t="s">
        <v>13</v>
      </c>
      <c r="D43" s="19" t="n">
        <v>356</v>
      </c>
      <c r="E43" s="34" t="s">
        <v>2162</v>
      </c>
      <c r="F43" s="19" t="n">
        <v>5</v>
      </c>
      <c r="G43" s="20" t="s">
        <v>2163</v>
      </c>
      <c r="H43" s="20" t="s">
        <v>2164</v>
      </c>
      <c r="I43" s="2" t="s">
        <v>50</v>
      </c>
      <c r="J43" s="2" t="s">
        <v>51</v>
      </c>
      <c r="K43" s="2" t="s">
        <v>52</v>
      </c>
      <c r="M43" s="21" t="s">
        <v>42</v>
      </c>
    </row>
    <row r="44" customFormat="false" ht="46.25" hidden="false" customHeight="false" outlineLevel="0" collapsed="false">
      <c r="A44" s="2" t="s">
        <v>2165</v>
      </c>
      <c r="B44" s="19" t="s">
        <v>11</v>
      </c>
      <c r="C44" s="19" t="s">
        <v>13</v>
      </c>
      <c r="D44" s="19" t="n">
        <v>357</v>
      </c>
      <c r="E44" s="34" t="s">
        <v>2166</v>
      </c>
      <c r="F44" s="19" t="n">
        <v>1</v>
      </c>
      <c r="G44" s="20" t="s">
        <v>2167</v>
      </c>
      <c r="H44" s="20" t="s">
        <v>2168</v>
      </c>
      <c r="I44" s="2" t="s">
        <v>50</v>
      </c>
      <c r="J44" s="2" t="s">
        <v>51</v>
      </c>
      <c r="K44" s="2" t="s">
        <v>52</v>
      </c>
      <c r="M44" s="21" t="s">
        <v>42</v>
      </c>
    </row>
    <row r="45" customFormat="false" ht="12.8" hidden="false" customHeight="false" outlineLevel="0" collapsed="false">
      <c r="A45" s="2" t="s">
        <v>2169</v>
      </c>
      <c r="B45" s="19" t="s">
        <v>11</v>
      </c>
      <c r="C45" s="19" t="s">
        <v>13</v>
      </c>
      <c r="D45" s="19" t="n">
        <v>361</v>
      </c>
      <c r="E45" s="34" t="s">
        <v>2170</v>
      </c>
      <c r="F45" s="19" t="n">
        <v>7</v>
      </c>
      <c r="G45" s="20" t="s">
        <v>2043</v>
      </c>
      <c r="H45" s="20" t="s">
        <v>2044</v>
      </c>
      <c r="I45" s="2" t="s">
        <v>50</v>
      </c>
      <c r="J45" s="2" t="s">
        <v>51</v>
      </c>
      <c r="K45" s="2" t="s">
        <v>52</v>
      </c>
      <c r="M45" s="21" t="s">
        <v>42</v>
      </c>
    </row>
    <row r="46" customFormat="false" ht="12.8" hidden="false" customHeight="false" outlineLevel="0" collapsed="false">
      <c r="A46" s="2" t="s">
        <v>2171</v>
      </c>
      <c r="B46" s="19" t="s">
        <v>11</v>
      </c>
      <c r="C46" s="19" t="s">
        <v>13</v>
      </c>
      <c r="D46" s="19" t="n">
        <v>363</v>
      </c>
      <c r="E46" s="34" t="s">
        <v>2170</v>
      </c>
      <c r="F46" s="19" t="n">
        <v>1</v>
      </c>
      <c r="G46" s="20" t="s">
        <v>2054</v>
      </c>
      <c r="H46" s="20" t="s">
        <v>2172</v>
      </c>
      <c r="I46" s="2" t="s">
        <v>50</v>
      </c>
      <c r="J46" s="2" t="s">
        <v>51</v>
      </c>
      <c r="K46" s="2" t="s">
        <v>52</v>
      </c>
      <c r="M46" s="21" t="s">
        <v>42</v>
      </c>
    </row>
    <row r="47" customFormat="false" ht="23.85" hidden="false" customHeight="false" outlineLevel="0" collapsed="false">
      <c r="A47" s="2" t="s">
        <v>2173</v>
      </c>
      <c r="B47" s="42" t="s">
        <v>84</v>
      </c>
      <c r="C47" s="42" t="s">
        <v>85</v>
      </c>
      <c r="D47" s="44" t="n">
        <v>446</v>
      </c>
      <c r="E47" s="44" t="s">
        <v>2174</v>
      </c>
      <c r="F47" s="44" t="n">
        <v>22</v>
      </c>
      <c r="G47" s="42" t="s">
        <v>2032</v>
      </c>
      <c r="H47" s="42" t="s">
        <v>2175</v>
      </c>
      <c r="I47" s="42" t="s">
        <v>124</v>
      </c>
      <c r="J47" s="42" t="s">
        <v>69</v>
      </c>
      <c r="K47" s="2" t="s">
        <v>52</v>
      </c>
      <c r="M47" s="21" t="s">
        <v>42</v>
      </c>
    </row>
    <row r="48" customFormat="false" ht="23.85" hidden="false" customHeight="false" outlineLevel="0" collapsed="false">
      <c r="A48" s="2" t="s">
        <v>2176</v>
      </c>
      <c r="B48" s="42" t="s">
        <v>84</v>
      </c>
      <c r="C48" s="42" t="s">
        <v>85</v>
      </c>
      <c r="D48" s="44" t="n">
        <v>447</v>
      </c>
      <c r="E48" s="44" t="s">
        <v>2177</v>
      </c>
      <c r="F48" s="44" t="n">
        <v>26</v>
      </c>
      <c r="G48" s="42" t="s">
        <v>2178</v>
      </c>
      <c r="H48" s="42" t="s">
        <v>2179</v>
      </c>
      <c r="I48" s="45" t="s">
        <v>50</v>
      </c>
      <c r="J48" s="45" t="s">
        <v>51</v>
      </c>
      <c r="K48" s="2" t="s">
        <v>52</v>
      </c>
      <c r="M48" s="21" t="s">
        <v>42</v>
      </c>
    </row>
    <row r="49" customFormat="false" ht="23.85" hidden="false" customHeight="false" outlineLevel="0" collapsed="false">
      <c r="A49" s="2" t="s">
        <v>2180</v>
      </c>
      <c r="B49" s="19" t="s">
        <v>2181</v>
      </c>
      <c r="C49" s="19" t="s">
        <v>2182</v>
      </c>
      <c r="D49" s="19" t="n">
        <v>544</v>
      </c>
      <c r="E49" s="34" t="s">
        <v>2183</v>
      </c>
      <c r="F49" s="19" t="s">
        <v>2184</v>
      </c>
      <c r="G49" s="20" t="s">
        <v>2185</v>
      </c>
      <c r="H49" s="20" t="s">
        <v>2186</v>
      </c>
      <c r="I49" s="2" t="s">
        <v>124</v>
      </c>
      <c r="J49" s="2" t="s">
        <v>69</v>
      </c>
      <c r="K49" s="2" t="s">
        <v>52</v>
      </c>
      <c r="M49" s="21" t="s">
        <v>42</v>
      </c>
    </row>
    <row r="50" customFormat="false" ht="12.8" hidden="false" customHeight="false" outlineLevel="0" collapsed="false">
      <c r="A50" s="2" t="s">
        <v>2187</v>
      </c>
      <c r="B50" s="19" t="s">
        <v>11</v>
      </c>
      <c r="C50" s="19" t="s">
        <v>13</v>
      </c>
      <c r="D50" s="19" t="n">
        <v>548</v>
      </c>
      <c r="E50" s="37" t="s">
        <v>2188</v>
      </c>
      <c r="F50" s="19" t="n">
        <v>22</v>
      </c>
      <c r="G50" s="20" t="s">
        <v>2043</v>
      </c>
      <c r="H50" s="20" t="s">
        <v>2044</v>
      </c>
      <c r="I50" s="2" t="s">
        <v>50</v>
      </c>
      <c r="J50" s="2" t="s">
        <v>51</v>
      </c>
      <c r="K50" s="2" t="s">
        <v>52</v>
      </c>
      <c r="M50" s="21" t="s">
        <v>42</v>
      </c>
    </row>
    <row r="51" customFormat="false" ht="12.8" hidden="false" customHeight="false" outlineLevel="0" collapsed="false">
      <c r="A51" s="2" t="s">
        <v>2189</v>
      </c>
      <c r="B51" s="42" t="s">
        <v>84</v>
      </c>
      <c r="C51" s="42" t="s">
        <v>85</v>
      </c>
      <c r="D51" s="44" t="n">
        <v>607</v>
      </c>
      <c r="E51" s="44" t="s">
        <v>1738</v>
      </c>
      <c r="F51" s="44" t="n">
        <v>5</v>
      </c>
      <c r="G51" s="42" t="s">
        <v>2190</v>
      </c>
      <c r="H51" s="42" t="s">
        <v>2191</v>
      </c>
      <c r="I51" s="45" t="s">
        <v>124</v>
      </c>
      <c r="J51" s="45" t="s">
        <v>69</v>
      </c>
      <c r="K51" s="2" t="s">
        <v>52</v>
      </c>
      <c r="M51" s="21" t="s">
        <v>42</v>
      </c>
    </row>
    <row r="52" customFormat="false" ht="35.05" hidden="false" customHeight="false" outlineLevel="0" collapsed="false">
      <c r="A52" s="2" t="s">
        <v>2192</v>
      </c>
      <c r="B52" s="42" t="s">
        <v>84</v>
      </c>
      <c r="C52" s="42" t="s">
        <v>85</v>
      </c>
      <c r="D52" s="44" t="n">
        <v>611</v>
      </c>
      <c r="E52" s="44" t="s">
        <v>2193</v>
      </c>
      <c r="F52" s="44" t="n">
        <v>3</v>
      </c>
      <c r="G52" s="42" t="s">
        <v>2194</v>
      </c>
      <c r="H52" s="42" t="s">
        <v>2195</v>
      </c>
      <c r="I52" s="45" t="s">
        <v>50</v>
      </c>
      <c r="J52" s="45" t="s">
        <v>51</v>
      </c>
      <c r="K52" s="2" t="s">
        <v>52</v>
      </c>
      <c r="M52" s="21" t="s">
        <v>42</v>
      </c>
    </row>
    <row r="53" customFormat="false" ht="46.25" hidden="false" customHeight="false" outlineLevel="0" collapsed="false">
      <c r="A53" s="2" t="s">
        <v>2196</v>
      </c>
      <c r="B53" s="42" t="s">
        <v>84</v>
      </c>
      <c r="C53" s="42" t="s">
        <v>85</v>
      </c>
      <c r="D53" s="44" t="n">
        <v>654</v>
      </c>
      <c r="E53" s="44" t="s">
        <v>1772</v>
      </c>
      <c r="F53" s="44" t="n">
        <v>12</v>
      </c>
      <c r="G53" s="42" t="s">
        <v>2197</v>
      </c>
      <c r="H53" s="42"/>
      <c r="I53" s="42" t="s">
        <v>124</v>
      </c>
      <c r="J53" s="42" t="s">
        <v>69</v>
      </c>
      <c r="K53" s="2" t="s">
        <v>70</v>
      </c>
      <c r="L53" s="21" t="s">
        <v>2198</v>
      </c>
      <c r="M53" s="21" t="s">
        <v>42</v>
      </c>
    </row>
    <row r="54" customFormat="false" ht="23.85" hidden="false" customHeight="false" outlineLevel="0" collapsed="false">
      <c r="A54" s="2" t="s">
        <v>2199</v>
      </c>
      <c r="B54" s="19" t="s">
        <v>11</v>
      </c>
      <c r="C54" s="19" t="s">
        <v>13</v>
      </c>
      <c r="D54" s="19" t="n">
        <v>655</v>
      </c>
      <c r="E54" s="46" t="str">
        <f aca="false">"16.2.2"</f>
        <v>16.2.2</v>
      </c>
      <c r="F54" s="19" t="n">
        <v>11</v>
      </c>
      <c r="G54" s="20" t="s">
        <v>2200</v>
      </c>
      <c r="H54" s="20" t="s">
        <v>2201</v>
      </c>
      <c r="I54" s="2" t="s">
        <v>50</v>
      </c>
      <c r="J54" s="2" t="s">
        <v>51</v>
      </c>
      <c r="K54" s="2" t="s">
        <v>70</v>
      </c>
      <c r="L54" s="21" t="s">
        <v>2202</v>
      </c>
      <c r="M54" s="21" t="s">
        <v>42</v>
      </c>
    </row>
    <row r="55" customFormat="false" ht="12.8" hidden="false" customHeight="false" outlineLevel="0" collapsed="false">
      <c r="A55" s="2" t="s">
        <v>2203</v>
      </c>
      <c r="B55" s="19" t="s">
        <v>11</v>
      </c>
      <c r="C55" s="19" t="s">
        <v>13</v>
      </c>
      <c r="D55" s="19" t="n">
        <v>664</v>
      </c>
      <c r="E55" s="19" t="s">
        <v>225</v>
      </c>
      <c r="F55" s="19" t="n">
        <v>1</v>
      </c>
      <c r="G55" s="20" t="s">
        <v>2204</v>
      </c>
      <c r="H55" s="20" t="s">
        <v>2205</v>
      </c>
      <c r="I55" s="2" t="s">
        <v>50</v>
      </c>
      <c r="J55" s="2" t="s">
        <v>51</v>
      </c>
      <c r="K55" s="2" t="s">
        <v>70</v>
      </c>
      <c r="L55" s="21" t="s">
        <v>2206</v>
      </c>
      <c r="M55" s="21" t="s">
        <v>42</v>
      </c>
    </row>
    <row r="56" customFormat="false" ht="12.8" hidden="false" customHeight="false" outlineLevel="0" collapsed="false">
      <c r="A56" s="2" t="s">
        <v>2207</v>
      </c>
      <c r="B56" s="19" t="s">
        <v>11</v>
      </c>
      <c r="C56" s="19" t="s">
        <v>13</v>
      </c>
      <c r="D56" s="19" t="n">
        <v>666</v>
      </c>
      <c r="E56" s="19" t="s">
        <v>225</v>
      </c>
      <c r="F56" s="19" t="n">
        <v>1</v>
      </c>
      <c r="G56" s="20" t="s">
        <v>2208</v>
      </c>
      <c r="H56" s="20" t="s">
        <v>2209</v>
      </c>
      <c r="I56" s="2" t="s">
        <v>50</v>
      </c>
      <c r="J56" s="2" t="s">
        <v>51</v>
      </c>
      <c r="K56" s="2" t="s">
        <v>52</v>
      </c>
      <c r="M56" s="21" t="s">
        <v>42</v>
      </c>
    </row>
    <row r="57" customFormat="false" ht="12.8" hidden="false" customHeight="false" outlineLevel="0" collapsed="false">
      <c r="A57" s="2" t="s">
        <v>2210</v>
      </c>
      <c r="B57" s="42" t="s">
        <v>84</v>
      </c>
      <c r="C57" s="42" t="s">
        <v>85</v>
      </c>
      <c r="D57" s="44" t="n">
        <v>667</v>
      </c>
      <c r="E57" s="44" t="s">
        <v>2211</v>
      </c>
      <c r="F57" s="44" t="n">
        <v>6</v>
      </c>
      <c r="G57" s="42" t="s">
        <v>2212</v>
      </c>
      <c r="H57" s="42" t="s">
        <v>2191</v>
      </c>
      <c r="I57" s="45" t="s">
        <v>124</v>
      </c>
      <c r="J57" s="45" t="s">
        <v>69</v>
      </c>
      <c r="K57" s="2" t="s">
        <v>52</v>
      </c>
      <c r="M57" s="21" t="s">
        <v>42</v>
      </c>
    </row>
    <row r="58" customFormat="false" ht="57.45" hidden="false" customHeight="false" outlineLevel="0" collapsed="false">
      <c r="A58" s="2" t="s">
        <v>2213</v>
      </c>
      <c r="B58" s="42" t="s">
        <v>84</v>
      </c>
      <c r="C58" s="42" t="s">
        <v>85</v>
      </c>
      <c r="D58" s="44" t="n">
        <v>675</v>
      </c>
      <c r="E58" s="44" t="s">
        <v>243</v>
      </c>
      <c r="F58" s="44" t="n">
        <v>5</v>
      </c>
      <c r="G58" s="42" t="s">
        <v>2214</v>
      </c>
      <c r="H58" s="42" t="s">
        <v>2215</v>
      </c>
      <c r="I58" s="45" t="s">
        <v>124</v>
      </c>
      <c r="J58" s="45" t="s">
        <v>69</v>
      </c>
      <c r="K58" s="2" t="s">
        <v>52</v>
      </c>
      <c r="M58" s="21" t="s">
        <v>42</v>
      </c>
    </row>
    <row r="59" customFormat="false" ht="57.45" hidden="false" customHeight="false" outlineLevel="0" collapsed="false">
      <c r="A59" s="2" t="s">
        <v>2216</v>
      </c>
      <c r="B59" s="19" t="s">
        <v>11</v>
      </c>
      <c r="C59" s="19" t="s">
        <v>13</v>
      </c>
      <c r="D59" s="19" t="n">
        <v>741</v>
      </c>
      <c r="E59" s="34" t="s">
        <v>2217</v>
      </c>
      <c r="F59" s="19" t="n">
        <v>1</v>
      </c>
      <c r="G59" s="20" t="s">
        <v>2218</v>
      </c>
      <c r="H59" s="20" t="s">
        <v>2219</v>
      </c>
      <c r="I59" s="2" t="s">
        <v>50</v>
      </c>
      <c r="J59" s="2" t="s">
        <v>51</v>
      </c>
      <c r="K59" s="2" t="s">
        <v>70</v>
      </c>
      <c r="L59" s="21" t="s">
        <v>2220</v>
      </c>
      <c r="M59" s="21" t="s">
        <v>42</v>
      </c>
    </row>
    <row r="60" customFormat="false" ht="68.65" hidden="false" customHeight="false" outlineLevel="0" collapsed="false">
      <c r="A60" s="2" t="s">
        <v>2221</v>
      </c>
      <c r="B60" s="19" t="s">
        <v>216</v>
      </c>
      <c r="C60" s="19" t="s">
        <v>217</v>
      </c>
      <c r="D60" s="19" t="n">
        <v>745</v>
      </c>
      <c r="E60" s="34" t="s">
        <v>2222</v>
      </c>
      <c r="F60" s="19" t="n">
        <v>8</v>
      </c>
      <c r="G60" s="20" t="s">
        <v>2223</v>
      </c>
      <c r="H60" s="20" t="s">
        <v>2224</v>
      </c>
      <c r="I60" s="2" t="s">
        <v>124</v>
      </c>
      <c r="J60" s="2"/>
      <c r="K60" s="2" t="s">
        <v>52</v>
      </c>
      <c r="M60" s="21" t="s">
        <v>42</v>
      </c>
    </row>
    <row r="61" customFormat="false" ht="23.85" hidden="false" customHeight="false" outlineLevel="0" collapsed="false">
      <c r="A61" s="2" t="s">
        <v>2225</v>
      </c>
      <c r="B61" s="19" t="s">
        <v>11</v>
      </c>
      <c r="C61" s="19" t="s">
        <v>13</v>
      </c>
      <c r="D61" s="19" t="n">
        <v>829</v>
      </c>
      <c r="E61" s="34" t="s">
        <v>2226</v>
      </c>
      <c r="F61" s="19" t="n">
        <v>2</v>
      </c>
      <c r="G61" s="20" t="s">
        <v>2227</v>
      </c>
      <c r="H61" s="20" t="s">
        <v>2228</v>
      </c>
      <c r="I61" s="2" t="s">
        <v>50</v>
      </c>
      <c r="J61" s="2" t="s">
        <v>51</v>
      </c>
      <c r="K61" s="2" t="s">
        <v>52</v>
      </c>
      <c r="M61" s="21" t="s">
        <v>42</v>
      </c>
    </row>
    <row r="62" customFormat="false" ht="23.85" hidden="false" customHeight="false" outlineLevel="0" collapsed="false">
      <c r="A62" s="2" t="s">
        <v>2229</v>
      </c>
      <c r="B62" s="19" t="s">
        <v>11</v>
      </c>
      <c r="C62" s="19" t="s">
        <v>13</v>
      </c>
      <c r="D62" s="19" t="n">
        <v>839</v>
      </c>
      <c r="E62" s="19" t="s">
        <v>1909</v>
      </c>
      <c r="F62" s="19" t="n">
        <v>1</v>
      </c>
      <c r="G62" s="20" t="s">
        <v>2230</v>
      </c>
      <c r="H62" s="20" t="s">
        <v>2231</v>
      </c>
      <c r="I62" s="2" t="s">
        <v>50</v>
      </c>
      <c r="J62" s="2" t="s">
        <v>51</v>
      </c>
      <c r="K62" s="2" t="s">
        <v>52</v>
      </c>
      <c r="M62" s="21" t="s">
        <v>42</v>
      </c>
    </row>
    <row r="63" customFormat="false" ht="12.8" hidden="false" customHeight="false" outlineLevel="0" collapsed="false">
      <c r="A63" s="2" t="s">
        <v>2232</v>
      </c>
      <c r="B63" s="19" t="s">
        <v>11</v>
      </c>
      <c r="C63" s="19" t="s">
        <v>13</v>
      </c>
      <c r="D63" s="19" t="n">
        <v>846</v>
      </c>
      <c r="E63" s="46" t="str">
        <f aca="false">"25.2.2"</f>
        <v>25.2.2</v>
      </c>
      <c r="F63" s="19" t="n">
        <v>1</v>
      </c>
      <c r="G63" s="20" t="s">
        <v>2233</v>
      </c>
      <c r="H63" s="20" t="s">
        <v>2234</v>
      </c>
      <c r="I63" s="2" t="s">
        <v>50</v>
      </c>
      <c r="J63" s="2" t="s">
        <v>51</v>
      </c>
      <c r="K63" s="2" t="s">
        <v>52</v>
      </c>
      <c r="M63" s="21" t="s">
        <v>42</v>
      </c>
    </row>
    <row r="64" customFormat="false" ht="23.85" hidden="false" customHeight="false" outlineLevel="0" collapsed="false">
      <c r="A64" s="2" t="s">
        <v>2235</v>
      </c>
      <c r="B64" s="19" t="s">
        <v>11</v>
      </c>
      <c r="C64" s="19" t="s">
        <v>13</v>
      </c>
      <c r="D64" s="19" t="n">
        <v>936</v>
      </c>
      <c r="E64" s="19" t="s">
        <v>2236</v>
      </c>
      <c r="F64" s="19" t="n">
        <v>39</v>
      </c>
      <c r="G64" s="20" t="s">
        <v>2200</v>
      </c>
      <c r="H64" s="20" t="s">
        <v>2201</v>
      </c>
      <c r="I64" s="2" t="s">
        <v>50</v>
      </c>
      <c r="J64" s="2" t="s">
        <v>51</v>
      </c>
      <c r="K64" s="2" t="s">
        <v>70</v>
      </c>
      <c r="L64" s="21" t="s">
        <v>2237</v>
      </c>
      <c r="M64" s="21" t="s">
        <v>42</v>
      </c>
    </row>
    <row r="65" customFormat="false" ht="12.8" hidden="false" customHeight="false" outlineLevel="0" collapsed="false">
      <c r="A65" s="2" t="s">
        <v>2238</v>
      </c>
      <c r="B65" s="19" t="s">
        <v>11</v>
      </c>
      <c r="C65" s="19" t="s">
        <v>13</v>
      </c>
      <c r="D65" s="19" t="n">
        <v>937</v>
      </c>
      <c r="E65" s="19" t="s">
        <v>2239</v>
      </c>
      <c r="F65" s="19" t="n">
        <v>41</v>
      </c>
      <c r="G65" s="20" t="s">
        <v>2200</v>
      </c>
      <c r="H65" s="20" t="s">
        <v>2201</v>
      </c>
      <c r="I65" s="2" t="s">
        <v>50</v>
      </c>
      <c r="J65" s="2" t="s">
        <v>51</v>
      </c>
      <c r="K65" s="2" t="s">
        <v>70</v>
      </c>
      <c r="L65" s="21" t="s">
        <v>2240</v>
      </c>
      <c r="M65" s="21" t="s">
        <v>42</v>
      </c>
    </row>
    <row r="66" customFormat="false" ht="12.8" hidden="false" customHeight="false" outlineLevel="0" collapsed="false">
      <c r="A66" s="2" t="s">
        <v>2241</v>
      </c>
      <c r="B66" s="19" t="s">
        <v>11</v>
      </c>
      <c r="C66" s="19" t="s">
        <v>13</v>
      </c>
      <c r="D66" s="19" t="n">
        <v>938</v>
      </c>
      <c r="E66" s="19" t="s">
        <v>2242</v>
      </c>
      <c r="F66" s="19" t="n">
        <v>29</v>
      </c>
      <c r="G66" s="20" t="s">
        <v>2200</v>
      </c>
      <c r="H66" s="20" t="s">
        <v>2201</v>
      </c>
      <c r="I66" s="2" t="s">
        <v>50</v>
      </c>
      <c r="J66" s="2" t="s">
        <v>51</v>
      </c>
      <c r="K66" s="2" t="s">
        <v>70</v>
      </c>
      <c r="L66" s="21" t="s">
        <v>2240</v>
      </c>
      <c r="M66" s="21" t="s">
        <v>42</v>
      </c>
    </row>
    <row r="67" customFormat="false" ht="12.8" hidden="false" customHeight="false" outlineLevel="0" collapsed="false">
      <c r="A67" s="2" t="s">
        <v>2243</v>
      </c>
      <c r="B67" s="19" t="s">
        <v>11</v>
      </c>
      <c r="C67" s="19" t="s">
        <v>13</v>
      </c>
      <c r="D67" s="19" t="n">
        <v>938</v>
      </c>
      <c r="E67" s="19" t="s">
        <v>2242</v>
      </c>
      <c r="F67" s="19" t="n">
        <v>35</v>
      </c>
      <c r="G67" s="20" t="s">
        <v>2200</v>
      </c>
      <c r="H67" s="20" t="s">
        <v>2201</v>
      </c>
      <c r="I67" s="2" t="s">
        <v>50</v>
      </c>
      <c r="J67" s="2" t="s">
        <v>51</v>
      </c>
      <c r="K67" s="2" t="s">
        <v>70</v>
      </c>
      <c r="L67" s="21" t="s">
        <v>2240</v>
      </c>
      <c r="M67" s="21" t="s">
        <v>42</v>
      </c>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1008"/>
  <sheetViews>
    <sheetView showFormulas="false" showGridLines="true" showRowColHeaders="true" showZeros="true" rightToLeft="false" tabSelected="false" showOutlineSymbols="true" defaultGridColor="true" view="normal" topLeftCell="H11" colorId="64" zoomScale="100" zoomScaleNormal="100" zoomScalePageLayoutView="100" workbookViewId="0">
      <selection pane="topLeft" activeCell="M19" activeCellId="0" sqref="M19"/>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34.25"/>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53.13"/>
    <col collapsed="false" customWidth="true" hidden="false" outlineLevel="0" max="13" min="13" style="21" width="54.24"/>
    <col collapsed="false" customWidth="true" hidden="false" outlineLevel="0" max="15" min="14" style="21" width="15.58"/>
    <col collapsed="false" customWidth="true" hidden="false" outlineLevel="0" max="16384" min="16384" style="19" width="11.53"/>
  </cols>
  <sheetData>
    <row r="1" customFormat="false" ht="23.85"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2.8" hidden="false" customHeight="false" outlineLevel="0" collapsed="false">
      <c r="A2" s="2" t="s">
        <v>41</v>
      </c>
      <c r="B2" s="19" t="s">
        <v>2244</v>
      </c>
      <c r="C2" s="19" t="s">
        <v>2245</v>
      </c>
      <c r="E2" s="31"/>
      <c r="G2" s="21" t="s">
        <v>2246</v>
      </c>
      <c r="H2" s="21" t="s">
        <v>2247</v>
      </c>
      <c r="I2" s="2" t="s">
        <v>50</v>
      </c>
      <c r="J2" s="2" t="s">
        <v>69</v>
      </c>
      <c r="K2" s="2" t="s">
        <v>52</v>
      </c>
      <c r="M2" s="21" t="s">
        <v>42</v>
      </c>
    </row>
    <row r="3" customFormat="false" ht="35.05" hidden="false" customHeight="false" outlineLevel="0" collapsed="false">
      <c r="A3" s="2"/>
      <c r="B3" s="19" t="s">
        <v>2244</v>
      </c>
      <c r="C3" s="19" t="s">
        <v>2245</v>
      </c>
      <c r="D3" s="19" t="n">
        <v>37</v>
      </c>
      <c r="E3" s="31" t="s">
        <v>2248</v>
      </c>
      <c r="G3" s="21" t="s">
        <v>2249</v>
      </c>
      <c r="H3" s="21" t="s">
        <v>2250</v>
      </c>
      <c r="I3" s="2" t="s">
        <v>50</v>
      </c>
      <c r="J3" s="2" t="s">
        <v>69</v>
      </c>
      <c r="K3" s="2" t="s">
        <v>52</v>
      </c>
      <c r="M3" s="21" t="s">
        <v>42</v>
      </c>
    </row>
    <row r="4" customFormat="false" ht="135.8" hidden="false" customHeight="false" outlineLevel="0" collapsed="false">
      <c r="A4" s="2"/>
      <c r="B4" s="19" t="s">
        <v>2244</v>
      </c>
      <c r="C4" s="19" t="s">
        <v>2245</v>
      </c>
      <c r="E4" s="31"/>
      <c r="G4" s="21" t="s">
        <v>2251</v>
      </c>
      <c r="H4" s="21" t="s">
        <v>2252</v>
      </c>
      <c r="I4" s="2" t="s">
        <v>50</v>
      </c>
      <c r="J4" s="2" t="s">
        <v>51</v>
      </c>
      <c r="K4" s="2" t="s">
        <v>70</v>
      </c>
      <c r="L4" s="47" t="s">
        <v>2253</v>
      </c>
    </row>
    <row r="5" customFormat="false" ht="303.7" hidden="false" customHeight="false" outlineLevel="0" collapsed="false">
      <c r="A5" s="2"/>
      <c r="B5" s="19" t="s">
        <v>2244</v>
      </c>
      <c r="C5" s="19" t="s">
        <v>2245</v>
      </c>
      <c r="E5" s="31"/>
      <c r="G5" s="21" t="s">
        <v>2251</v>
      </c>
      <c r="H5" s="21" t="s">
        <v>2252</v>
      </c>
      <c r="I5" s="2" t="s">
        <v>50</v>
      </c>
      <c r="J5" s="2" t="s">
        <v>51</v>
      </c>
      <c r="K5" s="2" t="s">
        <v>70</v>
      </c>
      <c r="L5" s="48" t="s">
        <v>2254</v>
      </c>
    </row>
    <row r="6" customFormat="false" ht="236.55" hidden="false" customHeight="false" outlineLevel="0" collapsed="false">
      <c r="A6" s="2"/>
      <c r="B6" s="19" t="s">
        <v>2244</v>
      </c>
      <c r="C6" s="19" t="s">
        <v>2245</v>
      </c>
      <c r="E6" s="31"/>
      <c r="G6" s="21" t="s">
        <v>2251</v>
      </c>
      <c r="H6" s="21" t="s">
        <v>2252</v>
      </c>
      <c r="I6" s="2" t="s">
        <v>50</v>
      </c>
      <c r="J6" s="2" t="s">
        <v>51</v>
      </c>
      <c r="K6" s="2" t="s">
        <v>70</v>
      </c>
      <c r="L6" s="48" t="s">
        <v>2255</v>
      </c>
    </row>
    <row r="7" customFormat="false" ht="281.3" hidden="false" customHeight="false" outlineLevel="0" collapsed="false">
      <c r="A7" s="2"/>
      <c r="B7" s="19" t="s">
        <v>2244</v>
      </c>
      <c r="C7" s="19" t="s">
        <v>2245</v>
      </c>
      <c r="E7" s="31"/>
      <c r="G7" s="21" t="s">
        <v>2251</v>
      </c>
      <c r="H7" s="21" t="s">
        <v>2252</v>
      </c>
      <c r="I7" s="2" t="s">
        <v>50</v>
      </c>
      <c r="J7" s="2" t="s">
        <v>51</v>
      </c>
      <c r="K7" s="2" t="s">
        <v>70</v>
      </c>
      <c r="L7" s="48" t="s">
        <v>2256</v>
      </c>
    </row>
    <row r="8" customFormat="false" ht="225.35" hidden="false" customHeight="false" outlineLevel="0" collapsed="false">
      <c r="A8" s="2"/>
      <c r="B8" s="19" t="s">
        <v>2244</v>
      </c>
      <c r="C8" s="19" t="s">
        <v>2245</v>
      </c>
      <c r="E8" s="31"/>
      <c r="G8" s="21" t="s">
        <v>2251</v>
      </c>
      <c r="H8" s="21" t="s">
        <v>2252</v>
      </c>
      <c r="I8" s="2" t="s">
        <v>50</v>
      </c>
      <c r="J8" s="2" t="s">
        <v>51</v>
      </c>
      <c r="K8" s="2" t="s">
        <v>70</v>
      </c>
      <c r="L8" s="48" t="s">
        <v>2257</v>
      </c>
    </row>
    <row r="9" customFormat="false" ht="270.1" hidden="false" customHeight="false" outlineLevel="0" collapsed="false">
      <c r="A9" s="2"/>
      <c r="B9" s="19" t="s">
        <v>2244</v>
      </c>
      <c r="C9" s="19" t="s">
        <v>2245</v>
      </c>
      <c r="E9" s="31"/>
      <c r="G9" s="21" t="s">
        <v>2251</v>
      </c>
      <c r="H9" s="21" t="s">
        <v>2252</v>
      </c>
      <c r="I9" s="2" t="s">
        <v>50</v>
      </c>
      <c r="J9" s="2" t="s">
        <v>51</v>
      </c>
      <c r="K9" s="2" t="s">
        <v>70</v>
      </c>
      <c r="L9" s="48" t="s">
        <v>2258</v>
      </c>
    </row>
    <row r="10" s="49" customFormat="true" ht="225.35" hidden="false" customHeight="false" outlineLevel="0" collapsed="false">
      <c r="A10" s="2"/>
      <c r="B10" s="19" t="s">
        <v>2244</v>
      </c>
      <c r="C10" s="19" t="s">
        <v>2245</v>
      </c>
      <c r="D10" s="19"/>
      <c r="E10" s="31"/>
      <c r="F10" s="19"/>
      <c r="G10" s="21" t="s">
        <v>2251</v>
      </c>
      <c r="H10" s="21" t="s">
        <v>2252</v>
      </c>
      <c r="I10" s="2" t="s">
        <v>50</v>
      </c>
      <c r="J10" s="2" t="s">
        <v>51</v>
      </c>
      <c r="K10" s="2" t="s">
        <v>70</v>
      </c>
      <c r="L10" s="47" t="s">
        <v>2259</v>
      </c>
      <c r="M10" s="21"/>
      <c r="N10" s="21"/>
      <c r="O10" s="21"/>
      <c r="XFD10" s="19"/>
    </row>
    <row r="11" customFormat="false" ht="124.6" hidden="false" customHeight="false" outlineLevel="0" collapsed="false">
      <c r="A11" s="2"/>
      <c r="B11" s="19" t="s">
        <v>2244</v>
      </c>
      <c r="C11" s="19" t="s">
        <v>2245</v>
      </c>
      <c r="D11" s="19" t="n">
        <v>415</v>
      </c>
      <c r="E11" s="37" t="s">
        <v>2260</v>
      </c>
      <c r="G11" s="21" t="s">
        <v>2261</v>
      </c>
      <c r="H11" s="21" t="s">
        <v>2262</v>
      </c>
      <c r="I11" s="2" t="s">
        <v>50</v>
      </c>
      <c r="J11" s="2" t="s">
        <v>51</v>
      </c>
      <c r="K11" s="2" t="s">
        <v>70</v>
      </c>
      <c r="L11" s="21" t="s">
        <v>2263</v>
      </c>
      <c r="M11" s="21" t="s">
        <v>42</v>
      </c>
    </row>
    <row r="12" customFormat="false" ht="102.2" hidden="false" customHeight="false" outlineLevel="0" collapsed="false">
      <c r="A12" s="2"/>
      <c r="B12" s="19" t="s">
        <v>2244</v>
      </c>
      <c r="C12" s="19" t="s">
        <v>2245</v>
      </c>
      <c r="D12" s="19" t="n">
        <v>654</v>
      </c>
      <c r="E12" s="31" t="s">
        <v>1772</v>
      </c>
      <c r="G12" s="21" t="s">
        <v>2261</v>
      </c>
      <c r="H12" s="21" t="s">
        <v>2264</v>
      </c>
      <c r="I12" s="2" t="s">
        <v>50</v>
      </c>
      <c r="J12" s="2" t="s">
        <v>51</v>
      </c>
      <c r="K12" s="2" t="s">
        <v>70</v>
      </c>
      <c r="L12" s="21" t="s">
        <v>2263</v>
      </c>
      <c r="M12" s="21" t="s">
        <v>42</v>
      </c>
      <c r="XFD12" s="21"/>
    </row>
    <row r="13" customFormat="false" ht="68.65" hidden="false" customHeight="false" outlineLevel="0" collapsed="false">
      <c r="A13" s="2"/>
      <c r="B13" s="19" t="s">
        <v>2244</v>
      </c>
      <c r="C13" s="19" t="s">
        <v>2245</v>
      </c>
      <c r="D13" s="19" t="n">
        <v>656</v>
      </c>
      <c r="E13" s="31" t="s">
        <v>1782</v>
      </c>
      <c r="G13" s="21" t="s">
        <v>2261</v>
      </c>
      <c r="H13" s="21" t="s">
        <v>2265</v>
      </c>
      <c r="I13" s="2" t="s">
        <v>50</v>
      </c>
      <c r="J13" s="2" t="s">
        <v>51</v>
      </c>
      <c r="K13" s="2" t="s">
        <v>70</v>
      </c>
      <c r="L13" s="21" t="s">
        <v>2266</v>
      </c>
      <c r="XFD13" s="21"/>
    </row>
    <row r="14" customFormat="false" ht="68.65" hidden="false" customHeight="false" outlineLevel="0" collapsed="false">
      <c r="A14" s="2"/>
      <c r="B14" s="19" t="s">
        <v>2244</v>
      </c>
      <c r="C14" s="19" t="s">
        <v>2245</v>
      </c>
      <c r="D14" s="19" t="n">
        <v>675</v>
      </c>
      <c r="E14" s="31" t="s">
        <v>243</v>
      </c>
      <c r="G14" s="21" t="s">
        <v>2261</v>
      </c>
      <c r="H14" s="21" t="s">
        <v>2267</v>
      </c>
      <c r="I14" s="2" t="s">
        <v>50</v>
      </c>
      <c r="J14" s="2" t="s">
        <v>51</v>
      </c>
      <c r="K14" s="2" t="s">
        <v>70</v>
      </c>
      <c r="L14" s="21" t="s">
        <v>2268</v>
      </c>
      <c r="XFD14" s="21"/>
    </row>
    <row r="15" customFormat="false" ht="57.45" hidden="false" customHeight="false" outlineLevel="0" collapsed="false">
      <c r="A15" s="2"/>
      <c r="B15" s="19" t="s">
        <v>2244</v>
      </c>
      <c r="C15" s="19" t="s">
        <v>2245</v>
      </c>
      <c r="E15" s="31"/>
      <c r="G15" s="21" t="s">
        <v>2269</v>
      </c>
      <c r="H15" s="21" t="s">
        <v>885</v>
      </c>
      <c r="I15" s="2" t="s">
        <v>50</v>
      </c>
      <c r="J15" s="2" t="s">
        <v>51</v>
      </c>
      <c r="K15" s="2" t="s">
        <v>52</v>
      </c>
      <c r="M15" s="21" t="s">
        <v>42</v>
      </c>
      <c r="N15" s="21" t="s">
        <v>2270</v>
      </c>
      <c r="XFD15" s="21"/>
    </row>
    <row r="16" customFormat="false" ht="91" hidden="false" customHeight="false" outlineLevel="0" collapsed="false">
      <c r="A16" s="2"/>
      <c r="B16" s="19" t="s">
        <v>2244</v>
      </c>
      <c r="C16" s="19" t="s">
        <v>2245</v>
      </c>
      <c r="D16" s="19" t="n">
        <v>38</v>
      </c>
      <c r="E16" s="31" t="s">
        <v>2271</v>
      </c>
      <c r="G16" s="21" t="s">
        <v>2272</v>
      </c>
      <c r="H16" s="21" t="s">
        <v>885</v>
      </c>
      <c r="I16" s="2" t="s">
        <v>50</v>
      </c>
      <c r="J16" s="2" t="s">
        <v>51</v>
      </c>
      <c r="K16" s="2" t="s">
        <v>70</v>
      </c>
      <c r="L16" s="21" t="s">
        <v>2273</v>
      </c>
      <c r="M16" s="21" t="s">
        <v>42</v>
      </c>
      <c r="XFD16" s="21"/>
    </row>
    <row r="17" customFormat="false" ht="23.85" hidden="false" customHeight="false" outlineLevel="0" collapsed="false">
      <c r="A17" s="2"/>
      <c r="B17" s="19" t="s">
        <v>2244</v>
      </c>
      <c r="C17" s="19" t="s">
        <v>2245</v>
      </c>
      <c r="D17" s="19" t="n">
        <v>932</v>
      </c>
      <c r="E17" s="31" t="s">
        <v>2274</v>
      </c>
      <c r="G17" s="21" t="s">
        <v>2275</v>
      </c>
      <c r="H17" s="21" t="s">
        <v>885</v>
      </c>
      <c r="I17" s="2" t="s">
        <v>50</v>
      </c>
      <c r="J17" s="2" t="s">
        <v>51</v>
      </c>
      <c r="K17" s="2" t="s">
        <v>52</v>
      </c>
      <c r="M17" s="21" t="s">
        <v>42</v>
      </c>
    </row>
    <row r="18" customFormat="false" ht="12.8" hidden="false" customHeight="false" outlineLevel="0" collapsed="false">
      <c r="A18" s="2"/>
      <c r="E18" s="31"/>
      <c r="I18" s="2"/>
      <c r="J18" s="2"/>
      <c r="K18" s="2"/>
    </row>
    <row r="19" customFormat="false" ht="12.8" hidden="false" customHeight="false" outlineLevel="0" collapsed="false">
      <c r="A19" s="2"/>
      <c r="E19" s="31"/>
      <c r="I19" s="2"/>
      <c r="J19" s="2"/>
      <c r="K19" s="2"/>
    </row>
    <row r="20" customFormat="false" ht="12.8" hidden="false" customHeight="false" outlineLevel="0" collapsed="false">
      <c r="A20" s="2"/>
      <c r="E20" s="31"/>
      <c r="I20" s="2"/>
      <c r="J20" s="2"/>
      <c r="K20" s="2"/>
    </row>
    <row r="21" customFormat="false" ht="12.8" hidden="false" customHeight="false" outlineLevel="0" collapsed="false">
      <c r="A21" s="2"/>
      <c r="E21" s="31"/>
      <c r="I21" s="2"/>
      <c r="J21" s="2"/>
      <c r="K21" s="2"/>
    </row>
    <row r="22" customFormat="false" ht="12.8" hidden="false" customHeight="false" outlineLevel="0" collapsed="false">
      <c r="A22" s="2"/>
      <c r="E22" s="31"/>
      <c r="I22" s="2"/>
      <c r="J22" s="2"/>
      <c r="K22" s="2"/>
    </row>
    <row r="23" customFormat="false" ht="12.8" hidden="false" customHeight="false" outlineLevel="0" collapsed="false">
      <c r="A23" s="2"/>
      <c r="E23" s="31"/>
      <c r="I23" s="2"/>
      <c r="J23" s="2"/>
      <c r="K23" s="2"/>
    </row>
    <row r="24" customFormat="false" ht="12.8" hidden="false" customHeight="false" outlineLevel="0" collapsed="false">
      <c r="A24" s="2"/>
      <c r="E24" s="31"/>
      <c r="I24" s="2"/>
      <c r="J24" s="2"/>
      <c r="K24" s="2"/>
    </row>
    <row r="25" customFormat="false" ht="12.8" hidden="false" customHeight="false" outlineLevel="0" collapsed="false">
      <c r="A25" s="2"/>
      <c r="E25" s="31"/>
      <c r="F25" s="33"/>
      <c r="I25" s="2"/>
      <c r="J25" s="2"/>
      <c r="K25" s="2"/>
    </row>
    <row r="26" customFormat="false" ht="12.8" hidden="false" customHeight="false" outlineLevel="0" collapsed="false">
      <c r="A26" s="2"/>
      <c r="E26" s="31"/>
      <c r="I26" s="2"/>
      <c r="J26" s="2"/>
      <c r="K26" s="2"/>
    </row>
    <row r="27" customFormat="false" ht="12.8" hidden="false" customHeight="false" outlineLevel="0" collapsed="false">
      <c r="A27" s="2"/>
      <c r="E27" s="31"/>
      <c r="I27" s="2"/>
      <c r="J27" s="2"/>
      <c r="K27" s="2"/>
    </row>
    <row r="28" customFormat="false" ht="12.8" hidden="false" customHeight="false" outlineLevel="0" collapsed="false">
      <c r="A28" s="2"/>
      <c r="E28" s="31"/>
      <c r="I28" s="2"/>
      <c r="J28" s="2"/>
      <c r="K28" s="2"/>
    </row>
    <row r="29" customFormat="false" ht="12.8" hidden="false" customHeight="false" outlineLevel="0" collapsed="false">
      <c r="A29" s="2"/>
      <c r="I29" s="2"/>
      <c r="J29" s="2"/>
      <c r="K29" s="2"/>
    </row>
    <row r="30" customFormat="false" ht="12.8" hidden="false" customHeight="false" outlineLevel="0" collapsed="false">
      <c r="A30" s="2"/>
      <c r="I30" s="2"/>
      <c r="J30" s="2"/>
      <c r="K30" s="2"/>
    </row>
    <row r="31" customFormat="false" ht="12.8" hidden="false" customHeight="false" outlineLevel="0" collapsed="false">
      <c r="A31" s="2"/>
      <c r="I31" s="2"/>
      <c r="J31" s="2"/>
      <c r="K31" s="2"/>
    </row>
    <row r="32" customFormat="false" ht="12.8" hidden="false" customHeight="false" outlineLevel="0" collapsed="false">
      <c r="A32" s="2"/>
      <c r="I32" s="2"/>
      <c r="J32" s="2"/>
      <c r="K32" s="2"/>
    </row>
    <row r="33" customFormat="false" ht="12.8" hidden="false" customHeight="false" outlineLevel="0" collapsed="false">
      <c r="A33" s="2"/>
      <c r="I33" s="2"/>
      <c r="J33" s="2"/>
      <c r="K33" s="2"/>
    </row>
    <row r="34" customFormat="false" ht="12.8" hidden="false" customHeight="false" outlineLevel="0" collapsed="false">
      <c r="I34" s="2"/>
      <c r="J34" s="2"/>
      <c r="K34" s="2"/>
    </row>
    <row r="35" customFormat="false" ht="12.8" hidden="false" customHeight="false" outlineLevel="0" collapsed="false">
      <c r="I35" s="2"/>
      <c r="J35" s="2"/>
      <c r="K35" s="2"/>
    </row>
    <row r="36" customFormat="false" ht="12.8" hidden="false" customHeight="false" outlineLevel="0" collapsed="false">
      <c r="I36" s="2"/>
      <c r="J36" s="2"/>
      <c r="K36" s="2"/>
    </row>
    <row r="37" customFormat="false" ht="12.8" hidden="false" customHeight="false" outlineLevel="0" collapsed="false">
      <c r="I37" s="2"/>
      <c r="J37" s="2"/>
      <c r="K37" s="2"/>
    </row>
    <row r="38" customFormat="false" ht="12.8" hidden="false" customHeight="false" outlineLevel="0" collapsed="false">
      <c r="I38" s="2"/>
      <c r="J38" s="2"/>
      <c r="K38" s="2"/>
    </row>
    <row r="39" customFormat="false" ht="12.8" hidden="false" customHeight="false" outlineLevel="0" collapsed="false">
      <c r="I39" s="2"/>
      <c r="J39" s="2"/>
      <c r="K39" s="2"/>
    </row>
    <row r="40" customFormat="false" ht="12.8" hidden="false" customHeight="false" outlineLevel="0" collapsed="false">
      <c r="I40" s="2"/>
      <c r="J40" s="2"/>
      <c r="K40" s="2"/>
    </row>
    <row r="41" customFormat="false" ht="12.8" hidden="false" customHeight="false" outlineLevel="0" collapsed="false">
      <c r="I41" s="2"/>
      <c r="J41" s="2"/>
      <c r="K41" s="2"/>
    </row>
    <row r="42" customFormat="false" ht="12.8" hidden="false" customHeight="false" outlineLevel="0" collapsed="false">
      <c r="I42" s="2"/>
      <c r="J42" s="2"/>
      <c r="K42" s="2"/>
    </row>
    <row r="43" customFormat="false" ht="12.8" hidden="false" customHeight="false" outlineLevel="0" collapsed="false">
      <c r="I43" s="2"/>
      <c r="J43" s="2"/>
      <c r="K43" s="2"/>
    </row>
    <row r="44" customFormat="false" ht="12.8" hidden="false" customHeight="false" outlineLevel="0" collapsed="false">
      <c r="I44" s="2"/>
      <c r="J44" s="2"/>
      <c r="K44" s="2"/>
    </row>
    <row r="45" customFormat="false" ht="12.8" hidden="false" customHeight="false" outlineLevel="0" collapsed="false">
      <c r="I45" s="2"/>
      <c r="J45" s="2"/>
      <c r="K45" s="2"/>
    </row>
    <row r="46" customFormat="false" ht="12.8" hidden="false" customHeight="false" outlineLevel="0" collapsed="false">
      <c r="I46" s="2"/>
      <c r="J46" s="2"/>
      <c r="K46" s="2"/>
    </row>
    <row r="47" customFormat="false" ht="12.8" hidden="false" customHeight="false" outlineLevel="0" collapsed="false">
      <c r="I47" s="2"/>
      <c r="J47" s="2"/>
      <c r="K47" s="2"/>
    </row>
    <row r="48" customFormat="false" ht="12.75" hidden="false" customHeight="false" outlineLevel="0" collapsed="false">
      <c r="I48" s="2"/>
      <c r="J48" s="2"/>
      <c r="K48" s="2"/>
    </row>
    <row r="49" customFormat="false" ht="12.75" hidden="false" customHeight="false" outlineLevel="0" collapsed="false">
      <c r="I49" s="2"/>
      <c r="J49" s="2"/>
      <c r="K49" s="2"/>
    </row>
    <row r="50" customFormat="false" ht="12.75" hidden="false" customHeight="false" outlineLevel="0" collapsed="false">
      <c r="I50" s="2"/>
      <c r="J50" s="2"/>
      <c r="K50" s="2"/>
    </row>
    <row r="51" customFormat="false" ht="12.75" hidden="false" customHeight="false" outlineLevel="0" collapsed="false">
      <c r="I51" s="2"/>
      <c r="J51" s="2"/>
      <c r="K51" s="2"/>
    </row>
    <row r="52" customFormat="false" ht="12.75" hidden="false" customHeight="false" outlineLevel="0" collapsed="false">
      <c r="I52" s="2"/>
      <c r="J52" s="2"/>
      <c r="K52" s="2"/>
    </row>
    <row r="53" customFormat="false" ht="12.75" hidden="false" customHeight="false" outlineLevel="0" collapsed="false">
      <c r="I53" s="2"/>
      <c r="J53" s="2"/>
      <c r="K53" s="2"/>
    </row>
    <row r="54" customFormat="false" ht="12.75" hidden="false" customHeight="false" outlineLevel="0" collapsed="false">
      <c r="I54" s="2"/>
      <c r="J54" s="2"/>
      <c r="K54" s="2"/>
    </row>
    <row r="55" customFormat="false" ht="12.75" hidden="false" customHeight="false" outlineLevel="0" collapsed="false">
      <c r="I55" s="2"/>
      <c r="J55" s="2"/>
      <c r="K55" s="2"/>
    </row>
    <row r="56" customFormat="false" ht="12.75" hidden="false" customHeight="false" outlineLevel="0" collapsed="false">
      <c r="I56" s="2"/>
      <c r="J56" s="2"/>
      <c r="K56" s="2"/>
    </row>
    <row r="57" customFormat="false" ht="12.75" hidden="false" customHeight="false" outlineLevel="0" collapsed="false">
      <c r="I57" s="2"/>
      <c r="J57" s="2"/>
      <c r="K57" s="2"/>
    </row>
    <row r="58" customFormat="false" ht="12.75" hidden="false" customHeight="false" outlineLevel="0" collapsed="false">
      <c r="I58" s="2"/>
      <c r="J58" s="2"/>
      <c r="K58" s="2"/>
    </row>
    <row r="59" customFormat="false" ht="12.75" hidden="false" customHeight="false" outlineLevel="0" collapsed="false">
      <c r="I59" s="2"/>
      <c r="J59" s="2"/>
      <c r="K59" s="2"/>
    </row>
    <row r="60" customFormat="false" ht="12.75" hidden="false" customHeight="false" outlineLevel="0" collapsed="false">
      <c r="I60" s="2"/>
      <c r="J60" s="2"/>
      <c r="K60" s="2"/>
    </row>
    <row r="61" customFormat="false" ht="12.75" hidden="false" customHeight="false" outlineLevel="0" collapsed="false">
      <c r="I61" s="2"/>
      <c r="J61" s="2"/>
      <c r="K61" s="2"/>
    </row>
    <row r="62" customFormat="false" ht="12.75" hidden="false" customHeight="false" outlineLevel="0" collapsed="false">
      <c r="I62" s="2"/>
      <c r="J62" s="2"/>
      <c r="K62" s="2"/>
    </row>
    <row r="63" customFormat="false" ht="12.75" hidden="false" customHeight="false" outlineLevel="0" collapsed="false">
      <c r="I63" s="2"/>
      <c r="J63" s="2"/>
      <c r="K63" s="2"/>
    </row>
    <row r="64" customFormat="false" ht="12.75" hidden="false" customHeight="false" outlineLevel="0" collapsed="false">
      <c r="I64" s="2"/>
      <c r="J64" s="2"/>
      <c r="K64" s="2"/>
    </row>
    <row r="65" customFormat="false" ht="12.75" hidden="false" customHeight="false" outlineLevel="0" collapsed="false">
      <c r="I65" s="2"/>
      <c r="J65" s="2"/>
      <c r="K65" s="2"/>
    </row>
    <row r="66" customFormat="false" ht="12.75" hidden="false" customHeight="false" outlineLevel="0" collapsed="false">
      <c r="I66" s="2"/>
      <c r="J66" s="2"/>
      <c r="K66" s="2"/>
    </row>
    <row r="67" customFormat="false" ht="12.75" hidden="false" customHeight="false" outlineLevel="0" collapsed="false">
      <c r="I67" s="2"/>
      <c r="J67" s="2"/>
      <c r="K67" s="2"/>
    </row>
    <row r="68" customFormat="false" ht="12.75" hidden="false" customHeight="false" outlineLevel="0" collapsed="false">
      <c r="I68" s="2"/>
      <c r="J68" s="2"/>
      <c r="K68" s="2"/>
    </row>
    <row r="69" customFormat="false" ht="12.75" hidden="false" customHeight="false" outlineLevel="0" collapsed="false">
      <c r="I69" s="2"/>
      <c r="J69" s="2"/>
      <c r="K69" s="2"/>
    </row>
    <row r="70" customFormat="false" ht="12.75" hidden="false" customHeight="false" outlineLevel="0" collapsed="false">
      <c r="I70" s="2"/>
      <c r="J70" s="2"/>
      <c r="K70" s="2"/>
    </row>
    <row r="71" customFormat="false" ht="12.75" hidden="false" customHeight="false" outlineLevel="0" collapsed="false">
      <c r="I71" s="2"/>
      <c r="J71" s="2"/>
      <c r="K71" s="2"/>
    </row>
    <row r="72" customFormat="false" ht="12.75" hidden="false" customHeight="false" outlineLevel="0" collapsed="false">
      <c r="I72" s="2"/>
      <c r="J72" s="2"/>
      <c r="K72" s="2"/>
    </row>
    <row r="73" customFormat="false" ht="12.75" hidden="false" customHeight="false" outlineLevel="0" collapsed="false">
      <c r="I73" s="2"/>
      <c r="J73" s="2"/>
      <c r="K73" s="2"/>
    </row>
    <row r="74" customFormat="false" ht="12.75" hidden="false" customHeight="false" outlineLevel="0" collapsed="false">
      <c r="I74" s="2"/>
      <c r="J74" s="2"/>
      <c r="K74" s="2"/>
    </row>
    <row r="75" customFormat="false" ht="12.75" hidden="false" customHeight="false" outlineLevel="0" collapsed="false">
      <c r="I75" s="2"/>
      <c r="J75" s="2"/>
      <c r="K75" s="2"/>
    </row>
    <row r="76" customFormat="false" ht="12.75" hidden="false" customHeight="false" outlineLevel="0" collapsed="false">
      <c r="I76" s="2"/>
      <c r="J76" s="2"/>
      <c r="K76" s="2"/>
    </row>
    <row r="77" customFormat="false" ht="12.75" hidden="false" customHeight="false" outlineLevel="0" collapsed="false">
      <c r="I77" s="2"/>
      <c r="J77" s="2"/>
      <c r="K77" s="2"/>
    </row>
    <row r="78" customFormat="false" ht="12.75" hidden="false" customHeight="false" outlineLevel="0" collapsed="false">
      <c r="I78" s="2"/>
      <c r="J78" s="2"/>
      <c r="K78" s="2"/>
    </row>
    <row r="79" customFormat="false" ht="12.75" hidden="false" customHeight="false" outlineLevel="0" collapsed="false">
      <c r="I79" s="2"/>
      <c r="J79" s="2"/>
      <c r="K79" s="2"/>
    </row>
    <row r="80" customFormat="false" ht="12.75" hidden="false" customHeight="false" outlineLevel="0" collapsed="false">
      <c r="I80" s="2"/>
      <c r="J80" s="2"/>
      <c r="K80" s="2"/>
    </row>
    <row r="81" customFormat="false" ht="12.75" hidden="false" customHeight="false" outlineLevel="0" collapsed="false">
      <c r="I81" s="2"/>
      <c r="J81" s="2"/>
      <c r="K81" s="2"/>
    </row>
    <row r="82" customFormat="false" ht="12.75" hidden="false" customHeight="false" outlineLevel="0" collapsed="false">
      <c r="I82" s="2"/>
      <c r="J82" s="2"/>
      <c r="K82" s="2"/>
    </row>
    <row r="83" customFormat="false" ht="12.75" hidden="false" customHeight="false" outlineLevel="0" collapsed="false">
      <c r="I83" s="2"/>
      <c r="J83" s="2"/>
      <c r="K83" s="2"/>
    </row>
    <row r="84" customFormat="false" ht="12.75" hidden="false" customHeight="false" outlineLevel="0" collapsed="false">
      <c r="I84" s="2"/>
      <c r="J84" s="2"/>
      <c r="K84" s="2"/>
    </row>
    <row r="85" customFormat="false" ht="12.75" hidden="false" customHeight="false" outlineLevel="0" collapsed="false">
      <c r="I85" s="2"/>
      <c r="J85" s="2"/>
      <c r="K85" s="2"/>
    </row>
    <row r="86" customFormat="false" ht="12.75" hidden="false" customHeight="false" outlineLevel="0" collapsed="false">
      <c r="I86" s="2"/>
      <c r="J86" s="2"/>
      <c r="K86" s="2"/>
    </row>
    <row r="87" customFormat="false" ht="12.75" hidden="false" customHeight="false" outlineLevel="0" collapsed="false">
      <c r="I87" s="2"/>
      <c r="J87" s="2"/>
      <c r="K87" s="2"/>
    </row>
    <row r="88" customFormat="false" ht="12.75" hidden="false" customHeight="false" outlineLevel="0" collapsed="false">
      <c r="I88" s="2"/>
      <c r="J88" s="2"/>
      <c r="K88" s="2"/>
    </row>
    <row r="89" customFormat="false" ht="12.75" hidden="false" customHeight="false" outlineLevel="0" collapsed="false">
      <c r="I89" s="2"/>
      <c r="J89" s="2"/>
      <c r="K89" s="2"/>
    </row>
    <row r="90" customFormat="false" ht="12.75" hidden="false" customHeight="false" outlineLevel="0" collapsed="false">
      <c r="I90" s="2"/>
      <c r="J90" s="2"/>
      <c r="K90" s="2"/>
    </row>
    <row r="91" customFormat="false" ht="12.75" hidden="false" customHeight="false" outlineLevel="0" collapsed="false">
      <c r="I91" s="2"/>
      <c r="J91" s="2"/>
      <c r="K91" s="2"/>
    </row>
    <row r="92" customFormat="false" ht="12.75" hidden="false" customHeight="false" outlineLevel="0" collapsed="false">
      <c r="I92" s="2"/>
      <c r="J92" s="2"/>
      <c r="K92" s="2"/>
    </row>
    <row r="93" customFormat="false" ht="12.75" hidden="false" customHeight="false" outlineLevel="0" collapsed="false">
      <c r="I93" s="2"/>
      <c r="J93" s="2"/>
      <c r="K93" s="2"/>
    </row>
    <row r="94" customFormat="false" ht="12.75" hidden="false" customHeight="false" outlineLevel="0" collapsed="false">
      <c r="I94" s="2"/>
      <c r="J94" s="2"/>
      <c r="K94" s="2"/>
    </row>
    <row r="95" customFormat="false" ht="12.75" hidden="false" customHeight="false" outlineLevel="0" collapsed="false">
      <c r="I95" s="2"/>
      <c r="J95" s="2"/>
      <c r="K95" s="2"/>
    </row>
    <row r="96" customFormat="false" ht="12.75" hidden="false" customHeight="false" outlineLevel="0" collapsed="false">
      <c r="I96" s="2"/>
      <c r="J96" s="2"/>
      <c r="K96" s="2"/>
    </row>
    <row r="97" customFormat="false" ht="12.75" hidden="false" customHeight="false" outlineLevel="0" collapsed="false">
      <c r="I97" s="2"/>
      <c r="J97" s="2"/>
      <c r="K97" s="2"/>
    </row>
    <row r="98" customFormat="false" ht="12.75" hidden="false" customHeight="false" outlineLevel="0" collapsed="false">
      <c r="I98" s="2"/>
      <c r="J98" s="2"/>
      <c r="K98" s="2"/>
    </row>
    <row r="99" customFormat="false" ht="12.75" hidden="false" customHeight="false" outlineLevel="0" collapsed="false">
      <c r="I99" s="2"/>
      <c r="J99" s="2"/>
      <c r="K99" s="2"/>
    </row>
    <row r="100" customFormat="false" ht="12.75" hidden="false" customHeight="false" outlineLevel="0" collapsed="false">
      <c r="I100" s="2"/>
      <c r="J100" s="2"/>
      <c r="K100" s="2"/>
    </row>
    <row r="101" customFormat="false" ht="12.75" hidden="false" customHeight="false" outlineLevel="0" collapsed="false">
      <c r="I101" s="2"/>
      <c r="J101" s="2"/>
      <c r="K101" s="2"/>
    </row>
    <row r="102" customFormat="false" ht="12.75" hidden="false" customHeight="false" outlineLevel="0" collapsed="false">
      <c r="I102" s="2"/>
      <c r="J102" s="2"/>
      <c r="K102" s="2"/>
    </row>
    <row r="103" customFormat="false" ht="12.75" hidden="false" customHeight="false" outlineLevel="0" collapsed="false">
      <c r="I103" s="2"/>
      <c r="J103" s="2"/>
      <c r="K103" s="2"/>
    </row>
    <row r="104" customFormat="false" ht="12.75" hidden="false" customHeight="false" outlineLevel="0" collapsed="false">
      <c r="I104" s="2"/>
      <c r="J104" s="2"/>
      <c r="K104" s="2"/>
    </row>
    <row r="105" customFormat="false" ht="12.75" hidden="false" customHeight="false" outlineLevel="0" collapsed="false">
      <c r="I105" s="2"/>
      <c r="J105" s="2"/>
      <c r="K105" s="2"/>
    </row>
    <row r="106" customFormat="false" ht="12.75" hidden="false" customHeight="false" outlineLevel="0" collapsed="false">
      <c r="I106" s="2"/>
      <c r="J106" s="2"/>
      <c r="K106" s="2"/>
    </row>
    <row r="107" customFormat="false" ht="12.75" hidden="false" customHeight="false" outlineLevel="0" collapsed="false">
      <c r="I107" s="2"/>
      <c r="J107" s="2"/>
      <c r="K107" s="2"/>
    </row>
    <row r="108" customFormat="false" ht="12.75" hidden="false" customHeight="false" outlineLevel="0" collapsed="false">
      <c r="I108" s="2"/>
      <c r="J108" s="2"/>
      <c r="K108" s="2"/>
    </row>
    <row r="109" customFormat="false" ht="12.75" hidden="false" customHeight="false" outlineLevel="0" collapsed="false">
      <c r="I109" s="2"/>
      <c r="J109" s="2"/>
      <c r="K109" s="2"/>
    </row>
    <row r="110" customFormat="false" ht="12.75" hidden="false" customHeight="false" outlineLevel="0" collapsed="false">
      <c r="I110" s="2"/>
      <c r="J110" s="2"/>
      <c r="K110" s="2"/>
    </row>
    <row r="111" customFormat="false" ht="12.75" hidden="false" customHeight="false" outlineLevel="0" collapsed="false">
      <c r="I111" s="2"/>
      <c r="J111" s="2"/>
      <c r="K111" s="2"/>
    </row>
    <row r="112" customFormat="false" ht="12.75" hidden="false" customHeight="false" outlineLevel="0" collapsed="false">
      <c r="I112" s="2"/>
      <c r="J112" s="2"/>
      <c r="K112" s="2"/>
    </row>
    <row r="113" customFormat="false" ht="12.75" hidden="false" customHeight="false" outlineLevel="0" collapsed="false">
      <c r="I113" s="2"/>
      <c r="J113" s="2"/>
      <c r="K113" s="2"/>
    </row>
    <row r="114" customFormat="false" ht="12.75" hidden="false" customHeight="false" outlineLevel="0" collapsed="false">
      <c r="I114" s="2"/>
      <c r="J114" s="2"/>
      <c r="K114" s="2"/>
    </row>
    <row r="115" customFormat="false" ht="12.75" hidden="false" customHeight="false" outlineLevel="0" collapsed="false">
      <c r="I115" s="2"/>
      <c r="J115" s="2"/>
      <c r="K115" s="2"/>
    </row>
    <row r="116" customFormat="false" ht="12.75" hidden="false" customHeight="false" outlineLevel="0" collapsed="false">
      <c r="I116" s="2"/>
      <c r="J116" s="2"/>
      <c r="K116" s="2"/>
    </row>
    <row r="117" customFormat="false" ht="12.75" hidden="false" customHeight="false" outlineLevel="0" collapsed="false">
      <c r="I117" s="2"/>
      <c r="J117" s="2"/>
      <c r="K117" s="2"/>
    </row>
    <row r="118" customFormat="false" ht="12.75" hidden="false" customHeight="false" outlineLevel="0" collapsed="false">
      <c r="I118" s="2"/>
      <c r="J118" s="2"/>
      <c r="K118" s="2"/>
    </row>
    <row r="119" customFormat="false" ht="12.75" hidden="false" customHeight="false" outlineLevel="0" collapsed="false">
      <c r="I119" s="2"/>
      <c r="J119" s="2"/>
      <c r="K119" s="2"/>
    </row>
    <row r="120" customFormat="false" ht="12.75" hidden="false" customHeight="false" outlineLevel="0" collapsed="false">
      <c r="I120" s="2"/>
      <c r="J120" s="2"/>
      <c r="K120" s="2"/>
    </row>
    <row r="121" customFormat="false" ht="12.75" hidden="false" customHeight="false" outlineLevel="0" collapsed="false">
      <c r="I121" s="2"/>
      <c r="J121" s="2"/>
      <c r="K121" s="2"/>
    </row>
    <row r="122" customFormat="false" ht="12.75" hidden="false" customHeight="false" outlineLevel="0" collapsed="false">
      <c r="I122" s="2"/>
      <c r="J122" s="2"/>
      <c r="K122" s="2"/>
    </row>
    <row r="123" customFormat="false" ht="12.75" hidden="false" customHeight="false" outlineLevel="0" collapsed="false">
      <c r="I123" s="2"/>
      <c r="J123" s="2"/>
      <c r="K123" s="2"/>
    </row>
    <row r="124" customFormat="false" ht="12.75" hidden="false" customHeight="false" outlineLevel="0" collapsed="false">
      <c r="I124" s="2"/>
      <c r="J124" s="2"/>
      <c r="K124" s="2"/>
    </row>
    <row r="125" customFormat="false" ht="12.75" hidden="false" customHeight="false" outlineLevel="0" collapsed="false">
      <c r="I125" s="2"/>
      <c r="J125" s="2"/>
      <c r="K125" s="2"/>
    </row>
    <row r="126" customFormat="false" ht="12.75" hidden="false" customHeight="false" outlineLevel="0" collapsed="false">
      <c r="I126" s="2"/>
      <c r="J126" s="2"/>
      <c r="K126" s="2"/>
    </row>
    <row r="127" customFormat="false" ht="12.75" hidden="false" customHeight="false" outlineLevel="0" collapsed="false">
      <c r="I127" s="2"/>
      <c r="J127" s="2"/>
      <c r="K127" s="2"/>
    </row>
    <row r="128" customFormat="false" ht="12.75" hidden="false" customHeight="false" outlineLevel="0" collapsed="false">
      <c r="I128" s="2"/>
      <c r="J128" s="2"/>
      <c r="K128" s="2"/>
    </row>
    <row r="129" customFormat="false" ht="12.75" hidden="false" customHeight="false" outlineLevel="0" collapsed="false">
      <c r="I129" s="2"/>
      <c r="J129" s="2"/>
      <c r="K129" s="2"/>
    </row>
    <row r="130" customFormat="false" ht="12.75" hidden="false" customHeight="false" outlineLevel="0" collapsed="false">
      <c r="I130" s="2"/>
      <c r="J130" s="2"/>
      <c r="K130" s="2"/>
    </row>
    <row r="131" customFormat="false" ht="12.75" hidden="false" customHeight="false" outlineLevel="0" collapsed="false">
      <c r="I131" s="2"/>
      <c r="J131" s="2"/>
      <c r="K131" s="2"/>
    </row>
    <row r="132" customFormat="false" ht="12.75" hidden="false" customHeight="false" outlineLevel="0" collapsed="false">
      <c r="I132" s="2"/>
      <c r="J132" s="2"/>
      <c r="K132" s="2"/>
    </row>
    <row r="133" customFormat="false" ht="12.75" hidden="false" customHeight="false" outlineLevel="0" collapsed="false">
      <c r="I133" s="2"/>
      <c r="J133" s="2"/>
      <c r="K133" s="2"/>
    </row>
    <row r="134" customFormat="false" ht="12.75" hidden="false" customHeight="false" outlineLevel="0" collapsed="false">
      <c r="I134" s="2"/>
      <c r="J134" s="2"/>
      <c r="K134" s="2"/>
    </row>
    <row r="135" customFormat="false" ht="12.75" hidden="false" customHeight="false" outlineLevel="0" collapsed="false">
      <c r="I135" s="2"/>
      <c r="J135" s="2"/>
      <c r="K135" s="2"/>
    </row>
    <row r="136" customFormat="false" ht="12.75" hidden="false" customHeight="false" outlineLevel="0" collapsed="false">
      <c r="I136" s="2"/>
      <c r="J136" s="2"/>
      <c r="K136" s="2"/>
    </row>
    <row r="137" customFormat="false" ht="12.75" hidden="false" customHeight="false" outlineLevel="0" collapsed="false">
      <c r="I137" s="2"/>
      <c r="J137" s="2"/>
      <c r="K137" s="2"/>
    </row>
    <row r="138" customFormat="false" ht="12.75" hidden="false" customHeight="false" outlineLevel="0" collapsed="false">
      <c r="I138" s="2"/>
      <c r="J138" s="2"/>
      <c r="K138" s="2"/>
    </row>
    <row r="139" customFormat="false" ht="12.75" hidden="false" customHeight="false" outlineLevel="0" collapsed="false">
      <c r="I139" s="2"/>
      <c r="J139" s="2"/>
      <c r="K139" s="2"/>
    </row>
    <row r="140" customFormat="false" ht="12.75" hidden="false" customHeight="false" outlineLevel="0" collapsed="false">
      <c r="I140" s="2"/>
      <c r="J140" s="2"/>
      <c r="K140" s="2"/>
    </row>
    <row r="141" customFormat="false" ht="12.75" hidden="false" customHeight="false" outlineLevel="0" collapsed="false">
      <c r="I141" s="2"/>
      <c r="J141" s="2"/>
      <c r="K141" s="2"/>
    </row>
    <row r="142" customFormat="false" ht="12.75" hidden="false" customHeight="false" outlineLevel="0" collapsed="false">
      <c r="I142" s="2"/>
      <c r="J142" s="2"/>
      <c r="K142" s="2"/>
    </row>
    <row r="143" customFormat="false" ht="12.75" hidden="false" customHeight="false" outlineLevel="0" collapsed="false">
      <c r="I143" s="2"/>
      <c r="J143" s="2"/>
      <c r="K143" s="2"/>
    </row>
    <row r="144" customFormat="false" ht="12.75" hidden="false" customHeight="false" outlineLevel="0" collapsed="false">
      <c r="I144" s="2"/>
      <c r="J144" s="2"/>
      <c r="K144" s="2"/>
    </row>
    <row r="145" customFormat="false" ht="12.75" hidden="false" customHeight="false" outlineLevel="0" collapsed="false">
      <c r="I145" s="2"/>
      <c r="J145" s="2"/>
      <c r="K145" s="2"/>
    </row>
    <row r="146" customFormat="false" ht="12.75" hidden="false" customHeight="false" outlineLevel="0" collapsed="false">
      <c r="I146" s="2"/>
      <c r="J146" s="2"/>
      <c r="K146" s="2"/>
    </row>
    <row r="147" customFormat="false" ht="12.75" hidden="false" customHeight="false" outlineLevel="0" collapsed="false">
      <c r="I147" s="2"/>
      <c r="J147" s="2"/>
      <c r="K147" s="2"/>
    </row>
    <row r="148" customFormat="false" ht="12.75" hidden="false" customHeight="false" outlineLevel="0" collapsed="false">
      <c r="I148" s="2"/>
      <c r="J148" s="2"/>
      <c r="K148" s="2"/>
    </row>
    <row r="149" customFormat="false" ht="12.75" hidden="false" customHeight="false" outlineLevel="0" collapsed="false">
      <c r="I149" s="2"/>
      <c r="J149" s="2"/>
      <c r="K149" s="2"/>
    </row>
    <row r="150" customFormat="false" ht="12.75" hidden="false" customHeight="false" outlineLevel="0" collapsed="false">
      <c r="I150" s="2"/>
      <c r="J150" s="2"/>
      <c r="K150" s="2"/>
    </row>
    <row r="151" customFormat="false" ht="12.75" hidden="false" customHeight="false" outlineLevel="0" collapsed="false">
      <c r="I151" s="2"/>
      <c r="J151" s="2"/>
      <c r="K151" s="2"/>
    </row>
    <row r="152" customFormat="false" ht="12.75" hidden="false" customHeight="false" outlineLevel="0" collapsed="false">
      <c r="I152" s="2"/>
      <c r="J152" s="2"/>
      <c r="K152" s="2"/>
    </row>
    <row r="153" customFormat="false" ht="12.75" hidden="false" customHeight="false" outlineLevel="0" collapsed="false">
      <c r="I153" s="2"/>
      <c r="J153" s="2"/>
      <c r="K153" s="2"/>
    </row>
    <row r="154" customFormat="false" ht="12.75" hidden="false" customHeight="false" outlineLevel="0" collapsed="false">
      <c r="I154" s="2"/>
      <c r="J154" s="2"/>
      <c r="K154" s="2"/>
    </row>
    <row r="155" customFormat="false" ht="12.75" hidden="false" customHeight="false" outlineLevel="0" collapsed="false">
      <c r="I155" s="2"/>
      <c r="J155" s="2"/>
      <c r="K155" s="2"/>
    </row>
    <row r="156" customFormat="false" ht="12.75" hidden="false" customHeight="false" outlineLevel="0" collapsed="false">
      <c r="I156" s="2"/>
      <c r="J156" s="2"/>
      <c r="K156" s="2"/>
    </row>
    <row r="157" customFormat="false" ht="12.75" hidden="false" customHeight="false" outlineLevel="0" collapsed="false">
      <c r="I157" s="2"/>
      <c r="J157" s="2"/>
      <c r="K157" s="2"/>
    </row>
    <row r="158" customFormat="false" ht="12.75" hidden="false" customHeight="false" outlineLevel="0" collapsed="false">
      <c r="I158" s="2"/>
      <c r="J158" s="2"/>
      <c r="K158" s="2"/>
    </row>
    <row r="159" customFormat="false" ht="12.75" hidden="false" customHeight="false" outlineLevel="0" collapsed="false">
      <c r="I159" s="2"/>
      <c r="J159" s="2"/>
      <c r="K159" s="2"/>
    </row>
    <row r="160" customFormat="false" ht="12.75" hidden="false" customHeight="false" outlineLevel="0" collapsed="false">
      <c r="I160" s="2"/>
      <c r="J160" s="2"/>
      <c r="K160" s="2"/>
    </row>
    <row r="161" customFormat="false" ht="12.75" hidden="false" customHeight="false" outlineLevel="0" collapsed="false">
      <c r="I161" s="2"/>
      <c r="J161" s="2"/>
      <c r="K161" s="2"/>
    </row>
    <row r="162" customFormat="false" ht="12.75" hidden="false" customHeight="false" outlineLevel="0" collapsed="false">
      <c r="I162" s="2"/>
      <c r="J162" s="2"/>
      <c r="K162" s="2"/>
    </row>
    <row r="163" customFormat="false" ht="12.75" hidden="false" customHeight="false" outlineLevel="0" collapsed="false">
      <c r="I163" s="2"/>
      <c r="J163" s="2"/>
      <c r="K163" s="2"/>
    </row>
    <row r="164" customFormat="false" ht="12.75" hidden="false" customHeight="false" outlineLevel="0" collapsed="false">
      <c r="I164" s="2"/>
      <c r="J164" s="2"/>
      <c r="K164" s="2"/>
    </row>
    <row r="165" customFormat="false" ht="12.75" hidden="false" customHeight="false" outlineLevel="0" collapsed="false">
      <c r="I165" s="2"/>
      <c r="J165" s="2"/>
      <c r="K165" s="2"/>
    </row>
    <row r="166" customFormat="false" ht="12.75" hidden="false" customHeight="false" outlineLevel="0" collapsed="false">
      <c r="I166" s="2"/>
      <c r="J166" s="2"/>
      <c r="K166" s="2"/>
    </row>
    <row r="167" customFormat="false" ht="12.75" hidden="false" customHeight="false" outlineLevel="0" collapsed="false">
      <c r="I167" s="2"/>
      <c r="J167" s="2"/>
      <c r="K167" s="2"/>
    </row>
    <row r="168" customFormat="false" ht="12.75" hidden="false" customHeight="false" outlineLevel="0" collapsed="false">
      <c r="I168" s="2"/>
      <c r="J168" s="2"/>
      <c r="K168" s="2"/>
    </row>
    <row r="169" customFormat="false" ht="12.75" hidden="false" customHeight="false" outlineLevel="0" collapsed="false">
      <c r="I169" s="2"/>
      <c r="J169" s="2"/>
      <c r="K169" s="2"/>
    </row>
    <row r="170" customFormat="false" ht="12.75" hidden="false" customHeight="false" outlineLevel="0" collapsed="false">
      <c r="I170" s="2"/>
      <c r="J170" s="2"/>
      <c r="K170" s="2"/>
    </row>
    <row r="171" customFormat="false" ht="12.75" hidden="false" customHeight="false" outlineLevel="0" collapsed="false">
      <c r="I171" s="2"/>
      <c r="J171" s="2"/>
      <c r="K171" s="2"/>
    </row>
    <row r="172" customFormat="false" ht="12.75" hidden="false" customHeight="false" outlineLevel="0" collapsed="false">
      <c r="I172" s="2"/>
      <c r="J172" s="2"/>
      <c r="K172" s="2"/>
    </row>
    <row r="173" customFormat="false" ht="12.75" hidden="false" customHeight="false" outlineLevel="0" collapsed="false">
      <c r="I173" s="2"/>
      <c r="J173" s="2"/>
      <c r="K173" s="2"/>
    </row>
    <row r="174" customFormat="false" ht="12.75" hidden="false" customHeight="false" outlineLevel="0" collapsed="false">
      <c r="I174" s="2"/>
      <c r="J174" s="2"/>
      <c r="K174" s="2"/>
    </row>
    <row r="175" customFormat="false" ht="12.75" hidden="false" customHeight="false" outlineLevel="0" collapsed="false">
      <c r="I175" s="2"/>
      <c r="J175" s="2"/>
      <c r="K175" s="2"/>
    </row>
    <row r="176" customFormat="false" ht="12.75" hidden="false" customHeight="false" outlineLevel="0" collapsed="false">
      <c r="I176" s="2"/>
      <c r="J176" s="2"/>
      <c r="K176" s="2"/>
    </row>
    <row r="177" customFormat="false" ht="12.75" hidden="false" customHeight="false" outlineLevel="0" collapsed="false">
      <c r="I177" s="2"/>
      <c r="J177" s="2"/>
      <c r="K177" s="2"/>
    </row>
    <row r="178" customFormat="false" ht="12.75" hidden="false" customHeight="false" outlineLevel="0" collapsed="false">
      <c r="I178" s="2"/>
      <c r="J178" s="2"/>
      <c r="K178" s="2"/>
    </row>
    <row r="179" customFormat="false" ht="12.75" hidden="false" customHeight="false" outlineLevel="0" collapsed="false">
      <c r="I179" s="2"/>
      <c r="J179" s="2"/>
      <c r="K179" s="2"/>
    </row>
    <row r="180" customFormat="false" ht="12.75" hidden="false" customHeight="false" outlineLevel="0" collapsed="false">
      <c r="I180" s="2"/>
      <c r="J180" s="2"/>
      <c r="K180" s="2"/>
    </row>
    <row r="181" customFormat="false" ht="12.75" hidden="false" customHeight="false" outlineLevel="0" collapsed="false">
      <c r="I181" s="2"/>
      <c r="J181" s="2"/>
      <c r="K181" s="2"/>
    </row>
    <row r="182" customFormat="false" ht="12.75" hidden="false" customHeight="false" outlineLevel="0" collapsed="false">
      <c r="I182" s="2"/>
      <c r="J182" s="2"/>
      <c r="K182" s="2"/>
    </row>
    <row r="183" customFormat="false" ht="12.75" hidden="false" customHeight="false" outlineLevel="0" collapsed="false">
      <c r="I183" s="2"/>
      <c r="J183" s="2"/>
      <c r="K183" s="2"/>
    </row>
    <row r="184" customFormat="false" ht="12.75" hidden="false" customHeight="false" outlineLevel="0" collapsed="false">
      <c r="I184" s="2"/>
      <c r="J184" s="2"/>
      <c r="K184" s="2"/>
    </row>
    <row r="185" customFormat="false" ht="12.75" hidden="false" customHeight="false" outlineLevel="0" collapsed="false">
      <c r="I185" s="2"/>
      <c r="J185" s="2"/>
      <c r="K185" s="2"/>
    </row>
    <row r="186" customFormat="false" ht="12.75" hidden="false" customHeight="false" outlineLevel="0" collapsed="false">
      <c r="I186" s="2"/>
      <c r="J186" s="2"/>
      <c r="K186" s="2"/>
    </row>
    <row r="187" customFormat="false" ht="12.75" hidden="false" customHeight="false" outlineLevel="0" collapsed="false">
      <c r="I187" s="2"/>
      <c r="J187" s="2"/>
      <c r="K187" s="2"/>
    </row>
    <row r="188" customFormat="false" ht="12.75" hidden="false" customHeight="false" outlineLevel="0" collapsed="false">
      <c r="I188" s="2"/>
      <c r="J188" s="2"/>
      <c r="K188" s="2"/>
    </row>
    <row r="189" customFormat="false" ht="12.75" hidden="false" customHeight="false" outlineLevel="0" collapsed="false">
      <c r="I189" s="2"/>
      <c r="J189" s="2"/>
      <c r="K189" s="2"/>
    </row>
    <row r="190" customFormat="false" ht="12.75" hidden="false" customHeight="false" outlineLevel="0" collapsed="false">
      <c r="I190" s="2"/>
      <c r="J190" s="2"/>
      <c r="K190" s="2"/>
    </row>
    <row r="191" customFormat="false" ht="12.75" hidden="false" customHeight="false" outlineLevel="0" collapsed="false">
      <c r="I191" s="2"/>
      <c r="J191" s="2"/>
      <c r="K191" s="2"/>
    </row>
    <row r="192" customFormat="false" ht="12.75" hidden="false" customHeight="false" outlineLevel="0" collapsed="false">
      <c r="I192" s="2"/>
      <c r="J192" s="2"/>
      <c r="K192" s="2"/>
    </row>
    <row r="193" customFormat="false" ht="12.75" hidden="false" customHeight="false" outlineLevel="0" collapsed="false">
      <c r="I193" s="2"/>
      <c r="J193" s="2"/>
      <c r="K193" s="2"/>
    </row>
    <row r="194" customFormat="false" ht="12.75" hidden="false" customHeight="false" outlineLevel="0" collapsed="false">
      <c r="I194" s="2"/>
      <c r="J194" s="2"/>
      <c r="K194" s="2"/>
    </row>
    <row r="195" customFormat="false" ht="12.75" hidden="false" customHeight="false" outlineLevel="0" collapsed="false">
      <c r="I195" s="2"/>
      <c r="J195" s="2"/>
      <c r="K195" s="2"/>
    </row>
    <row r="196" customFormat="false" ht="12.75" hidden="false" customHeight="false" outlineLevel="0" collapsed="false">
      <c r="I196" s="2"/>
      <c r="J196" s="2"/>
      <c r="K196" s="2"/>
    </row>
    <row r="197" customFormat="false" ht="12.75" hidden="false" customHeight="false" outlineLevel="0" collapsed="false">
      <c r="I197" s="2"/>
      <c r="J197" s="2"/>
      <c r="K197" s="2"/>
    </row>
    <row r="198" customFormat="false" ht="12.75" hidden="false" customHeight="false" outlineLevel="0" collapsed="false">
      <c r="I198" s="2"/>
      <c r="J198" s="2"/>
      <c r="K198" s="2"/>
    </row>
    <row r="199" customFormat="false" ht="12.75" hidden="false" customHeight="false" outlineLevel="0" collapsed="false">
      <c r="I199" s="2"/>
      <c r="J199" s="2"/>
      <c r="K199" s="2"/>
    </row>
    <row r="200" customFormat="false" ht="12.75" hidden="false" customHeight="false" outlineLevel="0" collapsed="false">
      <c r="I200" s="2"/>
      <c r="J200" s="2"/>
      <c r="K200" s="2"/>
    </row>
    <row r="201" customFormat="false" ht="12.75" hidden="false" customHeight="false" outlineLevel="0" collapsed="false">
      <c r="I201" s="2"/>
      <c r="J201" s="2"/>
      <c r="K201" s="2"/>
    </row>
    <row r="202" customFormat="false" ht="12.75" hidden="false" customHeight="false" outlineLevel="0" collapsed="false">
      <c r="I202" s="2"/>
      <c r="J202" s="2"/>
      <c r="K202" s="2"/>
    </row>
    <row r="203" customFormat="false" ht="12.75" hidden="false" customHeight="false" outlineLevel="0" collapsed="false">
      <c r="I203" s="2"/>
      <c r="J203" s="2"/>
      <c r="K203" s="2"/>
    </row>
    <row r="204" customFormat="false" ht="12.75" hidden="false" customHeight="false" outlineLevel="0" collapsed="false">
      <c r="I204" s="2"/>
      <c r="J204" s="2"/>
      <c r="K204" s="2"/>
    </row>
    <row r="205" customFormat="false" ht="12.75" hidden="false" customHeight="false" outlineLevel="0" collapsed="false">
      <c r="I205" s="2"/>
      <c r="J205" s="2"/>
      <c r="K205" s="2"/>
    </row>
    <row r="206" customFormat="false" ht="12.75" hidden="false" customHeight="false" outlineLevel="0" collapsed="false">
      <c r="I206" s="2"/>
      <c r="J206" s="2"/>
      <c r="K206" s="2"/>
    </row>
    <row r="207" customFormat="false" ht="12.75" hidden="false" customHeight="false" outlineLevel="0" collapsed="false">
      <c r="I207" s="2"/>
      <c r="J207" s="2"/>
      <c r="K207" s="2"/>
    </row>
    <row r="208" customFormat="false" ht="12.75" hidden="false" customHeight="false" outlineLevel="0" collapsed="false">
      <c r="I208" s="2"/>
      <c r="J208" s="2"/>
      <c r="K208" s="2"/>
    </row>
    <row r="209" customFormat="false" ht="12.75" hidden="false" customHeight="false" outlineLevel="0" collapsed="false">
      <c r="I209" s="2"/>
      <c r="J209" s="2"/>
      <c r="K209" s="2"/>
    </row>
    <row r="210" customFormat="false" ht="12.75" hidden="false" customHeight="false" outlineLevel="0" collapsed="false">
      <c r="I210" s="2"/>
      <c r="J210" s="2"/>
      <c r="K210" s="2"/>
    </row>
    <row r="211" customFormat="false" ht="12.75" hidden="false" customHeight="false" outlineLevel="0" collapsed="false">
      <c r="I211" s="2"/>
      <c r="J211" s="2"/>
      <c r="K211" s="2"/>
    </row>
    <row r="212" customFormat="false" ht="12.75" hidden="false" customHeight="false" outlineLevel="0" collapsed="false">
      <c r="I212" s="2"/>
      <c r="J212" s="2"/>
      <c r="K212" s="2"/>
    </row>
    <row r="213" customFormat="false" ht="12.75" hidden="false" customHeight="false" outlineLevel="0" collapsed="false">
      <c r="I213" s="2"/>
      <c r="J213" s="2"/>
      <c r="K213" s="2"/>
    </row>
    <row r="214" customFormat="false" ht="12.75" hidden="false" customHeight="false" outlineLevel="0" collapsed="false">
      <c r="I214" s="2"/>
      <c r="J214" s="2"/>
      <c r="K214" s="2"/>
    </row>
    <row r="215" customFormat="false" ht="12.75" hidden="false" customHeight="false" outlineLevel="0" collapsed="false">
      <c r="I215" s="2"/>
      <c r="J215" s="2"/>
      <c r="K215" s="2"/>
    </row>
    <row r="216" customFormat="false" ht="12.75" hidden="false" customHeight="false" outlineLevel="0" collapsed="false">
      <c r="I216" s="2"/>
      <c r="J216" s="2"/>
      <c r="K216" s="2"/>
    </row>
    <row r="217" customFormat="false" ht="12.75" hidden="false" customHeight="false" outlineLevel="0" collapsed="false">
      <c r="I217" s="2"/>
      <c r="J217" s="2"/>
      <c r="K217" s="2"/>
    </row>
    <row r="218" customFormat="false" ht="12.75" hidden="false" customHeight="false" outlineLevel="0" collapsed="false">
      <c r="I218" s="2"/>
      <c r="J218" s="2"/>
      <c r="K218" s="2"/>
    </row>
    <row r="219" customFormat="false" ht="12.75" hidden="false" customHeight="false" outlineLevel="0" collapsed="false">
      <c r="I219" s="2"/>
      <c r="J219" s="2"/>
      <c r="K219" s="2"/>
    </row>
    <row r="220" customFormat="false" ht="12.75" hidden="false" customHeight="false" outlineLevel="0" collapsed="false">
      <c r="I220" s="2"/>
      <c r="J220" s="2"/>
      <c r="K220" s="2"/>
    </row>
    <row r="221" customFormat="false" ht="12.75" hidden="false" customHeight="false" outlineLevel="0" collapsed="false">
      <c r="I221" s="2"/>
      <c r="J221" s="2"/>
      <c r="K221" s="2"/>
    </row>
    <row r="222" customFormat="false" ht="12.75" hidden="false" customHeight="false" outlineLevel="0" collapsed="false">
      <c r="I222" s="2"/>
      <c r="J222" s="2"/>
      <c r="K222" s="2"/>
    </row>
    <row r="223" customFormat="false" ht="12.75" hidden="false" customHeight="false" outlineLevel="0" collapsed="false">
      <c r="I223" s="2"/>
      <c r="J223" s="2"/>
      <c r="K223" s="2"/>
    </row>
    <row r="224" customFormat="false" ht="12.75" hidden="false" customHeight="false" outlineLevel="0" collapsed="false">
      <c r="I224" s="2"/>
      <c r="J224" s="2"/>
      <c r="K224" s="2"/>
    </row>
    <row r="225" customFormat="false" ht="12.75" hidden="false" customHeight="false" outlineLevel="0" collapsed="false">
      <c r="I225" s="2"/>
      <c r="J225" s="2"/>
      <c r="K225" s="2"/>
    </row>
    <row r="226" customFormat="false" ht="12.75" hidden="false" customHeight="false" outlineLevel="0" collapsed="false">
      <c r="I226" s="2"/>
      <c r="J226" s="2"/>
      <c r="K226" s="2"/>
    </row>
    <row r="227" customFormat="false" ht="12.75" hidden="false" customHeight="false" outlineLevel="0" collapsed="false">
      <c r="I227" s="2"/>
      <c r="J227" s="2"/>
      <c r="K227" s="2"/>
    </row>
    <row r="228" customFormat="false" ht="12.75" hidden="false" customHeight="false" outlineLevel="0" collapsed="false">
      <c r="I228" s="2"/>
      <c r="J228" s="2"/>
      <c r="K228" s="2"/>
    </row>
    <row r="229" customFormat="false" ht="12.75" hidden="false" customHeight="false" outlineLevel="0" collapsed="false">
      <c r="I229" s="2"/>
      <c r="J229" s="2"/>
      <c r="K229" s="2"/>
    </row>
    <row r="230" customFormat="false" ht="12.75" hidden="false" customHeight="false" outlineLevel="0" collapsed="false">
      <c r="I230" s="2"/>
      <c r="J230" s="2"/>
      <c r="K230" s="2"/>
    </row>
    <row r="231" customFormat="false" ht="12.75" hidden="false" customHeight="false" outlineLevel="0" collapsed="false">
      <c r="I231" s="2"/>
      <c r="J231" s="2"/>
      <c r="K231" s="2"/>
    </row>
    <row r="232" customFormat="false" ht="12.75" hidden="false" customHeight="false" outlineLevel="0" collapsed="false">
      <c r="I232" s="2"/>
      <c r="J232" s="2"/>
      <c r="K232" s="2"/>
    </row>
    <row r="233" customFormat="false" ht="12.75" hidden="false" customHeight="false" outlineLevel="0" collapsed="false">
      <c r="I233" s="2"/>
      <c r="J233" s="2"/>
      <c r="K233" s="2"/>
    </row>
    <row r="234" customFormat="false" ht="12.75" hidden="false" customHeight="false" outlineLevel="0" collapsed="false">
      <c r="I234" s="2"/>
      <c r="J234" s="2"/>
      <c r="K234" s="2"/>
    </row>
    <row r="235" customFormat="false" ht="12.75" hidden="false" customHeight="false" outlineLevel="0" collapsed="false">
      <c r="I235" s="2"/>
      <c r="J235" s="2"/>
      <c r="K235" s="2"/>
    </row>
    <row r="236" customFormat="false" ht="12.75" hidden="false" customHeight="false" outlineLevel="0" collapsed="false">
      <c r="I236" s="2"/>
      <c r="J236" s="2"/>
      <c r="K236" s="2"/>
    </row>
    <row r="237" customFormat="false" ht="12.75" hidden="false" customHeight="false" outlineLevel="0" collapsed="false">
      <c r="I237" s="2"/>
      <c r="J237" s="2"/>
      <c r="K237" s="2"/>
    </row>
    <row r="238" customFormat="false" ht="12.75" hidden="false" customHeight="false" outlineLevel="0" collapsed="false">
      <c r="I238" s="2"/>
      <c r="J238" s="2"/>
      <c r="K238" s="2"/>
    </row>
    <row r="239" customFormat="false" ht="12.75" hidden="false" customHeight="false" outlineLevel="0" collapsed="false">
      <c r="I239" s="2"/>
      <c r="J239" s="2"/>
      <c r="K239" s="2"/>
    </row>
    <row r="240" customFormat="false" ht="12.75" hidden="false" customHeight="false" outlineLevel="0" collapsed="false">
      <c r="I240" s="2"/>
      <c r="J240" s="2"/>
      <c r="K240" s="2"/>
    </row>
    <row r="241" customFormat="false" ht="12.75" hidden="false" customHeight="false" outlineLevel="0" collapsed="false">
      <c r="I241" s="2"/>
      <c r="J241" s="2"/>
      <c r="K241" s="2"/>
    </row>
    <row r="242" customFormat="false" ht="12.75" hidden="false" customHeight="false" outlineLevel="0" collapsed="false">
      <c r="I242" s="2"/>
      <c r="J242" s="2"/>
      <c r="K242" s="2"/>
    </row>
    <row r="243" customFormat="false" ht="12.75" hidden="false" customHeight="false" outlineLevel="0" collapsed="false">
      <c r="I243" s="2"/>
      <c r="J243" s="2"/>
      <c r="K243" s="2"/>
    </row>
    <row r="244" customFormat="false" ht="12.75" hidden="false" customHeight="false" outlineLevel="0" collapsed="false">
      <c r="I244" s="2"/>
      <c r="J244" s="2"/>
      <c r="K244" s="2"/>
    </row>
    <row r="245" customFormat="false" ht="12.75" hidden="false" customHeight="false" outlineLevel="0" collapsed="false">
      <c r="I245" s="2"/>
      <c r="J245" s="2"/>
      <c r="K245" s="2"/>
    </row>
    <row r="246" customFormat="false" ht="12.75" hidden="false" customHeight="false" outlineLevel="0" collapsed="false">
      <c r="I246" s="2"/>
      <c r="J246" s="2"/>
      <c r="K246" s="2"/>
    </row>
    <row r="247" customFormat="false" ht="12.75" hidden="false" customHeight="false" outlineLevel="0" collapsed="false">
      <c r="I247" s="2"/>
      <c r="J247" s="2"/>
      <c r="K247" s="2"/>
    </row>
    <row r="248" customFormat="false" ht="12.75" hidden="false" customHeight="false" outlineLevel="0" collapsed="false">
      <c r="I248" s="2"/>
      <c r="J248" s="2"/>
      <c r="K248" s="2"/>
    </row>
    <row r="249" customFormat="false" ht="12.75" hidden="false" customHeight="false" outlineLevel="0" collapsed="false">
      <c r="I249" s="2"/>
      <c r="J249" s="2"/>
      <c r="K249" s="2"/>
    </row>
    <row r="250" customFormat="false" ht="12.75" hidden="false" customHeight="false" outlineLevel="0" collapsed="false">
      <c r="I250" s="2"/>
      <c r="J250" s="2"/>
      <c r="K250" s="2"/>
    </row>
    <row r="251" customFormat="false" ht="12.75" hidden="false" customHeight="false" outlineLevel="0" collapsed="false">
      <c r="I251" s="2"/>
      <c r="J251" s="2"/>
      <c r="K251" s="2"/>
    </row>
    <row r="252" customFormat="false" ht="12.75" hidden="false" customHeight="false" outlineLevel="0" collapsed="false">
      <c r="I252" s="2"/>
      <c r="J252" s="2"/>
      <c r="K252" s="2"/>
    </row>
    <row r="253" customFormat="false" ht="12.75" hidden="false" customHeight="false" outlineLevel="0" collapsed="false">
      <c r="I253" s="2"/>
      <c r="J253" s="2"/>
      <c r="K253" s="2"/>
    </row>
    <row r="254" customFormat="false" ht="12.75" hidden="false" customHeight="false" outlineLevel="0" collapsed="false">
      <c r="I254" s="2"/>
      <c r="J254" s="2"/>
      <c r="K254" s="2"/>
    </row>
    <row r="255" customFormat="false" ht="12.75" hidden="false" customHeight="false" outlineLevel="0" collapsed="false">
      <c r="I255" s="2"/>
      <c r="J255" s="2"/>
      <c r="K255" s="2"/>
    </row>
    <row r="256" customFormat="false" ht="12.75" hidden="false" customHeight="false" outlineLevel="0" collapsed="false">
      <c r="I256" s="2"/>
      <c r="J256" s="2"/>
      <c r="K256" s="2"/>
    </row>
    <row r="257" customFormat="false" ht="12.75" hidden="false" customHeight="false" outlineLevel="0" collapsed="false">
      <c r="I257" s="2"/>
      <c r="J257" s="2"/>
      <c r="K257" s="2"/>
    </row>
    <row r="258" customFormat="false" ht="12.75" hidden="false" customHeight="false" outlineLevel="0" collapsed="false">
      <c r="I258" s="2"/>
      <c r="J258" s="2"/>
      <c r="K258" s="2"/>
    </row>
    <row r="259" customFormat="false" ht="12.75" hidden="false" customHeight="false" outlineLevel="0" collapsed="false">
      <c r="I259" s="2"/>
      <c r="J259" s="2"/>
      <c r="K259" s="2"/>
    </row>
    <row r="260" customFormat="false" ht="12.75" hidden="false" customHeight="false" outlineLevel="0" collapsed="false">
      <c r="I260" s="2"/>
      <c r="J260" s="2"/>
      <c r="K260" s="2"/>
    </row>
    <row r="261" customFormat="false" ht="12.75" hidden="false" customHeight="false" outlineLevel="0" collapsed="false">
      <c r="I261" s="2"/>
      <c r="J261" s="2"/>
      <c r="K261" s="2"/>
    </row>
    <row r="262" customFormat="false" ht="12.75" hidden="false" customHeight="false" outlineLevel="0" collapsed="false">
      <c r="I262" s="2"/>
      <c r="J262" s="2"/>
      <c r="K262" s="2"/>
    </row>
    <row r="263" customFormat="false" ht="12.75" hidden="false" customHeight="false" outlineLevel="0" collapsed="false">
      <c r="I263" s="2"/>
      <c r="J263" s="2"/>
      <c r="K263" s="2"/>
    </row>
    <row r="264" customFormat="false" ht="12.75" hidden="false" customHeight="false" outlineLevel="0" collapsed="false">
      <c r="I264" s="2"/>
      <c r="J264" s="2"/>
      <c r="K264" s="2"/>
    </row>
    <row r="265" customFormat="false" ht="12.75" hidden="false" customHeight="false" outlineLevel="0" collapsed="false">
      <c r="I265" s="2"/>
      <c r="J265" s="2"/>
      <c r="K265" s="2"/>
    </row>
    <row r="266" customFormat="false" ht="12.75" hidden="false" customHeight="false" outlineLevel="0" collapsed="false">
      <c r="I266" s="2"/>
      <c r="J266" s="2"/>
      <c r="K266" s="2"/>
    </row>
    <row r="267" customFormat="false" ht="12.75" hidden="false" customHeight="false" outlineLevel="0" collapsed="false">
      <c r="I267" s="2"/>
      <c r="J267" s="2"/>
      <c r="K267" s="2"/>
    </row>
    <row r="268" customFormat="false" ht="12.75" hidden="false" customHeight="false" outlineLevel="0" collapsed="false">
      <c r="I268" s="2"/>
      <c r="J268" s="2"/>
      <c r="K268" s="2"/>
    </row>
    <row r="269" customFormat="false" ht="12.75" hidden="false" customHeight="false" outlineLevel="0" collapsed="false">
      <c r="I269" s="2"/>
      <c r="J269" s="2"/>
      <c r="K269" s="2"/>
    </row>
    <row r="270" customFormat="false" ht="12.75" hidden="false" customHeight="false" outlineLevel="0" collapsed="false">
      <c r="I270" s="2"/>
      <c r="J270" s="2"/>
      <c r="K270" s="2"/>
    </row>
    <row r="271" customFormat="false" ht="12.75" hidden="false" customHeight="false" outlineLevel="0" collapsed="false">
      <c r="I271" s="2"/>
      <c r="J271" s="2"/>
      <c r="K271" s="2"/>
    </row>
    <row r="272" customFormat="false" ht="12.75" hidden="false" customHeight="false" outlineLevel="0" collapsed="false">
      <c r="I272" s="2"/>
      <c r="J272" s="2"/>
      <c r="K272" s="2"/>
    </row>
    <row r="273" customFormat="false" ht="12.75" hidden="false" customHeight="false" outlineLevel="0" collapsed="false">
      <c r="I273" s="2"/>
      <c r="J273" s="2"/>
      <c r="K273" s="2"/>
    </row>
    <row r="274" customFormat="false" ht="12.75" hidden="false" customHeight="false" outlineLevel="0" collapsed="false">
      <c r="I274" s="2"/>
      <c r="J274" s="2"/>
      <c r="K274" s="2"/>
    </row>
    <row r="275" customFormat="false" ht="12.75" hidden="false" customHeight="false" outlineLevel="0" collapsed="false">
      <c r="I275" s="2"/>
      <c r="J275" s="2"/>
      <c r="K275" s="2"/>
    </row>
    <row r="276" customFormat="false" ht="12.75" hidden="false" customHeight="false" outlineLevel="0" collapsed="false">
      <c r="I276" s="2"/>
      <c r="J276" s="2"/>
      <c r="K276" s="2"/>
    </row>
    <row r="277" customFormat="false" ht="12.75" hidden="false" customHeight="false" outlineLevel="0" collapsed="false">
      <c r="I277" s="2"/>
      <c r="J277" s="2"/>
      <c r="K277" s="2"/>
    </row>
    <row r="278" customFormat="false" ht="12.75" hidden="false" customHeight="false" outlineLevel="0" collapsed="false">
      <c r="I278" s="2"/>
      <c r="J278" s="2"/>
      <c r="K278" s="2"/>
    </row>
    <row r="279" customFormat="false" ht="12.75" hidden="false" customHeight="false" outlineLevel="0" collapsed="false">
      <c r="I279" s="2"/>
      <c r="J279" s="2"/>
      <c r="K279" s="2"/>
    </row>
    <row r="280" customFormat="false" ht="12.75" hidden="false" customHeight="false" outlineLevel="0" collapsed="false">
      <c r="I280" s="2"/>
      <c r="J280" s="2"/>
      <c r="K280" s="2"/>
    </row>
    <row r="281" customFormat="false" ht="12.75" hidden="false" customHeight="false" outlineLevel="0" collapsed="false">
      <c r="I281" s="2"/>
      <c r="J281" s="2"/>
      <c r="K281" s="2"/>
    </row>
    <row r="282" customFormat="false" ht="12.75" hidden="false" customHeight="false" outlineLevel="0" collapsed="false">
      <c r="I282" s="2"/>
      <c r="J282" s="2"/>
      <c r="K282" s="2"/>
    </row>
    <row r="283" customFormat="false" ht="12.75" hidden="false" customHeight="false" outlineLevel="0" collapsed="false">
      <c r="I283" s="2"/>
      <c r="J283" s="2"/>
      <c r="K283" s="2"/>
    </row>
    <row r="284" customFormat="false" ht="12.75" hidden="false" customHeight="false" outlineLevel="0" collapsed="false">
      <c r="I284" s="2"/>
      <c r="J284" s="2"/>
      <c r="K284" s="2"/>
    </row>
    <row r="285" customFormat="false" ht="12.75" hidden="false" customHeight="false" outlineLevel="0" collapsed="false">
      <c r="I285" s="2"/>
      <c r="J285" s="2"/>
      <c r="K285" s="2"/>
    </row>
    <row r="286" customFormat="false" ht="12.75" hidden="false" customHeight="false" outlineLevel="0" collapsed="false">
      <c r="I286" s="2"/>
      <c r="J286" s="2"/>
      <c r="K286" s="2"/>
    </row>
    <row r="287" customFormat="false" ht="12.75" hidden="false" customHeight="false" outlineLevel="0" collapsed="false">
      <c r="I287" s="2"/>
      <c r="J287" s="2"/>
      <c r="K287" s="2"/>
    </row>
    <row r="288" customFormat="false" ht="12.75" hidden="false" customHeight="false" outlineLevel="0" collapsed="false">
      <c r="I288" s="2"/>
      <c r="J288" s="2"/>
      <c r="K288" s="2"/>
    </row>
    <row r="289" customFormat="false" ht="12.75" hidden="false" customHeight="false" outlineLevel="0" collapsed="false">
      <c r="I289" s="2"/>
      <c r="J289" s="2"/>
      <c r="K289" s="2"/>
    </row>
    <row r="290" customFormat="false" ht="12.75" hidden="false" customHeight="false" outlineLevel="0" collapsed="false">
      <c r="I290" s="2"/>
      <c r="J290" s="2"/>
      <c r="K290" s="2"/>
    </row>
    <row r="291" customFormat="false" ht="12.75" hidden="false" customHeight="false" outlineLevel="0" collapsed="false">
      <c r="I291" s="2"/>
      <c r="J291" s="2"/>
      <c r="K291" s="2"/>
    </row>
    <row r="292" customFormat="false" ht="12.75" hidden="false" customHeight="false" outlineLevel="0" collapsed="false">
      <c r="I292" s="2"/>
      <c r="J292" s="2"/>
      <c r="K292" s="2"/>
    </row>
    <row r="293" customFormat="false" ht="12.75" hidden="false" customHeight="false" outlineLevel="0" collapsed="false">
      <c r="I293" s="2"/>
      <c r="J293" s="2"/>
      <c r="K293" s="2"/>
    </row>
    <row r="294" customFormat="false" ht="12.75" hidden="false" customHeight="false" outlineLevel="0" collapsed="false">
      <c r="I294" s="2"/>
      <c r="J294" s="2"/>
      <c r="K294" s="2"/>
    </row>
    <row r="295" customFormat="false" ht="12.75" hidden="false" customHeight="false" outlineLevel="0" collapsed="false">
      <c r="I295" s="2"/>
      <c r="J295" s="2"/>
      <c r="K295" s="2"/>
    </row>
    <row r="296" customFormat="false" ht="12.75" hidden="false" customHeight="false" outlineLevel="0" collapsed="false">
      <c r="I296" s="2"/>
      <c r="J296" s="2"/>
      <c r="K296" s="2"/>
    </row>
    <row r="297" customFormat="false" ht="12.75" hidden="false" customHeight="false" outlineLevel="0" collapsed="false">
      <c r="I297" s="2"/>
      <c r="J297" s="2"/>
      <c r="K297" s="2"/>
    </row>
    <row r="298" customFormat="false" ht="12.75" hidden="false" customHeight="false" outlineLevel="0" collapsed="false">
      <c r="I298" s="2"/>
      <c r="J298" s="2"/>
      <c r="K298" s="2"/>
    </row>
    <row r="299" customFormat="false" ht="12.75" hidden="false" customHeight="false" outlineLevel="0" collapsed="false">
      <c r="I299" s="2"/>
      <c r="J299" s="2"/>
      <c r="K299" s="2"/>
    </row>
    <row r="300" customFormat="false" ht="12.75" hidden="false" customHeight="false" outlineLevel="0" collapsed="false">
      <c r="I300" s="2"/>
      <c r="J300" s="2"/>
      <c r="K300" s="2"/>
    </row>
    <row r="301" customFormat="false" ht="12.75" hidden="false" customHeight="false" outlineLevel="0" collapsed="false">
      <c r="I301" s="2"/>
      <c r="J301" s="2"/>
      <c r="K301" s="2"/>
    </row>
    <row r="302" customFormat="false" ht="12.75" hidden="false" customHeight="false" outlineLevel="0" collapsed="false">
      <c r="I302" s="2"/>
      <c r="J302" s="2"/>
      <c r="K302" s="2"/>
    </row>
    <row r="303" customFormat="false" ht="12.75" hidden="false" customHeight="false" outlineLevel="0" collapsed="false">
      <c r="I303" s="2"/>
      <c r="J303" s="2"/>
      <c r="K303" s="2"/>
    </row>
    <row r="304" customFormat="false" ht="12.75" hidden="false" customHeight="false" outlineLevel="0" collapsed="false">
      <c r="I304" s="2"/>
      <c r="J304" s="2"/>
      <c r="K304" s="2"/>
    </row>
    <row r="305" customFormat="false" ht="12.75" hidden="false" customHeight="false" outlineLevel="0" collapsed="false">
      <c r="I305" s="2"/>
      <c r="J305" s="2"/>
      <c r="K305" s="2"/>
    </row>
    <row r="306" customFormat="false" ht="12.75" hidden="false" customHeight="false" outlineLevel="0" collapsed="false">
      <c r="I306" s="2"/>
      <c r="J306" s="2"/>
      <c r="K306" s="2"/>
    </row>
    <row r="307" customFormat="false" ht="12.75" hidden="false" customHeight="false" outlineLevel="0" collapsed="false">
      <c r="I307" s="2"/>
      <c r="J307" s="2"/>
      <c r="K307" s="2"/>
    </row>
    <row r="308" customFormat="false" ht="12.75" hidden="false" customHeight="false" outlineLevel="0" collapsed="false">
      <c r="I308" s="2"/>
      <c r="J308" s="2"/>
      <c r="K308" s="2"/>
    </row>
    <row r="309" customFormat="false" ht="12.75" hidden="false" customHeight="false" outlineLevel="0" collapsed="false">
      <c r="I309" s="2"/>
      <c r="J309" s="2"/>
      <c r="K309" s="2"/>
    </row>
    <row r="310" customFormat="false" ht="12.75" hidden="false" customHeight="false" outlineLevel="0" collapsed="false">
      <c r="I310" s="2"/>
      <c r="J310" s="2"/>
      <c r="K310" s="2"/>
    </row>
    <row r="311" customFormat="false" ht="12.75" hidden="false" customHeight="false" outlineLevel="0" collapsed="false">
      <c r="I311" s="2"/>
      <c r="J311" s="2"/>
      <c r="K311" s="2"/>
    </row>
    <row r="312" customFormat="false" ht="12.75" hidden="false" customHeight="false" outlineLevel="0" collapsed="false">
      <c r="I312" s="2"/>
      <c r="J312" s="2"/>
      <c r="K312" s="2"/>
    </row>
    <row r="313" customFormat="false" ht="12.75" hidden="false" customHeight="false" outlineLevel="0" collapsed="false">
      <c r="I313" s="2"/>
      <c r="J313" s="2"/>
      <c r="K313" s="2"/>
    </row>
    <row r="314" customFormat="false" ht="12.75" hidden="false" customHeight="false" outlineLevel="0" collapsed="false">
      <c r="I314" s="2"/>
      <c r="J314" s="2"/>
      <c r="K314" s="2"/>
    </row>
    <row r="315" customFormat="false" ht="12.75" hidden="false" customHeight="false" outlineLevel="0" collapsed="false">
      <c r="I315" s="2"/>
      <c r="J315" s="2"/>
      <c r="K315" s="2"/>
    </row>
    <row r="316" customFormat="false" ht="12.75" hidden="false" customHeight="false" outlineLevel="0" collapsed="false">
      <c r="I316" s="2"/>
      <c r="J316" s="2"/>
      <c r="K316" s="2"/>
    </row>
    <row r="317" customFormat="false" ht="12.75" hidden="false" customHeight="false" outlineLevel="0" collapsed="false">
      <c r="I317" s="2"/>
      <c r="J317" s="2"/>
      <c r="K317" s="2"/>
    </row>
    <row r="318" customFormat="false" ht="12.75" hidden="false" customHeight="false" outlineLevel="0" collapsed="false">
      <c r="I318" s="2"/>
      <c r="J318" s="2"/>
      <c r="K318" s="2"/>
    </row>
    <row r="319" customFormat="false" ht="12.75" hidden="false" customHeight="false" outlineLevel="0" collapsed="false">
      <c r="I319" s="2"/>
      <c r="J319" s="2"/>
      <c r="K319" s="2"/>
    </row>
    <row r="320" customFormat="false" ht="12.75" hidden="false" customHeight="false" outlineLevel="0" collapsed="false">
      <c r="I320" s="2"/>
      <c r="J320" s="2"/>
      <c r="K320" s="2"/>
    </row>
    <row r="321" customFormat="false" ht="12.75" hidden="false" customHeight="false" outlineLevel="0" collapsed="false">
      <c r="I321" s="2"/>
      <c r="J321" s="2"/>
      <c r="K321" s="2"/>
    </row>
    <row r="322" customFormat="false" ht="12.75" hidden="false" customHeight="false" outlineLevel="0" collapsed="false">
      <c r="I322" s="2"/>
      <c r="J322" s="2"/>
      <c r="K322" s="2"/>
    </row>
    <row r="323" customFormat="false" ht="12.75" hidden="false" customHeight="false" outlineLevel="0" collapsed="false">
      <c r="I323" s="2"/>
      <c r="J323" s="2"/>
      <c r="K323" s="2"/>
    </row>
    <row r="324" customFormat="false" ht="12.75" hidden="false" customHeight="false" outlineLevel="0" collapsed="false">
      <c r="I324" s="2"/>
      <c r="J324" s="2"/>
      <c r="K324" s="2"/>
    </row>
    <row r="325" customFormat="false" ht="12.75" hidden="false" customHeight="false" outlineLevel="0" collapsed="false">
      <c r="I325" s="2"/>
      <c r="J325" s="2"/>
      <c r="K325" s="2"/>
    </row>
    <row r="326" customFormat="false" ht="12.75" hidden="false" customHeight="false" outlineLevel="0" collapsed="false">
      <c r="I326" s="2"/>
      <c r="J326" s="2"/>
      <c r="K326" s="2"/>
    </row>
    <row r="327" customFormat="false" ht="12.75" hidden="false" customHeight="false" outlineLevel="0" collapsed="false">
      <c r="I327" s="2"/>
      <c r="J327" s="2"/>
      <c r="K327" s="2"/>
    </row>
    <row r="328" customFormat="false" ht="12.75" hidden="false" customHeight="false" outlineLevel="0" collapsed="false">
      <c r="I328" s="2"/>
      <c r="J328" s="2"/>
      <c r="K328" s="2"/>
    </row>
    <row r="329" customFormat="false" ht="12.75" hidden="false" customHeight="false" outlineLevel="0" collapsed="false">
      <c r="I329" s="2"/>
      <c r="J329" s="2"/>
      <c r="K329" s="2"/>
    </row>
    <row r="330" customFormat="false" ht="12.75" hidden="false" customHeight="false" outlineLevel="0" collapsed="false">
      <c r="I330" s="2"/>
      <c r="J330" s="2"/>
      <c r="K330" s="2"/>
    </row>
    <row r="331" customFormat="false" ht="12.75" hidden="false" customHeight="false" outlineLevel="0" collapsed="false">
      <c r="I331" s="2"/>
      <c r="J331" s="2"/>
      <c r="K331" s="2"/>
    </row>
    <row r="332" customFormat="false" ht="12.75" hidden="false" customHeight="false" outlineLevel="0" collapsed="false">
      <c r="I332" s="2"/>
      <c r="J332" s="2"/>
      <c r="K332" s="2"/>
    </row>
    <row r="333" customFormat="false" ht="12.75" hidden="false" customHeight="false" outlineLevel="0" collapsed="false">
      <c r="I333" s="2"/>
      <c r="J333" s="2"/>
      <c r="K333" s="2"/>
    </row>
    <row r="334" customFormat="false" ht="12.75" hidden="false" customHeight="false" outlineLevel="0" collapsed="false">
      <c r="I334" s="2"/>
      <c r="J334" s="2"/>
      <c r="K334" s="2"/>
    </row>
    <row r="335" customFormat="false" ht="12.75" hidden="false" customHeight="false" outlineLevel="0" collapsed="false">
      <c r="I335" s="2"/>
      <c r="J335" s="2"/>
      <c r="K335" s="2"/>
    </row>
    <row r="336" customFormat="false" ht="12.75" hidden="false" customHeight="false" outlineLevel="0" collapsed="false">
      <c r="I336" s="2"/>
      <c r="J336" s="2"/>
      <c r="K336" s="2"/>
    </row>
    <row r="337" customFormat="false" ht="12.75" hidden="false" customHeight="false" outlineLevel="0" collapsed="false">
      <c r="I337" s="2"/>
      <c r="J337" s="2"/>
      <c r="K337" s="2"/>
    </row>
    <row r="338" customFormat="false" ht="12.75" hidden="false" customHeight="false" outlineLevel="0" collapsed="false">
      <c r="I338" s="2"/>
      <c r="J338" s="2"/>
      <c r="K338" s="2"/>
    </row>
    <row r="339" customFormat="false" ht="12.75" hidden="false" customHeight="false" outlineLevel="0" collapsed="false">
      <c r="I339" s="2"/>
      <c r="J339" s="2"/>
      <c r="K339" s="2"/>
    </row>
    <row r="340" customFormat="false" ht="12.75" hidden="false" customHeight="false" outlineLevel="0" collapsed="false">
      <c r="I340" s="2"/>
      <c r="J340" s="2"/>
      <c r="K340" s="2"/>
    </row>
    <row r="341" customFormat="false" ht="12.75" hidden="false" customHeight="false" outlineLevel="0" collapsed="false">
      <c r="I341" s="2"/>
      <c r="J341" s="2"/>
      <c r="K341" s="2"/>
    </row>
    <row r="342" customFormat="false" ht="12.75" hidden="false" customHeight="false" outlineLevel="0" collapsed="false">
      <c r="I342" s="2"/>
      <c r="J342" s="2"/>
      <c r="K342" s="2"/>
    </row>
    <row r="343" customFormat="false" ht="12.75" hidden="false" customHeight="false" outlineLevel="0" collapsed="false">
      <c r="I343" s="2"/>
      <c r="J343" s="2"/>
      <c r="K343" s="2"/>
    </row>
    <row r="344" customFormat="false" ht="12.75" hidden="false" customHeight="false" outlineLevel="0" collapsed="false">
      <c r="I344" s="2"/>
      <c r="J344" s="2"/>
      <c r="K344" s="2"/>
    </row>
    <row r="345" customFormat="false" ht="12.75" hidden="false" customHeight="false" outlineLevel="0" collapsed="false">
      <c r="I345" s="2"/>
      <c r="J345" s="2"/>
      <c r="K345" s="2"/>
    </row>
    <row r="346" customFormat="false" ht="12.75" hidden="false" customHeight="false" outlineLevel="0" collapsed="false">
      <c r="I346" s="2"/>
      <c r="J346" s="2"/>
      <c r="K346" s="2"/>
    </row>
    <row r="347" customFormat="false" ht="12.75" hidden="false" customHeight="false" outlineLevel="0" collapsed="false">
      <c r="I347" s="2"/>
      <c r="J347" s="2"/>
      <c r="K347" s="2"/>
    </row>
    <row r="348" customFormat="false" ht="12.75" hidden="false" customHeight="false" outlineLevel="0" collapsed="false">
      <c r="I348" s="2"/>
      <c r="J348" s="2"/>
      <c r="K348" s="2"/>
    </row>
    <row r="349" customFormat="false" ht="12.75" hidden="false" customHeight="false" outlineLevel="0" collapsed="false">
      <c r="I349" s="2"/>
      <c r="J349" s="2"/>
      <c r="K349" s="2"/>
    </row>
    <row r="350" customFormat="false" ht="12.75" hidden="false" customHeight="false" outlineLevel="0" collapsed="false">
      <c r="I350" s="2"/>
      <c r="J350" s="2"/>
      <c r="K350" s="2"/>
    </row>
    <row r="351" customFormat="false" ht="12.75" hidden="false" customHeight="false" outlineLevel="0" collapsed="false">
      <c r="I351" s="2"/>
      <c r="J351" s="2"/>
      <c r="K351" s="2"/>
    </row>
    <row r="352" customFormat="false" ht="12.75" hidden="false" customHeight="false" outlineLevel="0" collapsed="false">
      <c r="I352" s="2"/>
      <c r="J352" s="2"/>
      <c r="K352" s="2"/>
    </row>
    <row r="353" customFormat="false" ht="12.75" hidden="false" customHeight="false" outlineLevel="0" collapsed="false">
      <c r="I353" s="2"/>
      <c r="J353" s="2"/>
      <c r="K353" s="2"/>
    </row>
    <row r="354" customFormat="false" ht="12.75" hidden="false" customHeight="false" outlineLevel="0" collapsed="false">
      <c r="I354" s="2"/>
      <c r="J354" s="2"/>
      <c r="K354" s="2"/>
    </row>
    <row r="355" customFormat="false" ht="12.75" hidden="false" customHeight="false" outlineLevel="0" collapsed="false">
      <c r="I355" s="2"/>
      <c r="J355" s="2"/>
      <c r="K355" s="2"/>
    </row>
    <row r="356" customFormat="false" ht="12.75" hidden="false" customHeight="false" outlineLevel="0" collapsed="false">
      <c r="I356" s="2"/>
      <c r="J356" s="2"/>
      <c r="K356" s="2"/>
    </row>
    <row r="357" customFormat="false" ht="12.75" hidden="false" customHeight="false" outlineLevel="0" collapsed="false">
      <c r="I357" s="2"/>
      <c r="J357" s="2"/>
      <c r="K357" s="2"/>
    </row>
    <row r="358" customFormat="false" ht="12.75" hidden="false" customHeight="false" outlineLevel="0" collapsed="false">
      <c r="I358" s="2"/>
      <c r="J358" s="2"/>
      <c r="K358" s="2"/>
    </row>
    <row r="359" customFormat="false" ht="12.75" hidden="false" customHeight="false" outlineLevel="0" collapsed="false">
      <c r="I359" s="2"/>
      <c r="J359" s="2"/>
      <c r="K359" s="2"/>
    </row>
    <row r="360" customFormat="false" ht="12.75" hidden="false" customHeight="false" outlineLevel="0" collapsed="false">
      <c r="I360" s="2"/>
      <c r="J360" s="2"/>
      <c r="K360" s="2"/>
    </row>
    <row r="361" customFormat="false" ht="12.75" hidden="false" customHeight="false" outlineLevel="0" collapsed="false">
      <c r="I361" s="2"/>
      <c r="J361" s="2"/>
      <c r="K361" s="2"/>
    </row>
    <row r="362" customFormat="false" ht="12.75" hidden="false" customHeight="false" outlineLevel="0" collapsed="false">
      <c r="I362" s="2"/>
      <c r="J362" s="2"/>
      <c r="K362" s="2"/>
    </row>
    <row r="363" customFormat="false" ht="12.75" hidden="false" customHeight="false" outlineLevel="0" collapsed="false">
      <c r="I363" s="2"/>
      <c r="J363" s="2"/>
      <c r="K363" s="2"/>
    </row>
    <row r="364" customFormat="false" ht="12.75" hidden="false" customHeight="false" outlineLevel="0" collapsed="false">
      <c r="I364" s="2"/>
      <c r="J364" s="2"/>
      <c r="K364" s="2"/>
    </row>
    <row r="365" customFormat="false" ht="12.75" hidden="false" customHeight="false" outlineLevel="0" collapsed="false">
      <c r="I365" s="2"/>
      <c r="J365" s="2"/>
      <c r="K365" s="2"/>
    </row>
    <row r="366" customFormat="false" ht="12.75" hidden="false" customHeight="false" outlineLevel="0" collapsed="false">
      <c r="I366" s="2"/>
      <c r="J366" s="2"/>
      <c r="K366" s="2"/>
    </row>
    <row r="367" customFormat="false" ht="12.75" hidden="false" customHeight="false" outlineLevel="0" collapsed="false">
      <c r="I367" s="2"/>
      <c r="J367" s="2"/>
      <c r="K367" s="2"/>
    </row>
    <row r="368" customFormat="false" ht="12.75" hidden="false" customHeight="false" outlineLevel="0" collapsed="false">
      <c r="I368" s="2"/>
      <c r="J368" s="2"/>
      <c r="K368" s="2"/>
    </row>
    <row r="369" customFormat="false" ht="12.75" hidden="false" customHeight="false" outlineLevel="0" collapsed="false">
      <c r="I369" s="2"/>
      <c r="J369" s="2"/>
      <c r="K369" s="2"/>
    </row>
    <row r="370" customFormat="false" ht="12.75" hidden="false" customHeight="false" outlineLevel="0" collapsed="false">
      <c r="I370" s="2"/>
      <c r="J370" s="2"/>
      <c r="K370" s="2"/>
    </row>
    <row r="371" customFormat="false" ht="12.75" hidden="false" customHeight="false" outlineLevel="0" collapsed="false">
      <c r="I371" s="2"/>
      <c r="J371" s="2"/>
      <c r="K371" s="2"/>
    </row>
    <row r="372" customFormat="false" ht="12.75" hidden="false" customHeight="false" outlineLevel="0" collapsed="false">
      <c r="I372" s="2"/>
      <c r="J372" s="2"/>
      <c r="K372" s="2"/>
    </row>
    <row r="373" customFormat="false" ht="12.75" hidden="false" customHeight="false" outlineLevel="0" collapsed="false">
      <c r="I373" s="2"/>
      <c r="J373" s="2"/>
      <c r="K373" s="2"/>
    </row>
    <row r="374" customFormat="false" ht="12.75" hidden="false" customHeight="false" outlineLevel="0" collapsed="false">
      <c r="I374" s="2"/>
      <c r="J374" s="2"/>
      <c r="K374" s="2"/>
    </row>
    <row r="375" customFormat="false" ht="12.75" hidden="false" customHeight="false" outlineLevel="0" collapsed="false">
      <c r="I375" s="2"/>
      <c r="J375" s="2"/>
      <c r="K375" s="2"/>
    </row>
    <row r="376" customFormat="false" ht="12.75" hidden="false" customHeight="false" outlineLevel="0" collapsed="false">
      <c r="I376" s="2"/>
      <c r="J376" s="2"/>
      <c r="K376" s="2"/>
    </row>
    <row r="377" customFormat="false" ht="12.75" hidden="false" customHeight="false" outlineLevel="0" collapsed="false">
      <c r="I377" s="2"/>
      <c r="J377" s="2"/>
      <c r="K377" s="2"/>
    </row>
    <row r="378" customFormat="false" ht="12.75" hidden="false" customHeight="false" outlineLevel="0" collapsed="false">
      <c r="I378" s="2"/>
      <c r="J378" s="2"/>
      <c r="K378" s="2"/>
    </row>
    <row r="379" customFormat="false" ht="12.75" hidden="false" customHeight="false" outlineLevel="0" collapsed="false">
      <c r="I379" s="2"/>
      <c r="J379" s="2"/>
      <c r="K379" s="2"/>
    </row>
    <row r="380" customFormat="false" ht="12.75" hidden="false" customHeight="false" outlineLevel="0" collapsed="false">
      <c r="I380" s="2"/>
      <c r="J380" s="2"/>
      <c r="K380" s="2"/>
    </row>
    <row r="381" customFormat="false" ht="12.75" hidden="false" customHeight="false" outlineLevel="0" collapsed="false">
      <c r="I381" s="2"/>
      <c r="J381" s="2"/>
      <c r="K381" s="2"/>
    </row>
    <row r="382" customFormat="false" ht="12.75" hidden="false" customHeight="false" outlineLevel="0" collapsed="false">
      <c r="I382" s="2"/>
      <c r="J382" s="2"/>
      <c r="K382" s="2"/>
    </row>
    <row r="383" customFormat="false" ht="12.75" hidden="false" customHeight="false" outlineLevel="0" collapsed="false">
      <c r="I383" s="2"/>
      <c r="J383" s="2"/>
      <c r="K383" s="2"/>
    </row>
    <row r="384" customFormat="false" ht="12.75" hidden="false" customHeight="false" outlineLevel="0" collapsed="false">
      <c r="I384" s="2"/>
      <c r="J384" s="2"/>
      <c r="K384" s="2"/>
    </row>
    <row r="385" customFormat="false" ht="12.75" hidden="false" customHeight="false" outlineLevel="0" collapsed="false">
      <c r="I385" s="2"/>
      <c r="J385" s="2"/>
      <c r="K385" s="2"/>
    </row>
    <row r="386" customFormat="false" ht="12.75" hidden="false" customHeight="false" outlineLevel="0" collapsed="false">
      <c r="I386" s="2"/>
      <c r="J386" s="2"/>
      <c r="K386" s="2"/>
    </row>
    <row r="387" customFormat="false" ht="12.75" hidden="false" customHeight="false" outlineLevel="0" collapsed="false">
      <c r="I387" s="2"/>
      <c r="J387" s="2"/>
      <c r="K387" s="2"/>
    </row>
    <row r="388" customFormat="false" ht="12.75" hidden="false" customHeight="false" outlineLevel="0" collapsed="false">
      <c r="I388" s="2"/>
      <c r="J388" s="2"/>
      <c r="K388" s="2"/>
    </row>
    <row r="389" customFormat="false" ht="12.75" hidden="false" customHeight="false" outlineLevel="0" collapsed="false">
      <c r="I389" s="2"/>
      <c r="J389" s="2"/>
      <c r="K389" s="2"/>
    </row>
    <row r="390" customFormat="false" ht="12.75" hidden="false" customHeight="false" outlineLevel="0" collapsed="false">
      <c r="I390" s="2"/>
      <c r="J390" s="2"/>
      <c r="K390" s="2"/>
    </row>
    <row r="391" customFormat="false" ht="12.75" hidden="false" customHeight="false" outlineLevel="0" collapsed="false">
      <c r="I391" s="2"/>
      <c r="J391" s="2"/>
      <c r="K391" s="2"/>
    </row>
    <row r="392" customFormat="false" ht="12.75" hidden="false" customHeight="false" outlineLevel="0" collapsed="false">
      <c r="I392" s="2"/>
      <c r="J392" s="2"/>
      <c r="K392" s="2"/>
    </row>
    <row r="393" customFormat="false" ht="12.75" hidden="false" customHeight="false" outlineLevel="0" collapsed="false">
      <c r="I393" s="2"/>
      <c r="J393" s="2"/>
      <c r="K393" s="2"/>
    </row>
    <row r="394" customFormat="false" ht="12.75" hidden="false" customHeight="false" outlineLevel="0" collapsed="false">
      <c r="I394" s="2"/>
      <c r="J394" s="2"/>
      <c r="K394" s="2"/>
    </row>
    <row r="395" customFormat="false" ht="12.75" hidden="false" customHeight="false" outlineLevel="0" collapsed="false">
      <c r="I395" s="2"/>
      <c r="J395" s="2"/>
      <c r="K395" s="2"/>
    </row>
    <row r="396" customFormat="false" ht="12.75" hidden="false" customHeight="false" outlineLevel="0" collapsed="false">
      <c r="I396" s="2"/>
      <c r="J396" s="2"/>
      <c r="K396" s="2"/>
    </row>
    <row r="397" customFormat="false" ht="12.75" hidden="false" customHeight="false" outlineLevel="0" collapsed="false">
      <c r="I397" s="2"/>
      <c r="J397" s="2"/>
      <c r="K397" s="2"/>
    </row>
    <row r="398" customFormat="false" ht="12.75" hidden="false" customHeight="false" outlineLevel="0" collapsed="false">
      <c r="I398" s="2"/>
      <c r="J398" s="2"/>
      <c r="K398" s="2"/>
    </row>
    <row r="399" customFormat="false" ht="12.75" hidden="false" customHeight="false" outlineLevel="0" collapsed="false">
      <c r="I399" s="2"/>
      <c r="J399" s="2"/>
      <c r="K399" s="2"/>
    </row>
    <row r="400" customFormat="false" ht="12.75" hidden="false" customHeight="false" outlineLevel="0" collapsed="false">
      <c r="I400" s="2"/>
      <c r="J400" s="2"/>
      <c r="K400" s="2"/>
    </row>
    <row r="401" customFormat="false" ht="12.75" hidden="false" customHeight="false" outlineLevel="0" collapsed="false">
      <c r="I401" s="2"/>
      <c r="J401" s="2"/>
      <c r="K401" s="2"/>
    </row>
    <row r="402" customFormat="false" ht="12.75" hidden="false" customHeight="false" outlineLevel="0" collapsed="false">
      <c r="I402" s="2"/>
      <c r="J402" s="2"/>
      <c r="K402" s="2"/>
    </row>
    <row r="403" customFormat="false" ht="12.75" hidden="false" customHeight="false" outlineLevel="0" collapsed="false">
      <c r="I403" s="2"/>
      <c r="J403" s="2"/>
      <c r="K403" s="2"/>
    </row>
    <row r="404" customFormat="false" ht="12.75" hidden="false" customHeight="false" outlineLevel="0" collapsed="false">
      <c r="I404" s="2"/>
      <c r="J404" s="2"/>
      <c r="K404" s="2"/>
    </row>
    <row r="405" customFormat="false" ht="12.75" hidden="false" customHeight="false" outlineLevel="0" collapsed="false">
      <c r="I405" s="2"/>
      <c r="J405" s="2"/>
      <c r="K405" s="2"/>
    </row>
    <row r="406" customFormat="false" ht="12.75" hidden="false" customHeight="false" outlineLevel="0" collapsed="false">
      <c r="I406" s="2"/>
      <c r="J406" s="2"/>
      <c r="K406" s="2"/>
    </row>
    <row r="407" customFormat="false" ht="12.75" hidden="false" customHeight="false" outlineLevel="0" collapsed="false">
      <c r="I407" s="2"/>
      <c r="J407" s="2"/>
      <c r="K407" s="2"/>
    </row>
    <row r="408" customFormat="false" ht="12.75" hidden="false" customHeight="false" outlineLevel="0" collapsed="false">
      <c r="I408" s="2"/>
      <c r="J408" s="2"/>
      <c r="K408" s="2"/>
    </row>
    <row r="409" customFormat="false" ht="12.75" hidden="false" customHeight="false" outlineLevel="0" collapsed="false">
      <c r="I409" s="2"/>
      <c r="J409" s="2"/>
      <c r="K409" s="2"/>
    </row>
    <row r="410" customFormat="false" ht="12.75" hidden="false" customHeight="false" outlineLevel="0" collapsed="false">
      <c r="I410" s="2"/>
      <c r="J410" s="2"/>
      <c r="K410" s="2"/>
    </row>
    <row r="411" customFormat="false" ht="12.75" hidden="false" customHeight="false" outlineLevel="0" collapsed="false">
      <c r="I411" s="2"/>
      <c r="J411" s="2"/>
      <c r="K411" s="2"/>
    </row>
    <row r="412" customFormat="false" ht="12.75" hidden="false" customHeight="false" outlineLevel="0" collapsed="false">
      <c r="I412" s="2"/>
      <c r="J412" s="2"/>
      <c r="K412" s="2"/>
    </row>
    <row r="413" customFormat="false" ht="12.75" hidden="false" customHeight="false" outlineLevel="0" collapsed="false">
      <c r="I413" s="2"/>
      <c r="J413" s="2"/>
      <c r="K413" s="2"/>
    </row>
    <row r="414" customFormat="false" ht="12.75" hidden="false" customHeight="false" outlineLevel="0" collapsed="false">
      <c r="I414" s="2"/>
      <c r="J414" s="2"/>
      <c r="K414" s="2"/>
    </row>
    <row r="415" customFormat="false" ht="12.75" hidden="false" customHeight="false" outlineLevel="0" collapsed="false">
      <c r="I415" s="2"/>
      <c r="J415" s="2"/>
      <c r="K415" s="2"/>
    </row>
    <row r="416" customFormat="false" ht="12.75" hidden="false" customHeight="false" outlineLevel="0" collapsed="false">
      <c r="I416" s="2"/>
      <c r="J416" s="2"/>
      <c r="K416" s="2"/>
    </row>
    <row r="417" customFormat="false" ht="12.75" hidden="false" customHeight="false" outlineLevel="0" collapsed="false">
      <c r="I417" s="2"/>
      <c r="J417" s="2"/>
      <c r="K417" s="2"/>
    </row>
    <row r="418" customFormat="false" ht="12.75" hidden="false" customHeight="false" outlineLevel="0" collapsed="false">
      <c r="I418" s="2"/>
      <c r="J418" s="2"/>
      <c r="K418" s="2"/>
    </row>
    <row r="419" customFormat="false" ht="12.75" hidden="false" customHeight="false" outlineLevel="0" collapsed="false">
      <c r="I419" s="2"/>
      <c r="J419" s="2"/>
      <c r="K419" s="2"/>
    </row>
    <row r="420" customFormat="false" ht="12.75" hidden="false" customHeight="false" outlineLevel="0" collapsed="false">
      <c r="I420" s="2"/>
      <c r="J420" s="2"/>
      <c r="K420" s="2"/>
    </row>
    <row r="421" customFormat="false" ht="12.75" hidden="false" customHeight="false" outlineLevel="0" collapsed="false">
      <c r="I421" s="2"/>
      <c r="J421" s="2"/>
      <c r="K421" s="2"/>
    </row>
    <row r="422" customFormat="false" ht="12.75" hidden="false" customHeight="false" outlineLevel="0" collapsed="false">
      <c r="I422" s="2"/>
      <c r="J422" s="2"/>
      <c r="K422" s="2"/>
    </row>
    <row r="423" customFormat="false" ht="12.75" hidden="false" customHeight="false" outlineLevel="0" collapsed="false">
      <c r="I423" s="2"/>
      <c r="J423" s="2"/>
      <c r="K423" s="2"/>
    </row>
    <row r="424" customFormat="false" ht="12.75" hidden="false" customHeight="false" outlineLevel="0" collapsed="false">
      <c r="I424" s="2"/>
      <c r="J424" s="2"/>
      <c r="K424" s="2"/>
    </row>
    <row r="425" customFormat="false" ht="12.75" hidden="false" customHeight="false" outlineLevel="0" collapsed="false">
      <c r="I425" s="2"/>
      <c r="J425" s="2"/>
      <c r="K425" s="2"/>
    </row>
    <row r="426" customFormat="false" ht="12.75" hidden="false" customHeight="false" outlineLevel="0" collapsed="false">
      <c r="I426" s="2"/>
      <c r="J426" s="2"/>
      <c r="K426" s="2"/>
    </row>
    <row r="427" customFormat="false" ht="12.75" hidden="false" customHeight="false" outlineLevel="0" collapsed="false">
      <c r="I427" s="2"/>
      <c r="J427" s="2"/>
      <c r="K427" s="2"/>
    </row>
    <row r="428" customFormat="false" ht="12.75" hidden="false" customHeight="false" outlineLevel="0" collapsed="false">
      <c r="I428" s="2"/>
      <c r="J428" s="2"/>
      <c r="K428" s="2"/>
    </row>
    <row r="429" customFormat="false" ht="12.75" hidden="false" customHeight="false" outlineLevel="0" collapsed="false">
      <c r="I429" s="2"/>
      <c r="J429" s="2"/>
      <c r="K429" s="2"/>
    </row>
    <row r="430" customFormat="false" ht="12.75" hidden="false" customHeight="false" outlineLevel="0" collapsed="false">
      <c r="I430" s="2"/>
      <c r="J430" s="2"/>
      <c r="K430" s="2"/>
    </row>
    <row r="431" customFormat="false" ht="12.75" hidden="false" customHeight="false" outlineLevel="0" collapsed="false">
      <c r="I431" s="2"/>
      <c r="J431" s="2"/>
      <c r="K431" s="2"/>
    </row>
    <row r="432" customFormat="false" ht="12.75" hidden="false" customHeight="false" outlineLevel="0" collapsed="false">
      <c r="I432" s="2"/>
      <c r="J432" s="2"/>
      <c r="K432" s="2"/>
    </row>
    <row r="433" customFormat="false" ht="12.75" hidden="false" customHeight="false" outlineLevel="0" collapsed="false">
      <c r="I433" s="2"/>
      <c r="J433" s="2"/>
      <c r="K433" s="2"/>
    </row>
    <row r="434" customFormat="false" ht="12.75" hidden="false" customHeight="false" outlineLevel="0" collapsed="false">
      <c r="I434" s="2"/>
      <c r="J434" s="2"/>
      <c r="K434" s="2"/>
    </row>
    <row r="435" customFormat="false" ht="12.75" hidden="false" customHeight="false" outlineLevel="0" collapsed="false">
      <c r="I435" s="2"/>
      <c r="J435" s="2"/>
      <c r="K435" s="2"/>
    </row>
    <row r="436" customFormat="false" ht="12.75" hidden="false" customHeight="false" outlineLevel="0" collapsed="false">
      <c r="I436" s="2"/>
      <c r="J436" s="2"/>
      <c r="K436" s="2"/>
    </row>
    <row r="437" customFormat="false" ht="12.75" hidden="false" customHeight="false" outlineLevel="0" collapsed="false">
      <c r="I437" s="2"/>
      <c r="J437" s="2"/>
      <c r="K437" s="2"/>
    </row>
    <row r="438" customFormat="false" ht="12.75" hidden="false" customHeight="false" outlineLevel="0" collapsed="false">
      <c r="I438" s="2"/>
      <c r="J438" s="2"/>
      <c r="K438" s="2"/>
    </row>
    <row r="439" customFormat="false" ht="12.75" hidden="false" customHeight="false" outlineLevel="0" collapsed="false">
      <c r="I439" s="2"/>
      <c r="J439" s="2"/>
      <c r="K439" s="2"/>
    </row>
    <row r="440" customFormat="false" ht="12.75" hidden="false" customHeight="false" outlineLevel="0" collapsed="false">
      <c r="I440" s="2"/>
      <c r="J440" s="2"/>
      <c r="K440" s="2"/>
    </row>
    <row r="441" customFormat="false" ht="12.75" hidden="false" customHeight="false" outlineLevel="0" collapsed="false">
      <c r="I441" s="2"/>
      <c r="J441" s="2"/>
      <c r="K441" s="2"/>
    </row>
    <row r="442" customFormat="false" ht="12.75" hidden="false" customHeight="false" outlineLevel="0" collapsed="false">
      <c r="I442" s="2"/>
      <c r="J442" s="2"/>
      <c r="K442" s="2"/>
    </row>
    <row r="443" customFormat="false" ht="12.75" hidden="false" customHeight="false" outlineLevel="0" collapsed="false">
      <c r="I443" s="2"/>
      <c r="J443" s="2"/>
      <c r="K443" s="2"/>
    </row>
    <row r="444" customFormat="false" ht="12.75" hidden="false" customHeight="false" outlineLevel="0" collapsed="false">
      <c r="I444" s="2"/>
      <c r="J444" s="2"/>
      <c r="K444" s="2"/>
    </row>
    <row r="445" customFormat="false" ht="12.75" hidden="false" customHeight="false" outlineLevel="0" collapsed="false">
      <c r="I445" s="2"/>
      <c r="J445" s="2"/>
      <c r="K445" s="2"/>
    </row>
    <row r="446" customFormat="false" ht="12.75" hidden="false" customHeight="false" outlineLevel="0" collapsed="false">
      <c r="I446" s="2"/>
      <c r="J446" s="2"/>
      <c r="K446" s="2"/>
    </row>
    <row r="447" customFormat="false" ht="12.75" hidden="false" customHeight="false" outlineLevel="0" collapsed="false">
      <c r="I447" s="2"/>
      <c r="J447" s="2"/>
      <c r="K447" s="2"/>
    </row>
    <row r="448" customFormat="false" ht="12.75" hidden="false" customHeight="false" outlineLevel="0" collapsed="false">
      <c r="I448" s="2"/>
      <c r="J448" s="2"/>
      <c r="K448" s="2"/>
    </row>
    <row r="449" customFormat="false" ht="12.75" hidden="false" customHeight="false" outlineLevel="0" collapsed="false">
      <c r="I449" s="2"/>
      <c r="J449" s="2"/>
      <c r="K449" s="2"/>
    </row>
    <row r="450" customFormat="false" ht="12.75" hidden="false" customHeight="false" outlineLevel="0" collapsed="false">
      <c r="I450" s="2"/>
      <c r="J450" s="2"/>
      <c r="K450" s="2"/>
    </row>
    <row r="451" customFormat="false" ht="12.75" hidden="false" customHeight="false" outlineLevel="0" collapsed="false">
      <c r="I451" s="2"/>
      <c r="J451" s="2"/>
      <c r="K451" s="2"/>
    </row>
    <row r="452" customFormat="false" ht="12.75" hidden="false" customHeight="false" outlineLevel="0" collapsed="false">
      <c r="I452" s="2"/>
      <c r="J452" s="2"/>
      <c r="K452" s="2"/>
    </row>
    <row r="453" customFormat="false" ht="12.75" hidden="false" customHeight="false" outlineLevel="0" collapsed="false">
      <c r="I453" s="2"/>
      <c r="J453" s="2"/>
      <c r="K453" s="2"/>
    </row>
    <row r="454" customFormat="false" ht="12.75" hidden="false" customHeight="false" outlineLevel="0" collapsed="false">
      <c r="I454" s="2"/>
      <c r="J454" s="2"/>
      <c r="K454" s="2"/>
    </row>
    <row r="455" customFormat="false" ht="12.75" hidden="false" customHeight="false" outlineLevel="0" collapsed="false">
      <c r="I455" s="2"/>
      <c r="J455" s="2"/>
      <c r="K455" s="2"/>
    </row>
    <row r="456" customFormat="false" ht="12.75" hidden="false" customHeight="false" outlineLevel="0" collapsed="false">
      <c r="I456" s="2"/>
      <c r="J456" s="2"/>
      <c r="K456" s="2"/>
    </row>
    <row r="457" customFormat="false" ht="12.75" hidden="false" customHeight="false" outlineLevel="0" collapsed="false">
      <c r="I457" s="2"/>
      <c r="J457" s="2"/>
      <c r="K457" s="2"/>
    </row>
    <row r="458" customFormat="false" ht="12.75" hidden="false" customHeight="false" outlineLevel="0" collapsed="false">
      <c r="I458" s="2"/>
      <c r="J458" s="2"/>
      <c r="K458" s="2"/>
    </row>
    <row r="459" customFormat="false" ht="12.75" hidden="false" customHeight="false" outlineLevel="0" collapsed="false">
      <c r="I459" s="2"/>
      <c r="J459" s="2"/>
      <c r="K459" s="2"/>
    </row>
    <row r="460" customFormat="false" ht="12.75" hidden="false" customHeight="false" outlineLevel="0" collapsed="false">
      <c r="I460" s="2"/>
      <c r="J460" s="2"/>
      <c r="K460" s="2"/>
    </row>
    <row r="461" customFormat="false" ht="12.75" hidden="false" customHeight="false" outlineLevel="0" collapsed="false">
      <c r="I461" s="2"/>
      <c r="J461" s="2"/>
      <c r="K461" s="2"/>
    </row>
    <row r="462" customFormat="false" ht="12.75" hidden="false" customHeight="false" outlineLevel="0" collapsed="false">
      <c r="I462" s="2"/>
      <c r="J462" s="2"/>
      <c r="K462" s="2"/>
    </row>
    <row r="463" customFormat="false" ht="12.75" hidden="false" customHeight="false" outlineLevel="0" collapsed="false">
      <c r="I463" s="2"/>
      <c r="J463" s="2"/>
      <c r="K463" s="2"/>
    </row>
    <row r="464" customFormat="false" ht="12.75" hidden="false" customHeight="false" outlineLevel="0" collapsed="false">
      <c r="I464" s="2"/>
      <c r="J464" s="2"/>
      <c r="K464" s="2"/>
    </row>
    <row r="465" customFormat="false" ht="12.75" hidden="false" customHeight="false" outlineLevel="0" collapsed="false">
      <c r="I465" s="2"/>
      <c r="J465" s="2"/>
      <c r="K465" s="2"/>
    </row>
    <row r="466" customFormat="false" ht="12.75" hidden="false" customHeight="false" outlineLevel="0" collapsed="false">
      <c r="I466" s="2"/>
      <c r="J466" s="2"/>
      <c r="K466" s="2"/>
    </row>
    <row r="467" customFormat="false" ht="12.75" hidden="false" customHeight="false" outlineLevel="0" collapsed="false">
      <c r="I467" s="2"/>
      <c r="J467" s="2"/>
      <c r="K467" s="2"/>
    </row>
    <row r="468" customFormat="false" ht="12.75" hidden="false" customHeight="false" outlineLevel="0" collapsed="false">
      <c r="I468" s="2"/>
      <c r="J468" s="2"/>
      <c r="K468" s="2"/>
    </row>
    <row r="469" customFormat="false" ht="12.75" hidden="false" customHeight="false" outlineLevel="0" collapsed="false">
      <c r="I469" s="2"/>
      <c r="J469" s="2"/>
      <c r="K469" s="2"/>
    </row>
    <row r="470" customFormat="false" ht="12.75" hidden="false" customHeight="false" outlineLevel="0" collapsed="false">
      <c r="I470" s="2"/>
      <c r="J470" s="2"/>
      <c r="K470" s="2"/>
    </row>
    <row r="471" customFormat="false" ht="12.75" hidden="false" customHeight="false" outlineLevel="0" collapsed="false">
      <c r="I471" s="2"/>
      <c r="J471" s="2"/>
      <c r="K471" s="2"/>
    </row>
    <row r="472" customFormat="false" ht="12.75" hidden="false" customHeight="false" outlineLevel="0" collapsed="false">
      <c r="I472" s="2"/>
      <c r="J472" s="2"/>
      <c r="K472" s="2"/>
    </row>
    <row r="473" customFormat="false" ht="12.75" hidden="false" customHeight="false" outlineLevel="0" collapsed="false">
      <c r="I473" s="2"/>
      <c r="J473" s="2"/>
      <c r="K473" s="2"/>
    </row>
    <row r="474" customFormat="false" ht="12.75" hidden="false" customHeight="false" outlineLevel="0" collapsed="false">
      <c r="I474" s="2"/>
      <c r="J474" s="2"/>
      <c r="K474" s="2"/>
    </row>
    <row r="475" customFormat="false" ht="12.75" hidden="false" customHeight="false" outlineLevel="0" collapsed="false">
      <c r="I475" s="2"/>
      <c r="J475" s="2"/>
      <c r="K475" s="2"/>
    </row>
    <row r="476" customFormat="false" ht="12.75" hidden="false" customHeight="false" outlineLevel="0" collapsed="false">
      <c r="I476" s="2"/>
      <c r="J476" s="2"/>
      <c r="K476" s="2"/>
    </row>
    <row r="477" customFormat="false" ht="12.75" hidden="false" customHeight="false" outlineLevel="0" collapsed="false">
      <c r="I477" s="2"/>
      <c r="J477" s="2"/>
      <c r="K477" s="2"/>
    </row>
    <row r="478" customFormat="false" ht="12.75" hidden="false" customHeight="false" outlineLevel="0" collapsed="false">
      <c r="I478" s="2"/>
      <c r="J478" s="2"/>
      <c r="K478" s="2"/>
    </row>
    <row r="479" customFormat="false" ht="12.75" hidden="false" customHeight="false" outlineLevel="0" collapsed="false">
      <c r="I479" s="2"/>
      <c r="J479" s="2"/>
      <c r="K479" s="2"/>
    </row>
    <row r="480" customFormat="false" ht="12.75" hidden="false" customHeight="false" outlineLevel="0" collapsed="false">
      <c r="I480" s="2"/>
      <c r="J480" s="2"/>
      <c r="K480" s="2"/>
    </row>
    <row r="481" customFormat="false" ht="12.75" hidden="false" customHeight="false" outlineLevel="0" collapsed="false">
      <c r="I481" s="2"/>
      <c r="J481" s="2"/>
      <c r="K481" s="2"/>
    </row>
    <row r="482" customFormat="false" ht="12.75" hidden="false" customHeight="false" outlineLevel="0" collapsed="false">
      <c r="I482" s="2"/>
      <c r="J482" s="2"/>
      <c r="K482" s="2"/>
    </row>
    <row r="483" customFormat="false" ht="12.75" hidden="false" customHeight="false" outlineLevel="0" collapsed="false">
      <c r="I483" s="2"/>
      <c r="J483" s="2"/>
      <c r="K483" s="2"/>
    </row>
    <row r="484" customFormat="false" ht="12.75" hidden="false" customHeight="false" outlineLevel="0" collapsed="false">
      <c r="I484" s="2"/>
      <c r="J484" s="2"/>
      <c r="K484" s="2"/>
    </row>
    <row r="485" customFormat="false" ht="12.75" hidden="false" customHeight="false" outlineLevel="0" collapsed="false">
      <c r="I485" s="2"/>
      <c r="J485" s="2"/>
      <c r="K485" s="2"/>
    </row>
    <row r="486" customFormat="false" ht="12.75" hidden="false" customHeight="false" outlineLevel="0" collapsed="false">
      <c r="I486" s="2"/>
      <c r="J486" s="2"/>
      <c r="K486" s="2"/>
    </row>
    <row r="487" customFormat="false" ht="12.75" hidden="false" customHeight="false" outlineLevel="0" collapsed="false">
      <c r="I487" s="2"/>
      <c r="J487" s="2"/>
      <c r="K487" s="2"/>
    </row>
    <row r="488" customFormat="false" ht="12.75" hidden="false" customHeight="false" outlineLevel="0" collapsed="false">
      <c r="I488" s="2"/>
      <c r="J488" s="2"/>
      <c r="K488" s="2"/>
    </row>
    <row r="489" customFormat="false" ht="12.75" hidden="false" customHeight="false" outlineLevel="0" collapsed="false">
      <c r="I489" s="2"/>
      <c r="J489" s="2"/>
      <c r="K489" s="2"/>
    </row>
    <row r="490" customFormat="false" ht="12.75" hidden="false" customHeight="false" outlineLevel="0" collapsed="false">
      <c r="I490" s="2"/>
      <c r="J490" s="2"/>
      <c r="K490" s="2"/>
    </row>
    <row r="491" customFormat="false" ht="12.75" hidden="false" customHeight="false" outlineLevel="0" collapsed="false">
      <c r="I491" s="2"/>
      <c r="J491" s="2"/>
      <c r="K491" s="2"/>
    </row>
    <row r="492" customFormat="false" ht="12.75" hidden="false" customHeight="false" outlineLevel="0" collapsed="false">
      <c r="I492" s="2"/>
      <c r="J492" s="2"/>
      <c r="K492" s="2"/>
    </row>
    <row r="493" customFormat="false" ht="12.75" hidden="false" customHeight="false" outlineLevel="0" collapsed="false">
      <c r="I493" s="2"/>
      <c r="J493" s="2"/>
      <c r="K493" s="2"/>
    </row>
    <row r="494" customFormat="false" ht="12.75" hidden="false" customHeight="false" outlineLevel="0" collapsed="false">
      <c r="I494" s="2"/>
      <c r="J494" s="2"/>
      <c r="K494" s="2"/>
    </row>
    <row r="495" customFormat="false" ht="12.75" hidden="false" customHeight="false" outlineLevel="0" collapsed="false">
      <c r="I495" s="2"/>
      <c r="J495" s="2"/>
      <c r="K495" s="2"/>
    </row>
    <row r="496" customFormat="false" ht="12.75" hidden="false" customHeight="false" outlineLevel="0" collapsed="false">
      <c r="I496" s="2"/>
      <c r="J496" s="2"/>
      <c r="K496" s="2"/>
    </row>
    <row r="497" customFormat="false" ht="12.75" hidden="false" customHeight="false" outlineLevel="0" collapsed="false">
      <c r="I497" s="2"/>
      <c r="J497" s="2"/>
      <c r="K497" s="2"/>
    </row>
    <row r="498" customFormat="false" ht="12.75" hidden="false" customHeight="false" outlineLevel="0" collapsed="false">
      <c r="I498" s="2"/>
      <c r="J498" s="2"/>
      <c r="K498" s="2"/>
    </row>
    <row r="499" customFormat="false" ht="12.75" hidden="false" customHeight="false" outlineLevel="0" collapsed="false">
      <c r="I499" s="2"/>
      <c r="J499" s="2"/>
      <c r="K499" s="2"/>
    </row>
    <row r="500" customFormat="false" ht="12.75" hidden="false" customHeight="false" outlineLevel="0" collapsed="false">
      <c r="I500" s="2"/>
      <c r="J500" s="2"/>
      <c r="K500" s="2"/>
    </row>
    <row r="501" customFormat="false" ht="12.75" hidden="false" customHeight="false" outlineLevel="0" collapsed="false">
      <c r="I501" s="2"/>
      <c r="J501" s="2"/>
      <c r="K501" s="2"/>
    </row>
    <row r="502" customFormat="false" ht="12.75" hidden="false" customHeight="false" outlineLevel="0" collapsed="false">
      <c r="I502" s="2"/>
      <c r="J502" s="2"/>
      <c r="K502" s="2"/>
    </row>
    <row r="503" customFormat="false" ht="12.75" hidden="false" customHeight="false" outlineLevel="0" collapsed="false">
      <c r="I503" s="2"/>
      <c r="J503" s="2"/>
      <c r="K503" s="2"/>
    </row>
    <row r="504" customFormat="false" ht="12.75" hidden="false" customHeight="false" outlineLevel="0" collapsed="false">
      <c r="I504" s="2"/>
      <c r="J504" s="2"/>
      <c r="K504" s="2"/>
    </row>
    <row r="505" customFormat="false" ht="12.75" hidden="false" customHeight="false" outlineLevel="0" collapsed="false">
      <c r="I505" s="2"/>
      <c r="J505" s="2"/>
      <c r="K505" s="2"/>
    </row>
    <row r="506" customFormat="false" ht="12.75" hidden="false" customHeight="false" outlineLevel="0" collapsed="false">
      <c r="I506" s="2"/>
      <c r="J506" s="2"/>
      <c r="K506" s="2"/>
    </row>
    <row r="507" customFormat="false" ht="12.75" hidden="false" customHeight="false" outlineLevel="0" collapsed="false">
      <c r="I507" s="2"/>
      <c r="J507" s="2"/>
      <c r="K507" s="2"/>
    </row>
    <row r="508" customFormat="false" ht="12.75" hidden="false" customHeight="false" outlineLevel="0" collapsed="false">
      <c r="I508" s="2"/>
      <c r="J508" s="2"/>
      <c r="K508" s="2"/>
    </row>
    <row r="509" customFormat="false" ht="12.75" hidden="false" customHeight="false" outlineLevel="0" collapsed="false">
      <c r="I509" s="2"/>
      <c r="J509" s="2"/>
      <c r="K509" s="2"/>
    </row>
    <row r="510" customFormat="false" ht="12.75" hidden="false" customHeight="false" outlineLevel="0" collapsed="false">
      <c r="I510" s="2"/>
      <c r="J510" s="2"/>
      <c r="K510" s="2"/>
    </row>
    <row r="511" customFormat="false" ht="12.75" hidden="false" customHeight="false" outlineLevel="0" collapsed="false">
      <c r="I511" s="2"/>
      <c r="J511" s="2"/>
      <c r="K511" s="2"/>
    </row>
    <row r="512" customFormat="false" ht="12.75" hidden="false" customHeight="false" outlineLevel="0" collapsed="false">
      <c r="I512" s="2"/>
      <c r="J512" s="2"/>
      <c r="K512" s="2"/>
    </row>
    <row r="513" customFormat="false" ht="12.75" hidden="false" customHeight="false" outlineLevel="0" collapsed="false">
      <c r="I513" s="2"/>
      <c r="J513" s="2"/>
      <c r="K513" s="2"/>
    </row>
    <row r="514" customFormat="false" ht="12.75" hidden="false" customHeight="false" outlineLevel="0" collapsed="false">
      <c r="I514" s="2"/>
      <c r="J514" s="2"/>
      <c r="K514" s="2"/>
    </row>
    <row r="515" customFormat="false" ht="12.75" hidden="false" customHeight="false" outlineLevel="0" collapsed="false">
      <c r="I515" s="2"/>
      <c r="J515" s="2"/>
      <c r="K515" s="2"/>
    </row>
    <row r="516" customFormat="false" ht="12.75" hidden="false" customHeight="false" outlineLevel="0" collapsed="false">
      <c r="I516" s="2"/>
      <c r="J516" s="2"/>
      <c r="K516" s="2"/>
    </row>
    <row r="517" customFormat="false" ht="12.75" hidden="false" customHeight="false" outlineLevel="0" collapsed="false">
      <c r="I517" s="2"/>
      <c r="J517" s="2"/>
      <c r="K517" s="2"/>
    </row>
    <row r="518" customFormat="false" ht="12.75" hidden="false" customHeight="false" outlineLevel="0" collapsed="false">
      <c r="I518" s="2"/>
      <c r="J518" s="2"/>
      <c r="K518" s="2"/>
    </row>
    <row r="519" customFormat="false" ht="12.75" hidden="false" customHeight="false" outlineLevel="0" collapsed="false">
      <c r="I519" s="2"/>
      <c r="J519" s="2"/>
      <c r="K519" s="2"/>
    </row>
    <row r="520" customFormat="false" ht="12.75" hidden="false" customHeight="false" outlineLevel="0" collapsed="false">
      <c r="I520" s="2"/>
      <c r="J520" s="2"/>
      <c r="K520" s="2"/>
    </row>
    <row r="521" customFormat="false" ht="12.75" hidden="false" customHeight="false" outlineLevel="0" collapsed="false">
      <c r="I521" s="2"/>
      <c r="J521" s="2"/>
      <c r="K521" s="2"/>
    </row>
    <row r="522" customFormat="false" ht="12.75" hidden="false" customHeight="false" outlineLevel="0" collapsed="false">
      <c r="I522" s="2"/>
      <c r="J522" s="2"/>
      <c r="K522" s="2"/>
    </row>
    <row r="523" customFormat="false" ht="12.75" hidden="false" customHeight="false" outlineLevel="0" collapsed="false">
      <c r="I523" s="2"/>
      <c r="J523" s="2"/>
      <c r="K523" s="2"/>
    </row>
    <row r="524" customFormat="false" ht="12.75" hidden="false" customHeight="false" outlineLevel="0" collapsed="false">
      <c r="I524" s="2"/>
      <c r="J524" s="2"/>
      <c r="K524" s="2"/>
    </row>
    <row r="525" customFormat="false" ht="12.75" hidden="false" customHeight="false" outlineLevel="0" collapsed="false">
      <c r="I525" s="2"/>
      <c r="J525" s="2"/>
      <c r="K525" s="2"/>
    </row>
    <row r="526" customFormat="false" ht="12.75" hidden="false" customHeight="false" outlineLevel="0" collapsed="false">
      <c r="I526" s="2"/>
      <c r="J526" s="2"/>
      <c r="K526" s="2"/>
    </row>
    <row r="527" customFormat="false" ht="12.75" hidden="false" customHeight="false" outlineLevel="0" collapsed="false">
      <c r="I527" s="2"/>
      <c r="J527" s="2"/>
      <c r="K527" s="2"/>
    </row>
    <row r="528" customFormat="false" ht="12.75" hidden="false" customHeight="false" outlineLevel="0" collapsed="false">
      <c r="I528" s="2"/>
      <c r="J528" s="2"/>
      <c r="K528" s="2"/>
    </row>
    <row r="529" customFormat="false" ht="12.75" hidden="false" customHeight="false" outlineLevel="0" collapsed="false">
      <c r="I529" s="2"/>
      <c r="J529" s="2"/>
      <c r="K529" s="2"/>
    </row>
    <row r="530" customFormat="false" ht="12.75" hidden="false" customHeight="false" outlineLevel="0" collapsed="false">
      <c r="I530" s="2"/>
      <c r="J530" s="2"/>
      <c r="K530" s="2"/>
    </row>
    <row r="531" customFormat="false" ht="12.75" hidden="false" customHeight="false" outlineLevel="0" collapsed="false">
      <c r="I531" s="2"/>
      <c r="J531" s="2"/>
      <c r="K531" s="2"/>
    </row>
    <row r="532" customFormat="false" ht="12.75" hidden="false" customHeight="false" outlineLevel="0" collapsed="false">
      <c r="I532" s="2"/>
      <c r="J532" s="2"/>
      <c r="K532" s="2"/>
    </row>
    <row r="533" customFormat="false" ht="12.75" hidden="false" customHeight="false" outlineLevel="0" collapsed="false">
      <c r="I533" s="2"/>
      <c r="J533" s="2"/>
      <c r="K533" s="2"/>
    </row>
    <row r="534" customFormat="false" ht="12.75" hidden="false" customHeight="false" outlineLevel="0" collapsed="false">
      <c r="I534" s="2"/>
      <c r="J534" s="2"/>
      <c r="K534" s="2"/>
    </row>
    <row r="535" customFormat="false" ht="12.75" hidden="false" customHeight="false" outlineLevel="0" collapsed="false">
      <c r="I535" s="2"/>
      <c r="J535" s="2"/>
      <c r="K535" s="2"/>
    </row>
    <row r="536" customFormat="false" ht="12.75" hidden="false" customHeight="false" outlineLevel="0" collapsed="false">
      <c r="I536" s="2"/>
      <c r="J536" s="2"/>
      <c r="K536" s="2"/>
    </row>
    <row r="537" customFormat="false" ht="12.75" hidden="false" customHeight="false" outlineLevel="0" collapsed="false">
      <c r="I537" s="2"/>
      <c r="J537" s="2"/>
      <c r="K537" s="2"/>
    </row>
    <row r="538" customFormat="false" ht="12.75" hidden="false" customHeight="false" outlineLevel="0" collapsed="false">
      <c r="I538" s="2"/>
      <c r="J538" s="2"/>
      <c r="K538" s="2"/>
    </row>
    <row r="539" customFormat="false" ht="12.75" hidden="false" customHeight="false" outlineLevel="0" collapsed="false">
      <c r="I539" s="2"/>
      <c r="J539" s="2"/>
      <c r="K539" s="2"/>
    </row>
    <row r="540" customFormat="false" ht="12.75" hidden="false" customHeight="false" outlineLevel="0" collapsed="false">
      <c r="I540" s="2"/>
      <c r="J540" s="2"/>
      <c r="K540" s="2"/>
    </row>
    <row r="541" customFormat="false" ht="12.75" hidden="false" customHeight="false" outlineLevel="0" collapsed="false">
      <c r="I541" s="2"/>
      <c r="J541" s="2"/>
      <c r="K541" s="2"/>
    </row>
    <row r="542" customFormat="false" ht="12.75" hidden="false" customHeight="false" outlineLevel="0" collapsed="false">
      <c r="I542" s="2"/>
      <c r="J542" s="2"/>
      <c r="K542" s="2"/>
    </row>
    <row r="543" customFormat="false" ht="12.75" hidden="false" customHeight="false" outlineLevel="0" collapsed="false">
      <c r="I543" s="2"/>
      <c r="J543" s="2"/>
      <c r="K543" s="2"/>
    </row>
    <row r="544" customFormat="false" ht="12.75" hidden="false" customHeight="false" outlineLevel="0" collapsed="false">
      <c r="I544" s="2"/>
      <c r="J544" s="2"/>
      <c r="K544" s="2"/>
    </row>
    <row r="545" customFormat="false" ht="12.75" hidden="false" customHeight="false" outlineLevel="0" collapsed="false">
      <c r="I545" s="2"/>
      <c r="J545" s="2"/>
      <c r="K545" s="2"/>
    </row>
    <row r="546" customFormat="false" ht="12.75" hidden="false" customHeight="false" outlineLevel="0" collapsed="false">
      <c r="I546" s="2"/>
      <c r="J546" s="2"/>
      <c r="K546" s="2"/>
    </row>
    <row r="547" customFormat="false" ht="12.75" hidden="false" customHeight="false" outlineLevel="0" collapsed="false">
      <c r="I547" s="2"/>
      <c r="J547" s="2"/>
      <c r="K547" s="2"/>
    </row>
    <row r="548" customFormat="false" ht="12.75" hidden="false" customHeight="false" outlineLevel="0" collapsed="false">
      <c r="I548" s="2"/>
      <c r="J548" s="2"/>
      <c r="K548" s="2"/>
    </row>
    <row r="549" customFormat="false" ht="12.75" hidden="false" customHeight="false" outlineLevel="0" collapsed="false">
      <c r="I549" s="2"/>
      <c r="J549" s="2"/>
      <c r="K549" s="2"/>
    </row>
    <row r="550" customFormat="false" ht="12.75" hidden="false" customHeight="false" outlineLevel="0" collapsed="false">
      <c r="I550" s="2"/>
      <c r="J550" s="2"/>
      <c r="K550" s="2"/>
    </row>
    <row r="551" customFormat="false" ht="12.75" hidden="false" customHeight="false" outlineLevel="0" collapsed="false">
      <c r="I551" s="2"/>
      <c r="J551" s="2"/>
      <c r="K551" s="2"/>
    </row>
    <row r="552" customFormat="false" ht="12.75" hidden="false" customHeight="false" outlineLevel="0" collapsed="false">
      <c r="I552" s="2"/>
      <c r="J552" s="2"/>
      <c r="K552" s="2"/>
    </row>
    <row r="553" customFormat="false" ht="12.75" hidden="false" customHeight="false" outlineLevel="0" collapsed="false">
      <c r="I553" s="2"/>
      <c r="J553" s="2"/>
      <c r="K553" s="2"/>
    </row>
    <row r="554" customFormat="false" ht="12.75" hidden="false" customHeight="false" outlineLevel="0" collapsed="false">
      <c r="I554" s="2"/>
      <c r="J554" s="2"/>
      <c r="K554" s="2"/>
    </row>
    <row r="555" customFormat="false" ht="12.75" hidden="false" customHeight="false" outlineLevel="0" collapsed="false">
      <c r="I555" s="2"/>
      <c r="J555" s="2"/>
      <c r="K555" s="2"/>
    </row>
    <row r="556" customFormat="false" ht="12.75" hidden="false" customHeight="false" outlineLevel="0" collapsed="false">
      <c r="I556" s="2"/>
      <c r="J556" s="2"/>
      <c r="K556" s="2"/>
    </row>
    <row r="557" customFormat="false" ht="12.75" hidden="false" customHeight="false" outlineLevel="0" collapsed="false">
      <c r="I557" s="2"/>
      <c r="J557" s="2"/>
      <c r="K557" s="2"/>
    </row>
    <row r="558" customFormat="false" ht="12.75" hidden="false" customHeight="false" outlineLevel="0" collapsed="false">
      <c r="I558" s="2"/>
      <c r="J558" s="2"/>
      <c r="K558" s="2"/>
    </row>
    <row r="559" customFormat="false" ht="12.75" hidden="false" customHeight="false" outlineLevel="0" collapsed="false">
      <c r="I559" s="2"/>
      <c r="J559" s="2"/>
      <c r="K559" s="2"/>
    </row>
    <row r="560" customFormat="false" ht="12.75" hidden="false" customHeight="false" outlineLevel="0" collapsed="false">
      <c r="I560" s="2"/>
      <c r="J560" s="2"/>
      <c r="K560" s="2"/>
    </row>
    <row r="561" customFormat="false" ht="12.75" hidden="false" customHeight="false" outlineLevel="0" collapsed="false">
      <c r="I561" s="2"/>
      <c r="J561" s="2"/>
      <c r="K561" s="2"/>
    </row>
    <row r="562" customFormat="false" ht="12.75" hidden="false" customHeight="false" outlineLevel="0" collapsed="false">
      <c r="I562" s="2"/>
      <c r="J562" s="2"/>
      <c r="K562" s="2"/>
    </row>
    <row r="563" customFormat="false" ht="12.75" hidden="false" customHeight="false" outlineLevel="0" collapsed="false">
      <c r="I563" s="2"/>
      <c r="J563" s="2"/>
      <c r="K563" s="2"/>
    </row>
    <row r="564" customFormat="false" ht="12.75" hidden="false" customHeight="false" outlineLevel="0" collapsed="false">
      <c r="I564" s="2"/>
      <c r="J564" s="2"/>
      <c r="K564" s="2"/>
    </row>
    <row r="565" customFormat="false" ht="12.75" hidden="false" customHeight="false" outlineLevel="0" collapsed="false">
      <c r="I565" s="2"/>
      <c r="J565" s="2"/>
      <c r="K565" s="2"/>
    </row>
    <row r="566" customFormat="false" ht="12.75" hidden="false" customHeight="false" outlineLevel="0" collapsed="false">
      <c r="I566" s="2"/>
      <c r="J566" s="2"/>
      <c r="K566" s="2"/>
    </row>
    <row r="567" customFormat="false" ht="12.75" hidden="false" customHeight="false" outlineLevel="0" collapsed="false">
      <c r="I567" s="2"/>
      <c r="J567" s="2"/>
      <c r="K567" s="2"/>
    </row>
    <row r="568" customFormat="false" ht="12.75" hidden="false" customHeight="false" outlineLevel="0" collapsed="false">
      <c r="I568" s="2"/>
      <c r="J568" s="2"/>
      <c r="K568" s="2"/>
    </row>
    <row r="569" customFormat="false" ht="12.75" hidden="false" customHeight="false" outlineLevel="0" collapsed="false">
      <c r="I569" s="2"/>
      <c r="J569" s="2"/>
      <c r="K569" s="2"/>
    </row>
    <row r="570" customFormat="false" ht="12.75" hidden="false" customHeight="false" outlineLevel="0" collapsed="false">
      <c r="I570" s="2"/>
      <c r="J570" s="2"/>
      <c r="K570" s="2"/>
    </row>
    <row r="571" customFormat="false" ht="12.75" hidden="false" customHeight="false" outlineLevel="0" collapsed="false">
      <c r="I571" s="2"/>
      <c r="J571" s="2"/>
      <c r="K571" s="2"/>
    </row>
    <row r="572" customFormat="false" ht="12.75" hidden="false" customHeight="false" outlineLevel="0" collapsed="false">
      <c r="I572" s="2"/>
      <c r="J572" s="2"/>
      <c r="K572" s="2"/>
    </row>
    <row r="573" customFormat="false" ht="12.75" hidden="false" customHeight="false" outlineLevel="0" collapsed="false">
      <c r="I573" s="2"/>
      <c r="J573" s="2"/>
      <c r="K573" s="2"/>
    </row>
    <row r="574" customFormat="false" ht="12.75" hidden="false" customHeight="false" outlineLevel="0" collapsed="false">
      <c r="I574" s="2"/>
      <c r="J574" s="2"/>
      <c r="K574" s="2"/>
    </row>
    <row r="575" customFormat="false" ht="12.75" hidden="false" customHeight="false" outlineLevel="0" collapsed="false">
      <c r="I575" s="2"/>
      <c r="J575" s="2"/>
      <c r="K575" s="2"/>
    </row>
    <row r="576" customFormat="false" ht="12.75" hidden="false" customHeight="false" outlineLevel="0" collapsed="false">
      <c r="I576" s="2"/>
      <c r="J576" s="2"/>
      <c r="K576" s="2"/>
    </row>
    <row r="577" customFormat="false" ht="12.75" hidden="false" customHeight="false" outlineLevel="0" collapsed="false">
      <c r="I577" s="2"/>
      <c r="J577" s="2"/>
      <c r="K577" s="2"/>
    </row>
    <row r="578" customFormat="false" ht="12.75" hidden="false" customHeight="false" outlineLevel="0" collapsed="false">
      <c r="I578" s="2"/>
      <c r="J578" s="2"/>
      <c r="K578" s="2"/>
    </row>
    <row r="579" customFormat="false" ht="12.75" hidden="false" customHeight="false" outlineLevel="0" collapsed="false">
      <c r="I579" s="2"/>
      <c r="J579" s="2"/>
      <c r="K579" s="2"/>
    </row>
    <row r="580" customFormat="false" ht="12.75" hidden="false" customHeight="false" outlineLevel="0" collapsed="false">
      <c r="I580" s="2"/>
      <c r="J580" s="2"/>
      <c r="K580" s="2"/>
    </row>
    <row r="581" customFormat="false" ht="12.75" hidden="false" customHeight="false" outlineLevel="0" collapsed="false">
      <c r="I581" s="2"/>
      <c r="J581" s="2"/>
      <c r="K581" s="2"/>
    </row>
    <row r="582" customFormat="false" ht="12.75" hidden="false" customHeight="false" outlineLevel="0" collapsed="false">
      <c r="I582" s="2"/>
      <c r="J582" s="2"/>
      <c r="K582" s="2"/>
    </row>
    <row r="583" customFormat="false" ht="12.75" hidden="false" customHeight="false" outlineLevel="0" collapsed="false">
      <c r="I583" s="2"/>
      <c r="J583" s="2"/>
      <c r="K583" s="2"/>
    </row>
    <row r="584" customFormat="false" ht="12.75" hidden="false" customHeight="false" outlineLevel="0" collapsed="false">
      <c r="I584" s="2"/>
      <c r="J584" s="2"/>
      <c r="K584" s="2"/>
    </row>
    <row r="585" customFormat="false" ht="12.75" hidden="false" customHeight="false" outlineLevel="0" collapsed="false">
      <c r="I585" s="2"/>
      <c r="J585" s="2"/>
      <c r="K585" s="2"/>
    </row>
    <row r="586" customFormat="false" ht="12.75" hidden="false" customHeight="false" outlineLevel="0" collapsed="false">
      <c r="I586" s="2"/>
      <c r="J586" s="2"/>
      <c r="K586" s="2"/>
    </row>
    <row r="587" customFormat="false" ht="12.75" hidden="false" customHeight="false" outlineLevel="0" collapsed="false">
      <c r="I587" s="2"/>
      <c r="J587" s="2"/>
      <c r="K587" s="2"/>
    </row>
    <row r="588" customFormat="false" ht="12.75" hidden="false" customHeight="false" outlineLevel="0" collapsed="false">
      <c r="I588" s="2"/>
      <c r="J588" s="2"/>
      <c r="K588" s="2"/>
    </row>
    <row r="589" customFormat="false" ht="12.75" hidden="false" customHeight="false" outlineLevel="0" collapsed="false">
      <c r="I589" s="2"/>
      <c r="J589" s="2"/>
      <c r="K589" s="2"/>
    </row>
    <row r="590" customFormat="false" ht="12.75" hidden="false" customHeight="false" outlineLevel="0" collapsed="false">
      <c r="I590" s="2"/>
      <c r="J590" s="2"/>
      <c r="K590" s="2"/>
    </row>
    <row r="591" customFormat="false" ht="12.75" hidden="false" customHeight="false" outlineLevel="0" collapsed="false">
      <c r="I591" s="2"/>
      <c r="J591" s="2"/>
      <c r="K591" s="2"/>
    </row>
    <row r="592" customFormat="false" ht="12.75" hidden="false" customHeight="false" outlineLevel="0" collapsed="false">
      <c r="I592" s="2"/>
      <c r="J592" s="2"/>
      <c r="K592" s="2"/>
    </row>
    <row r="593" customFormat="false" ht="12.75" hidden="false" customHeight="false" outlineLevel="0" collapsed="false">
      <c r="I593" s="2"/>
      <c r="J593" s="2"/>
      <c r="K593" s="2"/>
    </row>
    <row r="594" customFormat="false" ht="12.75" hidden="false" customHeight="false" outlineLevel="0" collapsed="false">
      <c r="I594" s="2"/>
      <c r="J594" s="2"/>
      <c r="K594" s="2"/>
    </row>
    <row r="595" customFormat="false" ht="12.75" hidden="false" customHeight="false" outlineLevel="0" collapsed="false">
      <c r="I595" s="2"/>
      <c r="J595" s="2"/>
      <c r="K595" s="2"/>
    </row>
    <row r="596" customFormat="false" ht="12.75" hidden="false" customHeight="false" outlineLevel="0" collapsed="false">
      <c r="I596" s="2"/>
      <c r="J596" s="2"/>
      <c r="K596" s="2"/>
    </row>
    <row r="597" customFormat="false" ht="12.75" hidden="false" customHeight="false" outlineLevel="0" collapsed="false">
      <c r="I597" s="2"/>
      <c r="J597" s="2"/>
      <c r="K597" s="2"/>
    </row>
    <row r="598" customFormat="false" ht="12.75" hidden="false" customHeight="false" outlineLevel="0" collapsed="false">
      <c r="I598" s="2"/>
      <c r="J598" s="2"/>
      <c r="K598" s="2"/>
    </row>
    <row r="599" customFormat="false" ht="12.75" hidden="false" customHeight="false" outlineLevel="0" collapsed="false">
      <c r="I599" s="2"/>
      <c r="J599" s="2"/>
      <c r="K599" s="2"/>
    </row>
    <row r="600" customFormat="false" ht="12.75" hidden="false" customHeight="false" outlineLevel="0" collapsed="false">
      <c r="I600" s="2"/>
      <c r="J600" s="2"/>
      <c r="K600" s="2"/>
    </row>
    <row r="601" customFormat="false" ht="12.75" hidden="false" customHeight="false" outlineLevel="0" collapsed="false">
      <c r="I601" s="2"/>
      <c r="J601" s="2"/>
      <c r="K601" s="2"/>
    </row>
    <row r="602" customFormat="false" ht="12.75" hidden="false" customHeight="false" outlineLevel="0" collapsed="false">
      <c r="I602" s="2"/>
      <c r="J602" s="2"/>
      <c r="K602" s="2"/>
    </row>
    <row r="603" customFormat="false" ht="12.75" hidden="false" customHeight="false" outlineLevel="0" collapsed="false">
      <c r="I603" s="2"/>
      <c r="J603" s="2"/>
      <c r="K603" s="2"/>
    </row>
    <row r="604" customFormat="false" ht="12.75" hidden="false" customHeight="false" outlineLevel="0" collapsed="false">
      <c r="I604" s="2"/>
      <c r="J604" s="2"/>
      <c r="K604" s="2"/>
    </row>
    <row r="605" customFormat="false" ht="12.75" hidden="false" customHeight="false" outlineLevel="0" collapsed="false">
      <c r="I605" s="2"/>
      <c r="J605" s="2"/>
      <c r="K605" s="2"/>
    </row>
    <row r="606" customFormat="false" ht="12.75" hidden="false" customHeight="false" outlineLevel="0" collapsed="false">
      <c r="I606" s="2"/>
      <c r="J606" s="2"/>
      <c r="K606" s="2"/>
    </row>
    <row r="607" customFormat="false" ht="12.75" hidden="false" customHeight="false" outlineLevel="0" collapsed="false">
      <c r="I607" s="2"/>
      <c r="J607" s="2"/>
      <c r="K607" s="2"/>
    </row>
    <row r="608" customFormat="false" ht="12.75" hidden="false" customHeight="false" outlineLevel="0" collapsed="false">
      <c r="I608" s="2"/>
      <c r="J608" s="2"/>
      <c r="K608" s="2"/>
    </row>
    <row r="609" customFormat="false" ht="12.75" hidden="false" customHeight="false" outlineLevel="0" collapsed="false">
      <c r="I609" s="2"/>
      <c r="J609" s="2"/>
      <c r="K609" s="2"/>
    </row>
    <row r="610" customFormat="false" ht="12.75" hidden="false" customHeight="false" outlineLevel="0" collapsed="false">
      <c r="I610" s="2"/>
      <c r="J610" s="2"/>
      <c r="K610" s="2"/>
    </row>
    <row r="611" customFormat="false" ht="12.75" hidden="false" customHeight="false" outlineLevel="0" collapsed="false">
      <c r="I611" s="2"/>
      <c r="J611" s="2"/>
      <c r="K611" s="2"/>
    </row>
    <row r="612" customFormat="false" ht="12.75" hidden="false" customHeight="false" outlineLevel="0" collapsed="false">
      <c r="I612" s="2"/>
      <c r="J612" s="2"/>
      <c r="K612" s="2"/>
    </row>
    <row r="613" customFormat="false" ht="12.75" hidden="false" customHeight="false" outlineLevel="0" collapsed="false">
      <c r="I613" s="2"/>
      <c r="J613" s="2"/>
      <c r="K613" s="2"/>
    </row>
    <row r="614" customFormat="false" ht="12.75" hidden="false" customHeight="false" outlineLevel="0" collapsed="false">
      <c r="I614" s="2"/>
      <c r="J614" s="2"/>
      <c r="K614" s="2"/>
    </row>
    <row r="615" customFormat="false" ht="12.75" hidden="false" customHeight="false" outlineLevel="0" collapsed="false">
      <c r="I615" s="2"/>
      <c r="J615" s="2"/>
      <c r="K615" s="2"/>
    </row>
    <row r="616" customFormat="false" ht="12.75" hidden="false" customHeight="false" outlineLevel="0" collapsed="false">
      <c r="I616" s="2"/>
      <c r="J616" s="2"/>
      <c r="K616" s="2"/>
    </row>
    <row r="617" customFormat="false" ht="12.75" hidden="false" customHeight="false" outlineLevel="0" collapsed="false">
      <c r="I617" s="2"/>
      <c r="J617" s="2"/>
      <c r="K617" s="2"/>
    </row>
    <row r="618" customFormat="false" ht="12.75" hidden="false" customHeight="false" outlineLevel="0" collapsed="false">
      <c r="I618" s="2"/>
      <c r="J618" s="2"/>
      <c r="K618" s="2"/>
    </row>
    <row r="619" customFormat="false" ht="12.75" hidden="false" customHeight="false" outlineLevel="0" collapsed="false">
      <c r="I619" s="2"/>
      <c r="J619" s="2"/>
      <c r="K619" s="2"/>
    </row>
    <row r="620" customFormat="false" ht="12.75" hidden="false" customHeight="false" outlineLevel="0" collapsed="false">
      <c r="I620" s="2"/>
      <c r="J620" s="2"/>
      <c r="K620" s="2"/>
    </row>
    <row r="621" customFormat="false" ht="12.75" hidden="false" customHeight="false" outlineLevel="0" collapsed="false">
      <c r="I621" s="2"/>
      <c r="J621" s="2"/>
      <c r="K621" s="2"/>
    </row>
    <row r="622" customFormat="false" ht="12.75" hidden="false" customHeight="false" outlineLevel="0" collapsed="false">
      <c r="I622" s="2"/>
      <c r="J622" s="2"/>
      <c r="K622" s="2"/>
    </row>
    <row r="623" customFormat="false" ht="12.75" hidden="false" customHeight="false" outlineLevel="0" collapsed="false">
      <c r="I623" s="2"/>
      <c r="J623" s="2"/>
      <c r="K623" s="2"/>
    </row>
    <row r="624" customFormat="false" ht="12.75" hidden="false" customHeight="false" outlineLevel="0" collapsed="false">
      <c r="I624" s="2"/>
      <c r="J624" s="2"/>
      <c r="K624" s="2"/>
    </row>
    <row r="625" customFormat="false" ht="12.75" hidden="false" customHeight="false" outlineLevel="0" collapsed="false">
      <c r="I625" s="2"/>
      <c r="J625" s="2"/>
      <c r="K625" s="2"/>
    </row>
    <row r="626" customFormat="false" ht="12.75" hidden="false" customHeight="false" outlineLevel="0" collapsed="false">
      <c r="I626" s="2"/>
      <c r="J626" s="2"/>
      <c r="K626" s="2"/>
    </row>
    <row r="627" customFormat="false" ht="12.75" hidden="false" customHeight="false" outlineLevel="0" collapsed="false">
      <c r="I627" s="2"/>
      <c r="J627" s="2"/>
      <c r="K627" s="2"/>
    </row>
    <row r="628" customFormat="false" ht="12.75" hidden="false" customHeight="false" outlineLevel="0" collapsed="false">
      <c r="I628" s="2"/>
      <c r="J628" s="2"/>
      <c r="K628" s="2"/>
    </row>
    <row r="629" customFormat="false" ht="12.75" hidden="false" customHeight="false" outlineLevel="0" collapsed="false">
      <c r="I629" s="2"/>
      <c r="J629" s="2"/>
      <c r="K629" s="2"/>
    </row>
    <row r="630" customFormat="false" ht="12.75" hidden="false" customHeight="false" outlineLevel="0" collapsed="false">
      <c r="I630" s="2"/>
      <c r="J630" s="2"/>
      <c r="K630" s="2"/>
    </row>
    <row r="631" customFormat="false" ht="12.75" hidden="false" customHeight="false" outlineLevel="0" collapsed="false">
      <c r="I631" s="2"/>
      <c r="J631" s="2"/>
      <c r="K631" s="2"/>
    </row>
    <row r="632" customFormat="false" ht="12.75" hidden="false" customHeight="false" outlineLevel="0" collapsed="false">
      <c r="I632" s="2"/>
      <c r="J632" s="2"/>
      <c r="K632" s="2"/>
    </row>
    <row r="633" customFormat="false" ht="12.75" hidden="false" customHeight="false" outlineLevel="0" collapsed="false">
      <c r="I633" s="2"/>
      <c r="J633" s="2"/>
      <c r="K633" s="2"/>
    </row>
    <row r="634" customFormat="false" ht="12.75" hidden="false" customHeight="false" outlineLevel="0" collapsed="false">
      <c r="I634" s="2"/>
      <c r="J634" s="2"/>
      <c r="K634" s="2"/>
    </row>
    <row r="635" customFormat="false" ht="12.75" hidden="false" customHeight="false" outlineLevel="0" collapsed="false">
      <c r="I635" s="2"/>
      <c r="J635" s="2"/>
      <c r="K635" s="2"/>
    </row>
    <row r="636" customFormat="false" ht="12.75" hidden="false" customHeight="false" outlineLevel="0" collapsed="false">
      <c r="I636" s="2"/>
      <c r="J636" s="2"/>
      <c r="K636" s="2"/>
    </row>
    <row r="637" customFormat="false" ht="12.75" hidden="false" customHeight="false" outlineLevel="0" collapsed="false">
      <c r="I637" s="2"/>
      <c r="J637" s="2"/>
      <c r="K637" s="2"/>
    </row>
    <row r="638" customFormat="false" ht="12.75" hidden="false" customHeight="false" outlineLevel="0" collapsed="false">
      <c r="I638" s="2"/>
      <c r="J638" s="2"/>
      <c r="K638" s="2"/>
    </row>
    <row r="639" customFormat="false" ht="12.75" hidden="false" customHeight="false" outlineLevel="0" collapsed="false">
      <c r="I639" s="2"/>
      <c r="J639" s="2"/>
      <c r="K639" s="2"/>
    </row>
    <row r="640" customFormat="false" ht="12.75" hidden="false" customHeight="false" outlineLevel="0" collapsed="false">
      <c r="I640" s="2"/>
      <c r="J640" s="2"/>
      <c r="K640" s="2"/>
    </row>
    <row r="641" customFormat="false" ht="12.75" hidden="false" customHeight="false" outlineLevel="0" collapsed="false">
      <c r="I641" s="2"/>
      <c r="J641" s="2"/>
      <c r="K641" s="2"/>
    </row>
    <row r="642" customFormat="false" ht="12.75" hidden="false" customHeight="false" outlineLevel="0" collapsed="false">
      <c r="I642" s="2"/>
      <c r="J642" s="2"/>
      <c r="K642" s="2"/>
    </row>
    <row r="643" customFormat="false" ht="12.75" hidden="false" customHeight="false" outlineLevel="0" collapsed="false">
      <c r="I643" s="2"/>
      <c r="J643" s="2"/>
      <c r="K643" s="2"/>
    </row>
    <row r="644" customFormat="false" ht="12.75" hidden="false" customHeight="false" outlineLevel="0" collapsed="false">
      <c r="I644" s="2"/>
      <c r="J644" s="2"/>
      <c r="K644" s="2"/>
    </row>
    <row r="645" customFormat="false" ht="12.75" hidden="false" customHeight="false" outlineLevel="0" collapsed="false">
      <c r="I645" s="2"/>
      <c r="J645" s="2"/>
      <c r="K645" s="2"/>
    </row>
    <row r="646" customFormat="false" ht="12.75" hidden="false" customHeight="false" outlineLevel="0" collapsed="false">
      <c r="I646" s="2"/>
      <c r="J646" s="2"/>
      <c r="K646" s="2"/>
    </row>
    <row r="647" customFormat="false" ht="12.75" hidden="false" customHeight="false" outlineLevel="0" collapsed="false">
      <c r="I647" s="2"/>
      <c r="J647" s="2"/>
      <c r="K647" s="2"/>
    </row>
    <row r="648" customFormat="false" ht="12.75" hidden="false" customHeight="false" outlineLevel="0" collapsed="false">
      <c r="I648" s="2"/>
      <c r="J648" s="2"/>
      <c r="K648" s="2"/>
    </row>
    <row r="649" customFormat="false" ht="12.75" hidden="false" customHeight="false" outlineLevel="0" collapsed="false">
      <c r="I649" s="2"/>
      <c r="J649" s="2"/>
      <c r="K649" s="2"/>
    </row>
    <row r="650" customFormat="false" ht="12.75" hidden="false" customHeight="false" outlineLevel="0" collapsed="false">
      <c r="I650" s="2"/>
      <c r="J650" s="2"/>
      <c r="K650" s="2"/>
    </row>
    <row r="651" customFormat="false" ht="12.75" hidden="false" customHeight="false" outlineLevel="0" collapsed="false">
      <c r="I651" s="2"/>
      <c r="J651" s="2"/>
      <c r="K651" s="2"/>
    </row>
    <row r="652" customFormat="false" ht="12.75" hidden="false" customHeight="false" outlineLevel="0" collapsed="false">
      <c r="I652" s="2"/>
      <c r="J652" s="2"/>
      <c r="K652" s="2"/>
    </row>
    <row r="653" customFormat="false" ht="12.75" hidden="false" customHeight="false" outlineLevel="0" collapsed="false">
      <c r="I653" s="2"/>
      <c r="J653" s="2"/>
      <c r="K653" s="2"/>
    </row>
    <row r="654" customFormat="false" ht="12.75" hidden="false" customHeight="false" outlineLevel="0" collapsed="false">
      <c r="I654" s="2"/>
      <c r="J654" s="2"/>
      <c r="K654" s="2"/>
    </row>
    <row r="655" customFormat="false" ht="12.75" hidden="false" customHeight="false" outlineLevel="0" collapsed="false">
      <c r="I655" s="2"/>
      <c r="J655" s="2"/>
      <c r="K655" s="2"/>
    </row>
    <row r="656" customFormat="false" ht="12.75" hidden="false" customHeight="false" outlineLevel="0" collapsed="false">
      <c r="I656" s="2"/>
      <c r="J656" s="2"/>
      <c r="K656" s="2"/>
    </row>
    <row r="657" customFormat="false" ht="12.75" hidden="false" customHeight="false" outlineLevel="0" collapsed="false">
      <c r="I657" s="2"/>
      <c r="J657" s="2"/>
      <c r="K657" s="2"/>
    </row>
    <row r="658" customFormat="false" ht="12.75" hidden="false" customHeight="false" outlineLevel="0" collapsed="false">
      <c r="I658" s="2"/>
      <c r="J658" s="2"/>
      <c r="K658" s="2"/>
    </row>
    <row r="659" customFormat="false" ht="12.75" hidden="false" customHeight="false" outlineLevel="0" collapsed="false">
      <c r="I659" s="2"/>
      <c r="J659" s="2"/>
      <c r="K659" s="2"/>
    </row>
    <row r="660" customFormat="false" ht="12.75" hidden="false" customHeight="false" outlineLevel="0" collapsed="false">
      <c r="I660" s="2"/>
      <c r="J660" s="2"/>
      <c r="K660" s="2"/>
    </row>
    <row r="661" customFormat="false" ht="12.75" hidden="false" customHeight="false" outlineLevel="0" collapsed="false">
      <c r="I661" s="2"/>
      <c r="J661" s="2"/>
      <c r="K661" s="2"/>
    </row>
    <row r="662" customFormat="false" ht="12.75" hidden="false" customHeight="false" outlineLevel="0" collapsed="false">
      <c r="I662" s="2"/>
      <c r="J662" s="2"/>
      <c r="K662" s="2"/>
    </row>
    <row r="663" customFormat="false" ht="12.75" hidden="false" customHeight="false" outlineLevel="0" collapsed="false">
      <c r="I663" s="2"/>
      <c r="J663" s="2"/>
      <c r="K663" s="2"/>
    </row>
    <row r="664" customFormat="false" ht="12.75" hidden="false" customHeight="false" outlineLevel="0" collapsed="false">
      <c r="I664" s="2"/>
      <c r="J664" s="2"/>
      <c r="K664" s="2"/>
    </row>
    <row r="665" customFormat="false" ht="12.75" hidden="false" customHeight="false" outlineLevel="0" collapsed="false">
      <c r="I665" s="2"/>
      <c r="J665" s="2"/>
      <c r="K665" s="2"/>
    </row>
    <row r="666" customFormat="false" ht="12.75" hidden="false" customHeight="false" outlineLevel="0" collapsed="false">
      <c r="I666" s="2"/>
      <c r="J666" s="2"/>
      <c r="K666" s="2"/>
    </row>
    <row r="667" customFormat="false" ht="12.75" hidden="false" customHeight="false" outlineLevel="0" collapsed="false">
      <c r="I667" s="2"/>
      <c r="J667" s="2"/>
      <c r="K667" s="2"/>
    </row>
    <row r="668" customFormat="false" ht="12.75" hidden="false" customHeight="false" outlineLevel="0" collapsed="false">
      <c r="I668" s="2"/>
      <c r="J668" s="2"/>
      <c r="K668" s="2"/>
    </row>
    <row r="669" customFormat="false" ht="12.75" hidden="false" customHeight="false" outlineLevel="0" collapsed="false">
      <c r="I669" s="2"/>
      <c r="J669" s="2"/>
      <c r="K669" s="2"/>
    </row>
    <row r="670" customFormat="false" ht="12.75" hidden="false" customHeight="false" outlineLevel="0" collapsed="false">
      <c r="I670" s="2"/>
      <c r="J670" s="2"/>
      <c r="K670" s="2"/>
    </row>
    <row r="671" customFormat="false" ht="12.75" hidden="false" customHeight="false" outlineLevel="0" collapsed="false">
      <c r="I671" s="2"/>
      <c r="J671" s="2"/>
      <c r="K671" s="2"/>
    </row>
    <row r="672" customFormat="false" ht="12.75" hidden="false" customHeight="false" outlineLevel="0" collapsed="false">
      <c r="I672" s="2"/>
      <c r="J672" s="2"/>
      <c r="K672" s="2"/>
    </row>
    <row r="673" customFormat="false" ht="12.75" hidden="false" customHeight="false" outlineLevel="0" collapsed="false">
      <c r="I673" s="2"/>
      <c r="J673" s="2"/>
      <c r="K673" s="2"/>
    </row>
    <row r="674" customFormat="false" ht="12.75" hidden="false" customHeight="false" outlineLevel="0" collapsed="false">
      <c r="I674" s="2"/>
      <c r="J674" s="2"/>
      <c r="K674" s="2"/>
    </row>
    <row r="675" customFormat="false" ht="12.75" hidden="false" customHeight="false" outlineLevel="0" collapsed="false">
      <c r="I675" s="2"/>
      <c r="J675" s="2"/>
      <c r="K675" s="2"/>
    </row>
    <row r="676" customFormat="false" ht="12.75" hidden="false" customHeight="false" outlineLevel="0" collapsed="false">
      <c r="I676" s="2"/>
      <c r="J676" s="2"/>
      <c r="K676" s="2"/>
    </row>
    <row r="677" customFormat="false" ht="12.75" hidden="false" customHeight="false" outlineLevel="0" collapsed="false">
      <c r="I677" s="2"/>
      <c r="J677" s="2"/>
      <c r="K677" s="2"/>
    </row>
    <row r="678" customFormat="false" ht="12.75" hidden="false" customHeight="false" outlineLevel="0" collapsed="false">
      <c r="I678" s="2"/>
      <c r="J678" s="2"/>
      <c r="K678" s="2"/>
    </row>
    <row r="679" customFormat="false" ht="12.75" hidden="false" customHeight="false" outlineLevel="0" collapsed="false">
      <c r="I679" s="2"/>
      <c r="J679" s="2"/>
      <c r="K679" s="2"/>
    </row>
    <row r="680" customFormat="false" ht="12.75" hidden="false" customHeight="false" outlineLevel="0" collapsed="false">
      <c r="I680" s="2"/>
      <c r="J680" s="2"/>
      <c r="K680" s="2"/>
    </row>
    <row r="681" customFormat="false" ht="12.75" hidden="false" customHeight="false" outlineLevel="0" collapsed="false">
      <c r="I681" s="2"/>
      <c r="J681" s="2"/>
      <c r="K681" s="2"/>
    </row>
    <row r="682" customFormat="false" ht="12.75" hidden="false" customHeight="false" outlineLevel="0" collapsed="false">
      <c r="I682" s="2"/>
      <c r="J682" s="2"/>
      <c r="K682" s="2"/>
    </row>
    <row r="683" customFormat="false" ht="12.75" hidden="false" customHeight="false" outlineLevel="0" collapsed="false">
      <c r="I683" s="2"/>
      <c r="J683" s="2"/>
      <c r="K683" s="2"/>
    </row>
    <row r="684" customFormat="false" ht="12.75" hidden="false" customHeight="false" outlineLevel="0" collapsed="false">
      <c r="I684" s="2"/>
      <c r="J684" s="2"/>
      <c r="K684" s="2"/>
    </row>
    <row r="685" customFormat="false" ht="12.75" hidden="false" customHeight="false" outlineLevel="0" collapsed="false">
      <c r="I685" s="2"/>
      <c r="J685" s="2"/>
      <c r="K685" s="2"/>
    </row>
    <row r="686" customFormat="false" ht="12.75" hidden="false" customHeight="false" outlineLevel="0" collapsed="false">
      <c r="I686" s="2"/>
      <c r="J686" s="2"/>
      <c r="K686" s="2"/>
    </row>
    <row r="687" customFormat="false" ht="12.75" hidden="false" customHeight="false" outlineLevel="0" collapsed="false">
      <c r="I687" s="2"/>
      <c r="J687" s="2"/>
      <c r="K687" s="2"/>
    </row>
    <row r="688" customFormat="false" ht="12.75" hidden="false" customHeight="false" outlineLevel="0" collapsed="false">
      <c r="I688" s="2"/>
      <c r="J688" s="2"/>
      <c r="K688" s="2"/>
    </row>
    <row r="689" customFormat="false" ht="12.75" hidden="false" customHeight="false" outlineLevel="0" collapsed="false">
      <c r="I689" s="2"/>
      <c r="J689" s="2"/>
      <c r="K689" s="2"/>
    </row>
    <row r="690" customFormat="false" ht="12.75" hidden="false" customHeight="false" outlineLevel="0" collapsed="false">
      <c r="I690" s="2"/>
      <c r="J690" s="2"/>
      <c r="K690" s="2"/>
    </row>
    <row r="691" customFormat="false" ht="12.75" hidden="false" customHeight="false" outlineLevel="0" collapsed="false">
      <c r="I691" s="2"/>
      <c r="J691" s="2"/>
      <c r="K691" s="2"/>
    </row>
    <row r="692" customFormat="false" ht="12.75" hidden="false" customHeight="false" outlineLevel="0" collapsed="false">
      <c r="I692" s="2"/>
      <c r="J692" s="2"/>
      <c r="K692" s="2"/>
    </row>
    <row r="693" customFormat="false" ht="12.75" hidden="false" customHeight="false" outlineLevel="0" collapsed="false">
      <c r="I693" s="2"/>
      <c r="J693" s="2"/>
      <c r="K693" s="2"/>
    </row>
    <row r="694" customFormat="false" ht="12.75" hidden="false" customHeight="false" outlineLevel="0" collapsed="false">
      <c r="I694" s="2"/>
      <c r="J694" s="2"/>
      <c r="K694" s="2"/>
    </row>
    <row r="695" customFormat="false" ht="12.75" hidden="false" customHeight="false" outlineLevel="0" collapsed="false">
      <c r="I695" s="2"/>
      <c r="J695" s="2"/>
      <c r="K695" s="2"/>
    </row>
    <row r="696" customFormat="false" ht="12.75" hidden="false" customHeight="false" outlineLevel="0" collapsed="false">
      <c r="I696" s="2"/>
      <c r="J696" s="2"/>
      <c r="K696" s="2"/>
    </row>
    <row r="697" customFormat="false" ht="12.75" hidden="false" customHeight="false" outlineLevel="0" collapsed="false">
      <c r="I697" s="2"/>
      <c r="J697" s="2"/>
      <c r="K697" s="2"/>
    </row>
    <row r="698" customFormat="false" ht="12.75" hidden="false" customHeight="false" outlineLevel="0" collapsed="false">
      <c r="I698" s="2"/>
      <c r="J698" s="2"/>
      <c r="K698" s="2"/>
    </row>
    <row r="699" customFormat="false" ht="12.75" hidden="false" customHeight="false" outlineLevel="0" collapsed="false">
      <c r="I699" s="2"/>
      <c r="J699" s="2"/>
      <c r="K699" s="2"/>
    </row>
    <row r="700" customFormat="false" ht="12.75" hidden="false" customHeight="false" outlineLevel="0" collapsed="false">
      <c r="I700" s="2"/>
      <c r="J700" s="2"/>
      <c r="K700" s="2"/>
    </row>
    <row r="701" customFormat="false" ht="12.75" hidden="false" customHeight="false" outlineLevel="0" collapsed="false">
      <c r="I701" s="2"/>
      <c r="J701" s="2"/>
      <c r="K701" s="2"/>
    </row>
    <row r="702" customFormat="false" ht="12.75" hidden="false" customHeight="false" outlineLevel="0" collapsed="false">
      <c r="I702" s="2"/>
      <c r="J702" s="2"/>
      <c r="K702" s="2"/>
    </row>
    <row r="703" customFormat="false" ht="12.75" hidden="false" customHeight="false" outlineLevel="0" collapsed="false">
      <c r="I703" s="2"/>
      <c r="J703" s="2"/>
      <c r="K703" s="2"/>
    </row>
    <row r="704" customFormat="false" ht="12.75" hidden="false" customHeight="false" outlineLevel="0" collapsed="false">
      <c r="I704" s="2"/>
      <c r="J704" s="2"/>
      <c r="K704" s="2"/>
    </row>
    <row r="705" customFormat="false" ht="12.75" hidden="false" customHeight="false" outlineLevel="0" collapsed="false">
      <c r="I705" s="2"/>
      <c r="J705" s="2"/>
      <c r="K705" s="2"/>
    </row>
    <row r="706" customFormat="false" ht="12.75" hidden="false" customHeight="false" outlineLevel="0" collapsed="false">
      <c r="I706" s="2"/>
      <c r="J706" s="2"/>
      <c r="K706" s="2"/>
    </row>
    <row r="707" customFormat="false" ht="12.75" hidden="false" customHeight="false" outlineLevel="0" collapsed="false">
      <c r="I707" s="2"/>
      <c r="J707" s="2"/>
      <c r="K707" s="2"/>
    </row>
    <row r="708" customFormat="false" ht="12.75" hidden="false" customHeight="false" outlineLevel="0" collapsed="false">
      <c r="I708" s="2"/>
      <c r="J708" s="2"/>
      <c r="K708" s="2"/>
    </row>
    <row r="709" customFormat="false" ht="12.75" hidden="false" customHeight="false" outlineLevel="0" collapsed="false">
      <c r="I709" s="2"/>
      <c r="J709" s="2"/>
      <c r="K709" s="2"/>
    </row>
    <row r="710" customFormat="false" ht="12.75" hidden="false" customHeight="false" outlineLevel="0" collapsed="false">
      <c r="I710" s="2"/>
      <c r="J710" s="2"/>
      <c r="K710" s="2"/>
    </row>
    <row r="711" customFormat="false" ht="12.75" hidden="false" customHeight="false" outlineLevel="0" collapsed="false">
      <c r="I711" s="2"/>
      <c r="J711" s="2"/>
      <c r="K711" s="2"/>
    </row>
    <row r="712" customFormat="false" ht="12.75" hidden="false" customHeight="false" outlineLevel="0" collapsed="false">
      <c r="I712" s="2"/>
      <c r="J712" s="2"/>
      <c r="K712" s="2"/>
    </row>
    <row r="713" customFormat="false" ht="12.75" hidden="false" customHeight="false" outlineLevel="0" collapsed="false">
      <c r="I713" s="2"/>
      <c r="J713" s="2"/>
      <c r="K713" s="2"/>
    </row>
    <row r="714" customFormat="false" ht="12.75" hidden="false" customHeight="false" outlineLevel="0" collapsed="false">
      <c r="I714" s="2"/>
      <c r="J714" s="2"/>
      <c r="K714" s="2"/>
    </row>
    <row r="715" customFormat="false" ht="12.75" hidden="false" customHeight="false" outlineLevel="0" collapsed="false">
      <c r="I715" s="2"/>
      <c r="J715" s="2"/>
      <c r="K715" s="2"/>
    </row>
    <row r="716" customFormat="false" ht="12.75" hidden="false" customHeight="false" outlineLevel="0" collapsed="false">
      <c r="I716" s="2"/>
      <c r="J716" s="2"/>
      <c r="K716" s="2"/>
    </row>
    <row r="717" customFormat="false" ht="12.75" hidden="false" customHeight="false" outlineLevel="0" collapsed="false">
      <c r="I717" s="2"/>
      <c r="J717" s="2"/>
      <c r="K717" s="2"/>
    </row>
    <row r="718" customFormat="false" ht="12.75" hidden="false" customHeight="false" outlineLevel="0" collapsed="false">
      <c r="I718" s="2"/>
      <c r="J718" s="2"/>
      <c r="K718" s="2"/>
    </row>
    <row r="719" customFormat="false" ht="12.75" hidden="false" customHeight="false" outlineLevel="0" collapsed="false">
      <c r="I719" s="2"/>
      <c r="J719" s="2"/>
      <c r="K719" s="2"/>
    </row>
    <row r="720" customFormat="false" ht="12.75" hidden="false" customHeight="false" outlineLevel="0" collapsed="false">
      <c r="I720" s="2"/>
      <c r="J720" s="2"/>
      <c r="K720" s="2"/>
    </row>
    <row r="721" customFormat="false" ht="12.75" hidden="false" customHeight="false" outlineLevel="0" collapsed="false">
      <c r="I721" s="2"/>
      <c r="J721" s="2"/>
      <c r="K721" s="2"/>
    </row>
    <row r="722" customFormat="false" ht="12.75" hidden="false" customHeight="false" outlineLevel="0" collapsed="false">
      <c r="I722" s="2"/>
      <c r="J722" s="2"/>
      <c r="K722" s="2"/>
    </row>
    <row r="723" customFormat="false" ht="12.75" hidden="false" customHeight="false" outlineLevel="0" collapsed="false">
      <c r="I723" s="2"/>
      <c r="J723" s="2"/>
      <c r="K723" s="2"/>
    </row>
    <row r="724" customFormat="false" ht="12.75" hidden="false" customHeight="false" outlineLevel="0" collapsed="false">
      <c r="I724" s="2"/>
      <c r="J724" s="2"/>
      <c r="K724" s="2"/>
    </row>
    <row r="725" customFormat="false" ht="12.75" hidden="false" customHeight="false" outlineLevel="0" collapsed="false">
      <c r="I725" s="2"/>
      <c r="J725" s="2"/>
      <c r="K725" s="2"/>
    </row>
    <row r="726" customFormat="false" ht="12.75" hidden="false" customHeight="false" outlineLevel="0" collapsed="false">
      <c r="I726" s="2"/>
      <c r="J726" s="2"/>
      <c r="K726" s="2"/>
    </row>
    <row r="727" customFormat="false" ht="12.75" hidden="false" customHeight="false" outlineLevel="0" collapsed="false">
      <c r="I727" s="2"/>
      <c r="J727" s="2"/>
      <c r="K727" s="2"/>
    </row>
    <row r="728" customFormat="false" ht="12.75" hidden="false" customHeight="false" outlineLevel="0" collapsed="false">
      <c r="I728" s="2"/>
      <c r="J728" s="2"/>
      <c r="K728" s="2"/>
    </row>
    <row r="729" customFormat="false" ht="12.75" hidden="false" customHeight="false" outlineLevel="0" collapsed="false">
      <c r="I729" s="2"/>
      <c r="J729" s="2"/>
      <c r="K729" s="2"/>
    </row>
    <row r="730" customFormat="false" ht="12.75" hidden="false" customHeight="false" outlineLevel="0" collapsed="false">
      <c r="I730" s="2"/>
      <c r="J730" s="2"/>
      <c r="K730" s="2"/>
    </row>
    <row r="731" customFormat="false" ht="12.75" hidden="false" customHeight="false" outlineLevel="0" collapsed="false">
      <c r="I731" s="2"/>
      <c r="J731" s="2"/>
      <c r="K731" s="2"/>
    </row>
    <row r="732" customFormat="false" ht="12.75" hidden="false" customHeight="false" outlineLevel="0" collapsed="false">
      <c r="I732" s="2"/>
      <c r="J732" s="2"/>
      <c r="K732" s="2"/>
    </row>
    <row r="733" customFormat="false" ht="12.75" hidden="false" customHeight="false" outlineLevel="0" collapsed="false">
      <c r="I733" s="2"/>
      <c r="J733" s="2"/>
      <c r="K733" s="2"/>
    </row>
    <row r="734" customFormat="false" ht="12.75" hidden="false" customHeight="false" outlineLevel="0" collapsed="false">
      <c r="I734" s="2"/>
      <c r="J734" s="2"/>
      <c r="K734" s="2"/>
    </row>
    <row r="735" customFormat="false" ht="12.75" hidden="false" customHeight="false" outlineLevel="0" collapsed="false">
      <c r="I735" s="2"/>
      <c r="J735" s="2"/>
      <c r="K735" s="2"/>
    </row>
    <row r="736" customFormat="false" ht="12.75" hidden="false" customHeight="false" outlineLevel="0" collapsed="false">
      <c r="I736" s="2"/>
      <c r="J736" s="2"/>
      <c r="K736" s="2"/>
    </row>
    <row r="737" customFormat="false" ht="12.75" hidden="false" customHeight="false" outlineLevel="0" collapsed="false">
      <c r="I737" s="2"/>
      <c r="J737" s="2"/>
      <c r="K737" s="2"/>
    </row>
    <row r="738" customFormat="false" ht="12.75" hidden="false" customHeight="false" outlineLevel="0" collapsed="false">
      <c r="I738" s="2"/>
      <c r="J738" s="2"/>
      <c r="K738" s="2"/>
    </row>
    <row r="739" customFormat="false" ht="12.75" hidden="false" customHeight="false" outlineLevel="0" collapsed="false">
      <c r="I739" s="2"/>
      <c r="J739" s="2"/>
      <c r="K739" s="2"/>
    </row>
    <row r="740" customFormat="false" ht="12.75" hidden="false" customHeight="false" outlineLevel="0" collapsed="false">
      <c r="I740" s="2"/>
      <c r="J740" s="2"/>
      <c r="K740" s="2"/>
    </row>
    <row r="741" customFormat="false" ht="12.75" hidden="false" customHeight="false" outlineLevel="0" collapsed="false">
      <c r="I741" s="2"/>
      <c r="J741" s="2"/>
      <c r="K741" s="2"/>
    </row>
    <row r="742" customFormat="false" ht="12.75" hidden="false" customHeight="false" outlineLevel="0" collapsed="false">
      <c r="I742" s="2"/>
      <c r="J742" s="2"/>
      <c r="K742" s="2"/>
    </row>
    <row r="743" customFormat="false" ht="12.75" hidden="false" customHeight="false" outlineLevel="0" collapsed="false">
      <c r="I743" s="2"/>
      <c r="J743" s="2"/>
      <c r="K743" s="2"/>
    </row>
    <row r="744" customFormat="false" ht="12.75" hidden="false" customHeight="false" outlineLevel="0" collapsed="false">
      <c r="I744" s="2"/>
      <c r="J744" s="2"/>
      <c r="K744" s="2"/>
    </row>
    <row r="745" customFormat="false" ht="12.75" hidden="false" customHeight="false" outlineLevel="0" collapsed="false">
      <c r="I745" s="2"/>
      <c r="J745" s="2"/>
      <c r="K745" s="2"/>
    </row>
    <row r="746" customFormat="false" ht="12.75" hidden="false" customHeight="false" outlineLevel="0" collapsed="false">
      <c r="I746" s="2"/>
      <c r="J746" s="2"/>
      <c r="K746" s="2"/>
    </row>
    <row r="747" customFormat="false" ht="12.75" hidden="false" customHeight="false" outlineLevel="0" collapsed="false">
      <c r="I747" s="2"/>
      <c r="J747" s="2"/>
      <c r="K747" s="2"/>
    </row>
    <row r="748" customFormat="false" ht="12.75" hidden="false" customHeight="false" outlineLevel="0" collapsed="false">
      <c r="I748" s="2"/>
      <c r="J748" s="2"/>
      <c r="K748" s="2"/>
    </row>
    <row r="749" customFormat="false" ht="12.75" hidden="false" customHeight="false" outlineLevel="0" collapsed="false">
      <c r="I749" s="2"/>
      <c r="J749" s="2"/>
      <c r="K749" s="2"/>
    </row>
    <row r="750" customFormat="false" ht="12.75" hidden="false" customHeight="false" outlineLevel="0" collapsed="false">
      <c r="I750" s="2"/>
      <c r="J750" s="2"/>
      <c r="K750" s="2"/>
    </row>
    <row r="751" customFormat="false" ht="12.75" hidden="false" customHeight="false" outlineLevel="0" collapsed="false">
      <c r="I751" s="2"/>
      <c r="J751" s="2"/>
      <c r="K751" s="2"/>
    </row>
    <row r="752" customFormat="false" ht="12.75" hidden="false" customHeight="false" outlineLevel="0" collapsed="false">
      <c r="I752" s="2"/>
      <c r="J752" s="2"/>
      <c r="K752" s="2"/>
    </row>
    <row r="753" customFormat="false" ht="12.75" hidden="false" customHeight="false" outlineLevel="0" collapsed="false">
      <c r="I753" s="2"/>
      <c r="J753" s="2"/>
      <c r="K753" s="2"/>
    </row>
    <row r="754" customFormat="false" ht="12.75" hidden="false" customHeight="false" outlineLevel="0" collapsed="false">
      <c r="I754" s="2"/>
      <c r="J754" s="2"/>
      <c r="K754" s="2"/>
    </row>
    <row r="755" customFormat="false" ht="12.75" hidden="false" customHeight="false" outlineLevel="0" collapsed="false">
      <c r="I755" s="2"/>
      <c r="J755" s="2"/>
      <c r="K755" s="2"/>
    </row>
    <row r="756" customFormat="false" ht="12.75" hidden="false" customHeight="false" outlineLevel="0" collapsed="false">
      <c r="I756" s="2"/>
      <c r="J756" s="2"/>
      <c r="K756" s="2"/>
    </row>
    <row r="757" customFormat="false" ht="12.75" hidden="false" customHeight="false" outlineLevel="0" collapsed="false">
      <c r="I757" s="2"/>
      <c r="J757" s="2"/>
      <c r="K757" s="2"/>
    </row>
    <row r="758" customFormat="false" ht="12.75" hidden="false" customHeight="false" outlineLevel="0" collapsed="false">
      <c r="I758" s="2"/>
      <c r="J758" s="2"/>
      <c r="K758" s="2"/>
    </row>
    <row r="759" customFormat="false" ht="12.75" hidden="false" customHeight="false" outlineLevel="0" collapsed="false">
      <c r="I759" s="2"/>
      <c r="J759" s="2"/>
      <c r="K759" s="2"/>
    </row>
    <row r="760" customFormat="false" ht="12.75" hidden="false" customHeight="false" outlineLevel="0" collapsed="false">
      <c r="I760" s="2"/>
      <c r="J760" s="2"/>
      <c r="K760" s="2"/>
    </row>
    <row r="761" customFormat="false" ht="12.75" hidden="false" customHeight="false" outlineLevel="0" collapsed="false">
      <c r="I761" s="2"/>
      <c r="J761" s="2"/>
      <c r="K761" s="2"/>
    </row>
    <row r="762" customFormat="false" ht="12.75" hidden="false" customHeight="false" outlineLevel="0" collapsed="false">
      <c r="I762" s="2"/>
      <c r="J762" s="2"/>
      <c r="K762" s="2"/>
    </row>
    <row r="763" customFormat="false" ht="12.75" hidden="false" customHeight="false" outlineLevel="0" collapsed="false">
      <c r="I763" s="2"/>
      <c r="J763" s="2"/>
      <c r="K763" s="2"/>
    </row>
    <row r="764" customFormat="false" ht="12.75" hidden="false" customHeight="false" outlineLevel="0" collapsed="false">
      <c r="I764" s="2"/>
      <c r="J764" s="2"/>
      <c r="K764" s="2"/>
    </row>
    <row r="765" customFormat="false" ht="12.75" hidden="false" customHeight="false" outlineLevel="0" collapsed="false">
      <c r="I765" s="2"/>
      <c r="J765" s="2"/>
      <c r="K765" s="2"/>
    </row>
    <row r="766" customFormat="false" ht="12.75" hidden="false" customHeight="false" outlineLevel="0" collapsed="false">
      <c r="I766" s="2"/>
      <c r="J766" s="2"/>
      <c r="K766" s="2"/>
    </row>
    <row r="767" customFormat="false" ht="12.75" hidden="false" customHeight="false" outlineLevel="0" collapsed="false">
      <c r="I767" s="2"/>
      <c r="J767" s="2"/>
      <c r="K767" s="2"/>
    </row>
    <row r="768" customFormat="false" ht="12.75" hidden="false" customHeight="false" outlineLevel="0" collapsed="false">
      <c r="I768" s="2"/>
      <c r="J768" s="2"/>
      <c r="K768" s="2"/>
    </row>
    <row r="769" customFormat="false" ht="12.75" hidden="false" customHeight="false" outlineLevel="0" collapsed="false">
      <c r="I769" s="2"/>
      <c r="J769" s="2"/>
      <c r="K769" s="2"/>
    </row>
    <row r="770" customFormat="false" ht="12.75" hidden="false" customHeight="false" outlineLevel="0" collapsed="false">
      <c r="I770" s="2"/>
      <c r="J770" s="2"/>
      <c r="K770" s="2"/>
    </row>
    <row r="771" customFormat="false" ht="12.75" hidden="false" customHeight="false" outlineLevel="0" collapsed="false">
      <c r="I771" s="2"/>
      <c r="J771" s="2"/>
      <c r="K771" s="2"/>
    </row>
    <row r="772" customFormat="false" ht="12.75" hidden="false" customHeight="false" outlineLevel="0" collapsed="false">
      <c r="I772" s="2"/>
      <c r="J772" s="2"/>
      <c r="K772" s="2"/>
    </row>
    <row r="773" customFormat="false" ht="12.75" hidden="false" customHeight="false" outlineLevel="0" collapsed="false">
      <c r="I773" s="2"/>
      <c r="J773" s="2"/>
      <c r="K773" s="2"/>
    </row>
    <row r="774" customFormat="false" ht="12.75" hidden="false" customHeight="false" outlineLevel="0" collapsed="false">
      <c r="I774" s="2"/>
      <c r="J774" s="2"/>
      <c r="K774" s="2"/>
    </row>
    <row r="775" customFormat="false" ht="12.75" hidden="false" customHeight="false" outlineLevel="0" collapsed="false">
      <c r="I775" s="2"/>
      <c r="J775" s="2"/>
      <c r="K775" s="2"/>
    </row>
    <row r="776" customFormat="false" ht="12.75" hidden="false" customHeight="false" outlineLevel="0" collapsed="false">
      <c r="I776" s="2"/>
      <c r="J776" s="2"/>
      <c r="K776" s="2"/>
    </row>
    <row r="777" customFormat="false" ht="12.75" hidden="false" customHeight="false" outlineLevel="0" collapsed="false">
      <c r="I777" s="2"/>
      <c r="J777" s="2"/>
      <c r="K777" s="2"/>
    </row>
    <row r="778" customFormat="false" ht="12.75" hidden="false" customHeight="false" outlineLevel="0" collapsed="false">
      <c r="I778" s="2"/>
      <c r="J778" s="2"/>
      <c r="K778" s="2"/>
    </row>
    <row r="779" customFormat="false" ht="12.75" hidden="false" customHeight="false" outlineLevel="0" collapsed="false">
      <c r="I779" s="2"/>
      <c r="J779" s="2"/>
      <c r="K779" s="2"/>
    </row>
    <row r="780" customFormat="false" ht="12.75" hidden="false" customHeight="false" outlineLevel="0" collapsed="false">
      <c r="I780" s="2"/>
      <c r="J780" s="2"/>
      <c r="K780" s="2"/>
    </row>
    <row r="781" customFormat="false" ht="12.75" hidden="false" customHeight="false" outlineLevel="0" collapsed="false">
      <c r="I781" s="2"/>
      <c r="J781" s="2"/>
      <c r="K781" s="2"/>
    </row>
    <row r="782" customFormat="false" ht="12.75" hidden="false" customHeight="false" outlineLevel="0" collapsed="false">
      <c r="I782" s="2"/>
      <c r="J782" s="2"/>
      <c r="K782" s="2"/>
    </row>
    <row r="783" customFormat="false" ht="12.75" hidden="false" customHeight="false" outlineLevel="0" collapsed="false">
      <c r="I783" s="2"/>
      <c r="J783" s="2"/>
      <c r="K783" s="2"/>
    </row>
    <row r="784" customFormat="false" ht="12.75" hidden="false" customHeight="false" outlineLevel="0" collapsed="false">
      <c r="I784" s="2"/>
      <c r="J784" s="2"/>
      <c r="K784" s="2"/>
    </row>
    <row r="785" customFormat="false" ht="12.75" hidden="false" customHeight="false" outlineLevel="0" collapsed="false">
      <c r="I785" s="2"/>
      <c r="J785" s="2"/>
      <c r="K785" s="2"/>
    </row>
    <row r="786" customFormat="false" ht="12.75" hidden="false" customHeight="false" outlineLevel="0" collapsed="false">
      <c r="I786" s="2"/>
      <c r="J786" s="2"/>
      <c r="K786" s="2"/>
    </row>
    <row r="787" customFormat="false" ht="12.75" hidden="false" customHeight="false" outlineLevel="0" collapsed="false">
      <c r="I787" s="2"/>
      <c r="J787" s="2"/>
      <c r="K787" s="2"/>
    </row>
    <row r="788" customFormat="false" ht="12.75" hidden="false" customHeight="false" outlineLevel="0" collapsed="false">
      <c r="I788" s="2"/>
      <c r="J788" s="2"/>
      <c r="K788" s="2"/>
    </row>
    <row r="789" customFormat="false" ht="12.75" hidden="false" customHeight="false" outlineLevel="0" collapsed="false">
      <c r="I789" s="2"/>
      <c r="J789" s="2"/>
      <c r="K789" s="2"/>
    </row>
    <row r="790" customFormat="false" ht="12.75" hidden="false" customHeight="false" outlineLevel="0" collapsed="false">
      <c r="I790" s="2"/>
      <c r="J790" s="2"/>
      <c r="K790" s="2"/>
    </row>
    <row r="791" customFormat="false" ht="12.75" hidden="false" customHeight="false" outlineLevel="0" collapsed="false">
      <c r="I791" s="2"/>
      <c r="J791" s="2"/>
      <c r="K791" s="2"/>
    </row>
    <row r="792" customFormat="false" ht="12.75" hidden="false" customHeight="false" outlineLevel="0" collapsed="false">
      <c r="I792" s="2"/>
      <c r="J792" s="2"/>
      <c r="K792" s="2"/>
    </row>
    <row r="793" customFormat="false" ht="12.75" hidden="false" customHeight="false" outlineLevel="0" collapsed="false">
      <c r="I793" s="2"/>
      <c r="J793" s="2"/>
      <c r="K793" s="2"/>
    </row>
    <row r="794" customFormat="false" ht="12.75" hidden="false" customHeight="false" outlineLevel="0" collapsed="false">
      <c r="I794" s="2"/>
      <c r="J794" s="2"/>
      <c r="K794" s="2"/>
    </row>
    <row r="795" customFormat="false" ht="12.75" hidden="false" customHeight="false" outlineLevel="0" collapsed="false">
      <c r="I795" s="2"/>
      <c r="J795" s="2"/>
      <c r="K795" s="2"/>
    </row>
    <row r="796" customFormat="false" ht="12.75" hidden="false" customHeight="false" outlineLevel="0" collapsed="false">
      <c r="I796" s="2"/>
      <c r="J796" s="2"/>
      <c r="K796" s="2"/>
    </row>
    <row r="797" customFormat="false" ht="12.75" hidden="false" customHeight="false" outlineLevel="0" collapsed="false">
      <c r="I797" s="2"/>
      <c r="J797" s="2"/>
      <c r="K797" s="2"/>
    </row>
    <row r="798" customFormat="false" ht="12.75" hidden="false" customHeight="false" outlineLevel="0" collapsed="false">
      <c r="I798" s="2"/>
      <c r="J798" s="2"/>
      <c r="K798" s="2"/>
    </row>
    <row r="799" customFormat="false" ht="12.75" hidden="false" customHeight="false" outlineLevel="0" collapsed="false">
      <c r="I799" s="2"/>
      <c r="J799" s="2"/>
      <c r="K799" s="2"/>
    </row>
    <row r="800" customFormat="false" ht="12.75" hidden="false" customHeight="false" outlineLevel="0" collapsed="false">
      <c r="I800" s="2"/>
      <c r="J800" s="2"/>
      <c r="K800" s="2"/>
    </row>
    <row r="801" customFormat="false" ht="12.75" hidden="false" customHeight="false" outlineLevel="0" collapsed="false">
      <c r="I801" s="2"/>
      <c r="J801" s="2"/>
      <c r="K801" s="2"/>
    </row>
    <row r="802" customFormat="false" ht="12.75" hidden="false" customHeight="false" outlineLevel="0" collapsed="false">
      <c r="I802" s="2"/>
      <c r="J802" s="2"/>
      <c r="K802" s="2"/>
    </row>
    <row r="803" customFormat="false" ht="12.75" hidden="false" customHeight="false" outlineLevel="0" collapsed="false">
      <c r="I803" s="2"/>
      <c r="J803" s="2"/>
      <c r="K803" s="2"/>
    </row>
    <row r="804" customFormat="false" ht="12.75" hidden="false" customHeight="false" outlineLevel="0" collapsed="false">
      <c r="I804" s="2"/>
      <c r="J804" s="2"/>
      <c r="K804" s="2"/>
    </row>
    <row r="805" customFormat="false" ht="12.75" hidden="false" customHeight="false" outlineLevel="0" collapsed="false">
      <c r="I805" s="2"/>
      <c r="J805" s="2"/>
      <c r="K805" s="2"/>
    </row>
    <row r="806" customFormat="false" ht="12.75" hidden="false" customHeight="false" outlineLevel="0" collapsed="false">
      <c r="I806" s="2"/>
      <c r="J806" s="2"/>
      <c r="K806" s="2"/>
    </row>
    <row r="807" customFormat="false" ht="12.75" hidden="false" customHeight="false" outlineLevel="0" collapsed="false">
      <c r="I807" s="2"/>
      <c r="J807" s="2"/>
      <c r="K807" s="2"/>
    </row>
    <row r="808" customFormat="false" ht="12.75" hidden="false" customHeight="false" outlineLevel="0" collapsed="false">
      <c r="I808" s="2"/>
      <c r="J808" s="2"/>
      <c r="K808" s="2"/>
    </row>
    <row r="809" customFormat="false" ht="12.75" hidden="false" customHeight="false" outlineLevel="0" collapsed="false">
      <c r="I809" s="2"/>
      <c r="J809" s="2"/>
      <c r="K809" s="2"/>
    </row>
    <row r="810" customFormat="false" ht="12.75" hidden="false" customHeight="false" outlineLevel="0" collapsed="false">
      <c r="I810" s="2"/>
      <c r="J810" s="2"/>
      <c r="K810" s="2"/>
    </row>
    <row r="811" customFormat="false" ht="12.75" hidden="false" customHeight="false" outlineLevel="0" collapsed="false">
      <c r="I811" s="2"/>
      <c r="J811" s="2"/>
      <c r="K811" s="2"/>
    </row>
    <row r="812" customFormat="false" ht="12.75" hidden="false" customHeight="false" outlineLevel="0" collapsed="false">
      <c r="I812" s="2"/>
      <c r="J812" s="2"/>
      <c r="K812" s="2"/>
    </row>
    <row r="813" customFormat="false" ht="12.75" hidden="false" customHeight="false" outlineLevel="0" collapsed="false">
      <c r="I813" s="2"/>
      <c r="J813" s="2"/>
      <c r="K813" s="2"/>
    </row>
    <row r="814" customFormat="false" ht="12.75" hidden="false" customHeight="false" outlineLevel="0" collapsed="false">
      <c r="I814" s="2"/>
      <c r="J814" s="2"/>
      <c r="K814" s="2"/>
    </row>
    <row r="815" customFormat="false" ht="12.75" hidden="false" customHeight="false" outlineLevel="0" collapsed="false">
      <c r="I815" s="2"/>
      <c r="J815" s="2"/>
      <c r="K815" s="2"/>
    </row>
    <row r="816" customFormat="false" ht="12.75" hidden="false" customHeight="false" outlineLevel="0" collapsed="false">
      <c r="I816" s="2"/>
      <c r="J816" s="2"/>
      <c r="K816" s="2"/>
    </row>
    <row r="817" customFormat="false" ht="12.75" hidden="false" customHeight="false" outlineLevel="0" collapsed="false">
      <c r="I817" s="2"/>
      <c r="J817" s="2"/>
      <c r="K817" s="2"/>
    </row>
    <row r="818" customFormat="false" ht="12.75" hidden="false" customHeight="false" outlineLevel="0" collapsed="false">
      <c r="I818" s="2"/>
      <c r="J818" s="2"/>
      <c r="K818" s="2"/>
    </row>
    <row r="819" customFormat="false" ht="12.75" hidden="false" customHeight="false" outlineLevel="0" collapsed="false">
      <c r="I819" s="2"/>
      <c r="J819" s="2"/>
      <c r="K819" s="2"/>
    </row>
    <row r="820" customFormat="false" ht="12.75" hidden="false" customHeight="false" outlineLevel="0" collapsed="false">
      <c r="I820" s="2"/>
      <c r="J820" s="2"/>
      <c r="K820" s="2"/>
    </row>
    <row r="821" customFormat="false" ht="12.75" hidden="false" customHeight="false" outlineLevel="0" collapsed="false">
      <c r="I821" s="2"/>
      <c r="J821" s="2"/>
      <c r="K821" s="2"/>
    </row>
    <row r="822" customFormat="false" ht="12.75" hidden="false" customHeight="false" outlineLevel="0" collapsed="false">
      <c r="I822" s="2"/>
      <c r="J822" s="2"/>
      <c r="K822" s="2"/>
    </row>
    <row r="823" customFormat="false" ht="12.75" hidden="false" customHeight="false" outlineLevel="0" collapsed="false">
      <c r="I823" s="2"/>
      <c r="J823" s="2"/>
      <c r="K823" s="2"/>
    </row>
    <row r="824" customFormat="false" ht="12.75" hidden="false" customHeight="false" outlineLevel="0" collapsed="false">
      <c r="I824" s="2"/>
      <c r="J824" s="2"/>
      <c r="K824" s="2"/>
    </row>
    <row r="825" customFormat="false" ht="12.75" hidden="false" customHeight="false" outlineLevel="0" collapsed="false">
      <c r="I825" s="2"/>
      <c r="J825" s="2"/>
      <c r="K825" s="2"/>
    </row>
    <row r="826" customFormat="false" ht="12.75" hidden="false" customHeight="false" outlineLevel="0" collapsed="false">
      <c r="I826" s="2"/>
      <c r="J826" s="2"/>
      <c r="K826" s="2"/>
    </row>
    <row r="827" customFormat="false" ht="12.75" hidden="false" customHeight="false" outlineLevel="0" collapsed="false">
      <c r="I827" s="2"/>
      <c r="J827" s="2"/>
      <c r="K827" s="2"/>
    </row>
    <row r="828" customFormat="false" ht="12.75" hidden="false" customHeight="false" outlineLevel="0" collapsed="false">
      <c r="I828" s="2"/>
      <c r="J828" s="2"/>
      <c r="K828" s="2"/>
    </row>
    <row r="829" customFormat="false" ht="12.75" hidden="false" customHeight="false" outlineLevel="0" collapsed="false">
      <c r="I829" s="2"/>
      <c r="J829" s="2"/>
      <c r="K829" s="2"/>
    </row>
    <row r="830" customFormat="false" ht="12.75" hidden="false" customHeight="false" outlineLevel="0" collapsed="false">
      <c r="I830" s="2"/>
      <c r="J830" s="2"/>
      <c r="K830" s="2"/>
    </row>
    <row r="831" customFormat="false" ht="12.75" hidden="false" customHeight="false" outlineLevel="0" collapsed="false">
      <c r="I831" s="2"/>
      <c r="J831" s="2"/>
      <c r="K831" s="2"/>
    </row>
    <row r="832" customFormat="false" ht="12.75" hidden="false" customHeight="false" outlineLevel="0" collapsed="false">
      <c r="I832" s="2"/>
      <c r="J832" s="2"/>
      <c r="K832" s="2"/>
    </row>
    <row r="833" customFormat="false" ht="12.75" hidden="false" customHeight="false" outlineLevel="0" collapsed="false">
      <c r="I833" s="2"/>
      <c r="J833" s="2"/>
      <c r="K833" s="2"/>
    </row>
    <row r="834" customFormat="false" ht="12.75" hidden="false" customHeight="false" outlineLevel="0" collapsed="false">
      <c r="I834" s="2"/>
      <c r="J834" s="2"/>
      <c r="K834" s="2"/>
    </row>
    <row r="835" customFormat="false" ht="12.75" hidden="false" customHeight="false" outlineLevel="0" collapsed="false">
      <c r="I835" s="2"/>
      <c r="J835" s="2"/>
      <c r="K835" s="2"/>
    </row>
    <row r="836" customFormat="false" ht="12.75" hidden="false" customHeight="false" outlineLevel="0" collapsed="false">
      <c r="I836" s="2"/>
      <c r="J836" s="2"/>
      <c r="K836" s="2"/>
    </row>
    <row r="837" customFormat="false" ht="12.75" hidden="false" customHeight="false" outlineLevel="0" collapsed="false">
      <c r="I837" s="2"/>
      <c r="J837" s="2"/>
      <c r="K837" s="2"/>
    </row>
    <row r="838" customFormat="false" ht="12.75" hidden="false" customHeight="false" outlineLevel="0" collapsed="false">
      <c r="I838" s="2"/>
      <c r="J838" s="2"/>
      <c r="K838" s="2"/>
    </row>
    <row r="839" customFormat="false" ht="12.75" hidden="false" customHeight="false" outlineLevel="0" collapsed="false">
      <c r="I839" s="2"/>
      <c r="J839" s="2"/>
      <c r="K839" s="2"/>
    </row>
    <row r="840" customFormat="false" ht="12.75" hidden="false" customHeight="false" outlineLevel="0" collapsed="false">
      <c r="I840" s="2"/>
      <c r="J840" s="2"/>
      <c r="K840" s="2"/>
    </row>
    <row r="841" customFormat="false" ht="12.75" hidden="false" customHeight="false" outlineLevel="0" collapsed="false">
      <c r="I841" s="2"/>
      <c r="J841" s="2"/>
      <c r="K841" s="2"/>
    </row>
    <row r="842" customFormat="false" ht="12.75" hidden="false" customHeight="false" outlineLevel="0" collapsed="false">
      <c r="I842" s="2"/>
      <c r="J842" s="2"/>
      <c r="K842" s="2"/>
    </row>
    <row r="843" customFormat="false" ht="12.75" hidden="false" customHeight="false" outlineLevel="0" collapsed="false">
      <c r="I843" s="2"/>
      <c r="J843" s="2"/>
      <c r="K843" s="2"/>
    </row>
    <row r="844" customFormat="false" ht="12.75" hidden="false" customHeight="false" outlineLevel="0" collapsed="false">
      <c r="I844" s="2"/>
      <c r="J844" s="2"/>
      <c r="K844" s="2"/>
    </row>
    <row r="845" customFormat="false" ht="12.75" hidden="false" customHeight="false" outlineLevel="0" collapsed="false">
      <c r="I845" s="2"/>
      <c r="J845" s="2"/>
      <c r="K845" s="2"/>
    </row>
    <row r="846" customFormat="false" ht="12.75" hidden="false" customHeight="false" outlineLevel="0" collapsed="false">
      <c r="I846" s="2"/>
      <c r="J846" s="2"/>
      <c r="K846" s="2"/>
    </row>
    <row r="847" customFormat="false" ht="12.75" hidden="false" customHeight="false" outlineLevel="0" collapsed="false">
      <c r="I847" s="2"/>
      <c r="J847" s="2"/>
      <c r="K847" s="2"/>
    </row>
    <row r="848" customFormat="false" ht="12.75" hidden="false" customHeight="false" outlineLevel="0" collapsed="false">
      <c r="I848" s="2"/>
      <c r="J848" s="2"/>
      <c r="K848" s="2"/>
    </row>
    <row r="849" customFormat="false" ht="12.75" hidden="false" customHeight="false" outlineLevel="0" collapsed="false">
      <c r="I849" s="2"/>
      <c r="J849" s="2"/>
      <c r="K849" s="2"/>
    </row>
    <row r="850" customFormat="false" ht="12.75" hidden="false" customHeight="false" outlineLevel="0" collapsed="false">
      <c r="I850" s="2"/>
      <c r="J850" s="2"/>
      <c r="K850" s="2"/>
    </row>
    <row r="851" customFormat="false" ht="12.75" hidden="false" customHeight="false" outlineLevel="0" collapsed="false">
      <c r="I851" s="2"/>
      <c r="J851" s="2"/>
      <c r="K851" s="2"/>
    </row>
    <row r="852" customFormat="false" ht="12.75" hidden="false" customHeight="false" outlineLevel="0" collapsed="false">
      <c r="I852" s="2"/>
      <c r="J852" s="2"/>
      <c r="K852" s="2"/>
    </row>
    <row r="853" customFormat="false" ht="12.75" hidden="false" customHeight="false" outlineLevel="0" collapsed="false">
      <c r="I853" s="2"/>
      <c r="J853" s="2"/>
      <c r="K853" s="2"/>
    </row>
    <row r="854" customFormat="false" ht="12.75" hidden="false" customHeight="false" outlineLevel="0" collapsed="false">
      <c r="I854" s="2"/>
      <c r="J854" s="2"/>
      <c r="K854" s="2"/>
    </row>
    <row r="855" customFormat="false" ht="12.75" hidden="false" customHeight="false" outlineLevel="0" collapsed="false">
      <c r="I855" s="2"/>
      <c r="J855" s="2"/>
      <c r="K855" s="2"/>
    </row>
    <row r="856" customFormat="false" ht="12.75" hidden="false" customHeight="false" outlineLevel="0" collapsed="false">
      <c r="I856" s="2"/>
      <c r="J856" s="2"/>
      <c r="K856" s="2"/>
    </row>
    <row r="857" customFormat="false" ht="12.75" hidden="false" customHeight="false" outlineLevel="0" collapsed="false">
      <c r="I857" s="2"/>
      <c r="J857" s="2"/>
      <c r="K857" s="2"/>
    </row>
    <row r="858" customFormat="false" ht="12.75" hidden="false" customHeight="false" outlineLevel="0" collapsed="false">
      <c r="I858" s="2"/>
      <c r="J858" s="2"/>
      <c r="K858" s="2"/>
    </row>
    <row r="859" customFormat="false" ht="12.75" hidden="false" customHeight="false" outlineLevel="0" collapsed="false">
      <c r="I859" s="2"/>
      <c r="J859" s="2"/>
      <c r="K859" s="2"/>
    </row>
    <row r="860" customFormat="false" ht="12.75" hidden="false" customHeight="false" outlineLevel="0" collapsed="false">
      <c r="I860" s="2"/>
      <c r="J860" s="2"/>
      <c r="K860" s="2"/>
    </row>
    <row r="861" customFormat="false" ht="12.75" hidden="false" customHeight="false" outlineLevel="0" collapsed="false">
      <c r="I861" s="2"/>
      <c r="J861" s="2"/>
      <c r="K861" s="2"/>
    </row>
    <row r="862" customFormat="false" ht="12.75" hidden="false" customHeight="false" outlineLevel="0" collapsed="false">
      <c r="I862" s="2"/>
      <c r="J862" s="2"/>
      <c r="K862" s="2"/>
    </row>
    <row r="863" customFormat="false" ht="12.75" hidden="false" customHeight="false" outlineLevel="0" collapsed="false">
      <c r="I863" s="2"/>
      <c r="J863" s="2"/>
      <c r="K863" s="2"/>
    </row>
    <row r="864" customFormat="false" ht="12.75" hidden="false" customHeight="false" outlineLevel="0" collapsed="false">
      <c r="I864" s="2"/>
      <c r="J864" s="2"/>
      <c r="K864" s="2"/>
    </row>
    <row r="865" customFormat="false" ht="12.75" hidden="false" customHeight="false" outlineLevel="0" collapsed="false">
      <c r="I865" s="2"/>
      <c r="J865" s="2"/>
      <c r="K865" s="2"/>
    </row>
    <row r="866" customFormat="false" ht="12.75" hidden="false" customHeight="false" outlineLevel="0" collapsed="false">
      <c r="I866" s="2"/>
      <c r="J866" s="2"/>
      <c r="K866" s="2"/>
    </row>
    <row r="867" customFormat="false" ht="12.75" hidden="false" customHeight="false" outlineLevel="0" collapsed="false">
      <c r="I867" s="2"/>
      <c r="J867" s="2"/>
      <c r="K867" s="2"/>
    </row>
    <row r="868" customFormat="false" ht="12.75" hidden="false" customHeight="false" outlineLevel="0" collapsed="false">
      <c r="I868" s="2"/>
      <c r="J868" s="2"/>
      <c r="K868" s="2"/>
    </row>
    <row r="869" customFormat="false" ht="12.75" hidden="false" customHeight="false" outlineLevel="0" collapsed="false">
      <c r="I869" s="2"/>
      <c r="J869" s="2"/>
      <c r="K869" s="2"/>
    </row>
    <row r="870" customFormat="false" ht="12.75" hidden="false" customHeight="false" outlineLevel="0" collapsed="false">
      <c r="I870" s="2"/>
      <c r="J870" s="2"/>
      <c r="K870" s="2"/>
    </row>
    <row r="871" customFormat="false" ht="12.75" hidden="false" customHeight="false" outlineLevel="0" collapsed="false">
      <c r="I871" s="2"/>
      <c r="J871" s="2"/>
      <c r="K871" s="2"/>
    </row>
    <row r="872" customFormat="false" ht="12.75" hidden="false" customHeight="false" outlineLevel="0" collapsed="false">
      <c r="I872" s="2"/>
      <c r="J872" s="2"/>
      <c r="K872" s="2"/>
    </row>
    <row r="873" customFormat="false" ht="12.75" hidden="false" customHeight="false" outlineLevel="0" collapsed="false">
      <c r="I873" s="2"/>
      <c r="J873" s="2"/>
      <c r="K873" s="2"/>
    </row>
    <row r="874" customFormat="false" ht="12.75" hidden="false" customHeight="false" outlineLevel="0" collapsed="false">
      <c r="I874" s="2"/>
      <c r="J874" s="2"/>
      <c r="K874" s="2"/>
    </row>
    <row r="875" customFormat="false" ht="12.75" hidden="false" customHeight="false" outlineLevel="0" collapsed="false">
      <c r="I875" s="2"/>
      <c r="J875" s="2"/>
      <c r="K875" s="2"/>
    </row>
    <row r="876" customFormat="false" ht="12.75" hidden="false" customHeight="false" outlineLevel="0" collapsed="false">
      <c r="I876" s="2"/>
      <c r="J876" s="2"/>
      <c r="K876" s="2"/>
    </row>
    <row r="877" customFormat="false" ht="12.75" hidden="false" customHeight="false" outlineLevel="0" collapsed="false">
      <c r="I877" s="2"/>
      <c r="J877" s="2"/>
      <c r="K877" s="2"/>
    </row>
    <row r="878" customFormat="false" ht="12.75" hidden="false" customHeight="false" outlineLevel="0" collapsed="false">
      <c r="I878" s="2"/>
      <c r="J878" s="2"/>
      <c r="K878" s="2"/>
    </row>
    <row r="879" customFormat="false" ht="12.75" hidden="false" customHeight="false" outlineLevel="0" collapsed="false">
      <c r="I879" s="2"/>
      <c r="J879" s="2"/>
      <c r="K879" s="2"/>
    </row>
    <row r="880" customFormat="false" ht="12.75" hidden="false" customHeight="false" outlineLevel="0" collapsed="false">
      <c r="I880" s="2"/>
      <c r="J880" s="2"/>
      <c r="K880" s="2"/>
    </row>
    <row r="881" customFormat="false" ht="12.75" hidden="false" customHeight="false" outlineLevel="0" collapsed="false">
      <c r="I881" s="2"/>
      <c r="J881" s="2"/>
      <c r="K881" s="2"/>
    </row>
    <row r="882" customFormat="false" ht="12.75" hidden="false" customHeight="false" outlineLevel="0" collapsed="false">
      <c r="I882" s="2"/>
      <c r="J882" s="2"/>
      <c r="K882" s="2"/>
    </row>
    <row r="883" customFormat="false" ht="12.75" hidden="false" customHeight="false" outlineLevel="0" collapsed="false">
      <c r="I883" s="2"/>
      <c r="J883" s="2"/>
      <c r="K883" s="2"/>
    </row>
    <row r="884" customFormat="false" ht="12.75" hidden="false" customHeight="false" outlineLevel="0" collapsed="false">
      <c r="I884" s="2"/>
      <c r="J884" s="2"/>
      <c r="K884" s="2"/>
    </row>
    <row r="885" customFormat="false" ht="12.75" hidden="false" customHeight="false" outlineLevel="0" collapsed="false">
      <c r="I885" s="2"/>
      <c r="J885" s="2"/>
      <c r="K885" s="2"/>
    </row>
    <row r="886" customFormat="false" ht="12.75" hidden="false" customHeight="false" outlineLevel="0" collapsed="false">
      <c r="I886" s="2"/>
      <c r="J886" s="2"/>
      <c r="K886" s="2"/>
    </row>
    <row r="887" customFormat="false" ht="12.75" hidden="false" customHeight="false" outlineLevel="0" collapsed="false">
      <c r="I887" s="2"/>
      <c r="J887" s="2"/>
      <c r="K887" s="2"/>
    </row>
    <row r="888" customFormat="false" ht="12.75" hidden="false" customHeight="false" outlineLevel="0" collapsed="false">
      <c r="I888" s="2"/>
      <c r="J888" s="2"/>
      <c r="K888" s="2"/>
    </row>
    <row r="889" customFormat="false" ht="12.75" hidden="false" customHeight="false" outlineLevel="0" collapsed="false">
      <c r="I889" s="2"/>
      <c r="J889" s="2"/>
      <c r="K889" s="2"/>
    </row>
    <row r="890" customFormat="false" ht="12.75" hidden="false" customHeight="false" outlineLevel="0" collapsed="false">
      <c r="I890" s="2"/>
      <c r="J890" s="2"/>
      <c r="K890" s="2"/>
    </row>
    <row r="891" customFormat="false" ht="12.75" hidden="false" customHeight="false" outlineLevel="0" collapsed="false">
      <c r="I891" s="2"/>
      <c r="J891" s="2"/>
      <c r="K891" s="2"/>
    </row>
    <row r="892" customFormat="false" ht="12.75" hidden="false" customHeight="false" outlineLevel="0" collapsed="false">
      <c r="I892" s="2"/>
      <c r="J892" s="2"/>
      <c r="K892" s="2"/>
    </row>
    <row r="893" customFormat="false" ht="12.75" hidden="false" customHeight="false" outlineLevel="0" collapsed="false">
      <c r="I893" s="2"/>
      <c r="J893" s="2"/>
      <c r="K893" s="2"/>
    </row>
    <row r="894" customFormat="false" ht="12.75" hidden="false" customHeight="false" outlineLevel="0" collapsed="false">
      <c r="I894" s="2"/>
      <c r="J894" s="2"/>
      <c r="K894" s="2"/>
    </row>
    <row r="895" customFormat="false" ht="12.75" hidden="false" customHeight="false" outlineLevel="0" collapsed="false">
      <c r="I895" s="2"/>
      <c r="J895" s="2"/>
      <c r="K895" s="2"/>
    </row>
    <row r="896" customFormat="false" ht="12.75" hidden="false" customHeight="false" outlineLevel="0" collapsed="false">
      <c r="I896" s="2"/>
      <c r="J896" s="2"/>
      <c r="K896" s="2"/>
    </row>
    <row r="897" customFormat="false" ht="12.75" hidden="false" customHeight="false" outlineLevel="0" collapsed="false">
      <c r="I897" s="2"/>
      <c r="J897" s="2"/>
      <c r="K897" s="2"/>
    </row>
    <row r="898" customFormat="false" ht="12.75" hidden="false" customHeight="false" outlineLevel="0" collapsed="false">
      <c r="I898" s="2"/>
      <c r="J898" s="2"/>
      <c r="K898" s="2"/>
    </row>
    <row r="899" customFormat="false" ht="12.75" hidden="false" customHeight="false" outlineLevel="0" collapsed="false">
      <c r="I899" s="2"/>
      <c r="J899" s="2"/>
      <c r="K899" s="2"/>
    </row>
    <row r="900" customFormat="false" ht="12.75" hidden="false" customHeight="false" outlineLevel="0" collapsed="false">
      <c r="I900" s="2"/>
      <c r="J900" s="2"/>
      <c r="K900" s="2"/>
    </row>
    <row r="901" customFormat="false" ht="12.75" hidden="false" customHeight="false" outlineLevel="0" collapsed="false">
      <c r="I901" s="2"/>
      <c r="J901" s="2"/>
      <c r="K901" s="2"/>
    </row>
    <row r="902" customFormat="false" ht="12.75" hidden="false" customHeight="false" outlineLevel="0" collapsed="false">
      <c r="I902" s="2"/>
      <c r="J902" s="2"/>
      <c r="K902" s="2"/>
    </row>
    <row r="903" customFormat="false" ht="12.75" hidden="false" customHeight="false" outlineLevel="0" collapsed="false">
      <c r="I903" s="2"/>
      <c r="J903" s="2"/>
      <c r="K903" s="2"/>
    </row>
    <row r="904" customFormat="false" ht="12.75" hidden="false" customHeight="false" outlineLevel="0" collapsed="false">
      <c r="I904" s="2"/>
      <c r="J904" s="2"/>
      <c r="K904" s="2"/>
    </row>
    <row r="905" customFormat="false" ht="12.75" hidden="false" customHeight="false" outlineLevel="0" collapsed="false">
      <c r="I905" s="2"/>
      <c r="J905" s="2"/>
      <c r="K905" s="2"/>
    </row>
    <row r="906" customFormat="false" ht="12.75" hidden="false" customHeight="false" outlineLevel="0" collapsed="false">
      <c r="I906" s="2"/>
      <c r="J906" s="2"/>
      <c r="K906" s="2"/>
    </row>
    <row r="907" customFormat="false" ht="12.75" hidden="false" customHeight="false" outlineLevel="0" collapsed="false">
      <c r="I907" s="2"/>
      <c r="J907" s="2"/>
      <c r="K907" s="2"/>
    </row>
    <row r="908" customFormat="false" ht="12.75" hidden="false" customHeight="false" outlineLevel="0" collapsed="false">
      <c r="I908" s="2"/>
      <c r="J908" s="2"/>
      <c r="K908" s="2"/>
    </row>
    <row r="909" customFormat="false" ht="12.75" hidden="false" customHeight="false" outlineLevel="0" collapsed="false">
      <c r="I909" s="2"/>
      <c r="J909" s="2"/>
      <c r="K909" s="2"/>
    </row>
    <row r="910" customFormat="false" ht="12.75" hidden="false" customHeight="false" outlineLevel="0" collapsed="false">
      <c r="I910" s="2"/>
      <c r="J910" s="2"/>
      <c r="K910" s="2"/>
    </row>
    <row r="911" customFormat="false" ht="12.75" hidden="false" customHeight="false" outlineLevel="0" collapsed="false">
      <c r="I911" s="2"/>
      <c r="J911" s="2"/>
      <c r="K911" s="2"/>
    </row>
    <row r="912" customFormat="false" ht="12.75" hidden="false" customHeight="false" outlineLevel="0" collapsed="false">
      <c r="I912" s="2"/>
      <c r="J912" s="2"/>
      <c r="K912" s="2"/>
    </row>
    <row r="913" customFormat="false" ht="12.75" hidden="false" customHeight="false" outlineLevel="0" collapsed="false">
      <c r="I913" s="2"/>
      <c r="J913" s="2"/>
      <c r="K913" s="2"/>
    </row>
    <row r="914" customFormat="false" ht="12.75" hidden="false" customHeight="false" outlineLevel="0" collapsed="false">
      <c r="I914" s="2"/>
      <c r="J914" s="2"/>
      <c r="K914" s="2"/>
    </row>
    <row r="915" customFormat="false" ht="12.75" hidden="false" customHeight="false" outlineLevel="0" collapsed="false">
      <c r="I915" s="2"/>
      <c r="J915" s="2"/>
      <c r="K915" s="2"/>
    </row>
    <row r="916" customFormat="false" ht="12.75" hidden="false" customHeight="false" outlineLevel="0" collapsed="false">
      <c r="I916" s="2"/>
      <c r="J916" s="2"/>
      <c r="K916" s="2"/>
    </row>
    <row r="917" customFormat="false" ht="12.75" hidden="false" customHeight="false" outlineLevel="0" collapsed="false">
      <c r="I917" s="2"/>
      <c r="J917" s="2"/>
      <c r="K917" s="2"/>
    </row>
    <row r="918" customFormat="false" ht="12.75" hidden="false" customHeight="false" outlineLevel="0" collapsed="false">
      <c r="I918" s="2"/>
      <c r="J918" s="2"/>
      <c r="K918" s="2"/>
    </row>
    <row r="919" customFormat="false" ht="12.75" hidden="false" customHeight="false" outlineLevel="0" collapsed="false">
      <c r="I919" s="2"/>
      <c r="J919" s="2"/>
      <c r="K919" s="2"/>
    </row>
    <row r="920" customFormat="false" ht="12.75" hidden="false" customHeight="false" outlineLevel="0" collapsed="false">
      <c r="I920" s="2"/>
      <c r="J920" s="2"/>
      <c r="K920" s="2"/>
    </row>
    <row r="921" customFormat="false" ht="12.75" hidden="false" customHeight="false" outlineLevel="0" collapsed="false">
      <c r="I921" s="2"/>
      <c r="J921" s="2"/>
      <c r="K921" s="2"/>
    </row>
    <row r="922" customFormat="false" ht="12.75" hidden="false" customHeight="false" outlineLevel="0" collapsed="false">
      <c r="I922" s="2"/>
      <c r="J922" s="2"/>
      <c r="K922" s="2"/>
    </row>
    <row r="923" customFormat="false" ht="12.75" hidden="false" customHeight="false" outlineLevel="0" collapsed="false">
      <c r="I923" s="2"/>
      <c r="J923" s="2"/>
      <c r="K923" s="2"/>
    </row>
    <row r="924" customFormat="false" ht="12.75" hidden="false" customHeight="false" outlineLevel="0" collapsed="false">
      <c r="I924" s="2"/>
      <c r="J924" s="2"/>
      <c r="K924" s="2"/>
    </row>
    <row r="925" customFormat="false" ht="12.75" hidden="false" customHeight="false" outlineLevel="0" collapsed="false">
      <c r="I925" s="2"/>
      <c r="J925" s="2"/>
      <c r="K925" s="2"/>
    </row>
    <row r="926" customFormat="false" ht="12.75" hidden="false" customHeight="false" outlineLevel="0" collapsed="false">
      <c r="I926" s="2"/>
      <c r="J926" s="2"/>
      <c r="K926" s="2"/>
    </row>
    <row r="927" customFormat="false" ht="12.75" hidden="false" customHeight="false" outlineLevel="0" collapsed="false">
      <c r="I927" s="2"/>
      <c r="J927" s="2"/>
      <c r="K927" s="2"/>
    </row>
    <row r="928" customFormat="false" ht="12.75" hidden="false" customHeight="false" outlineLevel="0" collapsed="false">
      <c r="I928" s="2"/>
      <c r="J928" s="2"/>
      <c r="K928" s="2"/>
    </row>
    <row r="929" customFormat="false" ht="12.75" hidden="false" customHeight="false" outlineLevel="0" collapsed="false">
      <c r="I929" s="2"/>
      <c r="J929" s="2"/>
      <c r="K929" s="2"/>
    </row>
    <row r="930" customFormat="false" ht="12.75" hidden="false" customHeight="false" outlineLevel="0" collapsed="false">
      <c r="I930" s="2"/>
      <c r="J930" s="2"/>
      <c r="K930" s="2"/>
    </row>
    <row r="931" customFormat="false" ht="12.75" hidden="false" customHeight="false" outlineLevel="0" collapsed="false">
      <c r="I931" s="2"/>
      <c r="J931" s="2"/>
      <c r="K931" s="2"/>
    </row>
    <row r="932" customFormat="false" ht="12.75" hidden="false" customHeight="false" outlineLevel="0" collapsed="false">
      <c r="I932" s="2"/>
      <c r="J932" s="2"/>
      <c r="K932" s="2"/>
    </row>
    <row r="933" customFormat="false" ht="12.75" hidden="false" customHeight="false" outlineLevel="0" collapsed="false">
      <c r="I933" s="2"/>
      <c r="J933" s="2"/>
      <c r="K933" s="2"/>
    </row>
    <row r="934" customFormat="false" ht="12.75" hidden="false" customHeight="false" outlineLevel="0" collapsed="false">
      <c r="I934" s="2"/>
      <c r="J934" s="2"/>
      <c r="K934" s="2"/>
    </row>
    <row r="935" customFormat="false" ht="12.75" hidden="false" customHeight="false" outlineLevel="0" collapsed="false">
      <c r="I935" s="2"/>
      <c r="J935" s="2"/>
      <c r="K935" s="2"/>
    </row>
    <row r="936" customFormat="false" ht="12.75" hidden="false" customHeight="false" outlineLevel="0" collapsed="false">
      <c r="I936" s="2"/>
      <c r="J936" s="2"/>
      <c r="K936" s="2"/>
    </row>
    <row r="937" customFormat="false" ht="12.75" hidden="false" customHeight="false" outlineLevel="0" collapsed="false">
      <c r="I937" s="2"/>
      <c r="J937" s="2"/>
      <c r="K937" s="2"/>
    </row>
    <row r="938" customFormat="false" ht="12.75" hidden="false" customHeight="false" outlineLevel="0" collapsed="false">
      <c r="I938" s="2"/>
      <c r="J938" s="2"/>
      <c r="K938" s="2"/>
    </row>
    <row r="939" customFormat="false" ht="12.75" hidden="false" customHeight="false" outlineLevel="0" collapsed="false">
      <c r="I939" s="2"/>
      <c r="J939" s="2"/>
      <c r="K939" s="2"/>
    </row>
    <row r="940" customFormat="false" ht="12.75" hidden="false" customHeight="false" outlineLevel="0" collapsed="false">
      <c r="I940" s="2"/>
      <c r="J940" s="2"/>
      <c r="K940" s="2"/>
    </row>
    <row r="941" customFormat="false" ht="12.75" hidden="false" customHeight="false" outlineLevel="0" collapsed="false">
      <c r="I941" s="2"/>
      <c r="J941" s="2"/>
      <c r="K941" s="2"/>
    </row>
    <row r="942" customFormat="false" ht="12.75" hidden="false" customHeight="false" outlineLevel="0" collapsed="false">
      <c r="I942" s="2"/>
      <c r="J942" s="2"/>
      <c r="K942" s="2"/>
    </row>
    <row r="943" customFormat="false" ht="12.75" hidden="false" customHeight="false" outlineLevel="0" collapsed="false">
      <c r="I943" s="2"/>
      <c r="J943" s="2"/>
      <c r="K943" s="2"/>
    </row>
    <row r="944" customFormat="false" ht="12.75" hidden="false" customHeight="false" outlineLevel="0" collapsed="false">
      <c r="I944" s="2"/>
      <c r="J944" s="2"/>
      <c r="K944" s="2"/>
    </row>
    <row r="945" customFormat="false" ht="12.75" hidden="false" customHeight="false" outlineLevel="0" collapsed="false">
      <c r="I945" s="2"/>
      <c r="J945" s="2"/>
      <c r="K945" s="2"/>
    </row>
    <row r="946" customFormat="false" ht="12.75" hidden="false" customHeight="false" outlineLevel="0" collapsed="false">
      <c r="I946" s="2"/>
      <c r="J946" s="2"/>
      <c r="K946" s="2"/>
    </row>
    <row r="947" customFormat="false" ht="12.75" hidden="false" customHeight="false" outlineLevel="0" collapsed="false">
      <c r="I947" s="2"/>
      <c r="J947" s="2"/>
      <c r="K947" s="2"/>
    </row>
    <row r="948" customFormat="false" ht="12.75" hidden="false" customHeight="false" outlineLevel="0" collapsed="false">
      <c r="I948" s="2"/>
      <c r="J948" s="2"/>
      <c r="K948" s="2"/>
    </row>
    <row r="949" customFormat="false" ht="12.75" hidden="false" customHeight="false" outlineLevel="0" collapsed="false">
      <c r="I949" s="2"/>
      <c r="J949" s="2"/>
      <c r="K949" s="2"/>
    </row>
    <row r="950" customFormat="false" ht="12.75" hidden="false" customHeight="false" outlineLevel="0" collapsed="false">
      <c r="I950" s="2"/>
      <c r="J950" s="2"/>
      <c r="K950" s="2"/>
    </row>
    <row r="951" customFormat="false" ht="12.75" hidden="false" customHeight="false" outlineLevel="0" collapsed="false">
      <c r="I951" s="2"/>
      <c r="J951" s="2"/>
      <c r="K951" s="2"/>
    </row>
    <row r="952" customFormat="false" ht="12.75" hidden="false" customHeight="false" outlineLevel="0" collapsed="false">
      <c r="I952" s="2"/>
      <c r="J952" s="2"/>
      <c r="K952" s="2"/>
    </row>
    <row r="953" customFormat="false" ht="12.75" hidden="false" customHeight="false" outlineLevel="0" collapsed="false">
      <c r="I953" s="2"/>
      <c r="J953" s="2"/>
      <c r="K953" s="2"/>
    </row>
    <row r="954" customFormat="false" ht="12.75" hidden="false" customHeight="false" outlineLevel="0" collapsed="false">
      <c r="I954" s="2"/>
      <c r="J954" s="2"/>
      <c r="K954" s="2"/>
    </row>
    <row r="955" customFormat="false" ht="12.75" hidden="false" customHeight="false" outlineLevel="0" collapsed="false">
      <c r="I955" s="2"/>
      <c r="J955" s="2"/>
      <c r="K955" s="2"/>
    </row>
    <row r="956" customFormat="false" ht="12.75" hidden="false" customHeight="false" outlineLevel="0" collapsed="false">
      <c r="I956" s="2"/>
      <c r="J956" s="2"/>
      <c r="K956" s="2"/>
    </row>
    <row r="957" customFormat="false" ht="12.75" hidden="false" customHeight="false" outlineLevel="0" collapsed="false">
      <c r="I957" s="2"/>
      <c r="J957" s="2"/>
      <c r="K957" s="2"/>
    </row>
    <row r="958" customFormat="false" ht="12.75" hidden="false" customHeight="false" outlineLevel="0" collapsed="false">
      <c r="I958" s="2"/>
      <c r="J958" s="2"/>
      <c r="K958" s="2"/>
    </row>
    <row r="959" customFormat="false" ht="12.75" hidden="false" customHeight="false" outlineLevel="0" collapsed="false">
      <c r="I959" s="2"/>
      <c r="J959" s="2"/>
      <c r="K959" s="2"/>
    </row>
    <row r="960" customFormat="false" ht="12.75" hidden="false" customHeight="false" outlineLevel="0" collapsed="false">
      <c r="I960" s="2"/>
      <c r="J960" s="2"/>
      <c r="K960" s="2"/>
    </row>
    <row r="961" customFormat="false" ht="12.75" hidden="false" customHeight="false" outlineLevel="0" collapsed="false">
      <c r="I961" s="2"/>
      <c r="J961" s="2"/>
      <c r="K961" s="2"/>
    </row>
    <row r="962" customFormat="false" ht="12.75" hidden="false" customHeight="false" outlineLevel="0" collapsed="false">
      <c r="I962" s="2"/>
      <c r="J962" s="2"/>
      <c r="K962" s="2"/>
    </row>
    <row r="963" customFormat="false" ht="12.75" hidden="false" customHeight="false" outlineLevel="0" collapsed="false">
      <c r="I963" s="2"/>
      <c r="J963" s="2"/>
      <c r="K963" s="2"/>
    </row>
    <row r="964" customFormat="false" ht="12.75" hidden="false" customHeight="false" outlineLevel="0" collapsed="false">
      <c r="I964" s="2"/>
      <c r="J964" s="2"/>
      <c r="K964" s="2"/>
    </row>
    <row r="965" customFormat="false" ht="12.75" hidden="false" customHeight="false" outlineLevel="0" collapsed="false">
      <c r="I965" s="2"/>
      <c r="J965" s="2"/>
      <c r="K965" s="2"/>
    </row>
    <row r="966" customFormat="false" ht="12.75" hidden="false" customHeight="false" outlineLevel="0" collapsed="false">
      <c r="I966" s="2"/>
      <c r="J966" s="2"/>
      <c r="K966" s="2"/>
    </row>
    <row r="967" customFormat="false" ht="12.75" hidden="false" customHeight="false" outlineLevel="0" collapsed="false">
      <c r="I967" s="2"/>
      <c r="J967" s="2"/>
      <c r="K967" s="2"/>
    </row>
    <row r="968" customFormat="false" ht="12.75" hidden="false" customHeight="false" outlineLevel="0" collapsed="false">
      <c r="I968" s="2"/>
      <c r="J968" s="2"/>
      <c r="K968" s="2"/>
    </row>
    <row r="969" customFormat="false" ht="12.75" hidden="false" customHeight="false" outlineLevel="0" collapsed="false">
      <c r="I969" s="2"/>
      <c r="J969" s="2"/>
      <c r="K969" s="2"/>
    </row>
    <row r="970" customFormat="false" ht="12.75" hidden="false" customHeight="false" outlineLevel="0" collapsed="false">
      <c r="I970" s="2"/>
      <c r="J970" s="2"/>
      <c r="K970" s="2"/>
    </row>
    <row r="971" customFormat="false" ht="12.75" hidden="false" customHeight="false" outlineLevel="0" collapsed="false">
      <c r="I971" s="2"/>
      <c r="J971" s="2"/>
      <c r="K971" s="2"/>
    </row>
    <row r="972" customFormat="false" ht="12.75" hidden="false" customHeight="false" outlineLevel="0" collapsed="false">
      <c r="I972" s="2"/>
      <c r="J972" s="2"/>
      <c r="K972" s="2"/>
    </row>
    <row r="973" customFormat="false" ht="12.75" hidden="false" customHeight="false" outlineLevel="0" collapsed="false">
      <c r="I973" s="2"/>
      <c r="J973" s="2"/>
      <c r="K973" s="2"/>
    </row>
    <row r="974" customFormat="false" ht="12.75" hidden="false" customHeight="false" outlineLevel="0" collapsed="false">
      <c r="I974" s="2"/>
      <c r="J974" s="2"/>
      <c r="K974" s="2"/>
    </row>
    <row r="975" customFormat="false" ht="12.75" hidden="false" customHeight="false" outlineLevel="0" collapsed="false">
      <c r="I975" s="2"/>
      <c r="J975" s="2"/>
      <c r="K975" s="2"/>
    </row>
    <row r="976" customFormat="false" ht="12.75" hidden="false" customHeight="false" outlineLevel="0" collapsed="false">
      <c r="I976" s="2"/>
      <c r="J976" s="2"/>
      <c r="K976" s="2"/>
    </row>
    <row r="977" customFormat="false" ht="12.75" hidden="false" customHeight="false" outlineLevel="0" collapsed="false">
      <c r="I977" s="2"/>
      <c r="J977" s="2"/>
      <c r="K977" s="2"/>
    </row>
    <row r="978" customFormat="false" ht="12.75" hidden="false" customHeight="false" outlineLevel="0" collapsed="false">
      <c r="I978" s="2"/>
      <c r="J978" s="2"/>
      <c r="K978" s="2"/>
    </row>
    <row r="979" customFormat="false" ht="12.75" hidden="false" customHeight="false" outlineLevel="0" collapsed="false">
      <c r="I979" s="2"/>
      <c r="J979" s="2"/>
      <c r="K979" s="2"/>
    </row>
    <row r="980" customFormat="false" ht="12.75" hidden="false" customHeight="false" outlineLevel="0" collapsed="false">
      <c r="I980" s="2"/>
      <c r="J980" s="2"/>
      <c r="K980" s="2"/>
    </row>
    <row r="981" customFormat="false" ht="12.75" hidden="false" customHeight="false" outlineLevel="0" collapsed="false">
      <c r="I981" s="2"/>
      <c r="J981" s="2"/>
      <c r="K981" s="2"/>
    </row>
    <row r="982" customFormat="false" ht="12.75" hidden="false" customHeight="false" outlineLevel="0" collapsed="false">
      <c r="I982" s="2"/>
      <c r="J982" s="2"/>
      <c r="K982" s="2"/>
    </row>
    <row r="983" customFormat="false" ht="12.75" hidden="false" customHeight="false" outlineLevel="0" collapsed="false">
      <c r="I983" s="2"/>
      <c r="J983" s="2"/>
      <c r="K983" s="2"/>
    </row>
    <row r="984" customFormat="false" ht="12.75" hidden="false" customHeight="false" outlineLevel="0" collapsed="false">
      <c r="I984" s="2"/>
      <c r="J984" s="2"/>
      <c r="K984" s="2"/>
    </row>
    <row r="985" customFormat="false" ht="12.75" hidden="false" customHeight="false" outlineLevel="0" collapsed="false">
      <c r="I985" s="2"/>
      <c r="J985" s="2"/>
      <c r="K985" s="2"/>
    </row>
    <row r="986" customFormat="false" ht="12.75" hidden="false" customHeight="false" outlineLevel="0" collapsed="false">
      <c r="I986" s="2"/>
      <c r="J986" s="2"/>
      <c r="K986" s="2"/>
    </row>
    <row r="987" customFormat="false" ht="12.75" hidden="false" customHeight="false" outlineLevel="0" collapsed="false">
      <c r="I987" s="2"/>
      <c r="J987" s="2"/>
      <c r="K987" s="2"/>
    </row>
    <row r="988" customFormat="false" ht="12.75" hidden="false" customHeight="false" outlineLevel="0" collapsed="false">
      <c r="I988" s="2"/>
      <c r="J988" s="2"/>
      <c r="K988" s="2"/>
    </row>
    <row r="989" customFormat="false" ht="12.75" hidden="false" customHeight="false" outlineLevel="0" collapsed="false">
      <c r="I989" s="2"/>
      <c r="J989" s="2"/>
      <c r="K989" s="2"/>
    </row>
    <row r="990" customFormat="false" ht="12.75" hidden="false" customHeight="false" outlineLevel="0" collapsed="false">
      <c r="I990" s="2"/>
      <c r="J990" s="2"/>
      <c r="K990" s="2"/>
    </row>
    <row r="991" customFormat="false" ht="12.75" hidden="false" customHeight="false" outlineLevel="0" collapsed="false">
      <c r="I991" s="2"/>
      <c r="J991" s="2"/>
      <c r="K991" s="2"/>
    </row>
    <row r="992" customFormat="false" ht="12.75" hidden="false" customHeight="false" outlineLevel="0" collapsed="false">
      <c r="I992" s="2"/>
      <c r="J992" s="2"/>
      <c r="K992" s="2"/>
    </row>
    <row r="993" customFormat="false" ht="12.75" hidden="false" customHeight="false" outlineLevel="0" collapsed="false">
      <c r="I993" s="2"/>
      <c r="J993" s="2"/>
      <c r="K993" s="2"/>
    </row>
    <row r="994" customFormat="false" ht="12.75" hidden="false" customHeight="false" outlineLevel="0" collapsed="false">
      <c r="I994" s="2"/>
      <c r="J994" s="2"/>
      <c r="K994" s="2"/>
    </row>
    <row r="995" customFormat="false" ht="12.75" hidden="false" customHeight="false" outlineLevel="0" collapsed="false">
      <c r="I995" s="2"/>
      <c r="J995" s="2"/>
      <c r="K995" s="2"/>
    </row>
    <row r="996" customFormat="false" ht="12.75" hidden="false" customHeight="false" outlineLevel="0" collapsed="false">
      <c r="I996" s="2"/>
      <c r="J996" s="2"/>
      <c r="K996" s="2"/>
    </row>
    <row r="997" customFormat="false" ht="12.75" hidden="false" customHeight="false" outlineLevel="0" collapsed="false">
      <c r="I997" s="2"/>
      <c r="J997" s="2"/>
      <c r="K997" s="2"/>
    </row>
    <row r="998" customFormat="false" ht="12.75" hidden="false" customHeight="false" outlineLevel="0" collapsed="false">
      <c r="I998" s="2"/>
      <c r="J998" s="2"/>
      <c r="K998" s="2"/>
    </row>
    <row r="999" customFormat="false" ht="12.75" hidden="false" customHeight="false" outlineLevel="0" collapsed="false">
      <c r="I999" s="2"/>
      <c r="J999" s="2"/>
      <c r="K999" s="2"/>
    </row>
    <row r="1000" customFormat="false" ht="12.75" hidden="false" customHeight="false" outlineLevel="0" collapsed="false">
      <c r="I1000" s="2"/>
      <c r="J1000" s="2"/>
      <c r="K1000" s="2"/>
    </row>
    <row r="1001" customFormat="false" ht="12.75" hidden="false" customHeight="false" outlineLevel="0" collapsed="false">
      <c r="I1001" s="2"/>
      <c r="J1001" s="2"/>
      <c r="K1001" s="2"/>
    </row>
    <row r="1002" customFormat="false" ht="12.75" hidden="false" customHeight="false" outlineLevel="0" collapsed="false">
      <c r="I1002" s="2"/>
      <c r="J1002" s="2"/>
      <c r="K1002" s="2"/>
    </row>
    <row r="1003" customFormat="false" ht="12.75" hidden="false" customHeight="false" outlineLevel="0" collapsed="false">
      <c r="I1003" s="2"/>
      <c r="J1003" s="2"/>
      <c r="K1003" s="2"/>
    </row>
    <row r="1004" customFormat="false" ht="12.75" hidden="false" customHeight="false" outlineLevel="0" collapsed="false">
      <c r="I1004" s="2"/>
      <c r="J1004" s="2"/>
      <c r="K1004" s="2"/>
    </row>
    <row r="1005" customFormat="false" ht="12.8" hidden="false" customHeight="false" outlineLevel="0" collapsed="false">
      <c r="I1005" s="2"/>
      <c r="J1005" s="2"/>
      <c r="K1005" s="2"/>
    </row>
    <row r="1006" customFormat="false" ht="12.8" hidden="false" customHeight="false" outlineLevel="0" collapsed="false">
      <c r="I1006" s="2"/>
      <c r="J1006" s="2"/>
      <c r="K1006" s="2"/>
    </row>
    <row r="1007" customFormat="false" ht="12.8" hidden="false" customHeight="false" outlineLevel="0" collapsed="false">
      <c r="I1007" s="2"/>
      <c r="J1007" s="2"/>
      <c r="K1007" s="2"/>
    </row>
    <row r="1008" customFormat="false" ht="12.8" hidden="false" customHeight="false" outlineLevel="0" collapsed="false">
      <c r="K1008"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33" type="none">
      <formula1>0</formula1>
      <formula2>0</formula2>
    </dataValidation>
    <dataValidation allowBlank="true" errorStyle="stop" operator="equal" showDropDown="false" showErrorMessage="true" showInputMessage="false" sqref="I2:I1007" type="list">
      <formula1>"Editorial,Technical,General"</formula1>
      <formula2>0</formula2>
    </dataValidation>
    <dataValidation allowBlank="true" errorStyle="stop" operator="equal" showDropDown="false" showErrorMessage="true" showInputMessage="false" sqref="J2:J1007" type="list">
      <formula1>"Yes,No"</formula1>
      <formula2>0</formula2>
    </dataValidation>
    <dataValidation allowBlank="true" errorStyle="stop" operator="equal" showDropDown="false" showErrorMessage="true" showInputMessage="false" sqref="K2:K1008"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G6" activePane="bottomRight" state="frozen"/>
      <selection pane="topLeft" activeCell="A1" activeCellId="0" sqref="A1"/>
      <selection pane="topRight" activeCell="G1" activeCellId="0" sqref="G1"/>
      <selection pane="bottomLeft" activeCell="A6" activeCellId="0" sqref="A6"/>
      <selection pane="bottomRight" activeCell="M7" activeCellId="0" sqref="M7"/>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7.43"/>
    <col collapsed="false" customWidth="true" hidden="false" outlineLevel="0" max="15" min="13" style="21" width="15.58"/>
    <col collapsed="false" customWidth="true" hidden="false" outlineLevel="0" max="16384" min="16384" style="0" width="11.53"/>
  </cols>
  <sheetData>
    <row r="1" customFormat="false" ht="23.6"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90.75" hidden="false" customHeight="false" outlineLevel="0" collapsed="false">
      <c r="A2" s="2" t="s">
        <v>2276</v>
      </c>
      <c r="B2" s="0" t="s">
        <v>2277</v>
      </c>
      <c r="C2" s="0" t="s">
        <v>2278</v>
      </c>
      <c r="D2" s="0" t="n">
        <v>512</v>
      </c>
      <c r="E2" s="50" t="s">
        <v>2279</v>
      </c>
      <c r="F2" s="0" t="n">
        <v>8</v>
      </c>
      <c r="G2" s="51" t="s">
        <v>2280</v>
      </c>
      <c r="H2" s="51" t="s">
        <v>2281</v>
      </c>
      <c r="I2" s="52" t="s">
        <v>124</v>
      </c>
      <c r="J2" s="0"/>
      <c r="K2" s="2" t="s">
        <v>52</v>
      </c>
    </row>
    <row r="3" customFormat="false" ht="45.9" hidden="false" customHeight="false" outlineLevel="0" collapsed="false">
      <c r="A3" s="2" t="s">
        <v>2282</v>
      </c>
      <c r="B3" s="0" t="s">
        <v>2277</v>
      </c>
      <c r="C3" s="0" t="s">
        <v>2278</v>
      </c>
      <c r="D3" s="0"/>
      <c r="E3" s="50" t="s">
        <v>2283</v>
      </c>
      <c r="F3" s="0"/>
      <c r="G3" s="51" t="s">
        <v>2284</v>
      </c>
      <c r="H3" s="51"/>
      <c r="I3" s="52"/>
      <c r="J3" s="0"/>
      <c r="K3" s="2" t="s">
        <v>70</v>
      </c>
      <c r="L3" s="21" t="s">
        <v>2285</v>
      </c>
    </row>
    <row r="4" customFormat="false" ht="79.6" hidden="false" customHeight="false" outlineLevel="0" collapsed="false">
      <c r="A4" s="2" t="s">
        <v>2286</v>
      </c>
      <c r="B4" s="0" t="s">
        <v>2277</v>
      </c>
      <c r="C4" s="0" t="s">
        <v>2278</v>
      </c>
      <c r="D4" s="0" t="n">
        <v>614</v>
      </c>
      <c r="E4" s="50" t="s">
        <v>218</v>
      </c>
      <c r="F4" s="0" t="n">
        <v>2</v>
      </c>
      <c r="G4" s="51" t="s">
        <v>2287</v>
      </c>
      <c r="H4" s="51" t="s">
        <v>2288</v>
      </c>
      <c r="I4" s="52"/>
      <c r="J4" s="0"/>
      <c r="K4" s="2" t="s">
        <v>78</v>
      </c>
      <c r="L4" s="21" t="s">
        <v>2289</v>
      </c>
    </row>
    <row r="5" customFormat="false" ht="314.65" hidden="false" customHeight="false" outlineLevel="0" collapsed="false">
      <c r="A5" s="2" t="s">
        <v>2290</v>
      </c>
      <c r="B5" s="0" t="s">
        <v>2277</v>
      </c>
      <c r="C5" s="0" t="s">
        <v>2278</v>
      </c>
      <c r="D5" s="0" t="n">
        <v>610</v>
      </c>
      <c r="E5" s="50" t="s">
        <v>525</v>
      </c>
      <c r="F5" s="0" t="n">
        <v>14</v>
      </c>
      <c r="G5" s="51" t="s">
        <v>2291</v>
      </c>
      <c r="H5" s="51" t="s">
        <v>2292</v>
      </c>
      <c r="I5" s="52"/>
      <c r="J5" s="0"/>
      <c r="K5" s="2" t="s">
        <v>70</v>
      </c>
      <c r="L5" s="21" t="s">
        <v>2293</v>
      </c>
    </row>
    <row r="6" customFormat="false" ht="314.65" hidden="false" customHeight="false" outlineLevel="0" collapsed="false">
      <c r="A6" s="2" t="s">
        <v>2294</v>
      </c>
      <c r="B6" s="0" t="s">
        <v>2277</v>
      </c>
      <c r="C6" s="0" t="s">
        <v>2278</v>
      </c>
      <c r="D6" s="0" t="n">
        <v>610</v>
      </c>
      <c r="E6" s="50" t="s">
        <v>2295</v>
      </c>
      <c r="F6" s="0" t="n">
        <v>14</v>
      </c>
      <c r="G6" s="51" t="s">
        <v>2296</v>
      </c>
      <c r="H6" s="51" t="s">
        <v>2297</v>
      </c>
      <c r="I6" s="52" t="s">
        <v>124</v>
      </c>
      <c r="J6" s="0" t="s">
        <v>69</v>
      </c>
      <c r="K6" s="2" t="s">
        <v>70</v>
      </c>
      <c r="L6" s="21" t="s">
        <v>2293</v>
      </c>
    </row>
    <row r="7" customFormat="false" ht="12.75" hidden="false" customHeight="false" outlineLevel="0" collapsed="false">
      <c r="A7" s="2"/>
      <c r="E7" s="31"/>
      <c r="K7" s="2"/>
    </row>
    <row r="8" customFormat="false" ht="12.75" hidden="false" customHeight="false" outlineLevel="0" collapsed="false">
      <c r="A8" s="2"/>
      <c r="E8" s="31"/>
      <c r="K8" s="2"/>
    </row>
    <row r="9" customFormat="false" ht="12.75" hidden="false" customHeight="false" outlineLevel="0" collapsed="false">
      <c r="A9" s="2"/>
      <c r="E9" s="31"/>
      <c r="K9" s="2"/>
    </row>
    <row r="10" customFormat="false" ht="12.75" hidden="false" customHeight="false" outlineLevel="0" collapsed="false">
      <c r="A10" s="2"/>
      <c r="E10" s="31"/>
      <c r="K10" s="2"/>
    </row>
    <row r="11" customFormat="false" ht="12.75" hidden="false" customHeight="false" outlineLevel="0" collapsed="false">
      <c r="A11" s="2"/>
      <c r="E11" s="31"/>
      <c r="K11" s="2"/>
    </row>
    <row r="12" customFormat="false" ht="12.75" hidden="false" customHeight="false" outlineLevel="0" collapsed="false">
      <c r="A12" s="2"/>
      <c r="E12" s="31"/>
      <c r="K12" s="2"/>
    </row>
    <row r="13" customFormat="false" ht="12.75" hidden="false" customHeight="false" outlineLevel="0" collapsed="false">
      <c r="A13" s="2"/>
      <c r="E13" s="31"/>
      <c r="K13" s="2"/>
    </row>
    <row r="14" customFormat="false" ht="12.75" hidden="false" customHeight="false" outlineLevel="0" collapsed="false">
      <c r="A14" s="2"/>
      <c r="E14" s="31"/>
      <c r="K14" s="2"/>
    </row>
    <row r="15" customFormat="false" ht="12.75" hidden="false" customHeight="false" outlineLevel="0" collapsed="false">
      <c r="A15" s="2"/>
      <c r="E15" s="31"/>
      <c r="K15" s="2"/>
    </row>
    <row r="16" customFormat="false" ht="12.75" hidden="false" customHeight="false" outlineLevel="0" collapsed="false">
      <c r="A16" s="2"/>
      <c r="E16" s="31"/>
      <c r="K16" s="2"/>
    </row>
    <row r="17" customFormat="false" ht="12.75" hidden="false" customHeight="false" outlineLevel="0" collapsed="false">
      <c r="A17" s="2"/>
      <c r="E17" s="31"/>
      <c r="K17" s="2"/>
    </row>
    <row r="18" customFormat="false" ht="12.75" hidden="false" customHeight="false" outlineLevel="0" collapsed="false">
      <c r="A18" s="2"/>
      <c r="E18" s="31"/>
      <c r="K18" s="2"/>
    </row>
    <row r="19" customFormat="false" ht="12.75" hidden="false" customHeight="false" outlineLevel="0" collapsed="false">
      <c r="A19" s="2"/>
      <c r="E19" s="31"/>
      <c r="F19" s="33"/>
      <c r="K19" s="2"/>
    </row>
    <row r="20" customFormat="false" ht="12.75" hidden="false" customHeight="false" outlineLevel="0" collapsed="false">
      <c r="A20" s="2"/>
      <c r="E20" s="31"/>
      <c r="K20" s="2"/>
    </row>
    <row r="21" customFormat="false" ht="12.75" hidden="false" customHeight="false" outlineLevel="0" collapsed="false">
      <c r="A21" s="2"/>
      <c r="E21" s="31"/>
      <c r="K21" s="2"/>
    </row>
    <row r="22" customFormat="false" ht="12.75" hidden="false" customHeight="false" outlineLevel="0" collapsed="false">
      <c r="A22" s="2"/>
      <c r="E22" s="31"/>
      <c r="K22" s="2"/>
    </row>
    <row r="23" customFormat="false" ht="12.75" hidden="false" customHeight="false" outlineLevel="0" collapsed="false">
      <c r="A23" s="2"/>
      <c r="K23" s="2"/>
    </row>
    <row r="24" customFormat="false" ht="12.75" hidden="false" customHeight="false" outlineLevel="0" collapsed="false">
      <c r="A24" s="2"/>
      <c r="K24" s="2"/>
    </row>
    <row r="25" customFormat="false" ht="12.75" hidden="false" customHeight="false" outlineLevel="0" collapsed="false">
      <c r="A25" s="2"/>
      <c r="K25" s="2"/>
    </row>
    <row r="26" customFormat="false" ht="12.75" hidden="false" customHeight="false" outlineLevel="0" collapsed="false">
      <c r="A26" s="2"/>
      <c r="K26" s="2"/>
    </row>
    <row r="27" customFormat="false" ht="12.75" hidden="false" customHeight="false" outlineLevel="0" collapsed="false">
      <c r="A27" s="2"/>
      <c r="K27" s="2"/>
    </row>
    <row r="28" customFormat="false" ht="12.75" hidden="false" customHeight="false" outlineLevel="0" collapsed="false">
      <c r="K28" s="2"/>
    </row>
    <row r="29" customFormat="false" ht="12.75" hidden="false" customHeight="false" outlineLevel="0" collapsed="false">
      <c r="K29" s="2"/>
    </row>
    <row r="30" customFormat="false" ht="12.75" hidden="false" customHeight="false" outlineLevel="0" collapsed="false">
      <c r="K30" s="2"/>
    </row>
    <row r="31" customFormat="false" ht="12.75" hidden="false" customHeight="false" outlineLevel="0" collapsed="false">
      <c r="K31" s="2"/>
    </row>
    <row r="32" customFormat="false" ht="12.75" hidden="false" customHeight="false" outlineLevel="0" collapsed="false">
      <c r="K32" s="2"/>
    </row>
    <row r="33" customFormat="false" ht="12.75" hidden="false" customHeight="false" outlineLevel="0" collapsed="false">
      <c r="K33" s="2"/>
    </row>
    <row r="34" customFormat="false" ht="12.75" hidden="false" customHeight="false" outlineLevel="0" collapsed="false">
      <c r="K34" s="2"/>
    </row>
    <row r="35" customFormat="false" ht="12.75" hidden="false" customHeight="false" outlineLevel="0" collapsed="false">
      <c r="K35" s="2"/>
    </row>
    <row r="36" customFormat="false" ht="12.75" hidden="false" customHeight="false" outlineLevel="0" collapsed="false">
      <c r="K36" s="2"/>
    </row>
    <row r="37" customFormat="false" ht="12.75" hidden="false" customHeight="false" outlineLevel="0" collapsed="false">
      <c r="K37" s="2"/>
    </row>
    <row r="38" customFormat="false" ht="12.75" hidden="false" customHeight="false" outlineLevel="0" collapsed="false">
      <c r="K38" s="2"/>
    </row>
    <row r="39" customFormat="false" ht="12.75" hidden="false" customHeight="false" outlineLevel="0" collapsed="false">
      <c r="K39" s="2"/>
    </row>
    <row r="40" customFormat="false" ht="12.75" hidden="false" customHeight="false" outlineLevel="0" collapsed="false">
      <c r="K40" s="2"/>
    </row>
    <row r="41" customFormat="false" ht="12.75" hidden="false" customHeight="false" outlineLevel="0" collapsed="false">
      <c r="K41" s="2"/>
    </row>
    <row r="42" customFormat="false" ht="12.75" hidden="false" customHeight="false" outlineLevel="0" collapsed="false">
      <c r="K42" s="2"/>
    </row>
    <row r="43" customFormat="false" ht="12.75" hidden="false" customHeight="false" outlineLevel="0" collapsed="false">
      <c r="K43" s="2"/>
    </row>
    <row r="44" customFormat="false" ht="12.75" hidden="false" customHeight="false" outlineLevel="0" collapsed="false">
      <c r="K44" s="2"/>
    </row>
    <row r="45" customFormat="false" ht="12.75" hidden="false" customHeight="false" outlineLevel="0" collapsed="false">
      <c r="K45" s="2"/>
    </row>
    <row r="46" customFormat="false" ht="12.75" hidden="false" customHeight="false" outlineLevel="0" collapsed="false">
      <c r="K46" s="2"/>
    </row>
    <row r="47" customFormat="false" ht="12.75" hidden="false" customHeight="false" outlineLevel="0" collapsed="false">
      <c r="K47" s="2"/>
    </row>
    <row r="48" customFormat="false" ht="12.75" hidden="false" customHeight="false" outlineLevel="0" collapsed="false">
      <c r="K48" s="2"/>
    </row>
    <row r="49" customFormat="false" ht="12.75" hidden="false" customHeight="false" outlineLevel="0" collapsed="false">
      <c r="K49" s="2"/>
    </row>
    <row r="50" customFormat="false" ht="12.75" hidden="false" customHeight="false" outlineLevel="0" collapsed="false">
      <c r="K50" s="2"/>
    </row>
    <row r="51" customFormat="false" ht="12.75" hidden="false" customHeight="false" outlineLevel="0" collapsed="false">
      <c r="K51" s="2"/>
    </row>
    <row r="52" customFormat="false" ht="12.75" hidden="false" customHeight="false" outlineLevel="0" collapsed="false">
      <c r="K52" s="2"/>
    </row>
    <row r="53" customFormat="false" ht="12.75" hidden="false" customHeight="false" outlineLevel="0" collapsed="false">
      <c r="K53" s="2"/>
    </row>
    <row r="54" customFormat="false" ht="12.75" hidden="false" customHeight="false" outlineLevel="0" collapsed="false">
      <c r="K54" s="2"/>
    </row>
    <row r="55" customFormat="false" ht="12.75" hidden="false" customHeight="false" outlineLevel="0" collapsed="false">
      <c r="K55" s="2"/>
    </row>
    <row r="56" customFormat="false" ht="12.75" hidden="false" customHeight="false" outlineLevel="0" collapsed="false">
      <c r="K56" s="2"/>
    </row>
    <row r="57" customFormat="false" ht="12.75" hidden="false" customHeight="false" outlineLevel="0" collapsed="false">
      <c r="K57" s="2"/>
    </row>
    <row r="58" customFormat="false" ht="12.75" hidden="false" customHeight="false" outlineLevel="0" collapsed="false">
      <c r="K58" s="2"/>
    </row>
    <row r="59" customFormat="false" ht="12.75" hidden="false" customHeight="false" outlineLevel="0" collapsed="false">
      <c r="K59" s="2"/>
    </row>
    <row r="60" customFormat="false" ht="12.75" hidden="false" customHeight="false" outlineLevel="0" collapsed="false">
      <c r="K60" s="2"/>
    </row>
    <row r="61" customFormat="false" ht="12.75" hidden="false" customHeight="false" outlineLevel="0" collapsed="false">
      <c r="K61" s="2"/>
    </row>
    <row r="62" customFormat="false" ht="12.75" hidden="false" customHeight="false" outlineLevel="0" collapsed="false">
      <c r="K62" s="2"/>
    </row>
    <row r="63" customFormat="false" ht="12.75" hidden="false" customHeight="false" outlineLevel="0" collapsed="false">
      <c r="K63" s="2"/>
    </row>
    <row r="64" customFormat="false" ht="12.75" hidden="false" customHeight="false" outlineLevel="0" collapsed="false">
      <c r="K64" s="2"/>
    </row>
    <row r="65" customFormat="false" ht="12.75" hidden="false" customHeight="false" outlineLevel="0" collapsed="false">
      <c r="K65" s="2"/>
    </row>
    <row r="66" customFormat="false" ht="12.75" hidden="false" customHeight="false" outlineLevel="0" collapsed="false">
      <c r="K66" s="2"/>
    </row>
    <row r="67" customFormat="false" ht="12.75" hidden="false" customHeight="false" outlineLevel="0" collapsed="false">
      <c r="K67" s="2"/>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7:I1001" type="list">
      <formula1>"Editorial,Technical,General"</formula1>
      <formula2>0</formula2>
    </dataValidation>
    <dataValidation allowBlank="true" errorStyle="stop" operator="equal" showDropDown="false" showErrorMessage="true" showInputMessage="false" sqref="J7: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2:I6" type="list">
      <formula1>"Editorial,Technical,General"</formula1>
      <formula2>0</formula2>
    </dataValidation>
    <dataValidation allowBlank="true" errorStyle="stop" operator="equal" showDropDown="false" showErrorMessage="true" showInputMessage="false" sqref="J2:J6"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45554</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2024-01-17T15:59:09Z</dcterms:modified>
  <cp:revision>175</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