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heckCompatibility="1" defaultThemeVersion="124226"/>
  <mc:AlternateContent xmlns:mc="http://schemas.openxmlformats.org/markup-compatibility/2006">
    <mc:Choice Requires="x15">
      <x15ac:absPath xmlns:x15ac="http://schemas.microsoft.com/office/spreadsheetml/2010/11/ac" url="C:\home\IEEE\IEEE802 Standard\IEEE802.15.6a&amp;6ma\2024-09 Waikaloa, Hawaii\documents\"/>
    </mc:Choice>
  </mc:AlternateContent>
  <xr:revisionPtr revIDLastSave="0" documentId="8_{771C81EF-E0AF-446B-8C9F-7C5C91D53B78}" xr6:coauthVersionLast="47" xr6:coauthVersionMax="47" xr10:uidLastSave="{00000000-0000-0000-0000-000000000000}"/>
  <bookViews>
    <workbookView xWindow="-90" yWindow="-90" windowWidth="19380" windowHeight="1026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1" i="1" l="1"/>
  <c r="A1048571" i="1" l="1"/>
  <c r="L2" i="1"/>
</calcChain>
</file>

<file path=xl/sharedStrings.xml><?xml version="1.0" encoding="utf-8"?>
<sst xmlns="http://schemas.openxmlformats.org/spreadsheetml/2006/main" count="584" uniqueCount="318">
  <si>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</si>
  <si>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</si>
  <si>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</si>
  <si>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</si>
  <si>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</si>
  <si>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</si>
  <si>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</si>
  <si>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</si>
  <si>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</si>
  <si>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</si>
  <si>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</si>
  <si>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</si>
  <si>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</si>
  <si>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</si>
  <si>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</si>
  <si>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</si>
  <si>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</si>
  <si>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</si>
  <si>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</si>
  <si>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</si>
  <si>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</si>
  <si>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</si>
  <si>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</si>
  <si>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</si>
  <si>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</si>
  <si>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</si>
  <si>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</si>
  <si>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</si>
  <si>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</si>
  <si>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</si>
  <si>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</si>
  <si>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</si>
  <si>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</si>
  <si>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</si>
  <si>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</si>
  <si>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</si>
  <si>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</si>
  <si>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</si>
  <si>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</si>
  <si>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</si>
  <si>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</si>
  <si>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</si>
  <si>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</si>
  <si>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</si>
  <si>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</si>
  <si>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</si>
  <si>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</si>
  <si>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</si>
  <si>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</si>
  <si>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</si>
  <si>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</si>
  <si>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</si>
  <si>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</si>
  <si>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</si>
  <si>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</si>
  <si>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</si>
  <si>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</si>
  <si>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</si>
  <si>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</si>
  <si>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</si>
  <si>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</si>
  <si>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</si>
  <si>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</si>
  <si>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</si>
  <si>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</si>
  <si>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</si>
  <si>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</si>
  <si>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</si>
  <si>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</si>
  <si>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</si>
  <si>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</si>
  <si>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</si>
  <si>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</si>
  <si>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</si>
  <si>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</si>
  <si>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</si>
  <si>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</si>
  <si>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</si>
  <si>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</si>
  <si>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</si>
  <si>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</si>
  <si>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</si>
  <si>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</si>
  <si>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</si>
  <si>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</si>
  <si>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</si>
  <si>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Comment-Resolution Database for Pre-Ballot WG</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</si>
  <si>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</si>
  <si>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</si>
  <si>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</si>
  <si>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</si>
  <si>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</si>
  <si>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</si>
  <si>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</si>
  <si>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</si>
  <si>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</si>
  <si>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</si>
  <si>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</si>
  <si>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</si>
  <si>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</si>
  <si>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</si>
  <si>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</si>
  <si>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</si>
  <si>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</si>
  <si>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</si>
  <si>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</si>
  <si>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</si>
  <si>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</si>
  <si>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</si>
  <si>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</si>
  <si>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</si>
  <si>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</si>
  <si>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</si>
  <si>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</si>
  <si>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</si>
  <si>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</si>
  <si>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</si>
  <si>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</si>
  <si>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</si>
  <si>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</si>
  <si>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</si>
  <si>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</si>
  <si>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</si>
  <si>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</si>
  <si>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</si>
  <si>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</si>
  <si>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</si>
  <si>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</si>
  <si>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</si>
  <si>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</si>
  <si>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</si>
  <si>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</si>
  <si>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</si>
  <si>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</si>
  <si>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</si>
  <si>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Technical</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</si>
  <si>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</si>
  <si>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</si>
  <si>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</si>
  <si>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</si>
  <si>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</si>
  <si>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</si>
  <si>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</si>
  <si>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</si>
  <si>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</si>
  <si>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</si>
  <si>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</si>
  <si>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</si>
  <si>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</si>
  <si>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</si>
  <si>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</si>
  <si>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</si>
  <si>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</si>
  <si>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</si>
  <si>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</si>
  <si>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</si>
  <si>
    <t>Yasuharu Amezawa</t>
    <phoneticPr fontId="2" type="noConversion"/>
  </si>
  <si>
    <t>Ryuji Kohno</t>
    <phoneticPr fontId="2" type="noConversion"/>
  </si>
  <si>
    <t>Seong-Soon Joo</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</si>
  <si>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</si>
  <si>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</si>
  <si>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</si>
  <si>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</si>
  <si>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</si>
  <si>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</si>
  <si>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</si>
  <si>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</si>
  <si>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</si>
  <si>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6.20</t>
    <phoneticPr fontId="19"/>
  </si>
  <si>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</si>
  <si>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</si>
  <si>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</si>
  <si>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</si>
  <si>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</si>
  <si>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</si>
  <si>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</si>
  <si>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</si>
  <si>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</si>
  <si>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</si>
  <si>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</si>
  <si>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9"/>
  </si>
  <si>
    <t>Propose to move the contents of two subclauses into the new subclause 4.5 Coexsiting dependable BANs.</t>
    <phoneticPr fontId="19"/>
  </si>
  <si>
    <t>76, 77</t>
    <phoneticPr fontId="2" type="noConversion"/>
  </si>
  <si>
    <t>Iincomplete sentences and missing contents.</t>
    <phoneticPr fontId="19"/>
  </si>
  <si>
    <t>Provide complete description.</t>
    <phoneticPr fontId="19"/>
  </si>
  <si>
    <t>6.19.1, 6.19.2</t>
    <phoneticPr fontId="19"/>
  </si>
  <si>
    <t>Two subclauses are inappropriate in subcaluse 6.19, need to be relocated.</t>
    <phoneticPr fontId="19"/>
  </si>
  <si>
    <t>6.19.3, 6.19.4,6.19.5</t>
    <phoneticPr fontId="19"/>
  </si>
  <si>
    <t>Three subclauses are incomplete and not aligned with the MAC framr for dependable BANs.</t>
    <phoneticPr fontId="19"/>
  </si>
  <si>
    <r>
      <t xml:space="preserve">newly joined BAN searches beacon access phase and relocates the beacon slot with beacon slot assign rules
</t>
    </r>
    <r>
      <rPr>
        <sz val="10"/>
        <rFont val="ＭＳ Ｐゴシック"/>
        <family val="2"/>
        <scheme val="minor"/>
      </rPr>
      <t>Considering the above operation, we think that a function such as suppressing transmission from the node during the transition period of becon slot change is necessary.</t>
    </r>
    <phoneticPr fontId="2" type="noConversion"/>
  </si>
  <si>
    <r>
      <t>A scheme of a group coordimato's or coordinator hub's controlling all access phase of CFP and CAP of all other coordinators or leaf hubs  in the same group of coexisting BANs in class 1 by adding some information in D-Beacon.</t>
    </r>
    <r>
      <rPr>
        <sz val="10"/>
        <rFont val="Arial"/>
        <family val="2"/>
      </rPr>
      <t xml:space="preserve">
</t>
    </r>
    <r>
      <rPr>
        <sz val="10"/>
        <rFont val="Arial"/>
        <family val="3"/>
      </rPr>
      <t xml:space="preserve">Since CAP is a period in which contention must be assumed,  any temporal overlap of CAPs in both a group coordinator and other coordinators in the same group of coexisting BANs  may be no probem. However, when packet traffic increases according to increase of nodes, </t>
    </r>
    <r>
      <rPr>
        <sz val="10"/>
        <rFont val="Arial"/>
        <family val="2"/>
      </rPr>
      <t>PER(Packet Error Ratio)</t>
    </r>
    <r>
      <rPr>
        <sz val="10"/>
        <rFont val="游ゴシック"/>
        <family val="3"/>
        <charset val="128"/>
      </rPr>
      <t xml:space="preserve"> </t>
    </r>
    <r>
      <rPr>
        <sz val="10"/>
        <rFont val="Arial"/>
        <family val="3"/>
      </rPr>
      <t xml:space="preserve">must increase. So, an extra scheme to assign CAP into other periods such as non access period(NAP) may be better,
</t>
    </r>
    <r>
      <rPr>
        <sz val="10"/>
        <rFont val="Arial"/>
        <family val="2"/>
      </rPr>
      <t xml:space="preserve">
In order to perform enhanced dependability, a group coordinator or coordinator hub should control all CAPs of the same group of coexisting BANs be assigned within the same time slot or into other new periods such as NAP.
The following figure A shows a our proposal of revised Access Offse.
Figure A
1)Detect D-Beacon of BAN#1 by group coordinator or coordinator hub of BAN#2
b0
b11
b0
b11
CAP start offset
CAP length
CFP start offset
CFP length
</t>
    </r>
    <r>
      <rPr>
        <sz val="10"/>
        <rFont val="MS UI Gothic"/>
        <family val="3"/>
        <charset val="128"/>
      </rPr>
      <t>※</t>
    </r>
    <r>
      <rPr>
        <sz val="10"/>
        <rFont val="Arial"/>
        <family val="2"/>
      </rPr>
      <t>superframes</t>
    </r>
    <r>
      <rPr>
        <sz val="10"/>
        <rFont val="游ゴシック"/>
        <family val="3"/>
        <charset val="128"/>
      </rPr>
      <t>最大長</t>
    </r>
    <r>
      <rPr>
        <sz val="10"/>
        <rFont val="Arial"/>
        <family val="2"/>
      </rPr>
      <t>=4096</t>
    </r>
    <r>
      <rPr>
        <sz val="10"/>
        <rFont val="游ゴシック"/>
        <family val="3"/>
        <charset val="128"/>
      </rPr>
      <t>スロットを想定</t>
    </r>
    <r>
      <rPr>
        <sz val="10"/>
        <rFont val="Arial"/>
        <family val="2"/>
      </rPr>
      <t xml:space="preserve">
</t>
    </r>
    <r>
      <rPr>
        <sz val="10"/>
        <rFont val="游ゴシック"/>
        <family val="3"/>
        <charset val="128"/>
      </rPr>
      <t>図</t>
    </r>
    <r>
      <rPr>
        <sz val="10"/>
        <rFont val="Arial"/>
        <family val="2"/>
      </rPr>
      <t xml:space="preserve"> 2-12 Access Offset</t>
    </r>
    <r>
      <rPr>
        <sz val="10"/>
        <rFont val="游ゴシック"/>
        <family val="3"/>
        <charset val="128"/>
      </rPr>
      <t>修正案イメージ</t>
    </r>
    <r>
      <rPr>
        <sz val="10"/>
        <rFont val="Arial"/>
        <family val="2"/>
      </rPr>
      <t xml:space="preserve">
</t>
    </r>
    <r>
      <rPr>
        <sz val="10"/>
        <rFont val="游ゴシック"/>
        <family val="3"/>
        <charset val="128"/>
      </rPr>
      <t>本資料の提案仕様案での動作イメージを図</t>
    </r>
    <r>
      <rPr>
        <sz val="10"/>
        <rFont val="Arial"/>
        <family val="2"/>
      </rPr>
      <t xml:space="preserve"> 2-13</t>
    </r>
    <r>
      <rPr>
        <sz val="10"/>
        <rFont val="游ゴシック"/>
        <family val="3"/>
        <charset val="128"/>
      </rPr>
      <t>に記す。</t>
    </r>
    <r>
      <rPr>
        <sz val="10"/>
        <rFont val="Arial"/>
        <family val="2"/>
      </rPr>
      <t xml:space="preserve">
14 / 30
©Copyright 2023 Mobile Techno Corp.
</t>
    </r>
    <r>
      <rPr>
        <sz val="10"/>
        <rFont val="游ゴシック"/>
        <family val="3"/>
        <charset val="128"/>
      </rPr>
      <t>１）</t>
    </r>
    <r>
      <rPr>
        <sz val="10"/>
        <rFont val="Arial"/>
        <family val="2"/>
      </rPr>
      <t>BAN#2</t>
    </r>
    <r>
      <rPr>
        <sz val="10"/>
        <rFont val="游ゴシック"/>
        <family val="3"/>
        <charset val="128"/>
      </rPr>
      <t>の</t>
    </r>
    <r>
      <rPr>
        <sz val="10"/>
        <rFont val="Arial"/>
        <family val="2"/>
      </rPr>
      <t>cooridnator hub</t>
    </r>
    <r>
      <rPr>
        <sz val="10"/>
        <rFont val="游ゴシック"/>
        <family val="3"/>
        <charset val="128"/>
      </rPr>
      <t>が</t>
    </r>
    <r>
      <rPr>
        <sz val="10"/>
        <rFont val="Arial"/>
        <family val="2"/>
      </rPr>
      <t>BAN#1</t>
    </r>
    <r>
      <rPr>
        <sz val="10"/>
        <rFont val="游ゴシック"/>
        <family val="3"/>
        <charset val="128"/>
      </rPr>
      <t>の</t>
    </r>
    <r>
      <rPr>
        <sz val="10"/>
        <rFont val="Arial"/>
        <family val="2"/>
      </rPr>
      <t>D-Beacon</t>
    </r>
    <r>
      <rPr>
        <sz val="10"/>
        <rFont val="游ゴシック"/>
        <family val="3"/>
        <charset val="128"/>
      </rPr>
      <t>を検出</t>
    </r>
    <r>
      <rPr>
        <sz val="10"/>
        <rFont val="Arial"/>
        <family val="2"/>
      </rPr>
      <t xml:space="preserve">
superframe (BAN#1)
slot num.
0
1
2
3
4
5
6
7
8
9
10
11
12
13
14
15
16
17
</t>
    </r>
    <r>
      <rPr>
        <sz val="10"/>
        <rFont val="游ゴシック"/>
        <family val="3"/>
        <charset val="128"/>
      </rPr>
      <t>用途</t>
    </r>
    <r>
      <rPr>
        <sz val="10"/>
        <rFont val="Arial"/>
        <family val="2"/>
      </rPr>
      <t xml:space="preserve"> BAP CAP(BAN#1) CFP(BAN#1) IDLE
</t>
    </r>
    <r>
      <rPr>
        <sz val="10"/>
        <rFont val="游ゴシック"/>
        <family val="3"/>
        <charset val="128"/>
      </rPr>
      <t>２）</t>
    </r>
    <r>
      <rPr>
        <sz val="10"/>
        <rFont val="Arial"/>
        <family val="2"/>
      </rPr>
      <t>BAN#2</t>
    </r>
    <r>
      <rPr>
        <sz val="10"/>
        <rFont val="游ゴシック"/>
        <family val="3"/>
        <charset val="128"/>
      </rPr>
      <t>の</t>
    </r>
    <r>
      <rPr>
        <sz val="10"/>
        <rFont val="Arial"/>
        <family val="2"/>
      </rPr>
      <t>hub</t>
    </r>
    <r>
      <rPr>
        <sz val="10"/>
        <rFont val="游ゴシック"/>
        <family val="3"/>
        <charset val="128"/>
      </rPr>
      <t>が</t>
    </r>
    <r>
      <rPr>
        <sz val="10"/>
        <rFont val="Arial"/>
        <family val="2"/>
      </rPr>
      <t>leaf hub</t>
    </r>
    <r>
      <rPr>
        <sz val="10"/>
        <rFont val="游ゴシック"/>
        <family val="3"/>
        <charset val="128"/>
      </rPr>
      <t>として</t>
    </r>
    <r>
      <rPr>
        <sz val="10"/>
        <rFont val="Arial"/>
        <family val="2"/>
      </rPr>
      <t>dependable BAN</t>
    </r>
    <r>
      <rPr>
        <sz val="10"/>
        <rFont val="游ゴシック"/>
        <family val="3"/>
        <charset val="128"/>
      </rPr>
      <t>への参加要求送信</t>
    </r>
    <r>
      <rPr>
        <sz val="10"/>
        <rFont val="Arial"/>
        <family val="2"/>
      </rPr>
      <t xml:space="preserve">
superframe (BAN#1)
slot num.
0
1
2
3
4
5
6
7
8
9
10
11
12
13
14
15
16
17
</t>
    </r>
    <r>
      <rPr>
        <sz val="10"/>
        <rFont val="游ゴシック"/>
        <family val="3"/>
        <charset val="128"/>
      </rPr>
      <t>用途</t>
    </r>
    <r>
      <rPr>
        <sz val="10"/>
        <rFont val="Arial"/>
        <family val="2"/>
      </rPr>
      <t xml:space="preserve"> BAP CAP(BAN#1) CFP(BAN#1)
IDLE
</t>
    </r>
    <r>
      <rPr>
        <sz val="10"/>
        <rFont val="游ゴシック"/>
        <family val="3"/>
        <charset val="128"/>
      </rPr>
      <t>３）</t>
    </r>
    <r>
      <rPr>
        <sz val="10"/>
        <rFont val="Arial"/>
        <family val="2"/>
      </rPr>
      <t>BAN#1</t>
    </r>
    <r>
      <rPr>
        <sz val="10"/>
        <rFont val="游ゴシック"/>
        <family val="3"/>
        <charset val="128"/>
      </rPr>
      <t>の</t>
    </r>
    <r>
      <rPr>
        <sz val="10"/>
        <rFont val="Arial"/>
        <family val="2"/>
      </rPr>
      <t>coordinator hub</t>
    </r>
    <r>
      <rPr>
        <sz val="10"/>
        <rFont val="游ゴシック"/>
        <family val="3"/>
        <charset val="128"/>
      </rPr>
      <t>が</t>
    </r>
    <r>
      <rPr>
        <sz val="10"/>
        <rFont val="Arial"/>
        <family val="2"/>
      </rPr>
      <t>BAN#2</t>
    </r>
    <r>
      <rPr>
        <sz val="10"/>
        <rFont val="游ゴシック"/>
        <family val="3"/>
        <charset val="128"/>
      </rPr>
      <t>の</t>
    </r>
    <r>
      <rPr>
        <sz val="10"/>
        <rFont val="Arial"/>
        <family val="2"/>
      </rPr>
      <t>hub</t>
    </r>
    <r>
      <rPr>
        <sz val="10"/>
        <rFont val="游ゴシック"/>
        <family val="3"/>
        <charset val="128"/>
      </rPr>
      <t>を</t>
    </r>
    <r>
      <rPr>
        <sz val="10"/>
        <rFont val="Arial"/>
        <family val="2"/>
      </rPr>
      <t>leaf hub</t>
    </r>
    <r>
      <rPr>
        <sz val="10"/>
        <rFont val="游ゴシック"/>
        <family val="3"/>
        <charset val="128"/>
      </rPr>
      <t>として</t>
    </r>
    <r>
      <rPr>
        <sz val="10"/>
        <rFont val="Arial"/>
        <family val="2"/>
      </rPr>
      <t>dependable BAN</t>
    </r>
    <r>
      <rPr>
        <sz val="10"/>
        <rFont val="游ゴシック"/>
        <family val="3"/>
        <charset val="128"/>
      </rPr>
      <t>への参加を受理</t>
    </r>
    <r>
      <rPr>
        <sz val="10"/>
        <rFont val="Arial"/>
        <family val="2"/>
      </rPr>
      <t xml:space="preserve">
superframe (dependable BAN)
slot num.
0
1
2
3
4
5
6
7
8
9
10
11
12
13
14
15
16
17
</t>
    </r>
    <r>
      <rPr>
        <sz val="10"/>
        <rFont val="游ゴシック"/>
        <family val="3"/>
        <charset val="128"/>
      </rPr>
      <t>用途</t>
    </r>
    <r>
      <rPr>
        <sz val="10"/>
        <rFont val="Arial"/>
        <family val="2"/>
      </rPr>
      <t xml:space="preserve"> BAP CAP(BAN#1) CFP(BAN#1) CAP(BAN#2) CFP(BAN#2)
IDLE
</t>
    </r>
    <r>
      <rPr>
        <sz val="10"/>
        <rFont val="游ゴシック"/>
        <family val="3"/>
        <charset val="128"/>
      </rPr>
      <t>図</t>
    </r>
    <r>
      <rPr>
        <sz val="10"/>
        <rFont val="Arial"/>
        <family val="2"/>
      </rPr>
      <t xml:space="preserve"> 2-13 leaf hub</t>
    </r>
    <r>
      <rPr>
        <sz val="10"/>
        <rFont val="游ゴシック"/>
        <family val="3"/>
        <charset val="128"/>
      </rPr>
      <t>への</t>
    </r>
    <r>
      <rPr>
        <sz val="10"/>
        <rFont val="Arial"/>
        <family val="2"/>
      </rPr>
      <t>slot</t>
    </r>
    <r>
      <rPr>
        <sz val="10"/>
        <rFont val="游ゴシック"/>
        <family val="3"/>
        <charset val="128"/>
      </rPr>
      <t>割り当て制御処理</t>
    </r>
    <phoneticPr fontId="2" type="noConversion"/>
  </si>
  <si>
    <t>In a current draft, for class 1 of coexistene,  it seems that a group coordinator or coordinator hub transmits only information of starting point of access phase of CAP and CFP to other coordinators of coexisting BANs in a group or a leaf hub. Individual leaf hubs control their own access phase of CAP and CFP by individual B-Beacons independently.
In order to perform enhanced dependabiity, a group coordinator or coordinator hub should manage or control all access phases of other coordinators or leaf coordinators in the same group in class 1 of coexistence.</t>
    <phoneticPr fontId="2" type="noConversion"/>
  </si>
  <si>
    <t>Yasuharu Amezawa, Ryuji Kohno</t>
    <phoneticPr fontId="2" type="noConversion"/>
  </si>
  <si>
    <t xml:space="preserve">Yasuharu Amezawa. </t>
    <phoneticPr fontId="2" type="noConversion"/>
  </si>
  <si>
    <r>
      <t>We propose all coordinators in a group of coexisting BANs in Class 1 should broadcast the number of covering nodes or maximum number of high QoS packets when a BAN comes to join in a group of coexisting BANs as shown in figure D.
Figure D  Image of Revised Access Reques
In transition of incoming and outgoing BANs in a group of coexiting BANs, structure of superframes may be changed. The meanwhile, temporally packet loss may increase. So, before coordinators transmit information of joinining in a group or leaving from a group to a group coordinator or coordimnator hub, member coordinator or leaf hub should transmit request for all nodestemporally to stop packet transmission in order to resuce packet loss. Instead of individual request to stop packet transmission, it is more efficient to add information for stop packet transmission into  D-Beacon.
We propose that a scheme of extending D-Beacon Subtype field</t>
    </r>
    <r>
      <rPr>
        <sz val="10"/>
        <rFont val="游ゴシック"/>
        <family val="2"/>
        <charset val="128"/>
      </rPr>
      <t xml:space="preserve"> </t>
    </r>
    <r>
      <rPr>
        <sz val="10"/>
        <rFont val="Arial"/>
        <family val="2"/>
      </rPr>
      <t xml:space="preserve">and a new Resource suspend indicator field in order to stop all packet transmission from all nodes. in efficient.
Moreover, each node which is stopped packet transmission
in Resource suspend indicator field should transmit Connection Request management frame when member coordinators or leaf hubs will transmit Superframe Adjust field. 
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Figure E
</t>
    </r>
    <phoneticPr fontId="2" type="noConversion"/>
  </si>
  <si>
    <t>Accepted</t>
    <phoneticPr fontId="2" type="noConversion"/>
  </si>
  <si>
    <t>Yes</t>
    <phoneticPr fontId="2" type="noConversion"/>
  </si>
  <si>
    <t xml:space="preserve">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This detail is described in doc.#15-22-0593-00-06ma
</t>
    <phoneticPr fontId="2" type="noConversion"/>
  </si>
  <si>
    <t>Technical</t>
    <phoneticPr fontId="2" type="noConversion"/>
  </si>
  <si>
    <t>MAC for UWB ranging and localization is not good enough descibed yet in draft#1.9 although most of their specification could be refered from IEEE802.15.4z std document. To perform both data transmission and ranging at the same time or superframe, the draft assumes that a packet of ranging could be transmitted and retransmitted back as a pair of dual directional packets within CFP(contention free period) by one-sided or double-sided TWR(tow way ranging).  How can we presearve two time slots in the same CFP for such a pair of dual ranging packets?</t>
    <phoneticPr fontId="2" type="noConversion"/>
  </si>
  <si>
    <t>General</t>
    <phoneticPr fontId="2" type="noConversion"/>
  </si>
  <si>
    <t>Many BAN usecases may be sensing and feedback controlling between vital and other sensors, and robot and accutuators. This means after a packet from a sensor in a body to a coordinator of BAN in uplink is transmitted, its feedback packet from a coordinator to a an acutuator in down link may be returned back.  In the MAC of 15.6ma, such a pair of packets transmission in up and down links could be specified in order to manage packet slot assignment in CFP and CAP to reduce contention.</t>
    <phoneticPr fontId="2" type="noConversion"/>
  </si>
  <si>
    <t xml:space="preserve">Describe how to ensure CFP slots for ranging for short distance (same superframe) and long distance (consecutive superframes).
The maximum distance for ranging. </t>
  </si>
  <si>
    <t xml:space="preserve">How to adjust the length of CFP and CAP based on coexistence enviroment class and selection of FEC configuration. </t>
  </si>
  <si>
    <t>Describe transition for FEC configurations between consecutive superframes, kind of prediction.</t>
  </si>
  <si>
    <t xml:space="preserve">1)Detect D-Beacon of BAN#1 by group coordinator or coordinator hub of BAN#2
FIgure B
2) In case that coordinator of BAN#2 transmits request to join in a group of coexisting BANs as a leaf hub which is not a group coordinator
3 ) Group coordinator or coordinator hub of BAN#1 accepts a request of coordinator of BAN#2 asamember coordinator or leaf hub
This detail is described in doc.#15-22-0593-00-06ma
</t>
  </si>
  <si>
    <t>Proposal of D-Beacon Modification in Class 1 of Coexstence, case 1) and 2)
Doc:
15-23-0593-00-006a-proposal-of-mac-revision-for-for-ieee802-15-6ma-in-class-1-of-coexistence-of-multiple-bans</t>
  </si>
  <si>
    <t>Proposal of D-Beacon Modification in Class 1 of Coexstence, case 3)
Doc:
15-23-0593-00-006a-proposal-of-mac-revision-for-for-ieee802-15-6ma-in-class-1-of-coexistence-of-multiple-bans</t>
  </si>
  <si>
    <r>
      <rPr>
        <sz val="10"/>
        <rFont val="Arial"/>
        <family val="2"/>
      </rPr>
      <t xml:space="preserve">The current draft describes only using Access Request of D-Beacon but no detail to join in a group of coexisting BANs in Class 1 of coexistence.
In order to improve dependability of data transmission and ranging in Class 1 of coexistence, it is important to determine assignment of resourcce or number of slots according to the number of nodes or maximum number of high QoS packets in all coexisting BANs.
Doc:
15-23-0593-00-006a-proposal-of-mac-revision-for-for-ieee802-15-6ma-in-class-1-of-coexistence-of-multiple-bans
</t>
    </r>
    <r>
      <rPr>
        <sz val="11"/>
        <rFont val="ＭＳ 明朝"/>
        <family val="1"/>
        <charset val="128"/>
      </rPr>
      <t xml:space="preserve"> </t>
    </r>
  </si>
  <si>
    <t>Proposal of Group Coordinator or Coordinator Hub in Class 1 of Coexstence
Doc:
15-23-0593-00-006a-proposal-of-mac-revision-for-for-ieee802-15-6ma-in-class-1-of-coexistence-of-multiple-bans</t>
  </si>
  <si>
    <t xml:space="preserve">Some literature regarding such an efficient packet access control can be refereed and possible to choose most feasible solution.
Sensing and feedback control loop in medical applications require the MAC to handle packets back and forth. Describe max latency for enhanced dependability, </t>
  </si>
  <si>
    <t>Reject.
 No support of aided NB CAA mode</t>
  </si>
  <si>
    <t>Reject
The draft Std specifies the possibility to use of two channels for control and data. Implementation of two radio interfaces with a different frequency band is implementation dependant.</t>
  </si>
  <si>
    <t>Accepted in principle.
Request clarification from commenter (it may change to reject)</t>
  </si>
  <si>
    <t>Left:</t>
  </si>
  <si>
    <t>September 2023</t>
  </si>
  <si>
    <t>September 15th, 2023</t>
  </si>
  <si>
    <t>Marco Hernandez</t>
  </si>
  <si>
    <t>New text for MAC frames format based on harmonization agreements</t>
  </si>
  <si>
    <t>Replace the text for clause 5.2 with the text in document 15-24-0034-00-6ma.docx</t>
  </si>
  <si>
    <t>9.1, 9.2</t>
    <phoneticPr fontId="2" type="noConversion"/>
  </si>
  <si>
    <t>6.1, 6.4</t>
    <phoneticPr fontId="2" type="noConversion"/>
  </si>
  <si>
    <t>Since 15.6ma is a revision of std.15.6-2012, the document must describe first the original subclause and then insert new subcause. However, draft1.9 is not like such a manner.</t>
    <phoneticPr fontId="2" type="noConversion"/>
  </si>
  <si>
    <t>In general, it is true.  However, in orde to enhance dependability in several classes of coexisitence and to make the revision be easier implementation, the document draft#1.9 is described not only insert a new clause but also delete too many paralell modes or select a mandatory mode and change other modes optional modes. For instant, in PHY UWB is mandatory but Narrow Band and HBC are optional or deleted. In MAC time structure mode is mandatory but others are optional or deleted.</t>
    <phoneticPr fontId="2" type="noConversion"/>
  </si>
  <si>
    <t>HRP UWB PHY and Legacy UWB PHY are separately descibed in 9.1 and 9.2, respectively. Are both mandatory? Or is only HRB PHY mandatory while legacy UWB PHY is optionary?</t>
    <phoneticPr fontId="2" type="noConversion"/>
  </si>
  <si>
    <t xml:space="preserve">In MAC funcions of Clause 6, 6.1 HRP MAC and 6.4 MAC functions legacy are described in mixed or paralell. Is this only an error of splitting contents?  Does this mean that HRP MAC is operated on legacy UWB PHY while MAC funcions legacy is operated on HRP PHY?  Or is a new MAC operated on both HRP PHY and legacy UWB PHY? </t>
    <phoneticPr fontId="2" type="noConversion"/>
  </si>
  <si>
    <t>9.1.1.4.3, 
9.1.1.4.4</t>
    <phoneticPr fontId="2" type="noConversion"/>
  </si>
  <si>
    <t>9.1.2.1.6</t>
    <phoneticPr fontId="2" type="noConversion"/>
  </si>
  <si>
    <t>9.1.14.6</t>
    <phoneticPr fontId="2" type="noConversion"/>
  </si>
  <si>
    <t>9.1.15.4-9.1.15.7</t>
    <phoneticPr fontId="2" type="noConversion"/>
  </si>
  <si>
    <t>9.1.15.9</t>
    <phoneticPr fontId="2" type="noConversion"/>
  </si>
  <si>
    <t>9.1.15.12</t>
    <phoneticPr fontId="2" type="noConversion"/>
  </si>
  <si>
    <t>9.1.16.6-9.1.16.27</t>
    <phoneticPr fontId="2" type="noConversion"/>
  </si>
  <si>
    <t>In the subcluses of Hybrid ARQ and HARQ with BCC there are a lack of detail description.</t>
    <phoneticPr fontId="2" type="noConversion"/>
  </si>
  <si>
    <t>In the subcrause of FEC configuration, there is no description of code specification of Inner encoder: BCC or LDPC in Tables 65-72 and 79-86.</t>
    <phoneticPr fontId="2" type="noConversion"/>
  </si>
  <si>
    <t xml:space="preserve">Although several UWB pulse shapes have been invloved in Std.15.6, why and how does 15.6ma choose only such a limited shape.  </t>
    <phoneticPr fontId="2" type="noConversion"/>
  </si>
  <si>
    <t>In table 90, there is no numerical value of data rate ans sensitibity. There are many undescibed parts "Fix after new MAC clause is ready."</t>
    <phoneticPr fontId="2" type="noConversion"/>
  </si>
  <si>
    <t>The SHR and PHR transmission times have not been descibed.</t>
    <phoneticPr fontId="2" type="noConversion"/>
  </si>
  <si>
    <t>The subclause of Clear channel assessment (CCA) has not been completed.</t>
    <phoneticPr fontId="2" type="noConversion"/>
  </si>
  <si>
    <t>Thease subclauses have not been described yet.</t>
    <phoneticPr fontId="2" type="noConversion"/>
  </si>
  <si>
    <t>Although Hub is shown in Fig. 1, Hub is not explained from L9 to L16.</t>
    <phoneticPr fontId="2" type="noConversion"/>
  </si>
  <si>
    <t>Change to Coordinator instead of Hub.</t>
    <phoneticPr fontId="2" type="noConversion"/>
  </si>
  <si>
    <t>Two-hop extended star BAN configuration not shown in Fig. 1.</t>
    <phoneticPr fontId="2" type="noConversion"/>
  </si>
  <si>
    <t>Modified using Fig. 98.</t>
    <phoneticPr fontId="2" type="noConversion"/>
  </si>
  <si>
    <t>Although Hub is shown in Fig. 98, Hub is not explained from L14 to L20.</t>
    <phoneticPr fontId="2" type="noConversion"/>
  </si>
  <si>
    <t>5.2.3.8</t>
    <phoneticPr fontId="2" type="noConversion"/>
  </si>
  <si>
    <t>Although super-coordinator and group leader are shown in Fig. 12, they are not explained in detail.</t>
    <phoneticPr fontId="2" type="noConversion"/>
  </si>
  <si>
    <t>Network Access Period (NAP) is only described here. If it is the same as Beacon Access Phase (BAP), it should be unified.</t>
    <phoneticPr fontId="2" type="noConversion"/>
  </si>
  <si>
    <t>9.1.1.4.3</t>
    <phoneticPr fontId="2" type="noConversion"/>
  </si>
  <si>
    <t>It is written as ''The type II HARQ can be combined with the inner encoder either BCC or LDPC.'', but the HARQ for LDPC processing is not written.</t>
    <phoneticPr fontId="2" type="noConversion"/>
  </si>
  <si>
    <t>9.1.1.4.4.1</t>
    <phoneticPr fontId="2" type="noConversion"/>
  </si>
  <si>
    <t>LDPC processing is described in the BCC processing section.</t>
    <phoneticPr fontId="2" type="noConversion"/>
  </si>
  <si>
    <t>9.1.14</t>
    <phoneticPr fontId="2" type="noConversion"/>
  </si>
  <si>
    <t>Change QoS type to 3 or less.</t>
    <phoneticPr fontId="2" type="noConversion"/>
  </si>
  <si>
    <t xml:space="preserve">Ranging is described in two chapters, 9.1.16 and 10. </t>
    <phoneticPr fontId="2" type="noConversion"/>
  </si>
  <si>
    <t>Delete either.</t>
    <phoneticPr fontId="2" type="noConversion"/>
  </si>
  <si>
    <t>6.3.7</t>
    <phoneticPr fontId="2" type="noConversion"/>
  </si>
  <si>
    <t>In which channel does the ranging between coordinator and node and between coordinator and the other coordinator occur? Will coordinator and node of different BAN-IDs be ranged?</t>
  </si>
  <si>
    <t>Many references to chapter and table numbers are not correct. For example, Chapter 6.5.</t>
    <phoneticPr fontId="2" type="noConversion"/>
  </si>
  <si>
    <r>
      <rPr>
        <sz val="10"/>
        <color theme="1"/>
        <rFont val="Arial"/>
        <family val="2"/>
      </rPr>
      <t>QoS type is set to 5 when operation at star-up is set, but some nodes cannot be connected because outer encoder is optional.</t>
    </r>
    <r>
      <rPr>
        <sz val="10"/>
        <color theme="1"/>
        <rFont val="Yu Gothic"/>
        <family val="2"/>
        <charset val="128"/>
      </rPr>
      <t xml:space="preserve">
</t>
    </r>
  </si>
  <si>
    <t>Accepted in principle.</t>
  </si>
  <si>
    <t xml:space="preserve">Reject. As revision the whole Std is open for revision. </t>
  </si>
  <si>
    <t>HRB PHY is mandatory but legacy UWB PHY is optional or deleted.</t>
  </si>
  <si>
    <t>Accepted in principle.
HRP UWB PHY is mandatory and legacy UWB PHY is optional</t>
  </si>
  <si>
    <t xml:space="preserve">Accepted in principle.
HRP MAC is mandatory for HRP UWB PHY. 
Legacy MAC is only mandatory for legacy UWB PHY.  </t>
  </si>
  <si>
    <t xml:space="preserve">Accepted in principle.
Details will be provided.Choosing BCC or LDPC is decided after association. </t>
  </si>
  <si>
    <t xml:space="preserve">Accepted in principle.
Discuss the pulse shape for interference mitigation.  </t>
  </si>
  <si>
    <t>Accepted in principle.
Details will be provided</t>
  </si>
  <si>
    <t>Accepted in principle.
Delete 9.1.16 
10.1 inter-coordinator ranging description</t>
  </si>
  <si>
    <t>Accepted in principle.
Make new figure 1.</t>
  </si>
  <si>
    <t>Accepted in principle.
Make new figure 98.</t>
  </si>
  <si>
    <t>Accepted in principle.
Add subclause title</t>
  </si>
  <si>
    <t xml:space="preserve">Accepted in principle.
Rephrase the mandatory items and check QoS to 3 </t>
  </si>
  <si>
    <t>Accepted.
Delete 9.1.16</t>
  </si>
  <si>
    <t xml:space="preserve">Accepted in principle.
Ranging in data channel.Check 3.6.7. </t>
  </si>
  <si>
    <t xml:space="preserve">Accepted in principle.Check tables and figures numbering. </t>
  </si>
  <si>
    <t>Accpted in principle.
Delete BAP.</t>
  </si>
  <si>
    <t>Doc: P802.15-23-0476-13-6ma</t>
  </si>
  <si>
    <t>Masayuki Hirata</t>
    <phoneticPr fontId="2" type="noConversion"/>
  </si>
  <si>
    <t>This revision aims to resolve a problem inregacy standard  PIEEE802.15.6-2012 with enhanced dependability in specific medical use such as Brain-Machine-Interface(BMI) and Brain-Computor-Interface(BCI). Although the documents of channel models, technical requirements and other documents explicit usecases of BMI and BCI, Clause #1 Intriduction may describe such as a typical usecase to make sure necessity of this revision.</t>
    <phoneticPr fontId="2" type="noConversion"/>
  </si>
  <si>
    <t xml:space="preserve">After sentence "This includes remote medical healthcare, therapy and other monitoring that can enhance quality of life (QoL) in various population segments." the following sentence may be added "Particularly a typical usecase requring high quality of service(QoS) of data is Brain-Machine-Interface(BMI) and Brain-Computor-Interface(BCI)." </t>
    <phoneticPr fontId="2" type="noConversion"/>
  </si>
  <si>
    <t>Genral</t>
    <phoneticPr fontId="2" type="noConversion"/>
  </si>
  <si>
    <t>As the same reason above-mentioned medical usecase, typical automotive usecases requiring enhanced dependablity may be described such as wireless vehicle harness for safety control as well.</t>
    <phoneticPr fontId="2" type="noConversion"/>
  </si>
  <si>
    <t>After the sentense above-proposed change, the following sentence may be added "Some usecase of vehicle BAN(VBAN) requriing high QoS with enhanced dependability are a harness of sensing and controlling of vehicles under a dense of coexisting piconets."</t>
    <phoneticPr fontId="2" type="noConversion"/>
  </si>
  <si>
    <t>Huan-Bang Li</t>
    <phoneticPr fontId="2" type="noConversion"/>
  </si>
  <si>
    <t>technical</t>
    <phoneticPr fontId="2" type="noConversion"/>
  </si>
  <si>
    <t>figure 2</t>
    <phoneticPr fontId="2" type="noConversion"/>
  </si>
  <si>
    <t>Since this amendment specifies both HBAN and VBAN, C2C should work for both. The 'shadow people' should be removed from the figure.</t>
    <phoneticPr fontId="2" type="noConversion"/>
  </si>
  <si>
    <t>delete 'shadow people' .</t>
    <phoneticPr fontId="2" type="noConversion"/>
  </si>
  <si>
    <t>unlicensed environments' is not clear statement.</t>
    <phoneticPr fontId="2" type="noConversion"/>
  </si>
  <si>
    <t xml:space="preserve">change to 'unlicensed frequency spectrum' </t>
    <phoneticPr fontId="2" type="noConversion"/>
  </si>
  <si>
    <t>with other IEEE Std 802.15.4' sounds strange.</t>
    <phoneticPr fontId="2" type="noConversion"/>
  </si>
  <si>
    <t>change to 'with other schemes specified in IEEE Std 802.15.4'</t>
    <phoneticPr fontId="2" type="noConversion"/>
  </si>
  <si>
    <t>Editorial</t>
    <phoneticPr fontId="2" type="noConversion"/>
  </si>
  <si>
    <t>4.7.1</t>
    <phoneticPr fontId="2" type="noConversion"/>
  </si>
  <si>
    <t>redundant '15.6' in the sentence of 'IEEE Std 802.15.6-2012 15.6 BANs'</t>
    <phoneticPr fontId="2" type="noConversion"/>
  </si>
  <si>
    <t>change to 'IEEE Std 802.15.6-2012 BANs'</t>
    <phoneticPr fontId="2" type="noConversion"/>
  </si>
  <si>
    <t>12~15</t>
    <phoneticPr fontId="2" type="noConversion"/>
  </si>
  <si>
    <t>The word 'shall' defines must be supported features. However, the description 'implementation dependent' means that 'can not be supported'. Confilict exists between the above two descriptions.</t>
    <phoneticPr fontId="2" type="noConversion"/>
  </si>
  <si>
    <t>resolve the conflict.</t>
    <phoneticPr fontId="2" type="noConversion"/>
  </si>
  <si>
    <t>5.3.3.4.1</t>
    <phoneticPr fontId="2" type="noConversion"/>
  </si>
  <si>
    <t>Table 12</t>
    <phoneticPr fontId="2" type="noConversion"/>
  </si>
  <si>
    <r>
      <t>What is the difference between 'UP of IEEE Std 802.15.6</t>
    </r>
    <r>
      <rPr>
        <b/>
        <sz val="10"/>
        <rFont val="Cambria Math"/>
        <family val="2"/>
      </rPr>
      <t>−</t>
    </r>
    <r>
      <rPr>
        <b/>
        <sz val="10"/>
        <rFont val="Arial"/>
        <family val="2"/>
      </rPr>
      <t>2012' and 'IEEE Std 802.15.6'?  Does the second means UP of IEEE Std 802.15.6ma?</t>
    </r>
    <phoneticPr fontId="2" type="noConversion"/>
  </si>
  <si>
    <t>make corresponding change.</t>
    <phoneticPr fontId="2" type="noConversion"/>
  </si>
  <si>
    <t>replace 'IEEE 802.16.6ma' by 'IEEE 802.15.6ma'</t>
    <phoneticPr fontId="2" type="noConversion"/>
  </si>
  <si>
    <t>make change.</t>
    <phoneticPr fontId="2" type="noConversion"/>
  </si>
  <si>
    <t>5.6.3</t>
    <phoneticPr fontId="2" type="noConversion"/>
  </si>
  <si>
    <t>Table 24</t>
    <phoneticPr fontId="2" type="noConversion"/>
  </si>
  <si>
    <t>delete space at beginning of item 3 and 5.</t>
    <phoneticPr fontId="2" type="noConversion"/>
  </si>
  <si>
    <t>6.5.7.1</t>
    <phoneticPr fontId="2" type="noConversion"/>
  </si>
  <si>
    <t>replace 'BANS' by 'BANs'</t>
    <phoneticPr fontId="2" type="noConversion"/>
  </si>
  <si>
    <t>6.5.7.2</t>
    <phoneticPr fontId="2" type="noConversion"/>
  </si>
  <si>
    <t>6.5.7.3</t>
    <phoneticPr fontId="2" type="noConversion"/>
  </si>
  <si>
    <t>6.5.7.4</t>
    <phoneticPr fontId="2" type="noConversion"/>
  </si>
  <si>
    <t>9.2.9.1.6</t>
    <phoneticPr fontId="2" type="noConversion"/>
  </si>
  <si>
    <t>replace 'DBSPK' by 'DBPSK'</t>
    <phoneticPr fontId="2" type="noConversion"/>
  </si>
  <si>
    <t>replace 'DQSPK' by 'DQPSK'</t>
    <phoneticPr fontId="2" type="noConversion"/>
  </si>
  <si>
    <t>For draft2.5 
After this colum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</si>
</sst>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10"/>
      <name val="Arial"/>
      <family val="2"/>
    </font>
    <font>
      <sz val="10"/>
      <name val="ＭＳ Ｐゴシック"/>
      <family val="2"/>
      <charset val="128"/>
    </font>
    <font>
      <sz val="10"/>
      <name val="ＭＳ Ｐゴシック"/>
      <family val="2"/>
      <scheme val="minor"/>
    </font>
    <font>
      <sz val="10"/>
      <color rgb="FF4D4D4D"/>
      <name val="Arial"/>
      <family val="2"/>
    </font>
    <font>
      <sz val="6"/>
      <name val="ＭＳ Ｐゴシック"/>
      <family val="3"/>
      <charset val="128"/>
    </font>
    <font>
      <sz val="9"/>
      <name val="Arial"/>
      <family val="2"/>
    </font>
    <font>
      <sz val="10"/>
      <name val="Arial"/>
      <family val="3"/>
    </font>
    <font>
      <sz val="10"/>
      <name val="游ゴシック"/>
      <family val="3"/>
      <charset val="128"/>
    </font>
    <font>
      <sz val="10"/>
      <name val="MS UI Gothic"/>
      <family val="3"/>
      <charset val="128"/>
    </font>
    <font>
      <sz val="11"/>
      <name val="ＭＳ 明朝"/>
      <family val="1"/>
      <charset val="128"/>
    </font>
    <font>
      <sz val="11"/>
      <name val="ＭＳ 明朝"/>
      <family val="2"/>
      <charset val="128"/>
    </font>
    <font>
      <sz val="10"/>
      <name val="游ゴシック"/>
      <family val="2"/>
      <charset val="128"/>
    </font>
    <font>
      <sz val="10"/>
      <color theme="1"/>
      <name val="Arial"/>
      <family val="2"/>
    </font>
    <font>
      <strike/>
      <sz val="10"/>
      <color rgb="FFFF0000"/>
      <name val="Arial"/>
      <family val="2"/>
    </font>
    <font>
      <sz val="9"/>
      <color theme="1"/>
      <name val="Arial"/>
      <family val="2"/>
    </font>
    <font>
      <sz val="10"/>
      <color theme="1"/>
      <name val="Arial"/>
      <family val="2"/>
      <charset val="128"/>
    </font>
    <font>
      <sz val="10"/>
      <color theme="1"/>
      <name val="Yu Gothic"/>
      <family val="2"/>
      <charset val="128"/>
    </font>
    <font>
      <sz val="10"/>
      <color theme="1"/>
      <name val="Yu Gothic"/>
      <family val="2"/>
    </font>
    <font>
      <b/>
      <sz val="10"/>
      <name val="Cambria Math"/>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73">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0" fillId="0" borderId="0" xfId="0" applyAlignment="1">
      <alignment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18" fillId="0" borderId="0" xfId="0" applyFont="1" applyAlignment="1">
      <alignment vertical="top" wrapText="1"/>
    </xf>
    <xf numFmtId="14" fontId="0" fillId="0" borderId="0" xfId="0" applyNumberFormat="1" applyAlignment="1">
      <alignment horizontal="center" vertical="center"/>
    </xf>
    <xf numFmtId="0" fontId="3" fillId="0" borderId="0" xfId="0" applyFont="1"/>
    <xf numFmtId="0" fontId="21"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76" fontId="0" fillId="0" borderId="0" xfId="0" applyNumberFormat="1" applyAlignment="1">
      <alignment horizontal="lef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lignment horizontal="justify" vertical="top" wrapText="1"/>
    </xf>
    <xf numFmtId="0" fontId="3" fillId="0" borderId="0" xfId="0" applyFont="1" applyAlignment="1">
      <alignment horizontal="justify" vertical="center"/>
    </xf>
    <xf numFmtId="0" fontId="3" fillId="0" borderId="0" xfId="0" applyFont="1" applyAlignment="1">
      <alignment horizontal="justify" vertical="top" wrapText="1"/>
    </xf>
    <xf numFmtId="14" fontId="3" fillId="0" borderId="0" xfId="0" applyNumberFormat="1" applyFont="1" applyAlignment="1">
      <alignment horizontal="center" vertical="center"/>
    </xf>
    <xf numFmtId="0" fontId="0" fillId="0" borderId="0" xfId="0" applyAlignment="1">
      <alignment horizontal="center" vertical="top" wrapText="1"/>
    </xf>
    <xf numFmtId="0" fontId="0" fillId="0" borderId="4"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left" vertical="center"/>
    </xf>
    <xf numFmtId="0" fontId="3" fillId="0" borderId="7" xfId="0" applyFont="1" applyBorder="1" applyAlignment="1">
      <alignment horizontal="center" vertical="center"/>
    </xf>
    <xf numFmtId="0" fontId="0" fillId="0" borderId="8" xfId="0"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3" borderId="0" xfId="0" applyFill="1"/>
    <xf numFmtId="0" fontId="3" fillId="3" borderId="0" xfId="0" applyFont="1" applyFill="1" applyAlignment="1">
      <alignment wrapText="1"/>
    </xf>
    <xf numFmtId="0" fontId="0" fillId="3" borderId="0" xfId="0" applyFill="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lef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22" fontId="3" fillId="0" borderId="0" xfId="0" applyNumberFormat="1" applyFont="1" applyAlignment="1">
      <alignment horizontal="center" vertical="center"/>
    </xf>
    <xf numFmtId="0" fontId="1" fillId="0" borderId="0" xfId="0" applyFont="1" applyAlignment="1">
      <alignment horizontal="left" vertical="center" wrapText="1"/>
    </xf>
    <xf numFmtId="0" fontId="1" fillId="0" borderId="0" xfId="0" quotePrefix="1" applyFont="1" applyAlignment="1">
      <alignment horizontal="left" vertical="center" wrapText="1"/>
    </xf>
    <xf numFmtId="0" fontId="1" fillId="0" borderId="0" xfId="0" quotePrefix="1" applyFont="1" applyAlignment="1">
      <alignment horizontal="left" vertical="top" wrapText="1"/>
    </xf>
    <xf numFmtId="56" fontId="1" fillId="0" borderId="0" xfId="0" applyNumberFormat="1" applyFont="1" applyAlignment="1">
      <alignment horizontal="left" vertical="center"/>
    </xf>
    <xf numFmtId="0" fontId="27" fillId="0" borderId="0" xfId="0" applyFont="1" applyAlignment="1">
      <alignment horizontal="left" vertical="center" wrapText="1"/>
    </xf>
  </cellXfs>
  <cellStyles count="5">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53</xdr:row>
      <xdr:rowOff>3187960</xdr:rowOff>
    </xdr:from>
    <xdr:to>
      <xdr:col>7</xdr:col>
      <xdr:colOff>3249515</xdr:colOff>
      <xdr:row>53</xdr:row>
      <xdr:rowOff>3915072</xdr:rowOff>
    </xdr:to>
    <xdr:pic>
      <xdr:nvPicPr>
        <xdr:cNvPr id="5" name="図 4">
          <a:extLst>
            <a:ext uri="{FF2B5EF4-FFF2-40B4-BE49-F238E27FC236}">
              <a16:creationId xmlns:a16="http://schemas.microsoft.com/office/drawing/2014/main" id="{E5FC68EC-4B11-6D9F-49BB-036A57DA7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041" y="37066506"/>
          <a:ext cx="3181479" cy="727112"/>
        </a:xfrm>
        <a:prstGeom prst="rect">
          <a:avLst/>
        </a:prstGeom>
      </xdr:spPr>
    </xdr:pic>
    <xdr:clientData/>
  </xdr:twoCellAnchor>
  <xdr:twoCellAnchor editAs="oneCell">
    <xdr:from>
      <xdr:col>7</xdr:col>
      <xdr:colOff>38878</xdr:colOff>
      <xdr:row>54</xdr:row>
      <xdr:rowOff>385540</xdr:rowOff>
    </xdr:from>
    <xdr:to>
      <xdr:col>7</xdr:col>
      <xdr:colOff>3306193</xdr:colOff>
      <xdr:row>54</xdr:row>
      <xdr:rowOff>1276484</xdr:rowOff>
    </xdr:to>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BBFE4FD6-1780-3ED8-650E-48390B0CB9BF}"/>
            </a:ext>
          </a:extLst>
        </xdr:cNvPr>
        <xdr:cNvPicPr>
          <a:picLocks noChangeAspect="1"/>
        </xdr:cNvPicPr>
      </xdr:nvPicPr>
      <xdr:blipFill>
        <a:blip xmlns:r="http://schemas.openxmlformats.org/officeDocument/2006/relationships" r:embed="rId2"/>
        <a:stretch>
          <a:fillRect/>
        </a:stretch>
      </xdr:blipFill>
      <xdr:spPr>
        <a:xfrm>
          <a:off x="7577883" y="39463958"/>
          <a:ext cx="3267315" cy="890944"/>
        </a:xfrm>
        <a:prstGeom prst="rect">
          <a:avLst/>
        </a:prstGeom>
      </xdr:spPr>
    </xdr:pic>
    <xdr:clientData/>
  </xdr:twoCellAnchor>
  <xdr:twoCellAnchor editAs="oneCell">
    <xdr:from>
      <xdr:col>7</xdr:col>
      <xdr:colOff>139306</xdr:colOff>
      <xdr:row>55</xdr:row>
      <xdr:rowOff>294947</xdr:rowOff>
    </xdr:from>
    <xdr:to>
      <xdr:col>7</xdr:col>
      <xdr:colOff>3343467</xdr:colOff>
      <xdr:row>55</xdr:row>
      <xdr:rowOff>1490150</xdr:rowOff>
    </xdr:to>
    <xdr:pic>
      <xdr:nvPicPr>
        <xdr:cNvPr id="8" name="図 7" descr="ダイアグラム&#10;&#10;中程度の精度で自動的に生成された説明">
          <a:extLst>
            <a:ext uri="{FF2B5EF4-FFF2-40B4-BE49-F238E27FC236}">
              <a16:creationId xmlns:a16="http://schemas.microsoft.com/office/drawing/2014/main" id="{C2FEA9C4-1C60-96D3-46F1-740584BC4F08}"/>
            </a:ext>
          </a:extLst>
        </xdr:cNvPr>
        <xdr:cNvPicPr>
          <a:picLocks noChangeAspect="1"/>
        </xdr:cNvPicPr>
      </xdr:nvPicPr>
      <xdr:blipFill>
        <a:blip xmlns:r="http://schemas.openxmlformats.org/officeDocument/2006/relationships" r:embed="rId3"/>
        <a:stretch>
          <a:fillRect/>
        </a:stretch>
      </xdr:blipFill>
      <xdr:spPr>
        <a:xfrm>
          <a:off x="7678311" y="43523544"/>
          <a:ext cx="3204161" cy="1195203"/>
        </a:xfrm>
        <a:prstGeom prst="rect">
          <a:avLst/>
        </a:prstGeom>
      </xdr:spPr>
    </xdr:pic>
    <xdr:clientData/>
  </xdr:twoCellAnchor>
  <xdr:twoCellAnchor editAs="oneCell">
    <xdr:from>
      <xdr:col>7</xdr:col>
      <xdr:colOff>100435</xdr:colOff>
      <xdr:row>54</xdr:row>
      <xdr:rowOff>2245175</xdr:rowOff>
    </xdr:from>
    <xdr:to>
      <xdr:col>7</xdr:col>
      <xdr:colOff>3357765</xdr:colOff>
      <xdr:row>54</xdr:row>
      <xdr:rowOff>3550813</xdr:rowOff>
    </xdr:to>
    <xdr:pic>
      <xdr:nvPicPr>
        <xdr:cNvPr id="9" name="図 8" descr="タイムライン&#10;&#10;自動的に生成された説明">
          <a:extLst>
            <a:ext uri="{FF2B5EF4-FFF2-40B4-BE49-F238E27FC236}">
              <a16:creationId xmlns:a16="http://schemas.microsoft.com/office/drawing/2014/main" id="{2B884504-1C48-013F-A458-09CF39CDD6D6}"/>
            </a:ext>
          </a:extLst>
        </xdr:cNvPr>
        <xdr:cNvPicPr>
          <a:picLocks noChangeAspect="1"/>
        </xdr:cNvPicPr>
      </xdr:nvPicPr>
      <xdr:blipFill>
        <a:blip xmlns:r="http://schemas.openxmlformats.org/officeDocument/2006/relationships" r:embed="rId4"/>
        <a:stretch>
          <a:fillRect/>
        </a:stretch>
      </xdr:blipFill>
      <xdr:spPr>
        <a:xfrm>
          <a:off x="7639440" y="41323593"/>
          <a:ext cx="3257330" cy="1305638"/>
        </a:xfrm>
        <a:prstGeom prst="rect">
          <a:avLst/>
        </a:prstGeom>
      </xdr:spPr>
    </xdr:pic>
    <xdr:clientData/>
  </xdr:twoCellAnchor>
  <xdr:twoCellAnchor editAs="oneCell">
    <xdr:from>
      <xdr:col>7</xdr:col>
      <xdr:colOff>24568</xdr:colOff>
      <xdr:row>56</xdr:row>
      <xdr:rowOff>803470</xdr:rowOff>
    </xdr:from>
    <xdr:to>
      <xdr:col>7</xdr:col>
      <xdr:colOff>3454927</xdr:colOff>
      <xdr:row>56</xdr:row>
      <xdr:rowOff>1798087</xdr:rowOff>
    </xdr:to>
    <xdr:pic>
      <xdr:nvPicPr>
        <xdr:cNvPr id="10" name="図 9" descr="テキスト&#10;&#10;自動的に生成された説明">
          <a:extLst>
            <a:ext uri="{FF2B5EF4-FFF2-40B4-BE49-F238E27FC236}">
              <a16:creationId xmlns:a16="http://schemas.microsoft.com/office/drawing/2014/main" id="{42A87786-8A85-FA31-2E06-7F14D2137941}"/>
            </a:ext>
          </a:extLst>
        </xdr:cNvPr>
        <xdr:cNvPicPr>
          <a:picLocks noChangeAspect="1"/>
        </xdr:cNvPicPr>
      </xdr:nvPicPr>
      <xdr:blipFill>
        <a:blip xmlns:r="http://schemas.openxmlformats.org/officeDocument/2006/relationships" r:embed="rId5"/>
        <a:stretch>
          <a:fillRect/>
        </a:stretch>
      </xdr:blipFill>
      <xdr:spPr>
        <a:xfrm>
          <a:off x="7563573" y="45502934"/>
          <a:ext cx="3430359" cy="994617"/>
        </a:xfrm>
        <a:prstGeom prst="rect">
          <a:avLst/>
        </a:prstGeom>
      </xdr:spPr>
    </xdr:pic>
    <xdr:clientData/>
  </xdr:twoCellAnchor>
  <xdr:twoCellAnchor editAs="oneCell">
    <xdr:from>
      <xdr:col>7</xdr:col>
      <xdr:colOff>84236</xdr:colOff>
      <xdr:row>57</xdr:row>
      <xdr:rowOff>2008674</xdr:rowOff>
    </xdr:from>
    <xdr:to>
      <xdr:col>7</xdr:col>
      <xdr:colOff>3356428</xdr:colOff>
      <xdr:row>57</xdr:row>
      <xdr:rowOff>3043777</xdr:rowOff>
    </xdr:to>
    <xdr:pic>
      <xdr:nvPicPr>
        <xdr:cNvPr id="13" name="図 12" descr="テーブル&#10;&#10;自動的に生成された説明">
          <a:extLst>
            <a:ext uri="{FF2B5EF4-FFF2-40B4-BE49-F238E27FC236}">
              <a16:creationId xmlns:a16="http://schemas.microsoft.com/office/drawing/2014/main" id="{09A42EFD-E9D0-9AEA-872E-542FE3F59B95}"/>
            </a:ext>
          </a:extLst>
        </xdr:cNvPr>
        <xdr:cNvPicPr>
          <a:picLocks noChangeAspect="1"/>
        </xdr:cNvPicPr>
      </xdr:nvPicPr>
      <xdr:blipFill>
        <a:blip xmlns:r="http://schemas.openxmlformats.org/officeDocument/2006/relationships" r:embed="rId6"/>
        <a:stretch>
          <a:fillRect/>
        </a:stretch>
      </xdr:blipFill>
      <xdr:spPr>
        <a:xfrm>
          <a:off x="7623241" y="50858317"/>
          <a:ext cx="3272192" cy="1035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D1" sqref="D1"/>
    </sheetView>
  </sheetViews>
  <sheetFormatPr defaultColWidth="9.08984375" defaultRowHeight="13"/>
  <cols>
    <col min="1" max="1" width="9.08984375" style="5"/>
    <col min="2" max="2" width="15.453125" style="5" customWidth="1"/>
    <col min="3" max="3" width="56.1796875" style="5" customWidth="1"/>
    <col min="4" max="4" width="39.6328125" style="5" customWidth="1"/>
    <col min="5" max="16384" width="9.08984375" style="5"/>
  </cols>
  <sheetData>
    <row r="1" spans="2:4" ht="25.5">
      <c r="B1" s="21" t="s">
        <v>215</v>
      </c>
      <c r="C1" s="14"/>
      <c r="D1" s="20" t="s">
        <v>277</v>
      </c>
    </row>
    <row r="3" spans="2:4" ht="17.75">
      <c r="C3" s="13" t="s">
        <v>84</v>
      </c>
    </row>
    <row r="4" spans="2:4" ht="17.75">
      <c r="C4" s="13" t="s">
        <v>83</v>
      </c>
    </row>
    <row r="5" spans="2:4" ht="17.75">
      <c r="C5" s="13"/>
    </row>
    <row r="6" spans="2:4" ht="15.75">
      <c r="B6" s="19" t="s">
        <v>82</v>
      </c>
      <c r="C6" s="20" t="s">
        <v>86</v>
      </c>
    </row>
    <row r="7" spans="2:4" ht="15.75">
      <c r="B7" s="19"/>
      <c r="C7" s="20"/>
    </row>
    <row r="8" spans="2:4" ht="15.75">
      <c r="B8" s="19" t="s">
        <v>81</v>
      </c>
      <c r="C8" s="18" t="s">
        <v>216</v>
      </c>
    </row>
    <row r="9" spans="2:4" ht="17.75">
      <c r="B9" s="13"/>
    </row>
    <row r="10" spans="2:4" ht="14.75" customHeight="1">
      <c r="B10" s="64" t="s">
        <v>4</v>
      </c>
      <c r="C10" s="8" t="s">
        <v>80</v>
      </c>
      <c r="D10" s="12"/>
    </row>
    <row r="11" spans="2:4" ht="15.75">
      <c r="B11" s="64"/>
      <c r="C11" s="11"/>
      <c r="D11" s="11"/>
    </row>
    <row r="12" spans="2:4" ht="15.75">
      <c r="B12" s="64"/>
      <c r="C12" s="11" t="s">
        <v>79</v>
      </c>
      <c r="D12" s="10"/>
    </row>
    <row r="13" spans="2:4" ht="15.75">
      <c r="B13" s="64"/>
      <c r="C13" s="7"/>
      <c r="D13" s="9"/>
    </row>
    <row r="14" spans="2:4" s="6" customFormat="1" ht="20.25" customHeight="1">
      <c r="B14" s="8" t="s">
        <v>5</v>
      </c>
      <c r="C14" s="65" t="s">
        <v>85</v>
      </c>
      <c r="D14" s="65"/>
    </row>
    <row r="15" spans="2:4" s="6" customFormat="1" ht="84" customHeight="1">
      <c r="B15" s="16" t="s">
        <v>6</v>
      </c>
      <c r="C15" s="65" t="s">
        <v>78</v>
      </c>
      <c r="D15" s="65"/>
    </row>
    <row r="16" spans="2:4" s="6" customFormat="1" ht="36.75" customHeight="1">
      <c r="B16" s="7" t="s">
        <v>7</v>
      </c>
      <c r="C16" s="64" t="s">
        <v>77</v>
      </c>
      <c r="D16" s="64"/>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1"/>
  <sheetViews>
    <sheetView tabSelected="1" topLeftCell="A2" zoomScale="98" zoomScaleNormal="100" workbookViewId="0">
      <pane ySplit="1" topLeftCell="A3" activePane="bottomLeft" state="frozen"/>
      <selection activeCell="A2" sqref="A2"/>
      <selection pane="bottomLeft" sqref="A1:K1"/>
    </sheetView>
  </sheetViews>
  <sheetFormatPr defaultRowHeight="13"/>
  <cols>
    <col min="1" max="1" width="5.36328125" style="2" customWidth="1"/>
    <col min="2" max="2" width="13.81640625" style="31" customWidth="1"/>
    <col min="3" max="3" width="8.81640625" style="31" customWidth="1"/>
    <col min="4" max="4" width="10.1796875" style="31" customWidth="1"/>
    <col min="5" max="5" width="8.90625" style="31" customWidth="1"/>
    <col min="6" max="6" width="8.1796875" style="31"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c r="A1" s="66" t="s">
        <v>15</v>
      </c>
      <c r="B1" s="66"/>
      <c r="C1" s="66"/>
      <c r="D1" s="66"/>
      <c r="E1" s="66"/>
      <c r="F1" s="66"/>
      <c r="G1" s="66"/>
      <c r="H1" s="66"/>
      <c r="I1" s="66"/>
      <c r="J1" s="66"/>
      <c r="K1" s="66"/>
    </row>
    <row r="2" spans="1:12" ht="39" customHeight="1">
      <c r="A2" s="1" t="s">
        <v>9</v>
      </c>
      <c r="B2" s="37" t="s">
        <v>8</v>
      </c>
      <c r="C2" s="37" t="s">
        <v>3</v>
      </c>
      <c r="D2" s="37" t="s">
        <v>12</v>
      </c>
      <c r="E2" s="37" t="s">
        <v>13</v>
      </c>
      <c r="F2" s="37" t="s">
        <v>0</v>
      </c>
      <c r="G2" s="41" t="s">
        <v>1</v>
      </c>
      <c r="H2" s="3" t="s">
        <v>2</v>
      </c>
      <c r="I2" s="3" t="s">
        <v>10</v>
      </c>
      <c r="J2" s="1" t="s">
        <v>11</v>
      </c>
      <c r="K2" s="3" t="s">
        <v>14</v>
      </c>
      <c r="L2" s="4">
        <f ca="1">NOW()</f>
        <v>45544.509221527776</v>
      </c>
    </row>
    <row r="3" spans="1:12" ht="39" customHeight="1">
      <c r="A3" s="22">
        <v>21</v>
      </c>
      <c r="B3" s="31" t="s">
        <v>92</v>
      </c>
      <c r="C3" s="34" t="s">
        <v>93</v>
      </c>
      <c r="D3" s="35" t="s">
        <v>94</v>
      </c>
      <c r="E3" s="31">
        <v>19</v>
      </c>
      <c r="F3" s="37">
        <v>3</v>
      </c>
      <c r="G3" s="15" t="s">
        <v>95</v>
      </c>
      <c r="H3" s="17" t="s">
        <v>96</v>
      </c>
      <c r="I3" s="23" t="s">
        <v>91</v>
      </c>
      <c r="J3" s="27">
        <v>45183</v>
      </c>
      <c r="K3" s="23" t="s">
        <v>134</v>
      </c>
      <c r="L3" s="4"/>
    </row>
    <row r="4" spans="1:12" ht="39">
      <c r="A4" s="2">
        <v>6</v>
      </c>
      <c r="B4" s="31" t="s">
        <v>34</v>
      </c>
      <c r="C4" s="31" t="s">
        <v>17</v>
      </c>
      <c r="D4" s="35" t="s">
        <v>35</v>
      </c>
      <c r="E4" s="31">
        <v>74</v>
      </c>
      <c r="F4" s="31">
        <v>3</v>
      </c>
      <c r="G4" s="15" t="s">
        <v>50</v>
      </c>
      <c r="H4" s="17" t="s">
        <v>51</v>
      </c>
      <c r="I4" s="15" t="s">
        <v>87</v>
      </c>
      <c r="J4" s="27">
        <v>45183</v>
      </c>
      <c r="K4" s="23" t="s">
        <v>134</v>
      </c>
    </row>
    <row r="5" spans="1:12" ht="52">
      <c r="A5" s="2">
        <v>10</v>
      </c>
      <c r="B5" s="31" t="s">
        <v>34</v>
      </c>
      <c r="C5" s="31" t="s">
        <v>18</v>
      </c>
      <c r="D5" s="35" t="s">
        <v>38</v>
      </c>
      <c r="E5" s="31">
        <v>74</v>
      </c>
      <c r="F5" s="31" t="s">
        <v>48</v>
      </c>
      <c r="G5" s="15" t="s">
        <v>57</v>
      </c>
      <c r="H5" s="17" t="s">
        <v>58</v>
      </c>
      <c r="I5" s="15" t="s">
        <v>88</v>
      </c>
      <c r="J5" s="27">
        <v>45183</v>
      </c>
      <c r="K5" s="23" t="s">
        <v>134</v>
      </c>
    </row>
    <row r="6" spans="1:12" ht="126.25">
      <c r="A6" s="2">
        <v>22</v>
      </c>
      <c r="B6" s="30" t="s">
        <v>193</v>
      </c>
      <c r="C6" s="31" t="s">
        <v>18</v>
      </c>
      <c r="D6" s="35" t="s">
        <v>97</v>
      </c>
      <c r="E6" s="31">
        <v>74</v>
      </c>
      <c r="F6" s="31">
        <v>13</v>
      </c>
      <c r="G6" s="24" t="s">
        <v>106</v>
      </c>
      <c r="H6" s="17" t="s">
        <v>60</v>
      </c>
      <c r="I6" s="15" t="s">
        <v>89</v>
      </c>
      <c r="J6" s="27">
        <v>45183</v>
      </c>
      <c r="K6" s="23"/>
    </row>
    <row r="7" spans="1:12" ht="52">
      <c r="A7" s="2">
        <v>23</v>
      </c>
      <c r="B7" s="30" t="s">
        <v>193</v>
      </c>
      <c r="C7" s="31" t="s">
        <v>18</v>
      </c>
      <c r="D7" s="35" t="s">
        <v>98</v>
      </c>
      <c r="E7" s="31">
        <v>75</v>
      </c>
      <c r="F7" s="31">
        <v>14</v>
      </c>
      <c r="G7" s="24" t="s">
        <v>107</v>
      </c>
      <c r="H7" s="17" t="s">
        <v>62</v>
      </c>
      <c r="I7" s="15" t="s">
        <v>90</v>
      </c>
      <c r="J7" s="27">
        <v>45183</v>
      </c>
      <c r="K7" s="23"/>
    </row>
    <row r="8" spans="1:12" ht="26">
      <c r="A8" s="2">
        <v>11</v>
      </c>
      <c r="B8" s="31" t="s">
        <v>34</v>
      </c>
      <c r="C8" s="31" t="s">
        <v>18</v>
      </c>
      <c r="D8" s="35" t="s">
        <v>39</v>
      </c>
      <c r="E8" s="31">
        <v>76</v>
      </c>
      <c r="F8" s="31">
        <v>10</v>
      </c>
      <c r="G8" s="15" t="s">
        <v>59</v>
      </c>
      <c r="H8" s="17" t="s">
        <v>53</v>
      </c>
      <c r="I8" s="15" t="s">
        <v>91</v>
      </c>
      <c r="J8" s="27">
        <v>45183</v>
      </c>
      <c r="K8" s="23" t="s">
        <v>134</v>
      </c>
    </row>
    <row r="9" spans="1:12" ht="26">
      <c r="A9" s="2">
        <v>12</v>
      </c>
      <c r="B9" s="31" t="s">
        <v>34</v>
      </c>
      <c r="C9" s="31" t="s">
        <v>18</v>
      </c>
      <c r="D9" s="35" t="s">
        <v>39</v>
      </c>
      <c r="E9" s="31">
        <v>77</v>
      </c>
      <c r="F9" s="31" t="s">
        <v>49</v>
      </c>
      <c r="G9" s="15" t="s">
        <v>61</v>
      </c>
      <c r="H9" s="17" t="s">
        <v>64</v>
      </c>
      <c r="I9" s="15" t="s">
        <v>91</v>
      </c>
      <c r="J9" s="27">
        <v>45183</v>
      </c>
      <c r="K9" s="23" t="s">
        <v>134</v>
      </c>
    </row>
    <row r="10" spans="1:12" ht="26">
      <c r="A10" s="2">
        <v>7</v>
      </c>
      <c r="B10" s="31" t="s">
        <v>34</v>
      </c>
      <c r="C10" s="31" t="s">
        <v>17</v>
      </c>
      <c r="D10" s="35" t="s">
        <v>36</v>
      </c>
      <c r="E10" s="31">
        <v>148</v>
      </c>
      <c r="F10" s="31">
        <v>3</v>
      </c>
      <c r="G10" s="15" t="s">
        <v>52</v>
      </c>
      <c r="H10" s="17" t="s">
        <v>66</v>
      </c>
      <c r="I10" s="15" t="s">
        <v>91</v>
      </c>
      <c r="J10" s="27">
        <v>45183</v>
      </c>
      <c r="K10" s="23" t="s">
        <v>134</v>
      </c>
    </row>
    <row r="11" spans="1:12" ht="26">
      <c r="A11" s="2">
        <v>13</v>
      </c>
      <c r="B11" s="31" t="s">
        <v>34</v>
      </c>
      <c r="C11" s="31" t="s">
        <v>18</v>
      </c>
      <c r="D11" s="35" t="s">
        <v>40</v>
      </c>
      <c r="E11" s="31">
        <v>148</v>
      </c>
      <c r="F11" s="31">
        <v>19</v>
      </c>
      <c r="G11" s="15" t="s">
        <v>63</v>
      </c>
      <c r="H11" s="17" t="s">
        <v>55</v>
      </c>
      <c r="I11" s="24" t="s">
        <v>123</v>
      </c>
      <c r="J11" s="27">
        <v>45183</v>
      </c>
      <c r="K11" s="23" t="s">
        <v>134</v>
      </c>
    </row>
    <row r="12" spans="1:12" ht="26">
      <c r="A12" s="2">
        <v>14</v>
      </c>
      <c r="B12" s="31" t="s">
        <v>34</v>
      </c>
      <c r="C12" s="31" t="s">
        <v>18</v>
      </c>
      <c r="D12" s="35" t="s">
        <v>41</v>
      </c>
      <c r="E12" s="31">
        <v>149</v>
      </c>
      <c r="F12" s="31">
        <v>9</v>
      </c>
      <c r="G12" s="15" t="s">
        <v>65</v>
      </c>
      <c r="H12" s="17" t="s">
        <v>68</v>
      </c>
      <c r="I12" s="15" t="s">
        <v>91</v>
      </c>
      <c r="J12" s="27">
        <v>45183</v>
      </c>
      <c r="K12" s="23" t="s">
        <v>134</v>
      </c>
    </row>
    <row r="13" spans="1:12" ht="26">
      <c r="A13" s="2">
        <v>8</v>
      </c>
      <c r="B13" s="31" t="s">
        <v>34</v>
      </c>
      <c r="C13" s="31" t="s">
        <v>17</v>
      </c>
      <c r="D13" s="35" t="s">
        <v>37</v>
      </c>
      <c r="E13" s="31">
        <v>150</v>
      </c>
      <c r="F13" s="31">
        <v>11</v>
      </c>
      <c r="G13" s="15" t="s">
        <v>54</v>
      </c>
      <c r="H13" s="17" t="s">
        <v>70</v>
      </c>
      <c r="I13" s="24" t="s">
        <v>123</v>
      </c>
      <c r="J13" s="27">
        <v>45183</v>
      </c>
      <c r="K13" s="23" t="s">
        <v>134</v>
      </c>
    </row>
    <row r="14" spans="1:12" ht="39">
      <c r="A14" s="2">
        <v>15</v>
      </c>
      <c r="B14" s="31" t="s">
        <v>34</v>
      </c>
      <c r="C14" s="31" t="s">
        <v>17</v>
      </c>
      <c r="D14" s="35" t="s">
        <v>42</v>
      </c>
      <c r="E14" s="31">
        <v>150</v>
      </c>
      <c r="F14" s="31">
        <v>12</v>
      </c>
      <c r="G14" s="15" t="s">
        <v>67</v>
      </c>
      <c r="H14" s="17" t="s">
        <v>72</v>
      </c>
      <c r="I14" s="15" t="s">
        <v>91</v>
      </c>
      <c r="J14" s="27">
        <v>45183</v>
      </c>
      <c r="K14" s="23" t="s">
        <v>134</v>
      </c>
    </row>
    <row r="15" spans="1:12" ht="39">
      <c r="A15" s="2">
        <v>16</v>
      </c>
      <c r="B15" s="31" t="s">
        <v>34</v>
      </c>
      <c r="C15" s="31" t="s">
        <v>17</v>
      </c>
      <c r="D15" s="35" t="s">
        <v>43</v>
      </c>
      <c r="E15" s="31">
        <v>150</v>
      </c>
      <c r="F15" s="31">
        <v>23</v>
      </c>
      <c r="G15" s="15" t="s">
        <v>69</v>
      </c>
      <c r="H15" s="17" t="s">
        <v>72</v>
      </c>
      <c r="I15" s="15" t="s">
        <v>91</v>
      </c>
      <c r="J15" s="27">
        <v>45183</v>
      </c>
      <c r="K15" s="23" t="s">
        <v>134</v>
      </c>
    </row>
    <row r="16" spans="1:12" ht="117">
      <c r="A16" s="2">
        <v>33</v>
      </c>
      <c r="B16" s="34" t="s">
        <v>125</v>
      </c>
      <c r="C16" s="31" t="s">
        <v>18</v>
      </c>
      <c r="D16" s="34" t="s">
        <v>129</v>
      </c>
      <c r="E16" s="31">
        <v>150</v>
      </c>
      <c r="F16" s="31">
        <v>6</v>
      </c>
      <c r="G16" s="24" t="s">
        <v>133</v>
      </c>
      <c r="H16" s="26"/>
      <c r="I16" s="15" t="s">
        <v>132</v>
      </c>
      <c r="J16" s="27">
        <v>45183</v>
      </c>
      <c r="K16" s="23"/>
    </row>
    <row r="17" spans="1:11" ht="39">
      <c r="A17" s="2">
        <v>17</v>
      </c>
      <c r="B17" s="31" t="s">
        <v>34</v>
      </c>
      <c r="C17" s="31" t="s">
        <v>18</v>
      </c>
      <c r="D17" s="35" t="s">
        <v>44</v>
      </c>
      <c r="E17" s="31">
        <v>151</v>
      </c>
      <c r="F17" s="31">
        <v>2</v>
      </c>
      <c r="G17" s="15" t="s">
        <v>71</v>
      </c>
      <c r="H17" s="17" t="s">
        <v>72</v>
      </c>
      <c r="I17" s="15" t="s">
        <v>91</v>
      </c>
      <c r="J17" s="27">
        <v>45183</v>
      </c>
      <c r="K17" s="23" t="s">
        <v>134</v>
      </c>
    </row>
    <row r="18" spans="1:11" ht="39">
      <c r="A18" s="2">
        <v>18</v>
      </c>
      <c r="B18" s="31" t="s">
        <v>34</v>
      </c>
      <c r="C18" s="31" t="s">
        <v>18</v>
      </c>
      <c r="D18" s="35" t="s">
        <v>45</v>
      </c>
      <c r="E18" s="31">
        <v>151</v>
      </c>
      <c r="F18" s="31">
        <v>29</v>
      </c>
      <c r="G18" s="15" t="s">
        <v>73</v>
      </c>
      <c r="H18" s="17" t="s">
        <v>55</v>
      </c>
      <c r="I18" s="24" t="s">
        <v>123</v>
      </c>
      <c r="J18" s="27">
        <v>45183</v>
      </c>
      <c r="K18" s="23"/>
    </row>
    <row r="19" spans="1:11" ht="39">
      <c r="A19" s="2">
        <v>19</v>
      </c>
      <c r="B19" s="31" t="s">
        <v>34</v>
      </c>
      <c r="C19" s="31" t="s">
        <v>18</v>
      </c>
      <c r="D19" s="35" t="s">
        <v>46</v>
      </c>
      <c r="E19" s="31">
        <v>151</v>
      </c>
      <c r="F19" s="31">
        <v>37</v>
      </c>
      <c r="G19" s="15" t="s">
        <v>74</v>
      </c>
      <c r="H19" s="17" t="s">
        <v>76</v>
      </c>
      <c r="I19" s="24" t="s">
        <v>123</v>
      </c>
      <c r="J19" s="27">
        <v>45183</v>
      </c>
      <c r="K19" s="23"/>
    </row>
    <row r="20" spans="1:11" ht="62.75">
      <c r="A20" s="2">
        <v>24</v>
      </c>
      <c r="B20" s="30" t="s">
        <v>156</v>
      </c>
      <c r="C20" s="31" t="s">
        <v>18</v>
      </c>
      <c r="D20" s="35" t="s">
        <v>99</v>
      </c>
      <c r="E20" s="31">
        <v>151</v>
      </c>
      <c r="F20" s="31">
        <v>18</v>
      </c>
      <c r="G20" s="24" t="s">
        <v>189</v>
      </c>
      <c r="H20" s="17" t="s">
        <v>26</v>
      </c>
      <c r="I20" s="24" t="s">
        <v>117</v>
      </c>
      <c r="J20" s="27">
        <v>45183</v>
      </c>
      <c r="K20" s="23"/>
    </row>
    <row r="21" spans="1:11" ht="26">
      <c r="A21" s="2">
        <v>9</v>
      </c>
      <c r="B21" s="31" t="s">
        <v>34</v>
      </c>
      <c r="C21" s="31" t="s">
        <v>17</v>
      </c>
      <c r="D21" s="35">
        <v>6.18</v>
      </c>
      <c r="E21" s="31">
        <v>152</v>
      </c>
      <c r="F21" s="31">
        <v>5</v>
      </c>
      <c r="G21" s="15" t="s">
        <v>56</v>
      </c>
      <c r="H21" s="17" t="s">
        <v>28</v>
      </c>
      <c r="I21" s="24" t="s">
        <v>123</v>
      </c>
      <c r="J21" s="27">
        <v>45183</v>
      </c>
      <c r="K21" s="23" t="s">
        <v>134</v>
      </c>
    </row>
    <row r="22" spans="1:11" ht="39">
      <c r="A22" s="2">
        <v>20</v>
      </c>
      <c r="B22" s="31" t="s">
        <v>34</v>
      </c>
      <c r="C22" s="31" t="s">
        <v>18</v>
      </c>
      <c r="D22" s="35" t="s">
        <v>47</v>
      </c>
      <c r="E22" s="31">
        <v>152</v>
      </c>
      <c r="F22" s="31">
        <v>5</v>
      </c>
      <c r="G22" s="15" t="s">
        <v>75</v>
      </c>
      <c r="H22" s="17" t="s">
        <v>30</v>
      </c>
      <c r="I22" s="24" t="s">
        <v>124</v>
      </c>
      <c r="J22" s="27">
        <v>45183</v>
      </c>
      <c r="K22" s="23" t="s">
        <v>134</v>
      </c>
    </row>
    <row r="23" spans="1:11" ht="52">
      <c r="A23" s="2">
        <v>25</v>
      </c>
      <c r="B23" s="30" t="s">
        <v>156</v>
      </c>
      <c r="C23" s="34" t="s">
        <v>135</v>
      </c>
      <c r="D23" s="35" t="s">
        <v>100</v>
      </c>
      <c r="E23" s="31">
        <v>152</v>
      </c>
      <c r="F23" s="31">
        <v>3</v>
      </c>
      <c r="G23" s="24" t="s">
        <v>108</v>
      </c>
      <c r="H23" s="25" t="s">
        <v>118</v>
      </c>
      <c r="I23" s="24" t="s">
        <v>119</v>
      </c>
      <c r="J23" s="27">
        <v>45183</v>
      </c>
      <c r="K23" s="23"/>
    </row>
    <row r="24" spans="1:11" ht="26">
      <c r="A24" s="2">
        <v>1</v>
      </c>
      <c r="B24" s="31" t="s">
        <v>16</v>
      </c>
      <c r="C24" s="31" t="s">
        <v>17</v>
      </c>
      <c r="D24" s="35" t="s">
        <v>19</v>
      </c>
      <c r="E24" s="31">
        <v>183</v>
      </c>
      <c r="F24" s="39">
        <v>1</v>
      </c>
      <c r="G24" s="15" t="s">
        <v>25</v>
      </c>
      <c r="H24" s="17" t="s">
        <v>33</v>
      </c>
      <c r="I24" s="24" t="s">
        <v>114</v>
      </c>
      <c r="J24" s="27">
        <v>45183</v>
      </c>
      <c r="K24" s="23" t="s">
        <v>134</v>
      </c>
    </row>
    <row r="25" spans="1:11" ht="104">
      <c r="A25" s="2">
        <v>26</v>
      </c>
      <c r="B25" s="30" t="s">
        <v>156</v>
      </c>
      <c r="C25" s="34" t="s">
        <v>135</v>
      </c>
      <c r="D25" s="35" t="s">
        <v>101</v>
      </c>
      <c r="E25" s="31">
        <v>197</v>
      </c>
      <c r="F25" s="31">
        <v>13</v>
      </c>
      <c r="G25" s="24" t="s">
        <v>109</v>
      </c>
      <c r="I25" s="24" t="s">
        <v>120</v>
      </c>
      <c r="J25" s="27">
        <v>45183</v>
      </c>
      <c r="K25" s="23"/>
    </row>
    <row r="26" spans="1:11" ht="91">
      <c r="A26" s="2">
        <v>27</v>
      </c>
      <c r="B26" s="30" t="s">
        <v>156</v>
      </c>
      <c r="C26" s="34" t="s">
        <v>135</v>
      </c>
      <c r="D26" s="35" t="s">
        <v>102</v>
      </c>
      <c r="E26" s="31">
        <v>198</v>
      </c>
      <c r="F26" s="31">
        <v>4</v>
      </c>
      <c r="G26" s="24" t="s">
        <v>110</v>
      </c>
      <c r="I26" s="24" t="s">
        <v>121</v>
      </c>
      <c r="J26" s="27">
        <v>45183</v>
      </c>
      <c r="K26" s="23" t="s">
        <v>134</v>
      </c>
    </row>
    <row r="27" spans="1:11" ht="39">
      <c r="A27" s="2">
        <v>31</v>
      </c>
      <c r="B27" s="30" t="s">
        <v>156</v>
      </c>
      <c r="C27" s="31" t="s">
        <v>18</v>
      </c>
      <c r="D27" s="31" t="s">
        <v>126</v>
      </c>
      <c r="E27" s="31">
        <v>199</v>
      </c>
      <c r="F27" s="31">
        <v>15</v>
      </c>
      <c r="G27" s="24" t="s">
        <v>127</v>
      </c>
      <c r="I27" s="15" t="s">
        <v>130</v>
      </c>
      <c r="J27" s="27">
        <v>45183</v>
      </c>
      <c r="K27" s="23"/>
    </row>
    <row r="28" spans="1:11" ht="78">
      <c r="A28" s="2">
        <v>32</v>
      </c>
      <c r="B28" s="30" t="s">
        <v>156</v>
      </c>
      <c r="C28" s="31" t="s">
        <v>18</v>
      </c>
      <c r="D28" s="31" t="s">
        <v>126</v>
      </c>
      <c r="E28" s="31">
        <v>199</v>
      </c>
      <c r="F28" s="31">
        <v>15</v>
      </c>
      <c r="G28" s="24" t="s">
        <v>128</v>
      </c>
      <c r="I28" s="15" t="s">
        <v>131</v>
      </c>
      <c r="J28" s="27">
        <v>45183</v>
      </c>
      <c r="K28" s="23"/>
    </row>
    <row r="29" spans="1:11" ht="26">
      <c r="A29" s="2">
        <v>28</v>
      </c>
      <c r="B29" s="30" t="s">
        <v>156</v>
      </c>
      <c r="C29" s="34" t="s">
        <v>135</v>
      </c>
      <c r="D29" s="35" t="s">
        <v>103</v>
      </c>
      <c r="E29" s="31">
        <v>211</v>
      </c>
      <c r="F29" s="31">
        <v>5</v>
      </c>
      <c r="G29" s="40" t="s">
        <v>111</v>
      </c>
      <c r="I29" s="24" t="s">
        <v>121</v>
      </c>
      <c r="J29" s="27">
        <v>45183</v>
      </c>
      <c r="K29" s="23" t="s">
        <v>134</v>
      </c>
    </row>
    <row r="30" spans="1:11" ht="26">
      <c r="A30" s="2">
        <v>29</v>
      </c>
      <c r="B30" s="30" t="s">
        <v>156</v>
      </c>
      <c r="C30" s="34" t="s">
        <v>135</v>
      </c>
      <c r="D30" s="35" t="s">
        <v>104</v>
      </c>
      <c r="E30" s="31">
        <v>211</v>
      </c>
      <c r="F30" s="31">
        <v>11</v>
      </c>
      <c r="G30" s="40" t="s">
        <v>112</v>
      </c>
      <c r="I30" s="24" t="s">
        <v>121</v>
      </c>
      <c r="J30" s="27">
        <v>45183</v>
      </c>
      <c r="K30" s="23" t="s">
        <v>134</v>
      </c>
    </row>
    <row r="31" spans="1:11" ht="39">
      <c r="A31" s="2">
        <v>30</v>
      </c>
      <c r="B31" s="30" t="s">
        <v>156</v>
      </c>
      <c r="C31" s="34" t="s">
        <v>135</v>
      </c>
      <c r="D31" s="35" t="s">
        <v>105</v>
      </c>
      <c r="E31" s="31">
        <v>212</v>
      </c>
      <c r="F31" s="31">
        <v>9</v>
      </c>
      <c r="G31" s="24" t="s">
        <v>113</v>
      </c>
      <c r="I31" s="24" t="s">
        <v>122</v>
      </c>
      <c r="J31" s="27">
        <v>45183</v>
      </c>
      <c r="K31" s="23" t="s">
        <v>134</v>
      </c>
    </row>
    <row r="32" spans="1:11" ht="26">
      <c r="A32" s="2">
        <v>2</v>
      </c>
      <c r="B32" s="31" t="s">
        <v>16</v>
      </c>
      <c r="C32" s="31" t="s">
        <v>17</v>
      </c>
      <c r="D32" s="35" t="s">
        <v>20</v>
      </c>
      <c r="E32" s="31">
        <v>238</v>
      </c>
      <c r="F32" s="39" t="s">
        <v>23</v>
      </c>
      <c r="G32" s="15" t="s">
        <v>27</v>
      </c>
      <c r="H32" s="25" t="s">
        <v>115</v>
      </c>
      <c r="I32" s="24" t="s">
        <v>91</v>
      </c>
      <c r="J32" s="27">
        <v>45183</v>
      </c>
      <c r="K32" s="23" t="s">
        <v>134</v>
      </c>
    </row>
    <row r="33" spans="1:11" ht="26">
      <c r="A33" s="2">
        <v>3</v>
      </c>
      <c r="B33" s="31" t="s">
        <v>16</v>
      </c>
      <c r="C33" s="31" t="s">
        <v>18</v>
      </c>
      <c r="D33" s="35" t="s">
        <v>20</v>
      </c>
      <c r="E33" s="31">
        <v>238</v>
      </c>
      <c r="F33" s="31" t="s">
        <v>24</v>
      </c>
      <c r="G33" s="15" t="s">
        <v>29</v>
      </c>
      <c r="H33" s="17" t="s">
        <v>29</v>
      </c>
      <c r="I33" s="24" t="s">
        <v>211</v>
      </c>
      <c r="J33" s="27">
        <v>45183</v>
      </c>
      <c r="K33" s="23" t="s">
        <v>134</v>
      </c>
    </row>
    <row r="34" spans="1:11" ht="26">
      <c r="A34" s="2">
        <v>4</v>
      </c>
      <c r="B34" s="31" t="s">
        <v>16</v>
      </c>
      <c r="C34" s="31" t="s">
        <v>17</v>
      </c>
      <c r="D34" s="38" t="s">
        <v>21</v>
      </c>
      <c r="E34" s="31">
        <v>278</v>
      </c>
      <c r="F34" s="31">
        <v>9</v>
      </c>
      <c r="G34" s="15" t="s">
        <v>31</v>
      </c>
      <c r="H34" s="25" t="s">
        <v>116</v>
      </c>
      <c r="I34" s="24" t="s">
        <v>91</v>
      </c>
      <c r="J34" s="27">
        <v>45183</v>
      </c>
      <c r="K34" s="23" t="s">
        <v>134</v>
      </c>
    </row>
    <row r="35" spans="1:11">
      <c r="A35" s="2">
        <v>5</v>
      </c>
      <c r="B35" s="31" t="s">
        <v>16</v>
      </c>
      <c r="C35" s="31" t="s">
        <v>18</v>
      </c>
      <c r="D35" s="38" t="s">
        <v>22</v>
      </c>
      <c r="E35" s="31">
        <v>278</v>
      </c>
      <c r="F35" s="31">
        <v>21</v>
      </c>
      <c r="G35" s="15" t="s">
        <v>32</v>
      </c>
      <c r="H35" s="17" t="s">
        <v>32</v>
      </c>
      <c r="I35" s="24" t="s">
        <v>91</v>
      </c>
      <c r="J35" s="27">
        <v>45183</v>
      </c>
      <c r="K35" s="23" t="s">
        <v>134</v>
      </c>
    </row>
    <row r="36" spans="1:11" ht="143">
      <c r="A36" s="2">
        <v>34</v>
      </c>
      <c r="B36" s="34" t="s">
        <v>158</v>
      </c>
      <c r="C36" s="34" t="s">
        <v>135</v>
      </c>
      <c r="D36" s="31">
        <v>6.1</v>
      </c>
      <c r="E36" s="31">
        <v>77</v>
      </c>
      <c r="F36" s="31">
        <v>12</v>
      </c>
      <c r="G36" s="24" t="s">
        <v>159</v>
      </c>
      <c r="H36" s="24" t="s">
        <v>160</v>
      </c>
      <c r="I36" s="30" t="s">
        <v>195</v>
      </c>
      <c r="J36" s="27">
        <v>45244</v>
      </c>
      <c r="K36" s="22" t="s">
        <v>196</v>
      </c>
    </row>
    <row r="37" spans="1:11" ht="39">
      <c r="A37" s="2">
        <v>35</v>
      </c>
      <c r="B37" s="34" t="s">
        <v>158</v>
      </c>
      <c r="C37" s="31" t="s">
        <v>18</v>
      </c>
      <c r="D37" s="31">
        <v>6.2</v>
      </c>
      <c r="E37" s="31">
        <v>77</v>
      </c>
      <c r="F37" s="31">
        <v>28</v>
      </c>
      <c r="G37" s="24" t="s">
        <v>161</v>
      </c>
      <c r="H37" s="24" t="s">
        <v>162</v>
      </c>
      <c r="I37" s="30" t="s">
        <v>195</v>
      </c>
      <c r="J37" s="27">
        <v>45243</v>
      </c>
      <c r="K37" s="22" t="s">
        <v>196</v>
      </c>
    </row>
    <row r="38" spans="1:11" ht="26">
      <c r="A38" s="2">
        <v>36</v>
      </c>
      <c r="B38" s="34" t="s">
        <v>158</v>
      </c>
      <c r="C38" s="31" t="s">
        <v>18</v>
      </c>
      <c r="D38" s="34" t="s">
        <v>163</v>
      </c>
      <c r="E38" s="31">
        <v>80</v>
      </c>
      <c r="F38" s="31">
        <v>16</v>
      </c>
      <c r="G38" s="24" t="s">
        <v>164</v>
      </c>
      <c r="H38" s="24" t="s">
        <v>165</v>
      </c>
      <c r="I38" s="30" t="s">
        <v>195</v>
      </c>
      <c r="J38" s="27">
        <v>45243</v>
      </c>
      <c r="K38" s="22" t="s">
        <v>196</v>
      </c>
    </row>
    <row r="39" spans="1:11">
      <c r="A39" s="2">
        <v>37</v>
      </c>
      <c r="B39" s="34" t="s">
        <v>158</v>
      </c>
      <c r="C39" s="31" t="s">
        <v>18</v>
      </c>
      <c r="D39" s="31">
        <v>6.18</v>
      </c>
      <c r="E39" s="31">
        <v>155</v>
      </c>
      <c r="F39" s="31">
        <v>3</v>
      </c>
      <c r="G39" s="24" t="s">
        <v>166</v>
      </c>
      <c r="H39" s="24" t="s">
        <v>167</v>
      </c>
      <c r="I39" s="30" t="s">
        <v>195</v>
      </c>
      <c r="J39" s="27">
        <v>45243</v>
      </c>
      <c r="K39" s="22" t="s">
        <v>196</v>
      </c>
    </row>
    <row r="40" spans="1:11" ht="39">
      <c r="A40" s="2">
        <v>38</v>
      </c>
      <c r="B40" s="34" t="s">
        <v>158</v>
      </c>
      <c r="C40" s="31" t="s">
        <v>18</v>
      </c>
      <c r="D40" s="35" t="s">
        <v>168</v>
      </c>
      <c r="E40" s="31">
        <v>159</v>
      </c>
      <c r="F40" s="31">
        <v>5</v>
      </c>
      <c r="G40" s="24" t="s">
        <v>169</v>
      </c>
      <c r="H40" s="24" t="s">
        <v>170</v>
      </c>
      <c r="I40" s="30" t="s">
        <v>195</v>
      </c>
      <c r="J40" s="27">
        <v>45244</v>
      </c>
      <c r="K40" s="22" t="s">
        <v>196</v>
      </c>
    </row>
    <row r="41" spans="1:11" ht="26">
      <c r="A41" s="2">
        <v>39</v>
      </c>
      <c r="B41" s="34" t="s">
        <v>158</v>
      </c>
      <c r="C41" s="31" t="s">
        <v>18</v>
      </c>
      <c r="D41" s="34" t="s">
        <v>171</v>
      </c>
      <c r="E41" s="31">
        <v>79</v>
      </c>
      <c r="F41" s="34" t="s">
        <v>172</v>
      </c>
      <c r="G41" s="24" t="s">
        <v>173</v>
      </c>
      <c r="H41" s="24" t="s">
        <v>174</v>
      </c>
      <c r="I41" s="30" t="s">
        <v>195</v>
      </c>
      <c r="J41" s="27">
        <v>45243</v>
      </c>
      <c r="K41" s="22" t="s">
        <v>196</v>
      </c>
    </row>
    <row r="42" spans="1:11" ht="26">
      <c r="A42" s="2">
        <v>40</v>
      </c>
      <c r="B42" s="34" t="s">
        <v>158</v>
      </c>
      <c r="C42" s="31" t="s">
        <v>18</v>
      </c>
      <c r="D42" s="34" t="s">
        <v>175</v>
      </c>
      <c r="E42" s="31">
        <v>82</v>
      </c>
      <c r="F42" s="31">
        <v>7</v>
      </c>
      <c r="G42" s="24" t="s">
        <v>176</v>
      </c>
      <c r="H42" s="24" t="s">
        <v>177</v>
      </c>
      <c r="I42" s="30" t="s">
        <v>195</v>
      </c>
      <c r="J42" s="27">
        <v>45243</v>
      </c>
      <c r="K42" s="22" t="s">
        <v>196</v>
      </c>
    </row>
    <row r="43" spans="1:11">
      <c r="A43" s="2">
        <v>41</v>
      </c>
      <c r="B43" s="34" t="s">
        <v>158</v>
      </c>
      <c r="C43" s="31" t="s">
        <v>18</v>
      </c>
      <c r="D43" s="31">
        <v>5.8</v>
      </c>
      <c r="E43" s="31">
        <v>73</v>
      </c>
      <c r="F43" s="31">
        <v>21</v>
      </c>
      <c r="G43" s="24" t="s">
        <v>178</v>
      </c>
      <c r="I43" s="30" t="s">
        <v>195</v>
      </c>
      <c r="J43" s="27">
        <v>45243</v>
      </c>
      <c r="K43" s="22" t="s">
        <v>196</v>
      </c>
    </row>
    <row r="44" spans="1:11" ht="26">
      <c r="A44" s="2">
        <v>42</v>
      </c>
      <c r="B44" s="34" t="s">
        <v>158</v>
      </c>
      <c r="C44" s="31" t="s">
        <v>18</v>
      </c>
      <c r="D44" s="34" t="s">
        <v>179</v>
      </c>
      <c r="E44" s="31">
        <v>73</v>
      </c>
      <c r="F44" s="31">
        <v>22</v>
      </c>
      <c r="G44" s="15" t="s">
        <v>180</v>
      </c>
      <c r="H44" s="33" t="s">
        <v>181</v>
      </c>
      <c r="I44" s="30" t="s">
        <v>195</v>
      </c>
      <c r="J44" s="27">
        <v>45244</v>
      </c>
      <c r="K44" s="22" t="s">
        <v>196</v>
      </c>
    </row>
    <row r="45" spans="1:11">
      <c r="A45" s="2">
        <v>43</v>
      </c>
      <c r="B45" s="34" t="s">
        <v>158</v>
      </c>
      <c r="C45" s="31" t="s">
        <v>18</v>
      </c>
      <c r="D45" s="31">
        <v>5.8</v>
      </c>
      <c r="E45" s="34" t="s">
        <v>182</v>
      </c>
      <c r="F45" s="31">
        <v>1</v>
      </c>
      <c r="G45" s="15" t="s">
        <v>183</v>
      </c>
      <c r="H45" s="33" t="s">
        <v>184</v>
      </c>
      <c r="I45" s="30" t="s">
        <v>195</v>
      </c>
      <c r="J45" s="27">
        <v>45243</v>
      </c>
      <c r="K45" s="22" t="s">
        <v>196</v>
      </c>
    </row>
    <row r="46" spans="1:11" ht="26">
      <c r="A46" s="2">
        <v>44</v>
      </c>
      <c r="B46" s="34" t="s">
        <v>158</v>
      </c>
      <c r="C46" s="31" t="s">
        <v>18</v>
      </c>
      <c r="D46" s="35" t="s">
        <v>185</v>
      </c>
      <c r="E46" s="31">
        <v>157</v>
      </c>
      <c r="F46" s="31">
        <v>12</v>
      </c>
      <c r="G46" s="15" t="s">
        <v>186</v>
      </c>
      <c r="H46" s="33" t="s">
        <v>181</v>
      </c>
      <c r="I46" s="30" t="s">
        <v>195</v>
      </c>
      <c r="J46" s="27">
        <v>45243</v>
      </c>
      <c r="K46" s="22" t="s">
        <v>196</v>
      </c>
    </row>
    <row r="47" spans="1:11" ht="39">
      <c r="A47" s="2">
        <v>45</v>
      </c>
      <c r="B47" s="34" t="s">
        <v>158</v>
      </c>
      <c r="C47" s="31" t="s">
        <v>18</v>
      </c>
      <c r="D47" s="36" t="s">
        <v>187</v>
      </c>
      <c r="E47" s="31">
        <v>158</v>
      </c>
      <c r="F47" s="31">
        <v>2</v>
      </c>
      <c r="G47" s="15" t="s">
        <v>188</v>
      </c>
      <c r="H47" s="33" t="s">
        <v>184</v>
      </c>
      <c r="I47" s="30" t="s">
        <v>195</v>
      </c>
      <c r="J47" s="27">
        <v>45243</v>
      </c>
      <c r="K47" s="22" t="s">
        <v>196</v>
      </c>
    </row>
    <row r="48" spans="1:11" ht="91">
      <c r="A48" s="2">
        <v>46</v>
      </c>
      <c r="B48" s="32" t="s">
        <v>156</v>
      </c>
      <c r="C48" s="34" t="s">
        <v>135</v>
      </c>
      <c r="D48" s="34" t="s">
        <v>140</v>
      </c>
      <c r="G48" s="24" t="s">
        <v>137</v>
      </c>
      <c r="H48" s="24" t="s">
        <v>136</v>
      </c>
      <c r="I48" s="24" t="s">
        <v>212</v>
      </c>
      <c r="J48" s="27">
        <v>45243</v>
      </c>
      <c r="K48" s="22" t="s">
        <v>134</v>
      </c>
    </row>
    <row r="49" spans="1:11" ht="91">
      <c r="A49" s="2">
        <v>47</v>
      </c>
      <c r="B49" s="32" t="s">
        <v>156</v>
      </c>
      <c r="C49" s="34" t="s">
        <v>18</v>
      </c>
      <c r="D49" s="34"/>
      <c r="G49" s="24" t="s">
        <v>138</v>
      </c>
      <c r="H49" s="24" t="s">
        <v>139</v>
      </c>
      <c r="I49" s="24" t="s">
        <v>213</v>
      </c>
      <c r="J49" s="27">
        <v>45243</v>
      </c>
      <c r="K49" s="22"/>
    </row>
    <row r="50" spans="1:11" ht="65">
      <c r="A50" s="2">
        <v>48</v>
      </c>
      <c r="B50" s="32" t="s">
        <v>156</v>
      </c>
      <c r="C50" s="34" t="s">
        <v>135</v>
      </c>
      <c r="G50" s="24" t="s">
        <v>146</v>
      </c>
      <c r="H50" s="24" t="s">
        <v>145</v>
      </c>
      <c r="I50" s="24" t="s">
        <v>149</v>
      </c>
      <c r="J50" s="27">
        <v>45243</v>
      </c>
      <c r="K50" s="22"/>
    </row>
    <row r="51" spans="1:11" ht="78">
      <c r="A51" s="2">
        <v>49</v>
      </c>
      <c r="B51" s="32" t="s">
        <v>156</v>
      </c>
      <c r="C51" s="34" t="s">
        <v>135</v>
      </c>
      <c r="G51" s="29" t="s">
        <v>148</v>
      </c>
      <c r="H51" s="24" t="s">
        <v>147</v>
      </c>
      <c r="I51" s="24" t="s">
        <v>150</v>
      </c>
      <c r="J51" s="27">
        <v>45243</v>
      </c>
      <c r="K51" s="22"/>
    </row>
    <row r="52" spans="1:11" s="28" customFormat="1" ht="195">
      <c r="A52" s="22">
        <v>50</v>
      </c>
      <c r="B52" s="34" t="s">
        <v>141</v>
      </c>
      <c r="C52" s="34" t="s">
        <v>142</v>
      </c>
      <c r="D52" s="34" t="s">
        <v>143</v>
      </c>
      <c r="E52" s="34">
        <v>247</v>
      </c>
      <c r="F52" s="34">
        <v>5</v>
      </c>
      <c r="G52" s="24" t="s">
        <v>144</v>
      </c>
      <c r="H52" s="24" t="s">
        <v>151</v>
      </c>
      <c r="I52" s="24" t="s">
        <v>152</v>
      </c>
      <c r="J52" s="27">
        <v>45243</v>
      </c>
      <c r="K52" s="22"/>
    </row>
    <row r="53" spans="1:11" ht="52">
      <c r="A53" s="2">
        <v>51</v>
      </c>
      <c r="B53" s="34" t="s">
        <v>157</v>
      </c>
      <c r="C53" s="34" t="s">
        <v>18</v>
      </c>
      <c r="G53" s="24" t="s">
        <v>153</v>
      </c>
      <c r="H53" s="24" t="s">
        <v>154</v>
      </c>
      <c r="I53" s="24" t="s">
        <v>155</v>
      </c>
      <c r="J53" s="27">
        <v>45243</v>
      </c>
      <c r="K53" s="45"/>
    </row>
    <row r="54" spans="1:11" ht="409.5">
      <c r="A54" s="2">
        <v>52</v>
      </c>
      <c r="B54" s="32" t="s">
        <v>192</v>
      </c>
      <c r="C54" s="34" t="s">
        <v>135</v>
      </c>
      <c r="G54" s="29" t="s">
        <v>191</v>
      </c>
      <c r="H54" s="24" t="s">
        <v>190</v>
      </c>
      <c r="I54" s="24" t="s">
        <v>155</v>
      </c>
      <c r="J54" s="27">
        <v>45245</v>
      </c>
      <c r="K54" s="22"/>
    </row>
    <row r="55" spans="1:11" ht="326.75" customHeight="1">
      <c r="B55" s="32" t="s">
        <v>192</v>
      </c>
      <c r="C55" s="34" t="s">
        <v>135</v>
      </c>
      <c r="G55" s="24" t="s">
        <v>206</v>
      </c>
      <c r="H55" s="24" t="s">
        <v>205</v>
      </c>
      <c r="I55" s="24" t="s">
        <v>155</v>
      </c>
      <c r="J55" s="27">
        <v>45245</v>
      </c>
      <c r="K55" s="22"/>
    </row>
    <row r="56" spans="1:11" ht="141.75" customHeight="1">
      <c r="G56" s="24" t="s">
        <v>207</v>
      </c>
      <c r="I56" s="24" t="s">
        <v>155</v>
      </c>
      <c r="J56" s="27">
        <v>45245</v>
      </c>
      <c r="K56" s="22"/>
    </row>
    <row r="57" spans="1:11" ht="326.75" customHeight="1">
      <c r="A57" s="2">
        <v>53</v>
      </c>
      <c r="B57" s="32" t="s">
        <v>192</v>
      </c>
      <c r="C57" s="34" t="s">
        <v>135</v>
      </c>
      <c r="G57" s="42" t="s">
        <v>208</v>
      </c>
      <c r="H57" s="24" t="s">
        <v>194</v>
      </c>
      <c r="I57" s="24" t="s">
        <v>155</v>
      </c>
      <c r="J57" s="27">
        <v>45245</v>
      </c>
      <c r="K57" s="22"/>
    </row>
    <row r="58" spans="1:11" ht="304.25" customHeight="1">
      <c r="G58" s="44" t="s">
        <v>209</v>
      </c>
      <c r="H58" s="24" t="s">
        <v>197</v>
      </c>
      <c r="I58" s="24" t="s">
        <v>155</v>
      </c>
      <c r="J58" s="27">
        <v>45245</v>
      </c>
      <c r="K58" s="22"/>
    </row>
    <row r="59" spans="1:11" ht="134" customHeight="1">
      <c r="A59" s="2">
        <v>54</v>
      </c>
      <c r="B59" s="34" t="s">
        <v>157</v>
      </c>
      <c r="C59" s="34" t="s">
        <v>198</v>
      </c>
      <c r="D59" s="31">
        <v>10.199999999999999</v>
      </c>
      <c r="E59" s="31">
        <v>279</v>
      </c>
      <c r="G59" s="43" t="s">
        <v>199</v>
      </c>
      <c r="H59" s="15" t="s">
        <v>202</v>
      </c>
      <c r="I59" s="24" t="s">
        <v>155</v>
      </c>
      <c r="J59" s="27">
        <v>45245</v>
      </c>
      <c r="K59" s="22"/>
    </row>
    <row r="60" spans="1:11" ht="118" customHeight="1">
      <c r="A60" s="2">
        <v>55</v>
      </c>
      <c r="B60" s="34" t="s">
        <v>157</v>
      </c>
      <c r="C60" s="34" t="s">
        <v>200</v>
      </c>
      <c r="G60" s="43" t="s">
        <v>201</v>
      </c>
      <c r="H60" s="24" t="s">
        <v>210</v>
      </c>
      <c r="I60" s="24" t="s">
        <v>155</v>
      </c>
      <c r="J60" s="27">
        <v>45245</v>
      </c>
      <c r="K60" s="22"/>
    </row>
    <row r="61" spans="1:11" ht="26">
      <c r="A61" s="2">
        <v>56</v>
      </c>
      <c r="B61" s="34" t="s">
        <v>157</v>
      </c>
      <c r="C61" s="34" t="s">
        <v>142</v>
      </c>
      <c r="G61" s="15" t="s">
        <v>203</v>
      </c>
      <c r="H61" s="15" t="s">
        <v>204</v>
      </c>
      <c r="I61" s="24" t="s">
        <v>155</v>
      </c>
      <c r="J61" s="27">
        <v>45245</v>
      </c>
      <c r="K61" s="22"/>
    </row>
    <row r="62" spans="1:11" s="55" customFormat="1" ht="26">
      <c r="A62" s="52">
        <v>57</v>
      </c>
      <c r="B62" s="53" t="s">
        <v>217</v>
      </c>
      <c r="C62" s="54" t="s">
        <v>18</v>
      </c>
      <c r="D62" s="55">
        <v>5.2</v>
      </c>
      <c r="E62" s="55">
        <v>21</v>
      </c>
      <c r="F62" s="55">
        <v>5</v>
      </c>
      <c r="G62" s="56" t="s">
        <v>218</v>
      </c>
      <c r="H62" s="56" t="s">
        <v>219</v>
      </c>
      <c r="I62" s="57" t="s">
        <v>260</v>
      </c>
      <c r="J62" s="27">
        <v>45307</v>
      </c>
      <c r="K62" s="52"/>
    </row>
    <row r="63" spans="1:11" ht="117">
      <c r="A63" s="2">
        <v>58</v>
      </c>
      <c r="B63" s="32" t="s">
        <v>156</v>
      </c>
      <c r="C63" s="34" t="s">
        <v>142</v>
      </c>
      <c r="G63" s="29" t="s">
        <v>222</v>
      </c>
      <c r="H63" s="58" t="s">
        <v>223</v>
      </c>
      <c r="I63" s="15" t="s">
        <v>261</v>
      </c>
      <c r="J63" s="27">
        <v>45307</v>
      </c>
    </row>
    <row r="64" spans="1:11" ht="39">
      <c r="A64" s="2">
        <v>59</v>
      </c>
      <c r="B64" s="32" t="s">
        <v>156</v>
      </c>
      <c r="C64" s="34" t="s">
        <v>142</v>
      </c>
      <c r="D64" s="34" t="s">
        <v>220</v>
      </c>
      <c r="E64" s="2"/>
      <c r="F64" s="2"/>
      <c r="G64" s="24" t="s">
        <v>224</v>
      </c>
      <c r="H64" s="58" t="s">
        <v>262</v>
      </c>
      <c r="I64" s="15" t="s">
        <v>263</v>
      </c>
      <c r="J64" s="27">
        <v>45307</v>
      </c>
    </row>
    <row r="65" spans="1:10" ht="78">
      <c r="A65" s="2">
        <v>60</v>
      </c>
      <c r="B65" s="32" t="s">
        <v>156</v>
      </c>
      <c r="C65" s="34" t="s">
        <v>142</v>
      </c>
      <c r="D65" s="34" t="s">
        <v>221</v>
      </c>
      <c r="G65" s="24" t="s">
        <v>225</v>
      </c>
      <c r="I65" s="15" t="s">
        <v>264</v>
      </c>
      <c r="J65" s="27">
        <v>45307</v>
      </c>
    </row>
    <row r="66" spans="1:10" ht="26">
      <c r="A66" s="2">
        <v>61</v>
      </c>
      <c r="B66" s="32" t="s">
        <v>157</v>
      </c>
      <c r="C66" s="34" t="s">
        <v>135</v>
      </c>
      <c r="D66" s="30" t="s">
        <v>226</v>
      </c>
      <c r="G66" s="24" t="s">
        <v>233</v>
      </c>
      <c r="I66" s="15" t="s">
        <v>155</v>
      </c>
      <c r="J66" s="27">
        <v>45307</v>
      </c>
    </row>
    <row r="67" spans="1:10" ht="39">
      <c r="A67" s="2">
        <v>62</v>
      </c>
      <c r="B67" s="32" t="s">
        <v>157</v>
      </c>
      <c r="C67" s="34" t="s">
        <v>135</v>
      </c>
      <c r="D67" s="30" t="s">
        <v>227</v>
      </c>
      <c r="G67" s="24" t="s">
        <v>234</v>
      </c>
      <c r="I67" s="15" t="s">
        <v>265</v>
      </c>
      <c r="J67" s="27">
        <v>45307</v>
      </c>
    </row>
    <row r="68" spans="1:10" ht="39">
      <c r="A68" s="2">
        <v>63</v>
      </c>
      <c r="B68" s="32" t="s">
        <v>157</v>
      </c>
      <c r="C68" s="34" t="s">
        <v>135</v>
      </c>
      <c r="D68" s="30" t="s">
        <v>228</v>
      </c>
      <c r="G68" s="24" t="s">
        <v>235</v>
      </c>
      <c r="I68" s="15" t="s">
        <v>266</v>
      </c>
      <c r="J68" s="27">
        <v>45307</v>
      </c>
    </row>
    <row r="69" spans="1:10" ht="39">
      <c r="A69" s="2">
        <v>64</v>
      </c>
      <c r="B69" s="32" t="s">
        <v>157</v>
      </c>
      <c r="C69" s="34" t="s">
        <v>135</v>
      </c>
      <c r="D69" s="30" t="s">
        <v>229</v>
      </c>
      <c r="G69" s="24" t="s">
        <v>236</v>
      </c>
      <c r="I69" s="15" t="s">
        <v>267</v>
      </c>
      <c r="J69" s="27">
        <v>45307</v>
      </c>
    </row>
    <row r="70" spans="1:10" ht="26">
      <c r="A70" s="2">
        <v>65</v>
      </c>
      <c r="B70" s="32" t="s">
        <v>157</v>
      </c>
      <c r="C70" s="34" t="s">
        <v>135</v>
      </c>
      <c r="D70" s="30" t="s">
        <v>230</v>
      </c>
      <c r="G70" s="24" t="s">
        <v>237</v>
      </c>
      <c r="I70" s="15" t="s">
        <v>267</v>
      </c>
      <c r="J70" s="27">
        <v>45307</v>
      </c>
    </row>
    <row r="71" spans="1:10" ht="26">
      <c r="A71" s="2">
        <v>66</v>
      </c>
      <c r="B71" s="32" t="s">
        <v>157</v>
      </c>
      <c r="C71" s="34" t="s">
        <v>135</v>
      </c>
      <c r="D71" s="30" t="s">
        <v>231</v>
      </c>
      <c r="G71" s="24" t="s">
        <v>238</v>
      </c>
      <c r="I71" s="15" t="s">
        <v>267</v>
      </c>
      <c r="J71" s="27">
        <v>45307</v>
      </c>
    </row>
    <row r="72" spans="1:10" ht="39">
      <c r="A72" s="2">
        <v>67</v>
      </c>
      <c r="B72" s="32" t="s">
        <v>157</v>
      </c>
      <c r="C72" s="34" t="s">
        <v>135</v>
      </c>
      <c r="D72" s="30" t="s">
        <v>232</v>
      </c>
      <c r="G72" s="24" t="s">
        <v>239</v>
      </c>
      <c r="I72" s="15" t="s">
        <v>268</v>
      </c>
      <c r="J72" s="27">
        <v>45307</v>
      </c>
    </row>
    <row r="73" spans="1:10" ht="26">
      <c r="A73" s="2">
        <v>68</v>
      </c>
      <c r="B73" s="59" t="s">
        <v>156</v>
      </c>
      <c r="C73" s="60" t="s">
        <v>142</v>
      </c>
      <c r="D73" s="60">
        <v>4.2</v>
      </c>
      <c r="E73" s="60">
        <v>23</v>
      </c>
      <c r="F73" s="60">
        <v>17</v>
      </c>
      <c r="G73" s="61" t="s">
        <v>240</v>
      </c>
      <c r="H73" s="61" t="s">
        <v>241</v>
      </c>
      <c r="I73" s="15" t="s">
        <v>269</v>
      </c>
      <c r="J73" s="27">
        <v>45307</v>
      </c>
    </row>
    <row r="74" spans="1:10" ht="26">
      <c r="A74" s="2">
        <v>69</v>
      </c>
      <c r="B74" s="59" t="s">
        <v>156</v>
      </c>
      <c r="C74" s="60" t="s">
        <v>142</v>
      </c>
      <c r="D74" s="60">
        <v>4.2</v>
      </c>
      <c r="E74" s="60">
        <v>23</v>
      </c>
      <c r="F74" s="60">
        <v>17</v>
      </c>
      <c r="G74" s="61" t="s">
        <v>242</v>
      </c>
      <c r="H74" s="61" t="s">
        <v>243</v>
      </c>
      <c r="I74" s="15" t="s">
        <v>269</v>
      </c>
      <c r="J74" s="27">
        <v>45307</v>
      </c>
    </row>
    <row r="75" spans="1:10" ht="26">
      <c r="A75" s="2">
        <v>70</v>
      </c>
      <c r="B75" s="59" t="s">
        <v>156</v>
      </c>
      <c r="C75" s="60" t="s">
        <v>142</v>
      </c>
      <c r="D75" s="60">
        <v>6.14</v>
      </c>
      <c r="E75" s="60">
        <v>147</v>
      </c>
      <c r="F75" s="60">
        <v>21</v>
      </c>
      <c r="G75" s="61" t="s">
        <v>244</v>
      </c>
      <c r="H75" s="61" t="s">
        <v>241</v>
      </c>
      <c r="I75" s="15" t="s">
        <v>270</v>
      </c>
      <c r="J75" s="27">
        <v>45307</v>
      </c>
    </row>
    <row r="76" spans="1:10" ht="26">
      <c r="A76" s="2">
        <v>71</v>
      </c>
      <c r="B76" s="59" t="s">
        <v>156</v>
      </c>
      <c r="C76" s="60" t="s">
        <v>142</v>
      </c>
      <c r="D76" s="60" t="s">
        <v>245</v>
      </c>
      <c r="E76" s="60">
        <v>35</v>
      </c>
      <c r="F76" s="60">
        <v>6</v>
      </c>
      <c r="G76" s="61" t="s">
        <v>246</v>
      </c>
      <c r="H76" s="61"/>
      <c r="I76" s="15" t="s">
        <v>267</v>
      </c>
      <c r="J76" s="27">
        <v>45307</v>
      </c>
    </row>
    <row r="77" spans="1:10" ht="26">
      <c r="A77" s="2">
        <v>72</v>
      </c>
      <c r="B77" s="59" t="s">
        <v>156</v>
      </c>
      <c r="C77" s="60" t="s">
        <v>142</v>
      </c>
      <c r="D77" s="60">
        <v>6.3</v>
      </c>
      <c r="E77" s="60">
        <v>95</v>
      </c>
      <c r="F77" s="60">
        <v>34</v>
      </c>
      <c r="G77" s="61" t="s">
        <v>247</v>
      </c>
      <c r="H77" s="61"/>
      <c r="I77" s="15" t="s">
        <v>276</v>
      </c>
      <c r="J77" s="27">
        <v>45307</v>
      </c>
    </row>
    <row r="78" spans="1:10" ht="39">
      <c r="A78" s="2">
        <v>73</v>
      </c>
      <c r="B78" s="59" t="s">
        <v>156</v>
      </c>
      <c r="C78" s="60" t="s">
        <v>142</v>
      </c>
      <c r="D78" s="60" t="s">
        <v>248</v>
      </c>
      <c r="E78" s="60">
        <v>225</v>
      </c>
      <c r="F78" s="60">
        <v>13</v>
      </c>
      <c r="G78" s="61" t="s">
        <v>249</v>
      </c>
      <c r="H78" s="61"/>
      <c r="I78" s="15" t="s">
        <v>271</v>
      </c>
      <c r="J78" s="27">
        <v>45307</v>
      </c>
    </row>
    <row r="79" spans="1:10" ht="26">
      <c r="A79" s="2">
        <v>74</v>
      </c>
      <c r="B79" s="59" t="s">
        <v>156</v>
      </c>
      <c r="C79" s="60" t="s">
        <v>142</v>
      </c>
      <c r="D79" s="60" t="s">
        <v>250</v>
      </c>
      <c r="E79" s="60">
        <v>228</v>
      </c>
      <c r="F79" s="60">
        <v>2</v>
      </c>
      <c r="G79" s="61" t="s">
        <v>251</v>
      </c>
      <c r="H79" s="61"/>
      <c r="I79" s="15" t="s">
        <v>271</v>
      </c>
      <c r="J79" s="27">
        <v>45307</v>
      </c>
    </row>
    <row r="80" spans="1:10" ht="45.5">
      <c r="A80" s="2">
        <v>75</v>
      </c>
      <c r="B80" s="59" t="s">
        <v>156</v>
      </c>
      <c r="C80" s="60" t="s">
        <v>135</v>
      </c>
      <c r="D80" s="60" t="s">
        <v>252</v>
      </c>
      <c r="E80" s="60">
        <v>245</v>
      </c>
      <c r="F80" s="60">
        <v>10</v>
      </c>
      <c r="G80" s="62" t="s">
        <v>259</v>
      </c>
      <c r="H80" s="63" t="s">
        <v>253</v>
      </c>
      <c r="I80" s="15" t="s">
        <v>272</v>
      </c>
      <c r="J80" s="27">
        <v>45307</v>
      </c>
    </row>
    <row r="81" spans="1:12" ht="26">
      <c r="A81" s="2">
        <v>76</v>
      </c>
      <c r="B81" s="59" t="s">
        <v>156</v>
      </c>
      <c r="C81" s="60" t="s">
        <v>142</v>
      </c>
      <c r="D81" s="60"/>
      <c r="E81" s="60"/>
      <c r="F81" s="60"/>
      <c r="G81" s="61" t="s">
        <v>254</v>
      </c>
      <c r="H81" s="61" t="s">
        <v>255</v>
      </c>
      <c r="I81" s="15" t="s">
        <v>273</v>
      </c>
      <c r="J81" s="27">
        <v>45307</v>
      </c>
    </row>
    <row r="82" spans="1:12" ht="39">
      <c r="A82" s="2">
        <v>77</v>
      </c>
      <c r="B82" s="59" t="s">
        <v>156</v>
      </c>
      <c r="C82" s="60" t="s">
        <v>135</v>
      </c>
      <c r="D82" s="60" t="s">
        <v>256</v>
      </c>
      <c r="E82" s="60">
        <v>99</v>
      </c>
      <c r="F82" s="60">
        <v>4</v>
      </c>
      <c r="G82" s="61" t="s">
        <v>257</v>
      </c>
      <c r="H82" s="61"/>
      <c r="I82" s="15" t="s">
        <v>274</v>
      </c>
      <c r="J82" s="27">
        <v>45307</v>
      </c>
    </row>
    <row r="83" spans="1:12" ht="26">
      <c r="A83" s="2">
        <v>78</v>
      </c>
      <c r="B83" s="59" t="s">
        <v>156</v>
      </c>
      <c r="C83" s="60" t="s">
        <v>142</v>
      </c>
      <c r="D83" s="60"/>
      <c r="E83" s="60"/>
      <c r="F83" s="60"/>
      <c r="G83" s="61" t="s">
        <v>258</v>
      </c>
      <c r="H83" s="61"/>
      <c r="I83" s="15" t="s">
        <v>275</v>
      </c>
      <c r="J83" s="27">
        <v>45307</v>
      </c>
    </row>
    <row r="84" spans="1:12" ht="32" customHeight="1">
      <c r="B84" s="72" t="s">
        <v>317</v>
      </c>
      <c r="C84" s="60"/>
      <c r="D84" s="72"/>
      <c r="E84" s="60"/>
      <c r="F84" s="60"/>
      <c r="G84" s="61"/>
      <c r="H84" s="61"/>
      <c r="J84" s="27"/>
    </row>
    <row r="85" spans="1:12" s="28" customFormat="1" ht="85.85" customHeight="1">
      <c r="A85" s="22">
        <v>81</v>
      </c>
      <c r="B85" s="34" t="s">
        <v>278</v>
      </c>
      <c r="C85" s="34" t="s">
        <v>142</v>
      </c>
      <c r="D85" s="34">
        <v>1.2</v>
      </c>
      <c r="E85" s="34">
        <v>1</v>
      </c>
      <c r="F85" s="34">
        <v>26</v>
      </c>
      <c r="G85" s="24" t="s">
        <v>279</v>
      </c>
      <c r="H85" s="24" t="s">
        <v>280</v>
      </c>
      <c r="I85" s="23"/>
      <c r="J85" s="22"/>
      <c r="K85" s="23"/>
      <c r="L85" s="67"/>
    </row>
    <row r="86" spans="1:12" s="28" customFormat="1" ht="85.85" customHeight="1">
      <c r="A86" s="22">
        <v>82</v>
      </c>
      <c r="B86" s="34" t="s">
        <v>157</v>
      </c>
      <c r="C86" s="34" t="s">
        <v>281</v>
      </c>
      <c r="D86" s="34">
        <v>1.2</v>
      </c>
      <c r="E86" s="34">
        <v>1</v>
      </c>
      <c r="F86" s="34">
        <v>26</v>
      </c>
      <c r="G86" s="24" t="s">
        <v>282</v>
      </c>
      <c r="H86" s="24" t="s">
        <v>283</v>
      </c>
      <c r="I86" s="23"/>
      <c r="J86" s="22"/>
      <c r="K86" s="23"/>
      <c r="L86" s="67"/>
    </row>
    <row r="87" spans="1:12" ht="39" customHeight="1">
      <c r="A87" s="1">
        <v>83</v>
      </c>
      <c r="B87" s="34" t="s">
        <v>284</v>
      </c>
      <c r="C87" s="34" t="s">
        <v>285</v>
      </c>
      <c r="D87" s="37">
        <v>4.2</v>
      </c>
      <c r="E87" s="37">
        <v>13</v>
      </c>
      <c r="F87" s="37" t="s">
        <v>286</v>
      </c>
      <c r="G87" s="41" t="s">
        <v>287</v>
      </c>
      <c r="H87" s="68" t="s">
        <v>288</v>
      </c>
      <c r="I87" s="3"/>
      <c r="J87" s="1"/>
      <c r="K87" s="3"/>
      <c r="L87" s="4"/>
    </row>
    <row r="88" spans="1:12" ht="39" customHeight="1">
      <c r="A88" s="1">
        <v>84</v>
      </c>
      <c r="B88" s="34" t="s">
        <v>284</v>
      </c>
      <c r="C88" s="34" t="s">
        <v>285</v>
      </c>
      <c r="D88" s="37">
        <v>4.7</v>
      </c>
      <c r="E88" s="37">
        <v>18</v>
      </c>
      <c r="F88" s="37">
        <v>6</v>
      </c>
      <c r="G88" s="69" t="s">
        <v>289</v>
      </c>
      <c r="H88" s="68" t="s">
        <v>290</v>
      </c>
      <c r="I88" s="3"/>
      <c r="J88" s="1"/>
      <c r="K88" s="3"/>
      <c r="L88" s="4"/>
    </row>
    <row r="89" spans="1:12" ht="39" customHeight="1">
      <c r="A89" s="1">
        <v>85</v>
      </c>
      <c r="B89" s="34" t="s">
        <v>284</v>
      </c>
      <c r="C89" s="31" t="s">
        <v>17</v>
      </c>
      <c r="D89" s="37">
        <v>4.7</v>
      </c>
      <c r="E89" s="37">
        <v>18</v>
      </c>
      <c r="F89" s="37">
        <v>10</v>
      </c>
      <c r="G89" s="70" t="s">
        <v>291</v>
      </c>
      <c r="H89" s="68" t="s">
        <v>292</v>
      </c>
      <c r="I89" s="3"/>
      <c r="J89" s="1"/>
      <c r="K89" s="3"/>
      <c r="L89" s="4"/>
    </row>
    <row r="90" spans="1:12" ht="39" customHeight="1">
      <c r="A90" s="1">
        <v>86</v>
      </c>
      <c r="B90" s="34" t="s">
        <v>284</v>
      </c>
      <c r="C90" s="34" t="s">
        <v>293</v>
      </c>
      <c r="D90" s="37" t="s">
        <v>294</v>
      </c>
      <c r="E90" s="37">
        <v>19</v>
      </c>
      <c r="F90" s="37">
        <v>18</v>
      </c>
      <c r="G90" s="41" t="s">
        <v>295</v>
      </c>
      <c r="H90" s="68" t="s">
        <v>296</v>
      </c>
      <c r="I90" s="3"/>
      <c r="J90" s="1"/>
      <c r="K90" s="3"/>
      <c r="L90" s="4"/>
    </row>
    <row r="91" spans="1:12" ht="39" customHeight="1">
      <c r="A91" s="1">
        <v>87</v>
      </c>
      <c r="B91" s="34" t="s">
        <v>284</v>
      </c>
      <c r="C91" s="34" t="s">
        <v>285</v>
      </c>
      <c r="D91" s="37" t="s">
        <v>294</v>
      </c>
      <c r="E91" s="37">
        <v>20</v>
      </c>
      <c r="F91" s="71" t="s">
        <v>297</v>
      </c>
      <c r="G91" s="41" t="s">
        <v>298</v>
      </c>
      <c r="H91" s="68" t="s">
        <v>299</v>
      </c>
      <c r="I91" s="3"/>
      <c r="J91" s="1"/>
      <c r="K91" s="3"/>
      <c r="L91" s="4"/>
    </row>
    <row r="92" spans="1:12" ht="39" customHeight="1">
      <c r="A92" s="1">
        <v>88</v>
      </c>
      <c r="B92" s="34" t="s">
        <v>284</v>
      </c>
      <c r="C92" s="31" t="s">
        <v>17</v>
      </c>
      <c r="D92" s="37" t="s">
        <v>300</v>
      </c>
      <c r="E92" s="37">
        <v>31</v>
      </c>
      <c r="F92" s="37" t="s">
        <v>301</v>
      </c>
      <c r="G92" s="68" t="s">
        <v>302</v>
      </c>
      <c r="H92" s="68" t="s">
        <v>303</v>
      </c>
      <c r="I92" s="3"/>
      <c r="J92" s="1"/>
      <c r="K92" s="3"/>
      <c r="L92" s="4"/>
    </row>
    <row r="93" spans="1:12" ht="39" customHeight="1">
      <c r="A93" s="1">
        <v>89</v>
      </c>
      <c r="B93" s="34" t="s">
        <v>284</v>
      </c>
      <c r="C93" s="34" t="s">
        <v>293</v>
      </c>
      <c r="D93" s="37" t="s">
        <v>300</v>
      </c>
      <c r="E93" s="37">
        <v>32</v>
      </c>
      <c r="F93" s="37">
        <v>2</v>
      </c>
      <c r="G93" s="68" t="s">
        <v>304</v>
      </c>
      <c r="H93" s="68" t="s">
        <v>305</v>
      </c>
      <c r="I93" s="3"/>
      <c r="J93" s="1"/>
      <c r="K93" s="3"/>
      <c r="L93" s="4"/>
    </row>
    <row r="94" spans="1:12" ht="39" customHeight="1">
      <c r="A94" s="1">
        <v>90</v>
      </c>
      <c r="B94" s="34" t="s">
        <v>284</v>
      </c>
      <c r="C94" s="34" t="s">
        <v>293</v>
      </c>
      <c r="D94" s="37" t="s">
        <v>306</v>
      </c>
      <c r="E94" s="37">
        <v>42</v>
      </c>
      <c r="F94" s="37" t="s">
        <v>307</v>
      </c>
      <c r="G94" s="68" t="s">
        <v>308</v>
      </c>
      <c r="H94" s="68" t="s">
        <v>305</v>
      </c>
      <c r="I94" s="3"/>
      <c r="J94" s="1"/>
      <c r="K94" s="3"/>
      <c r="L94" s="4"/>
    </row>
    <row r="95" spans="1:12" ht="39" customHeight="1">
      <c r="A95" s="1">
        <v>91</v>
      </c>
      <c r="B95" s="34" t="s">
        <v>284</v>
      </c>
      <c r="C95" s="34" t="s">
        <v>293</v>
      </c>
      <c r="D95" s="37" t="s">
        <v>309</v>
      </c>
      <c r="E95" s="37">
        <v>126</v>
      </c>
      <c r="F95" s="31">
        <v>8</v>
      </c>
      <c r="G95" s="68" t="s">
        <v>310</v>
      </c>
      <c r="H95" s="68" t="s">
        <v>305</v>
      </c>
      <c r="I95" s="3"/>
      <c r="J95" s="1"/>
      <c r="K95" s="3"/>
      <c r="L95" s="4"/>
    </row>
    <row r="96" spans="1:12" ht="39" customHeight="1">
      <c r="A96" s="1">
        <v>92</v>
      </c>
      <c r="B96" s="34" t="s">
        <v>284</v>
      </c>
      <c r="C96" s="34" t="s">
        <v>293</v>
      </c>
      <c r="D96" s="37" t="s">
        <v>311</v>
      </c>
      <c r="E96" s="37">
        <v>126</v>
      </c>
      <c r="F96" s="37">
        <v>13</v>
      </c>
      <c r="G96" s="68" t="s">
        <v>310</v>
      </c>
      <c r="H96" s="68" t="s">
        <v>305</v>
      </c>
      <c r="I96" s="3"/>
      <c r="J96" s="1"/>
      <c r="K96" s="3"/>
      <c r="L96" s="4"/>
    </row>
    <row r="97" spans="1:12" ht="39" customHeight="1">
      <c r="A97" s="1">
        <v>93</v>
      </c>
      <c r="B97" s="34" t="s">
        <v>284</v>
      </c>
      <c r="C97" s="34" t="s">
        <v>293</v>
      </c>
      <c r="D97" s="37" t="s">
        <v>312</v>
      </c>
      <c r="E97" s="37">
        <v>126</v>
      </c>
      <c r="F97" s="37">
        <v>18</v>
      </c>
      <c r="G97" s="68" t="s">
        <v>310</v>
      </c>
      <c r="H97" s="68" t="s">
        <v>305</v>
      </c>
      <c r="I97" s="3"/>
      <c r="J97" s="1"/>
      <c r="K97" s="3"/>
      <c r="L97" s="4"/>
    </row>
    <row r="98" spans="1:12" ht="39" customHeight="1">
      <c r="A98" s="1">
        <v>94</v>
      </c>
      <c r="B98" s="34" t="s">
        <v>284</v>
      </c>
      <c r="C98" s="34" t="s">
        <v>293</v>
      </c>
      <c r="D98" s="37" t="s">
        <v>313</v>
      </c>
      <c r="E98" s="37">
        <v>126</v>
      </c>
      <c r="F98" s="37">
        <v>25</v>
      </c>
      <c r="G98" s="68" t="s">
        <v>310</v>
      </c>
      <c r="H98" s="68" t="s">
        <v>305</v>
      </c>
      <c r="I98" s="3"/>
      <c r="J98" s="1"/>
      <c r="K98" s="3"/>
      <c r="L98" s="4"/>
    </row>
    <row r="99" spans="1:12" ht="39" customHeight="1">
      <c r="A99" s="1">
        <v>95</v>
      </c>
      <c r="B99" s="34" t="s">
        <v>284</v>
      </c>
      <c r="C99" s="34" t="s">
        <v>293</v>
      </c>
      <c r="D99" s="37" t="s">
        <v>314</v>
      </c>
      <c r="E99" s="37">
        <v>303</v>
      </c>
      <c r="F99" s="37">
        <v>9</v>
      </c>
      <c r="G99" s="68" t="s">
        <v>315</v>
      </c>
      <c r="H99" s="68" t="s">
        <v>305</v>
      </c>
      <c r="I99" s="3"/>
      <c r="J99" s="1"/>
      <c r="K99" s="3"/>
      <c r="L99" s="4"/>
    </row>
    <row r="100" spans="1:12" ht="39" customHeight="1">
      <c r="A100" s="1">
        <v>96</v>
      </c>
      <c r="B100" s="34" t="s">
        <v>284</v>
      </c>
      <c r="C100" s="34" t="s">
        <v>293</v>
      </c>
      <c r="D100" s="37" t="s">
        <v>314</v>
      </c>
      <c r="E100" s="37">
        <v>303</v>
      </c>
      <c r="F100" s="37">
        <v>10</v>
      </c>
      <c r="G100" s="68" t="s">
        <v>316</v>
      </c>
      <c r="H100" s="68" t="s">
        <v>305</v>
      </c>
      <c r="I100" s="3"/>
      <c r="J100" s="1"/>
      <c r="K100" s="3"/>
      <c r="L100" s="4"/>
    </row>
    <row r="101" spans="1:12">
      <c r="B101" s="2"/>
      <c r="C101" s="2"/>
      <c r="D101" s="47"/>
      <c r="E101" s="1" t="s">
        <v>214</v>
      </c>
      <c r="F101" s="48">
        <f>COUNTBLANK($K$3:$K58)</f>
        <v>20</v>
      </c>
      <c r="G101" s="46"/>
    </row>
    <row r="102" spans="1:12" ht="13.75" thickBot="1">
      <c r="B102" s="2"/>
      <c r="C102" s="2"/>
      <c r="D102" s="49"/>
      <c r="E102" s="50"/>
      <c r="F102" s="51"/>
      <c r="G102" s="46"/>
    </row>
    <row r="103" spans="1:12">
      <c r="B103" s="2"/>
      <c r="C103" s="2"/>
      <c r="D103" s="2"/>
      <c r="E103" s="2"/>
      <c r="F103" s="2"/>
      <c r="G103" s="46"/>
    </row>
    <row r="104" spans="1:12">
      <c r="B104" s="2"/>
      <c r="C104" s="2"/>
      <c r="D104" s="2"/>
      <c r="E104" s="2"/>
      <c r="F104" s="2"/>
      <c r="G104" s="46"/>
    </row>
    <row r="1048571" spans="1:1">
      <c r="A1048571" s="2">
        <f>MAX(A3:A1048570)</f>
        <v>96</v>
      </c>
    </row>
  </sheetData>
  <sortState xmlns:xlrd2="http://schemas.microsoft.com/office/spreadsheetml/2017/richdata2" ref="A3:L35">
    <sortCondition ref="E3:E35"/>
  </sortState>
  <mergeCells count="1">
    <mergeCell ref="A1:K1"/>
  </mergeCells>
  <phoneticPr fontId="2" type="noConversion"/>
  <conditionalFormatting sqref="E101:E102">
    <cfRule type="expression" dxfId="0" priority="2" stopIfTrue="1">
      <formula>#REF!="Written"</formula>
    </cfRule>
  </conditionalFormatting>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kohno@ynu.ac.jp</cp:lastModifiedBy>
  <cp:lastPrinted>2022-10-19T20:39:13Z</cp:lastPrinted>
  <dcterms:created xsi:type="dcterms:W3CDTF">2003-06-20T19:21:23Z</dcterms:created>
  <dcterms:modified xsi:type="dcterms:W3CDTF">2024-09-09T03:14:52Z</dcterms:modified>
</cp:coreProperties>
</file>