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709 July Hybrid Plenary\Mtg Rooms &amp; Participation\"/>
    </mc:Choice>
  </mc:AlternateContent>
  <xr:revisionPtr revIDLastSave="0" documentId="13_ncr:1_{FD33911F-7371-4BEB-9209-6AE40FE44BF9}" xr6:coauthVersionLast="47" xr6:coauthVersionMax="47" xr10:uidLastSave="{00000000-0000-0000-0000-000000000000}"/>
  <bookViews>
    <workbookView xWindow="1230" yWindow="120" windowWidth="16790" windowHeight="957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" i="1" l="1"/>
  <c r="AC8" i="1"/>
  <c r="B6" i="1"/>
  <c r="D6" i="1" l="1"/>
  <c r="H6" i="1" s="1"/>
  <c r="L6" i="1" s="1"/>
  <c r="P6" i="1" s="1"/>
  <c r="Z9" i="1" l="1"/>
  <c r="AB9" i="1" l="1"/>
  <c r="AC9" i="1"/>
  <c r="Z10" i="1"/>
  <c r="AC10" i="1" l="1"/>
  <c r="AB10" i="1"/>
  <c r="Z11" i="1"/>
  <c r="AB11" i="1" l="1"/>
  <c r="AC11" i="1"/>
  <c r="Z12" i="1"/>
  <c r="AB12" i="1" l="1"/>
  <c r="AC12" i="1"/>
  <c r="AA12" i="1"/>
  <c r="Z13" i="1"/>
  <c r="T6" i="1"/>
  <c r="W6" i="1" s="1"/>
  <c r="AB13" i="1" l="1"/>
  <c r="AC13" i="1"/>
  <c r="AA13" i="1"/>
  <c r="Z14" i="1"/>
  <c r="AC14" i="1" l="1"/>
  <c r="AB14" i="1"/>
  <c r="AA14" i="1"/>
  <c r="Z15" i="1"/>
  <c r="AB15" i="1" l="1"/>
  <c r="AC15" i="1"/>
  <c r="AA15" i="1"/>
  <c r="Z16" i="1"/>
  <c r="AC16" i="1" l="1"/>
  <c r="AB16" i="1"/>
  <c r="AA16" i="1"/>
  <c r="Z17" i="1"/>
  <c r="AB17" i="1" l="1"/>
  <c r="AC17" i="1"/>
  <c r="AA17" i="1"/>
  <c r="Z18" i="1"/>
  <c r="AB18" i="1" l="1"/>
  <c r="AC18" i="1"/>
  <c r="AA18" i="1"/>
  <c r="Z19" i="1"/>
  <c r="AB19" i="1" l="1"/>
  <c r="AC19" i="1"/>
  <c r="AA19" i="1"/>
  <c r="Z20" i="1"/>
  <c r="AB20" i="1" l="1"/>
  <c r="AC20" i="1"/>
  <c r="AA20" i="1"/>
  <c r="Z21" i="1"/>
  <c r="AB21" i="1" l="1"/>
  <c r="AC21" i="1"/>
  <c r="AA21" i="1"/>
  <c r="Z22" i="1"/>
  <c r="AB22" i="1" l="1"/>
  <c r="AC22" i="1"/>
  <c r="AA22" i="1"/>
  <c r="Z23" i="1"/>
  <c r="AB23" i="1" l="1"/>
  <c r="AC23" i="1"/>
  <c r="AA23" i="1"/>
  <c r="Z24" i="1"/>
  <c r="AB24" i="1" l="1"/>
  <c r="AC24" i="1"/>
  <c r="AA24" i="1"/>
  <c r="Z25" i="1"/>
  <c r="AB25" i="1" l="1"/>
  <c r="AC25" i="1"/>
  <c r="AA25" i="1"/>
  <c r="Z26" i="1"/>
  <c r="AC26" i="1" l="1"/>
  <c r="AB26" i="1"/>
  <c r="AA26" i="1"/>
  <c r="Z27" i="1"/>
  <c r="AB27" i="1" l="1"/>
  <c r="AC27" i="1"/>
  <c r="AA27" i="1"/>
  <c r="Z28" i="1"/>
  <c r="AB28" i="1" l="1"/>
  <c r="AC28" i="1"/>
  <c r="AA28" i="1"/>
  <c r="Z29" i="1"/>
  <c r="AB29" i="1" l="1"/>
  <c r="AC29" i="1"/>
  <c r="AA29" i="1"/>
  <c r="Z30" i="1"/>
  <c r="AB30" i="1" l="1"/>
  <c r="AC30" i="1"/>
  <c r="AA30" i="1"/>
  <c r="Z31" i="1"/>
  <c r="AB31" i="1" l="1"/>
  <c r="AC31" i="1"/>
  <c r="AA31" i="1"/>
  <c r="Z32" i="1"/>
  <c r="AB32" i="1" l="1"/>
  <c r="AC32" i="1"/>
  <c r="AA32" i="1"/>
  <c r="Z33" i="1"/>
  <c r="AB33" i="1" l="1"/>
  <c r="AC33" i="1"/>
  <c r="AA33" i="1"/>
  <c r="Z34" i="1"/>
  <c r="AC34" i="1" l="1"/>
  <c r="AB34" i="1"/>
  <c r="AA34" i="1"/>
  <c r="Z35" i="1"/>
  <c r="AC35" i="1" l="1"/>
  <c r="AB35" i="1"/>
  <c r="AA35" i="1"/>
  <c r="Z36" i="1"/>
  <c r="AC36" i="1" l="1"/>
  <c r="AB36" i="1"/>
  <c r="Z37" i="1"/>
  <c r="AA36" i="1"/>
  <c r="Z38" i="1"/>
  <c r="AB38" i="1" l="1"/>
  <c r="AC38" i="1"/>
  <c r="AB37" i="1"/>
  <c r="AC37" i="1"/>
  <c r="AA38" i="1"/>
  <c r="AA37" i="1"/>
  <c r="Z39" i="1"/>
  <c r="AB39" i="1" l="1"/>
  <c r="AC39" i="1"/>
  <c r="AA39" i="1"/>
</calcChain>
</file>

<file path=xl/sharedStrings.xml><?xml version="1.0" encoding="utf-8"?>
<sst xmlns="http://schemas.openxmlformats.org/spreadsheetml/2006/main" count="204" uniqueCount="132">
  <si>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</si>
  <si>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</si>
  <si>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</si>
  <si>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</si>
  <si>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</si>
  <si>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</si>
  <si>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</si>
  <si>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</si>
  <si>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</si>
  <si>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</si>
  <si>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</si>
  <si>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</si>
  <si>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</si>
  <si>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</si>
  <si>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</si>
  <si>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</si>
  <si>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</si>
  <si>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</si>
  <si>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</si>
  <si>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</si>
  <si>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</si>
  <si>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</si>
  <si>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</si>
  <si>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</si>
  <si>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</si>
  <si>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</si>
  <si>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</si>
  <si>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</si>
  <si>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</si>
  <si>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</si>
  <si>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</si>
  <si>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</si>
  <si>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</si>
  <si>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</si>
  <si>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</si>
  <si>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</si>
  <si>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</si>
  <si>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</si>
  <si>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</si>
  <si>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</si>
  <si>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</si>
  <si>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</si>
  <si>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</si>
  <si>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</si>
  <si>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</si>
  <si>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</si>
  <si>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</si>
  <si>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</si>
  <si>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</si>
  <si>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</si>
  <si>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</si>
  <si>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</si>
  <si>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</si>
  <si>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</si>
  <si>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</si>
  <si>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</si>
  <si>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</si>
  <si>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</si>
  <si>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</si>
  <si>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</si>
  <si>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</si>
  <si>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</si>
  <si>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</si>
  <si>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</si>
  <si>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</si>
  <si>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</si>
  <si>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</si>
  <si>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</si>
  <si>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</si>
  <si>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</si>
  <si>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</si>
  <si>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</si>
  <si>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</si>
  <si>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</si>
  <si>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</si>
  <si>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</si>
  <si>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</si>
  <si>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</si>
  <si>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</si>
  <si>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</si>
  <si>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</si>
  <si>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</si>
  <si>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</si>
  <si>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</si>
  <si>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</si>
  <si>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</si>
  <si>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</si>
  <si>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</si>
  <si>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</si>
  <si>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</si>
  <si>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</si>
  <si>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</si>
  <si>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</si>
  <si>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</si>
  <si>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</si>
  <si>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</si>
  <si>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</si>
  <si>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</si>
  <si>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</si>
  <si>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Dinner on
your own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</si>
  <si>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</si>
  <si>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</si>
  <si>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</si>
  <si>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</si>
  <si>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</si>
  <si>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</si>
  <si>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t>Social</t>
  </si>
  <si>
    <t>144th IEEE 802.15 WSN MEETING</t>
  </si>
  <si>
    <t>802 LMSC
OPENING MEETING</t>
  </si>
  <si>
    <t>802 LMSC
 CLOSING MEETING</t>
  </si>
  <si>
    <t>SC
THz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</si>
  <si>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</si>
  <si>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</si>
  <si>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</si>
  <si>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</si>
  <si>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</si>
  <si>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Interest Group on Japan Sub 1 GHz</t>
  </si>
  <si>
    <t>IG JS1G</t>
  </si>
  <si>
    <t>The graphic below describes the weekly session of the IEEE P802.15 WG in graphic format. All local times are Berlin time.</t>
  </si>
  <si>
    <t>IG
SUN PHYs</t>
  </si>
  <si>
    <t>IG SUN PHYs</t>
  </si>
  <si>
    <t>Interest Group on SUN PHYs (p.k.a. Next Gen OFDM)</t>
  </si>
  <si>
    <t>15.6 Revision to 15.6-2012 (and adding BAN/VAN)</t>
  </si>
  <si>
    <t>802.15
Chairs Corner</t>
  </si>
  <si>
    <t>802.15 / 802.1
 Joint Mtg.</t>
  </si>
  <si>
    <t>802 Tutorial #1
RAW - Reliable and Aware Wireless</t>
  </si>
  <si>
    <t>WIRELESS CHAIRS MTG</t>
  </si>
  <si>
    <t>Estrel Hotel - Berlin, Germany</t>
  </si>
  <si>
    <t>World Time Zones</t>
  </si>
  <si>
    <t>Local
Time</t>
  </si>
  <si>
    <t>TG4ab Convergence Ad-Hoc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</si>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</sst>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u/>
      <sz val="9"/>
      <color theme="1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8" fillId="11" borderId="1" xfId="0" applyFont="1" applyFill="1" applyBorder="1" applyAlignment="1">
      <alignment horizontal="left" vertical="center"/>
    </xf>
    <xf numFmtId="0" fontId="19" fillId="11" borderId="1" xfId="0" applyFont="1" applyFill="1" applyBorder="1" applyAlignment="1">
      <alignment horizontal="left" vertical="center"/>
    </xf>
    <xf numFmtId="0" fontId="19" fillId="11" borderId="9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0" fillId="11" borderId="9" xfId="0" applyFont="1" applyFill="1" applyBorder="1" applyAlignment="1">
      <alignment vertical="center"/>
    </xf>
    <xf numFmtId="0" fontId="21" fillId="11" borderId="0" xfId="0" applyFont="1" applyFill="1" applyAlignment="1">
      <alignment horizontal="left" vertical="center"/>
    </xf>
    <xf numFmtId="0" fontId="21" fillId="11" borderId="5" xfId="0" applyFont="1" applyFill="1" applyBorder="1" applyAlignment="1">
      <alignment horizontal="left" vertical="center"/>
    </xf>
    <xf numFmtId="0" fontId="20" fillId="11" borderId="0" xfId="0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2" fillId="11" borderId="5" xfId="0" applyFont="1" applyFill="1" applyBorder="1" applyAlignment="1">
      <alignment vertical="center"/>
    </xf>
    <xf numFmtId="0" fontId="23" fillId="11" borderId="0" xfId="0" applyFont="1" applyFill="1" applyAlignment="1">
      <alignment vertical="center"/>
    </xf>
    <xf numFmtId="0" fontId="24" fillId="11" borderId="0" xfId="0" applyFont="1" applyFill="1" applyAlignment="1">
      <alignment horizontal="left" vertical="center"/>
    </xf>
    <xf numFmtId="0" fontId="24" fillId="11" borderId="5" xfId="0" applyFont="1" applyFill="1" applyBorder="1" applyAlignment="1">
      <alignment horizontal="left" vertical="center"/>
    </xf>
    <xf numFmtId="0" fontId="18" fillId="11" borderId="0" xfId="0" applyFont="1" applyFill="1" applyAlignment="1">
      <alignment vertical="center"/>
    </xf>
    <xf numFmtId="0" fontId="19" fillId="11" borderId="0" xfId="0" applyFont="1" applyFill="1" applyAlignment="1">
      <alignment vertical="center"/>
    </xf>
    <xf numFmtId="0" fontId="19" fillId="11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1" borderId="6" xfId="0" applyFont="1" applyFill="1" applyBorder="1" applyAlignment="1">
      <alignment vertical="center"/>
    </xf>
    <xf numFmtId="0" fontId="26" fillId="11" borderId="0" xfId="0" applyFont="1" applyFill="1" applyAlignment="1">
      <alignment vertical="center"/>
    </xf>
    <xf numFmtId="0" fontId="26" fillId="11" borderId="5" xfId="0" applyFont="1" applyFill="1" applyBorder="1" applyAlignment="1">
      <alignment vertical="center"/>
    </xf>
    <xf numFmtId="0" fontId="26" fillId="11" borderId="0" xfId="0" applyFont="1" applyFill="1" applyAlignment="1">
      <alignment horizontal="left" vertical="center" indent="1"/>
    </xf>
    <xf numFmtId="0" fontId="26" fillId="11" borderId="5" xfId="0" applyFont="1" applyFill="1" applyBorder="1" applyAlignment="1">
      <alignment horizontal="left" vertical="center" indent="1"/>
    </xf>
    <xf numFmtId="0" fontId="23" fillId="11" borderId="0" xfId="0" applyFont="1" applyFill="1" applyAlignment="1">
      <alignment horizontal="left" vertical="center" indent="1"/>
    </xf>
    <xf numFmtId="0" fontId="17" fillId="11" borderId="0" xfId="0" applyFont="1" applyFill="1" applyAlignment="1">
      <alignment vertical="center"/>
    </xf>
    <xf numFmtId="0" fontId="28" fillId="11" borderId="0" xfId="0" applyFont="1" applyFill="1" applyAlignment="1">
      <alignment vertical="center"/>
    </xf>
    <xf numFmtId="0" fontId="17" fillId="11" borderId="7" xfId="0" applyFont="1" applyFill="1" applyBorder="1" applyAlignment="1">
      <alignment vertical="center"/>
    </xf>
    <xf numFmtId="0" fontId="29" fillId="5" borderId="8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2" fillId="0" borderId="0" xfId="0" applyFont="1"/>
    <xf numFmtId="0" fontId="30" fillId="12" borderId="0" xfId="0" applyFont="1" applyFill="1" applyAlignment="1">
      <alignment horizontal="left" vertical="center"/>
    </xf>
    <xf numFmtId="0" fontId="30" fillId="12" borderId="0" xfId="0" applyFont="1" applyFill="1" applyAlignment="1">
      <alignment horizontal="center" vertical="center"/>
    </xf>
    <xf numFmtId="0" fontId="8" fillId="0" borderId="0" xfId="0" applyFont="1"/>
    <xf numFmtId="0" fontId="8" fillId="12" borderId="0" xfId="0" applyFont="1" applyFill="1" applyAlignment="1">
      <alignment vertical="center"/>
    </xf>
    <xf numFmtId="0" fontId="8" fillId="12" borderId="0" xfId="0" applyFont="1" applyFill="1" applyAlignment="1">
      <alignment horizontal="right" vertical="center"/>
    </xf>
    <xf numFmtId="0" fontId="31" fillId="12" borderId="0" xfId="0" applyFont="1" applyFill="1" applyAlignment="1">
      <alignment horizontal="right" vertical="center"/>
    </xf>
    <xf numFmtId="10" fontId="31" fillId="12" borderId="0" xfId="0" applyNumberFormat="1" applyFont="1" applyFill="1" applyAlignment="1">
      <alignment horizontal="right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10" fontId="31" fillId="9" borderId="0" xfId="0" applyNumberFormat="1" applyFont="1" applyFill="1" applyAlignment="1">
      <alignment horizontal="right" vertical="center"/>
    </xf>
    <xf numFmtId="0" fontId="32" fillId="12" borderId="0" xfId="0" applyFont="1" applyFill="1" applyAlignment="1">
      <alignment horizontal="right" vertical="center"/>
    </xf>
    <xf numFmtId="0" fontId="8" fillId="11" borderId="4" xfId="0" quotePrefix="1" applyFont="1" applyFill="1" applyBorder="1" applyAlignment="1">
      <alignment horizontal="center" vertical="center"/>
    </xf>
    <xf numFmtId="10" fontId="34" fillId="12" borderId="0" xfId="0" applyNumberFormat="1" applyFont="1" applyFill="1" applyAlignment="1">
      <alignment horizontal="right" vertical="center"/>
    </xf>
    <xf numFmtId="0" fontId="33" fillId="12" borderId="0" xfId="0" applyFont="1" applyFill="1" applyAlignment="1">
      <alignment horizontal="right" vertical="center"/>
    </xf>
    <xf numFmtId="10" fontId="35" fillId="12" borderId="0" xfId="0" applyNumberFormat="1" applyFont="1" applyFill="1" applyAlignment="1">
      <alignment horizontal="right" vertical="center"/>
    </xf>
    <xf numFmtId="10" fontId="32" fillId="12" borderId="0" xfId="0" applyNumberFormat="1" applyFont="1" applyFill="1" applyAlignment="1">
      <alignment horizontal="right" vertical="center"/>
    </xf>
    <xf numFmtId="0" fontId="8" fillId="13" borderId="0" xfId="0" applyFont="1" applyFill="1" applyAlignment="1">
      <alignment horizontal="center" vertical="center"/>
    </xf>
    <xf numFmtId="0" fontId="35" fillId="12" borderId="0" xfId="0" applyFont="1" applyFill="1" applyAlignment="1">
      <alignment horizontal="right" vertical="center"/>
    </xf>
    <xf numFmtId="10" fontId="33" fillId="12" borderId="0" xfId="0" applyNumberFormat="1" applyFont="1" applyFill="1" applyAlignment="1">
      <alignment horizontal="right" vertical="center"/>
    </xf>
    <xf numFmtId="0" fontId="16" fillId="12" borderId="0" xfId="0" applyFont="1" applyFill="1" applyAlignment="1">
      <alignment horizontal="right" vertical="center"/>
    </xf>
    <xf numFmtId="0" fontId="8" fillId="11" borderId="0" xfId="0" quotePrefix="1" applyFont="1" applyFill="1" applyAlignment="1">
      <alignment horizontal="center" vertical="center"/>
    </xf>
    <xf numFmtId="0" fontId="8" fillId="11" borderId="10" xfId="0" quotePrefix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7" fillId="5" borderId="0" xfId="0" applyFont="1" applyFill="1" applyAlignment="1">
      <alignment horizontal="right" vertical="center"/>
    </xf>
    <xf numFmtId="0" fontId="8" fillId="16" borderId="4" xfId="0" quotePrefix="1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27" fillId="11" borderId="8" xfId="0" applyFont="1" applyFill="1" applyBorder="1" applyAlignment="1">
      <alignment horizontal="left" vertical="center"/>
    </xf>
    <xf numFmtId="0" fontId="18" fillId="11" borderId="7" xfId="0" applyFont="1" applyFill="1" applyBorder="1" applyAlignment="1">
      <alignment vertical="center"/>
    </xf>
    <xf numFmtId="0" fontId="26" fillId="11" borderId="7" xfId="0" applyFont="1" applyFill="1" applyBorder="1" applyAlignment="1">
      <alignment vertical="center"/>
    </xf>
    <xf numFmtId="0" fontId="26" fillId="11" borderId="11" xfId="0" applyFont="1" applyFill="1" applyBorder="1" applyAlignment="1">
      <alignment vertical="center"/>
    </xf>
    <xf numFmtId="0" fontId="37" fillId="11" borderId="8" xfId="0" applyFont="1" applyFill="1" applyBorder="1" applyAlignment="1">
      <alignment vertical="center"/>
    </xf>
    <xf numFmtId="0" fontId="26" fillId="11" borderId="7" xfId="0" applyFont="1" applyFill="1" applyBorder="1" applyAlignment="1">
      <alignment horizontal="left" vertical="center" indent="1"/>
    </xf>
    <xf numFmtId="0" fontId="26" fillId="11" borderId="11" xfId="0" applyFont="1" applyFill="1" applyBorder="1" applyAlignment="1">
      <alignment horizontal="left" vertical="center" indent="1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30" fillId="12" borderId="5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/>
    </xf>
    <xf numFmtId="165" fontId="15" fillId="0" borderId="16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0" fontId="30" fillId="12" borderId="1" xfId="0" applyFont="1" applyFill="1" applyBorder="1" applyAlignment="1">
      <alignment horizontal="left" vertical="center"/>
    </xf>
    <xf numFmtId="0" fontId="8" fillId="12" borderId="6" xfId="0" applyFont="1" applyFill="1" applyBorder="1" applyAlignment="1">
      <alignment horizontal="right" vertical="center"/>
    </xf>
    <xf numFmtId="0" fontId="12" fillId="9" borderId="6" xfId="0" applyFont="1" applyFill="1" applyBorder="1" applyAlignment="1">
      <alignment vertical="center"/>
    </xf>
    <xf numFmtId="0" fontId="36" fillId="12" borderId="6" xfId="0" applyFont="1" applyFill="1" applyBorder="1" applyAlignment="1">
      <alignment horizontal="right" vertical="center"/>
    </xf>
    <xf numFmtId="0" fontId="35" fillId="12" borderId="6" xfId="0" applyFont="1" applyFill="1" applyBorder="1" applyAlignment="1">
      <alignment horizontal="right" vertical="center"/>
    </xf>
    <xf numFmtId="0" fontId="16" fillId="12" borderId="6" xfId="0" applyFont="1" applyFill="1" applyBorder="1" applyAlignment="1">
      <alignment horizontal="right" vertical="center"/>
    </xf>
    <xf numFmtId="0" fontId="30" fillId="12" borderId="8" xfId="0" applyFont="1" applyFill="1" applyBorder="1" applyAlignment="1">
      <alignment horizontal="left" vertical="center"/>
    </xf>
    <xf numFmtId="0" fontId="30" fillId="12" borderId="7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vertical="center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165" fontId="15" fillId="28" borderId="15" xfId="0" applyNumberFormat="1" applyFont="1" applyFill="1" applyBorder="1" applyAlignment="1">
      <alignment horizontal="center"/>
    </xf>
    <xf numFmtId="165" fontId="15" fillId="28" borderId="2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9" fillId="7" borderId="25" xfId="0" quotePrefix="1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right" vertical="center"/>
    </xf>
    <xf numFmtId="0" fontId="1" fillId="22" borderId="6" xfId="0" applyFont="1" applyFill="1" applyBorder="1" applyAlignment="1">
      <alignment horizontal="right" vertical="center"/>
    </xf>
    <xf numFmtId="0" fontId="1" fillId="22" borderId="0" xfId="0" applyFont="1" applyFill="1" applyAlignment="1">
      <alignment horizontal="center" vertical="center"/>
    </xf>
    <xf numFmtId="0" fontId="1" fillId="22" borderId="0" xfId="0" applyFont="1" applyFill="1" applyAlignment="1">
      <alignment vertical="center"/>
    </xf>
    <xf numFmtId="0" fontId="1" fillId="22" borderId="5" xfId="0" applyFont="1" applyFill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/>
    </xf>
    <xf numFmtId="165" fontId="15" fillId="28" borderId="18" xfId="0" applyNumberFormat="1" applyFont="1" applyFill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0" fontId="44" fillId="0" borderId="19" xfId="1" applyFont="1" applyBorder="1" applyAlignment="1">
      <alignment horizontal="center" vertical="center" wrapText="1"/>
    </xf>
    <xf numFmtId="0" fontId="44" fillId="0" borderId="21" xfId="1" applyFont="1" applyBorder="1" applyAlignment="1">
      <alignment horizontal="center" vertical="center" wrapText="1"/>
    </xf>
    <xf numFmtId="0" fontId="44" fillId="0" borderId="20" xfId="1" applyFont="1" applyBorder="1" applyAlignment="1">
      <alignment horizontal="center" vertical="center" wrapText="1"/>
    </xf>
    <xf numFmtId="165" fontId="15" fillId="28" borderId="22" xfId="0" applyNumberFormat="1" applyFont="1" applyFill="1" applyBorder="1" applyAlignment="1">
      <alignment horizontal="center"/>
    </xf>
    <xf numFmtId="165" fontId="15" fillId="28" borderId="16" xfId="0" applyNumberFormat="1" applyFont="1" applyFill="1" applyBorder="1" applyAlignment="1">
      <alignment horizontal="center"/>
    </xf>
    <xf numFmtId="0" fontId="5" fillId="34" borderId="25" xfId="0" applyFont="1" applyFill="1" applyBorder="1" applyAlignment="1">
      <alignment horizontal="center" vertical="center" wrapText="1"/>
    </xf>
    <xf numFmtId="0" fontId="9" fillId="35" borderId="26" xfId="0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1" fillId="22" borderId="27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49" fillId="22" borderId="3" xfId="0" applyFont="1" applyFill="1" applyBorder="1" applyAlignment="1">
      <alignment horizontal="center" vertical="center"/>
    </xf>
    <xf numFmtId="0" fontId="49" fillId="22" borderId="1" xfId="0" applyFont="1" applyFill="1" applyBorder="1" applyAlignment="1">
      <alignment horizontal="center" vertical="center"/>
    </xf>
    <xf numFmtId="0" fontId="49" fillId="22" borderId="9" xfId="0" applyFont="1" applyFill="1" applyBorder="1" applyAlignment="1">
      <alignment horizontal="center" vertical="center"/>
    </xf>
    <xf numFmtId="0" fontId="49" fillId="22" borderId="8" xfId="0" applyFont="1" applyFill="1" applyBorder="1" applyAlignment="1">
      <alignment horizontal="center" vertical="center"/>
    </xf>
    <xf numFmtId="0" fontId="49" fillId="22" borderId="7" xfId="0" applyFont="1" applyFill="1" applyBorder="1" applyAlignment="1">
      <alignment horizontal="center" vertical="center"/>
    </xf>
    <xf numFmtId="0" fontId="49" fillId="22" borderId="11" xfId="0" applyFont="1" applyFill="1" applyBorder="1" applyAlignment="1">
      <alignment horizontal="center" vertical="center"/>
    </xf>
    <xf numFmtId="0" fontId="1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47" fillId="19" borderId="3" xfId="1" applyFont="1" applyFill="1" applyBorder="1" applyAlignment="1">
      <alignment horizontal="center" vertical="center" wrapText="1"/>
    </xf>
    <xf numFmtId="0" fontId="47" fillId="19" borderId="1" xfId="1" applyFont="1" applyFill="1" applyBorder="1" applyAlignment="1">
      <alignment horizontal="center" vertical="center" wrapText="1"/>
    </xf>
    <xf numFmtId="0" fontId="47" fillId="19" borderId="9" xfId="1" applyFont="1" applyFill="1" applyBorder="1" applyAlignment="1">
      <alignment horizontal="center" vertical="center" wrapText="1"/>
    </xf>
    <xf numFmtId="0" fontId="47" fillId="19" borderId="6" xfId="1" applyFont="1" applyFill="1" applyBorder="1" applyAlignment="1">
      <alignment horizontal="center" vertical="center" wrapText="1"/>
    </xf>
    <xf numFmtId="0" fontId="47" fillId="19" borderId="0" xfId="1" applyFont="1" applyFill="1" applyAlignment="1">
      <alignment horizontal="center" vertical="center" wrapText="1"/>
    </xf>
    <xf numFmtId="0" fontId="47" fillId="19" borderId="5" xfId="1" applyFont="1" applyFill="1" applyBorder="1" applyAlignment="1">
      <alignment horizontal="center" vertical="center" wrapText="1"/>
    </xf>
    <xf numFmtId="0" fontId="47" fillId="19" borderId="8" xfId="1" applyFont="1" applyFill="1" applyBorder="1" applyAlignment="1">
      <alignment horizontal="center" vertical="center" wrapText="1"/>
    </xf>
    <xf numFmtId="0" fontId="47" fillId="19" borderId="7" xfId="1" applyFont="1" applyFill="1" applyBorder="1" applyAlignment="1">
      <alignment horizontal="center" vertical="center" wrapText="1"/>
    </xf>
    <xf numFmtId="0" fontId="47" fillId="19" borderId="11" xfId="1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center" vertical="center" wrapText="1"/>
    </xf>
    <xf numFmtId="0" fontId="8" fillId="29" borderId="2" xfId="0" applyFont="1" applyFill="1" applyBorder="1" applyAlignment="1">
      <alignment horizontal="center" vertical="center" wrapText="1"/>
    </xf>
    <xf numFmtId="0" fontId="8" fillId="29" borderId="4" xfId="0" applyFont="1" applyFill="1" applyBorder="1" applyAlignment="1">
      <alignment horizontal="center" vertical="center" wrapText="1"/>
    </xf>
    <xf numFmtId="0" fontId="8" fillId="29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40" fillId="26" borderId="3" xfId="0" applyFont="1" applyFill="1" applyBorder="1" applyAlignment="1">
      <alignment horizontal="center" vertical="center" wrapText="1"/>
    </xf>
    <xf numFmtId="0" fontId="40" fillId="26" borderId="1" xfId="0" applyFont="1" applyFill="1" applyBorder="1" applyAlignment="1">
      <alignment horizontal="center" vertical="center" wrapText="1"/>
    </xf>
    <xf numFmtId="0" fontId="40" fillId="26" borderId="9" xfId="0" applyFont="1" applyFill="1" applyBorder="1" applyAlignment="1">
      <alignment horizontal="center" vertical="center" wrapText="1"/>
    </xf>
    <xf numFmtId="0" fontId="40" fillId="26" borderId="6" xfId="0" applyFont="1" applyFill="1" applyBorder="1" applyAlignment="1">
      <alignment horizontal="center" vertical="center" wrapText="1"/>
    </xf>
    <xf numFmtId="0" fontId="40" fillId="26" borderId="0" xfId="0" applyFont="1" applyFill="1" applyAlignment="1">
      <alignment horizontal="center" vertical="center" wrapText="1"/>
    </xf>
    <xf numFmtId="0" fontId="40" fillId="26" borderId="5" xfId="0" applyFont="1" applyFill="1" applyBorder="1" applyAlignment="1">
      <alignment horizontal="center" vertical="center" wrapText="1"/>
    </xf>
    <xf numFmtId="0" fontId="40" fillId="26" borderId="8" xfId="0" applyFont="1" applyFill="1" applyBorder="1" applyAlignment="1">
      <alignment horizontal="center" vertical="center" wrapText="1"/>
    </xf>
    <xf numFmtId="0" fontId="40" fillId="26" borderId="7" xfId="0" applyFont="1" applyFill="1" applyBorder="1" applyAlignment="1">
      <alignment horizontal="center" vertical="center" wrapText="1"/>
    </xf>
    <xf numFmtId="0" fontId="40" fillId="26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8" fillId="31" borderId="2" xfId="0" applyFont="1" applyFill="1" applyBorder="1" applyAlignment="1">
      <alignment horizontal="center" vertical="center" wrapText="1"/>
    </xf>
    <xf numFmtId="0" fontId="8" fillId="31" borderId="4" xfId="0" applyFont="1" applyFill="1" applyBorder="1" applyAlignment="1">
      <alignment horizontal="center" vertical="center" wrapText="1"/>
    </xf>
    <xf numFmtId="0" fontId="8" fillId="31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11" fillId="33" borderId="2" xfId="0" applyFont="1" applyFill="1" applyBorder="1" applyAlignment="1">
      <alignment horizontal="center" vertical="center" wrapText="1"/>
    </xf>
    <xf numFmtId="0" fontId="11" fillId="33" borderId="4" xfId="0" applyFont="1" applyFill="1" applyBorder="1" applyAlignment="1">
      <alignment horizontal="center" vertical="center" wrapText="1"/>
    </xf>
    <xf numFmtId="0" fontId="11" fillId="33" borderId="10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8" borderId="10" xfId="0" applyFont="1" applyFill="1" applyBorder="1" applyAlignment="1">
      <alignment horizontal="center" vertical="center" wrapText="1"/>
    </xf>
    <xf numFmtId="0" fontId="41" fillId="25" borderId="3" xfId="0" applyFont="1" applyFill="1" applyBorder="1" applyAlignment="1">
      <alignment horizontal="center" vertical="center" wrapText="1"/>
    </xf>
    <xf numFmtId="0" fontId="41" fillId="25" borderId="1" xfId="0" applyFont="1" applyFill="1" applyBorder="1" applyAlignment="1">
      <alignment horizontal="center" vertical="center" wrapText="1"/>
    </xf>
    <xf numFmtId="0" fontId="41" fillId="25" borderId="9" xfId="0" applyFont="1" applyFill="1" applyBorder="1" applyAlignment="1">
      <alignment horizontal="center" vertical="center" wrapText="1"/>
    </xf>
    <xf numFmtId="0" fontId="41" fillId="25" borderId="6" xfId="0" applyFont="1" applyFill="1" applyBorder="1" applyAlignment="1">
      <alignment horizontal="center" vertical="center" wrapText="1"/>
    </xf>
    <xf numFmtId="0" fontId="41" fillId="25" borderId="0" xfId="0" applyFont="1" applyFill="1" applyAlignment="1">
      <alignment horizontal="center" vertical="center" wrapText="1"/>
    </xf>
    <xf numFmtId="0" fontId="41" fillId="25" borderId="5" xfId="0" applyFont="1" applyFill="1" applyBorder="1" applyAlignment="1">
      <alignment horizontal="center" vertical="center" wrapText="1"/>
    </xf>
    <xf numFmtId="0" fontId="41" fillId="25" borderId="8" xfId="0" applyFont="1" applyFill="1" applyBorder="1" applyAlignment="1">
      <alignment horizontal="center" vertical="center" wrapText="1"/>
    </xf>
    <xf numFmtId="0" fontId="41" fillId="25" borderId="7" xfId="0" applyFont="1" applyFill="1" applyBorder="1" applyAlignment="1">
      <alignment horizontal="center" vertical="center" wrapText="1"/>
    </xf>
    <xf numFmtId="0" fontId="41" fillId="2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2" borderId="8" xfId="0" applyNumberFormat="1" applyFont="1" applyFill="1" applyBorder="1" applyAlignment="1">
      <alignment horizontal="center" vertical="center" wrapText="1"/>
    </xf>
    <xf numFmtId="164" fontId="1" fillId="22" borderId="7" xfId="0" applyNumberFormat="1" applyFont="1" applyFill="1" applyBorder="1" applyAlignment="1">
      <alignment horizontal="center" vertical="center" wrapText="1"/>
    </xf>
    <xf numFmtId="164" fontId="1" fillId="22" borderId="11" xfId="0" applyNumberFormat="1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45" fillId="25" borderId="6" xfId="0" applyFont="1" applyFill="1" applyBorder="1" applyAlignment="1">
      <alignment horizontal="center" vertical="center" wrapText="1"/>
    </xf>
    <xf numFmtId="0" fontId="45" fillId="25" borderId="0" xfId="0" applyFont="1" applyFill="1" applyAlignment="1">
      <alignment horizontal="center" vertical="center" wrapText="1"/>
    </xf>
    <xf numFmtId="0" fontId="45" fillId="25" borderId="5" xfId="0" applyFont="1" applyFill="1" applyBorder="1" applyAlignment="1">
      <alignment horizontal="center" vertical="center" wrapText="1"/>
    </xf>
    <xf numFmtId="0" fontId="45" fillId="25" borderId="8" xfId="0" applyFont="1" applyFill="1" applyBorder="1" applyAlignment="1">
      <alignment horizontal="center" vertical="center" wrapText="1"/>
    </xf>
    <xf numFmtId="0" fontId="45" fillId="25" borderId="7" xfId="0" applyFont="1" applyFill="1" applyBorder="1" applyAlignment="1">
      <alignment horizontal="center" vertical="center" wrapText="1"/>
    </xf>
    <xf numFmtId="0" fontId="45" fillId="25" borderId="11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164" fontId="1" fillId="22" borderId="7" xfId="0" applyNumberFormat="1" applyFont="1" applyFill="1" applyBorder="1" applyAlignment="1">
      <alignment horizontal="center" vertical="center"/>
    </xf>
    <xf numFmtId="164" fontId="1" fillId="22" borderId="11" xfId="0" applyNumberFormat="1" applyFont="1" applyFill="1" applyBorder="1" applyAlignment="1">
      <alignment horizontal="center" vertical="center"/>
    </xf>
    <xf numFmtId="0" fontId="44" fillId="0" borderId="19" xfId="1" applyFont="1" applyBorder="1" applyAlignment="1">
      <alignment horizontal="center" vertical="center" wrapText="1"/>
    </xf>
    <xf numFmtId="0" fontId="44" fillId="0" borderId="21" xfId="1" applyFont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8" fillId="21" borderId="4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/>
    </xf>
    <xf numFmtId="0" fontId="49" fillId="5" borderId="10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center" wrapText="1"/>
    </xf>
    <xf numFmtId="0" fontId="13" fillId="25" borderId="9" xfId="0" applyFont="1" applyFill="1" applyBorder="1" applyAlignment="1">
      <alignment horizontal="center" vertical="center" wrapText="1"/>
    </xf>
    <xf numFmtId="0" fontId="13" fillId="25" borderId="7" xfId="0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 wrapText="1"/>
    </xf>
    <xf numFmtId="0" fontId="45" fillId="25" borderId="3" xfId="0" applyFont="1" applyFill="1" applyBorder="1" applyAlignment="1">
      <alignment horizontal="center" vertical="center" wrapText="1"/>
    </xf>
    <xf numFmtId="0" fontId="45" fillId="25" borderId="1" xfId="0" applyFont="1" applyFill="1" applyBorder="1" applyAlignment="1">
      <alignment horizontal="center" vertical="center" wrapText="1"/>
    </xf>
    <xf numFmtId="0" fontId="45" fillId="25" borderId="9" xfId="0" applyFont="1" applyFill="1" applyBorder="1" applyAlignment="1">
      <alignment horizontal="center" vertical="center" wrapText="1"/>
    </xf>
    <xf numFmtId="0" fontId="48" fillId="27" borderId="1" xfId="1" applyFont="1" applyFill="1" applyBorder="1" applyAlignment="1">
      <alignment horizontal="center" vertical="center" wrapText="1"/>
    </xf>
    <xf numFmtId="0" fontId="48" fillId="27" borderId="9" xfId="1" applyFont="1" applyFill="1" applyBorder="1" applyAlignment="1">
      <alignment horizontal="center" vertical="center" wrapText="1"/>
    </xf>
    <xf numFmtId="0" fontId="48" fillId="27" borderId="0" xfId="1" applyFont="1" applyFill="1" applyAlignment="1">
      <alignment horizontal="center" vertical="center" wrapText="1"/>
    </xf>
    <xf numFmtId="0" fontId="48" fillId="27" borderId="5" xfId="1" applyFont="1" applyFill="1" applyBorder="1" applyAlignment="1">
      <alignment horizontal="center" vertical="center" wrapText="1"/>
    </xf>
    <xf numFmtId="0" fontId="48" fillId="27" borderId="7" xfId="1" applyFont="1" applyFill="1" applyBorder="1" applyAlignment="1">
      <alignment horizontal="center" vertical="center" wrapText="1"/>
    </xf>
    <xf numFmtId="0" fontId="48" fillId="27" borderId="11" xfId="1" applyFont="1" applyFill="1" applyBorder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 wrapText="1"/>
    </xf>
    <xf numFmtId="0" fontId="8" fillId="30" borderId="4" xfId="0" applyFont="1" applyFill="1" applyBorder="1" applyAlignment="1">
      <alignment horizontal="center" vertical="center" wrapText="1"/>
    </xf>
    <xf numFmtId="0" fontId="8" fillId="30" borderId="10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center" vertical="center" wrapText="1"/>
    </xf>
    <xf numFmtId="0" fontId="46" fillId="25" borderId="3" xfId="1" applyFont="1" applyFill="1" applyBorder="1" applyAlignment="1">
      <alignment horizontal="center" vertical="center" wrapText="1"/>
    </xf>
    <xf numFmtId="0" fontId="46" fillId="25" borderId="1" xfId="1" applyFont="1" applyFill="1" applyBorder="1" applyAlignment="1">
      <alignment horizontal="center" vertical="center" wrapText="1"/>
    </xf>
    <xf numFmtId="0" fontId="46" fillId="25" borderId="9" xfId="1" applyFont="1" applyFill="1" applyBorder="1" applyAlignment="1">
      <alignment horizontal="center" vertical="center" wrapText="1"/>
    </xf>
    <xf numFmtId="0" fontId="46" fillId="25" borderId="6" xfId="1" applyFont="1" applyFill="1" applyBorder="1" applyAlignment="1">
      <alignment horizontal="center" vertical="center" wrapText="1"/>
    </xf>
    <xf numFmtId="0" fontId="46" fillId="25" borderId="0" xfId="1" applyFont="1" applyFill="1" applyAlignment="1">
      <alignment horizontal="center" vertical="center" wrapText="1"/>
    </xf>
    <xf numFmtId="0" fontId="46" fillId="25" borderId="5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0000"/>
      <color rgb="FFCCFFCC"/>
      <color rgb="FFCCC0DA"/>
      <color rgb="FF96368B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hyperlink" Target="https://www.ieee802.org/802tele_calendar.html" TargetMode="External"/><Relationship Id="rId3" Type="http://schemas.openxmlformats.org/officeDocument/2006/relationships/hyperlink" Target="https://ieeesa.webex.com/ieeesa/j.php?MTID=ma228bfce333fa1ab3f9fcf3bc1421dfd" TargetMode="External"/><Relationship Id="rId21" Type="http://schemas.openxmlformats.org/officeDocument/2006/relationships/hyperlink" Target="https://www.ieee802.org/802tele_calendar.html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20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zoomScale="70" zoomScaleNormal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3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3" s="1" customFormat="1" ht="19.649999999999999" customHeight="1" x14ac:dyDescent="0.3">
      <c r="A2" s="259" t="s">
        <v>131</v>
      </c>
      <c r="B2" s="3" t="s">
        <v>107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152"/>
      <c r="Z2" s="5"/>
      <c r="AA2" s="4"/>
      <c r="AB2" s="5"/>
      <c r="AC2" s="86"/>
    </row>
    <row r="3" spans="1:33" s="1" customFormat="1" ht="19.25" customHeight="1" x14ac:dyDescent="0.5">
      <c r="A3" s="260"/>
      <c r="B3" s="122" t="s">
        <v>127</v>
      </c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87"/>
      <c r="Z3" s="123"/>
      <c r="AA3" s="123"/>
      <c r="AB3" s="123"/>
      <c r="AC3" s="87"/>
      <c r="AD3" s="6"/>
      <c r="AE3" s="6"/>
      <c r="AF3"/>
      <c r="AG3"/>
    </row>
    <row r="4" spans="1:33" s="1" customFormat="1" ht="19.649999999999999" customHeight="1" thickBot="1" x14ac:dyDescent="0.35">
      <c r="A4" s="260"/>
      <c r="B4" s="154" t="s">
        <v>118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0</v>
      </c>
      <c r="U4" s="7"/>
      <c r="V4" s="8"/>
      <c r="W4" s="7" t="s">
        <v>0</v>
      </c>
      <c r="X4" s="7"/>
      <c r="Y4" s="153" t="s">
        <v>0</v>
      </c>
      <c r="Z4" s="7"/>
      <c r="AA4" s="7" t="s">
        <v>0</v>
      </c>
      <c r="AB4" s="7"/>
      <c r="AC4" s="88"/>
    </row>
    <row r="5" spans="1:33" ht="12.9" customHeight="1" x14ac:dyDescent="0.3">
      <c r="A5" s="276" t="s">
        <v>129</v>
      </c>
      <c r="B5" s="261" t="s">
        <v>1</v>
      </c>
      <c r="C5" s="262"/>
      <c r="D5" s="241" t="s">
        <v>2</v>
      </c>
      <c r="E5" s="242"/>
      <c r="F5" s="242"/>
      <c r="G5" s="243"/>
      <c r="H5" s="241" t="s">
        <v>3</v>
      </c>
      <c r="I5" s="242"/>
      <c r="J5" s="242"/>
      <c r="K5" s="243"/>
      <c r="L5" s="241" t="s">
        <v>4</v>
      </c>
      <c r="M5" s="242"/>
      <c r="N5" s="242"/>
      <c r="O5" s="243"/>
      <c r="P5" s="241" t="s">
        <v>5</v>
      </c>
      <c r="Q5" s="242"/>
      <c r="R5" s="242"/>
      <c r="S5" s="243"/>
      <c r="T5" s="232" t="s">
        <v>6</v>
      </c>
      <c r="U5" s="233"/>
      <c r="V5" s="234"/>
      <c r="W5" s="232" t="s">
        <v>64</v>
      </c>
      <c r="X5" s="233"/>
      <c r="Y5" s="234"/>
      <c r="Z5" s="155" t="s">
        <v>128</v>
      </c>
      <c r="AA5" s="156"/>
      <c r="AB5" s="156"/>
      <c r="AC5" s="157"/>
    </row>
    <row r="6" spans="1:33" ht="12.65" customHeight="1" thickBot="1" x14ac:dyDescent="0.35">
      <c r="A6" s="277"/>
      <c r="B6" s="263">
        <f>DATE(2023,7,9)</f>
        <v>45116</v>
      </c>
      <c r="C6" s="264"/>
      <c r="D6" s="239">
        <f>B6+1</f>
        <v>45117</v>
      </c>
      <c r="E6" s="239"/>
      <c r="F6" s="239"/>
      <c r="G6" s="240"/>
      <c r="H6" s="238">
        <f>D6+1</f>
        <v>45118</v>
      </c>
      <c r="I6" s="239"/>
      <c r="J6" s="239"/>
      <c r="K6" s="240"/>
      <c r="L6" s="238">
        <f>H6+1</f>
        <v>45119</v>
      </c>
      <c r="M6" s="239"/>
      <c r="N6" s="239"/>
      <c r="O6" s="240"/>
      <c r="P6" s="238">
        <f>L6+1</f>
        <v>45120</v>
      </c>
      <c r="Q6" s="239"/>
      <c r="R6" s="239"/>
      <c r="S6" s="240"/>
      <c r="T6" s="235">
        <f>P6+1</f>
        <v>45121</v>
      </c>
      <c r="U6" s="236"/>
      <c r="V6" s="237"/>
      <c r="W6" s="235">
        <f>T6+1</f>
        <v>45122</v>
      </c>
      <c r="X6" s="236"/>
      <c r="Y6" s="237"/>
      <c r="Z6" s="158"/>
      <c r="AA6" s="159"/>
      <c r="AB6" s="159"/>
      <c r="AC6" s="160"/>
    </row>
    <row r="7" spans="1:33" s="1" customFormat="1" ht="38.25" customHeight="1" thickBot="1" x14ac:dyDescent="0.35">
      <c r="A7" s="278"/>
      <c r="B7" s="265" t="s">
        <v>89</v>
      </c>
      <c r="C7" s="266"/>
      <c r="D7" s="142" t="s">
        <v>89</v>
      </c>
      <c r="E7" s="144" t="s">
        <v>90</v>
      </c>
      <c r="F7" s="144" t="s">
        <v>87</v>
      </c>
      <c r="G7" s="143" t="s">
        <v>88</v>
      </c>
      <c r="H7" s="142" t="s">
        <v>89</v>
      </c>
      <c r="I7" s="144" t="s">
        <v>90</v>
      </c>
      <c r="J7" s="144" t="s">
        <v>87</v>
      </c>
      <c r="K7" s="143" t="s">
        <v>88</v>
      </c>
      <c r="L7" s="142" t="s">
        <v>89</v>
      </c>
      <c r="M7" s="144" t="s">
        <v>90</v>
      </c>
      <c r="N7" s="144" t="s">
        <v>87</v>
      </c>
      <c r="O7" s="143" t="s">
        <v>88</v>
      </c>
      <c r="P7" s="142" t="s">
        <v>89</v>
      </c>
      <c r="Q7" s="144" t="s">
        <v>90</v>
      </c>
      <c r="R7" s="144" t="s">
        <v>87</v>
      </c>
      <c r="S7" s="143" t="s">
        <v>88</v>
      </c>
      <c r="T7" s="10"/>
      <c r="U7" s="124"/>
      <c r="V7" s="11"/>
      <c r="W7" s="10"/>
      <c r="X7" s="124"/>
      <c r="Y7" s="11"/>
      <c r="Z7" s="150" t="s">
        <v>95</v>
      </c>
      <c r="AA7" s="150" t="s">
        <v>94</v>
      </c>
      <c r="AB7" s="150" t="s">
        <v>65</v>
      </c>
      <c r="AC7" s="151" t="s">
        <v>66</v>
      </c>
    </row>
    <row r="8" spans="1:33" ht="15" customHeight="1" x14ac:dyDescent="0.35">
      <c r="A8" s="125" t="s">
        <v>7</v>
      </c>
      <c r="B8" s="124"/>
      <c r="C8" s="11"/>
      <c r="D8" s="209" t="s">
        <v>60</v>
      </c>
      <c r="E8" s="209"/>
      <c r="F8" s="209"/>
      <c r="G8" s="210"/>
      <c r="H8" s="247" t="s">
        <v>60</v>
      </c>
      <c r="I8" s="209"/>
      <c r="J8" s="209"/>
      <c r="K8" s="210"/>
      <c r="L8" s="247" t="s">
        <v>60</v>
      </c>
      <c r="M8" s="209"/>
      <c r="N8" s="209"/>
      <c r="O8" s="210"/>
      <c r="P8" s="247" t="s">
        <v>60</v>
      </c>
      <c r="Q8" s="209"/>
      <c r="R8" s="209"/>
      <c r="S8" s="210"/>
      <c r="T8" s="10"/>
      <c r="U8" s="124"/>
      <c r="V8" s="11"/>
      <c r="W8" s="10"/>
      <c r="X8" s="124"/>
      <c r="Y8" s="11"/>
      <c r="Z8" s="145">
        <v>4.1666666666666664E-2</v>
      </c>
      <c r="AA8" s="141">
        <v>0.91666666666666663</v>
      </c>
      <c r="AB8" s="121">
        <f>Z8+4/24</f>
        <v>0.20833333333333331</v>
      </c>
      <c r="AC8" s="141">
        <f>Z8+13/24</f>
        <v>0.58333333333333326</v>
      </c>
      <c r="AE8"/>
    </row>
    <row r="9" spans="1:33" ht="15" customHeight="1" thickBot="1" x14ac:dyDescent="0.4">
      <c r="A9" s="126" t="s">
        <v>8</v>
      </c>
      <c r="B9" s="124"/>
      <c r="C9" s="11"/>
      <c r="D9" s="204"/>
      <c r="E9" s="204"/>
      <c r="F9" s="204"/>
      <c r="G9" s="205"/>
      <c r="H9" s="203"/>
      <c r="I9" s="204"/>
      <c r="J9" s="204"/>
      <c r="K9" s="205"/>
      <c r="L9" s="203"/>
      <c r="M9" s="204"/>
      <c r="N9" s="204"/>
      <c r="O9" s="205"/>
      <c r="P9" s="203"/>
      <c r="Q9" s="204"/>
      <c r="R9" s="204"/>
      <c r="S9" s="205"/>
      <c r="T9" s="10"/>
      <c r="U9" s="124"/>
      <c r="V9" s="11"/>
      <c r="W9" s="10"/>
      <c r="X9" s="124"/>
      <c r="Y9" s="11"/>
      <c r="Z9" s="146">
        <f>Z8+0.5/24</f>
        <v>6.25E-2</v>
      </c>
      <c r="AA9" s="98">
        <v>0.9375</v>
      </c>
      <c r="AB9" s="120">
        <f t="shared" ref="AB9:AB39" si="0">Z9+4/24</f>
        <v>0.22916666666666666</v>
      </c>
      <c r="AC9" s="98">
        <f t="shared" ref="AC9:AC39" si="1">Z9+13/24</f>
        <v>0.60416666666666663</v>
      </c>
      <c r="AE9"/>
    </row>
    <row r="10" spans="1:33" ht="15" customHeight="1" x14ac:dyDescent="0.35">
      <c r="A10" s="127" t="s">
        <v>9</v>
      </c>
      <c r="B10" s="124"/>
      <c r="C10" s="11"/>
      <c r="D10" s="270" t="s">
        <v>108</v>
      </c>
      <c r="E10" s="271"/>
      <c r="F10" s="271"/>
      <c r="G10" s="211" t="s">
        <v>103</v>
      </c>
      <c r="H10" s="206" t="s">
        <v>74</v>
      </c>
      <c r="I10" s="267" t="s">
        <v>78</v>
      </c>
      <c r="J10" s="244" t="s">
        <v>61</v>
      </c>
      <c r="K10" s="211" t="s">
        <v>105</v>
      </c>
      <c r="L10" s="252" t="s">
        <v>93</v>
      </c>
      <c r="M10" s="253"/>
      <c r="N10" s="253"/>
      <c r="O10" s="254"/>
      <c r="P10" s="206" t="s">
        <v>74</v>
      </c>
      <c r="Q10" s="248" t="s">
        <v>76</v>
      </c>
      <c r="R10" s="244" t="s">
        <v>61</v>
      </c>
      <c r="S10" s="211" t="s">
        <v>103</v>
      </c>
      <c r="T10" s="10"/>
      <c r="U10" s="124"/>
      <c r="V10" s="11"/>
      <c r="W10" s="10"/>
      <c r="X10" s="124"/>
      <c r="Y10" s="11"/>
      <c r="Z10" s="146">
        <f t="shared" ref="Z10:Z39" si="2">Z9+0.5/24</f>
        <v>8.3333333333333329E-2</v>
      </c>
      <c r="AA10" s="98">
        <v>0.95833333333333337</v>
      </c>
      <c r="AB10" s="120">
        <f t="shared" si="0"/>
        <v>0.25</v>
      </c>
      <c r="AC10" s="98">
        <f t="shared" si="1"/>
        <v>0.625</v>
      </c>
      <c r="AE10"/>
    </row>
    <row r="11" spans="1:33" ht="15" customHeight="1" thickBot="1" x14ac:dyDescent="0.4">
      <c r="A11" s="127" t="s">
        <v>10</v>
      </c>
      <c r="B11" s="124"/>
      <c r="C11" s="11"/>
      <c r="D11" s="272"/>
      <c r="E11" s="273"/>
      <c r="F11" s="273"/>
      <c r="G11" s="212"/>
      <c r="H11" s="207"/>
      <c r="I11" s="268"/>
      <c r="J11" s="245"/>
      <c r="K11" s="212"/>
      <c r="L11" s="255"/>
      <c r="M11" s="256"/>
      <c r="N11" s="256"/>
      <c r="O11" s="257"/>
      <c r="P11" s="207"/>
      <c r="Q11" s="258"/>
      <c r="R11" s="245"/>
      <c r="S11" s="212"/>
      <c r="T11" s="10"/>
      <c r="U11" s="124"/>
      <c r="V11" s="11"/>
      <c r="W11" s="10"/>
      <c r="X11" s="124"/>
      <c r="Y11" s="11"/>
      <c r="Z11" s="146">
        <f t="shared" si="2"/>
        <v>0.10416666666666666</v>
      </c>
      <c r="AA11" s="98">
        <v>0.97916666666666663</v>
      </c>
      <c r="AB11" s="120">
        <f t="shared" si="0"/>
        <v>0.27083333333333331</v>
      </c>
      <c r="AC11" s="98">
        <f t="shared" si="1"/>
        <v>0.64583333333333326</v>
      </c>
      <c r="AE11"/>
    </row>
    <row r="12" spans="1:33" ht="15" customHeight="1" x14ac:dyDescent="0.35">
      <c r="A12" s="127" t="s">
        <v>11</v>
      </c>
      <c r="B12" s="124"/>
      <c r="C12" s="11"/>
      <c r="D12" s="272"/>
      <c r="E12" s="273"/>
      <c r="F12" s="273"/>
      <c r="G12" s="212"/>
      <c r="H12" s="207"/>
      <c r="I12" s="268"/>
      <c r="J12" s="245"/>
      <c r="K12" s="212"/>
      <c r="L12" s="250" t="s">
        <v>79</v>
      </c>
      <c r="M12" s="248" t="s">
        <v>76</v>
      </c>
      <c r="N12" s="244" t="s">
        <v>61</v>
      </c>
      <c r="O12" s="211" t="s">
        <v>103</v>
      </c>
      <c r="P12" s="207"/>
      <c r="Q12" s="258"/>
      <c r="R12" s="245"/>
      <c r="S12" s="212"/>
      <c r="T12" s="10"/>
      <c r="U12" s="124"/>
      <c r="V12" s="11"/>
      <c r="W12" s="10"/>
      <c r="X12" s="124"/>
      <c r="Y12" s="11"/>
      <c r="Z12" s="146">
        <f t="shared" si="2"/>
        <v>0.12499999999999999</v>
      </c>
      <c r="AA12" s="120">
        <f t="shared" ref="AA12:AA39" si="3">Z12-3/24</f>
        <v>0</v>
      </c>
      <c r="AB12" s="98">
        <f t="shared" si="0"/>
        <v>0.29166666666666663</v>
      </c>
      <c r="AC12" s="98">
        <f t="shared" si="1"/>
        <v>0.66666666666666663</v>
      </c>
    </row>
    <row r="13" spans="1:33" ht="15" customHeight="1" thickBot="1" x14ac:dyDescent="0.4">
      <c r="A13" s="127" t="s">
        <v>12</v>
      </c>
      <c r="B13" s="124"/>
      <c r="C13" s="11"/>
      <c r="D13" s="274"/>
      <c r="E13" s="275"/>
      <c r="F13" s="275"/>
      <c r="G13" s="213"/>
      <c r="H13" s="208"/>
      <c r="I13" s="269"/>
      <c r="J13" s="246"/>
      <c r="K13" s="213"/>
      <c r="L13" s="251"/>
      <c r="M13" s="249"/>
      <c r="N13" s="246"/>
      <c r="O13" s="213"/>
      <c r="P13" s="208"/>
      <c r="Q13" s="249"/>
      <c r="R13" s="246"/>
      <c r="S13" s="213"/>
      <c r="T13" s="10"/>
      <c r="U13" s="124"/>
      <c r="V13" s="11"/>
      <c r="W13" s="10"/>
      <c r="X13" s="124"/>
      <c r="Y13" s="11"/>
      <c r="Z13" s="146">
        <f t="shared" si="2"/>
        <v>0.14583333333333331</v>
      </c>
      <c r="AA13" s="120">
        <f t="shared" si="3"/>
        <v>2.0833333333333315E-2</v>
      </c>
      <c r="AB13" s="98">
        <f t="shared" si="0"/>
        <v>0.3125</v>
      </c>
      <c r="AC13" s="98">
        <f t="shared" si="1"/>
        <v>0.6875</v>
      </c>
    </row>
    <row r="14" spans="1:33" ht="15" customHeight="1" thickBot="1" x14ac:dyDescent="0.4">
      <c r="A14" s="128" t="s">
        <v>13</v>
      </c>
      <c r="B14" s="279"/>
      <c r="C14" s="280"/>
      <c r="D14" s="215" t="s">
        <v>14</v>
      </c>
      <c r="E14" s="215"/>
      <c r="F14" s="215"/>
      <c r="G14" s="216"/>
      <c r="H14" s="214" t="s">
        <v>14</v>
      </c>
      <c r="I14" s="215"/>
      <c r="J14" s="215"/>
      <c r="K14" s="216"/>
      <c r="L14" s="214" t="s">
        <v>14</v>
      </c>
      <c r="M14" s="215"/>
      <c r="N14" s="215"/>
      <c r="O14" s="216"/>
      <c r="P14" s="214" t="s">
        <v>14</v>
      </c>
      <c r="Q14" s="215"/>
      <c r="R14" s="215"/>
      <c r="S14" s="216"/>
      <c r="T14" s="10"/>
      <c r="U14" s="124"/>
      <c r="V14" s="11"/>
      <c r="W14" s="10"/>
      <c r="X14" s="124"/>
      <c r="Y14" s="11"/>
      <c r="Z14" s="146">
        <f t="shared" si="2"/>
        <v>0.16666666666666666</v>
      </c>
      <c r="AA14" s="120">
        <f t="shared" si="3"/>
        <v>4.1666666666666657E-2</v>
      </c>
      <c r="AB14" s="98">
        <f t="shared" si="0"/>
        <v>0.33333333333333331</v>
      </c>
      <c r="AC14" s="98">
        <f t="shared" si="1"/>
        <v>0.70833333333333326</v>
      </c>
    </row>
    <row r="15" spans="1:33" ht="15" customHeight="1" x14ac:dyDescent="0.35">
      <c r="A15" s="129" t="s">
        <v>15</v>
      </c>
      <c r="B15" s="124"/>
      <c r="C15" s="11"/>
      <c r="D15" s="223" t="s">
        <v>96</v>
      </c>
      <c r="E15" s="224"/>
      <c r="F15" s="224"/>
      <c r="G15" s="225"/>
      <c r="H15" s="206" t="s">
        <v>74</v>
      </c>
      <c r="I15" s="294" t="s">
        <v>111</v>
      </c>
      <c r="J15" s="185" t="s">
        <v>100</v>
      </c>
      <c r="K15" s="211" t="s">
        <v>105</v>
      </c>
      <c r="L15" s="285" t="s">
        <v>98</v>
      </c>
      <c r="M15" s="286"/>
      <c r="N15" s="286"/>
      <c r="O15" s="287"/>
      <c r="P15" s="206" t="s">
        <v>74</v>
      </c>
      <c r="Q15" s="179" t="s">
        <v>75</v>
      </c>
      <c r="R15" s="220"/>
      <c r="S15" s="211" t="s">
        <v>105</v>
      </c>
      <c r="T15" s="10"/>
      <c r="U15" s="124"/>
      <c r="V15" s="11"/>
      <c r="W15" s="10"/>
      <c r="X15" s="124"/>
      <c r="Y15" s="11"/>
      <c r="Z15" s="146">
        <f t="shared" si="2"/>
        <v>0.1875</v>
      </c>
      <c r="AA15" s="120">
        <f t="shared" si="3"/>
        <v>6.25E-2</v>
      </c>
      <c r="AB15" s="98">
        <f t="shared" si="0"/>
        <v>0.35416666666666663</v>
      </c>
      <c r="AC15" s="98">
        <f t="shared" si="1"/>
        <v>0.72916666666666663</v>
      </c>
    </row>
    <row r="16" spans="1:33" ht="15" customHeight="1" thickBot="1" x14ac:dyDescent="0.4">
      <c r="A16" s="129" t="s">
        <v>16</v>
      </c>
      <c r="B16" s="124"/>
      <c r="C16" s="11"/>
      <c r="D16" s="226"/>
      <c r="E16" s="227"/>
      <c r="F16" s="227"/>
      <c r="G16" s="228"/>
      <c r="H16" s="207"/>
      <c r="I16" s="295"/>
      <c r="J16" s="186"/>
      <c r="K16" s="212"/>
      <c r="L16" s="255"/>
      <c r="M16" s="256"/>
      <c r="N16" s="256"/>
      <c r="O16" s="257"/>
      <c r="P16" s="207"/>
      <c r="Q16" s="180"/>
      <c r="R16" s="221"/>
      <c r="S16" s="212"/>
      <c r="T16" s="10"/>
      <c r="U16" s="124"/>
      <c r="V16" s="11"/>
      <c r="W16" s="10"/>
      <c r="X16" s="124"/>
      <c r="Y16" s="11"/>
      <c r="Z16" s="146">
        <f t="shared" si="2"/>
        <v>0.20833333333333334</v>
      </c>
      <c r="AA16" s="120">
        <f t="shared" si="3"/>
        <v>8.3333333333333343E-2</v>
      </c>
      <c r="AB16" s="98">
        <f t="shared" si="0"/>
        <v>0.375</v>
      </c>
      <c r="AC16" s="98">
        <f t="shared" si="1"/>
        <v>0.75</v>
      </c>
    </row>
    <row r="17" spans="1:29" ht="15" customHeight="1" x14ac:dyDescent="0.35">
      <c r="A17" s="129" t="s">
        <v>17</v>
      </c>
      <c r="B17" s="124"/>
      <c r="C17" s="11"/>
      <c r="D17" s="226"/>
      <c r="E17" s="227"/>
      <c r="F17" s="227"/>
      <c r="G17" s="228"/>
      <c r="H17" s="207"/>
      <c r="I17" s="295"/>
      <c r="J17" s="186"/>
      <c r="K17" s="212"/>
      <c r="L17" s="285" t="s">
        <v>91</v>
      </c>
      <c r="M17" s="286"/>
      <c r="N17" s="286"/>
      <c r="O17" s="287"/>
      <c r="P17" s="207"/>
      <c r="Q17" s="180"/>
      <c r="R17" s="221"/>
      <c r="S17" s="212"/>
      <c r="T17" s="10"/>
      <c r="U17" s="124"/>
      <c r="V17" s="11"/>
      <c r="W17" s="10"/>
      <c r="X17" s="124"/>
      <c r="Y17" s="11"/>
      <c r="Z17" s="146">
        <f t="shared" si="2"/>
        <v>0.22916666666666669</v>
      </c>
      <c r="AA17" s="120">
        <f t="shared" si="3"/>
        <v>0.10416666666666669</v>
      </c>
      <c r="AB17" s="98">
        <f t="shared" si="0"/>
        <v>0.39583333333333337</v>
      </c>
      <c r="AC17" s="98">
        <f t="shared" si="1"/>
        <v>0.77083333333333326</v>
      </c>
    </row>
    <row r="18" spans="1:29" ht="15" customHeight="1" thickBot="1" x14ac:dyDescent="0.4">
      <c r="A18" s="129" t="s">
        <v>18</v>
      </c>
      <c r="B18" s="124"/>
      <c r="C18" s="11"/>
      <c r="D18" s="229"/>
      <c r="E18" s="230"/>
      <c r="F18" s="230"/>
      <c r="G18" s="231"/>
      <c r="H18" s="208"/>
      <c r="I18" s="296"/>
      <c r="J18" s="187"/>
      <c r="K18" s="213"/>
      <c r="L18" s="255"/>
      <c r="M18" s="256"/>
      <c r="N18" s="256"/>
      <c r="O18" s="257"/>
      <c r="P18" s="208"/>
      <c r="Q18" s="181"/>
      <c r="R18" s="222"/>
      <c r="S18" s="213"/>
      <c r="T18" s="10"/>
      <c r="U18" s="124"/>
      <c r="V18" s="11"/>
      <c r="W18" s="10"/>
      <c r="X18" s="124"/>
      <c r="Y18" s="11"/>
      <c r="Z18" s="146">
        <f t="shared" si="2"/>
        <v>0.25</v>
      </c>
      <c r="AA18" s="120">
        <f t="shared" si="3"/>
        <v>0.125</v>
      </c>
      <c r="AB18" s="98">
        <f t="shared" si="0"/>
        <v>0.41666666666666663</v>
      </c>
      <c r="AC18" s="98">
        <f t="shared" si="1"/>
        <v>0.79166666666666663</v>
      </c>
    </row>
    <row r="19" spans="1:29" ht="15" customHeight="1" thickBot="1" x14ac:dyDescent="0.4">
      <c r="A19" s="126" t="s">
        <v>19</v>
      </c>
      <c r="B19" s="124"/>
      <c r="C19" s="11"/>
      <c r="D19" s="209" t="s">
        <v>104</v>
      </c>
      <c r="E19" s="209"/>
      <c r="F19" s="209"/>
      <c r="G19" s="210"/>
      <c r="H19" s="209" t="s">
        <v>104</v>
      </c>
      <c r="I19" s="209"/>
      <c r="J19" s="209"/>
      <c r="K19" s="210"/>
      <c r="L19" s="209" t="s">
        <v>104</v>
      </c>
      <c r="M19" s="209"/>
      <c r="N19" s="209"/>
      <c r="O19" s="210"/>
      <c r="P19" s="209" t="s">
        <v>104</v>
      </c>
      <c r="Q19" s="209"/>
      <c r="R19" s="209"/>
      <c r="S19" s="210"/>
      <c r="T19" s="10"/>
      <c r="U19" s="124"/>
      <c r="V19" s="11"/>
      <c r="W19" s="10"/>
      <c r="X19" s="124"/>
      <c r="Y19" s="11"/>
      <c r="Z19" s="146">
        <f t="shared" si="2"/>
        <v>0.27083333333333331</v>
      </c>
      <c r="AA19" s="120">
        <f t="shared" si="3"/>
        <v>0.14583333333333331</v>
      </c>
      <c r="AB19" s="98">
        <f t="shared" si="0"/>
        <v>0.4375</v>
      </c>
      <c r="AC19" s="98">
        <f t="shared" si="1"/>
        <v>0.8125</v>
      </c>
    </row>
    <row r="20" spans="1:29" ht="15" customHeight="1" thickBot="1" x14ac:dyDescent="0.4">
      <c r="A20" s="126" t="s">
        <v>20</v>
      </c>
      <c r="B20" s="124"/>
      <c r="C20" s="11"/>
      <c r="D20" s="204"/>
      <c r="E20" s="204"/>
      <c r="F20" s="204"/>
      <c r="G20" s="205"/>
      <c r="H20" s="204"/>
      <c r="I20" s="204"/>
      <c r="J20" s="204"/>
      <c r="K20" s="205"/>
      <c r="L20" s="204"/>
      <c r="M20" s="204"/>
      <c r="N20" s="204"/>
      <c r="O20" s="205"/>
      <c r="P20" s="204"/>
      <c r="Q20" s="204"/>
      <c r="R20" s="204"/>
      <c r="S20" s="205"/>
      <c r="T20" s="270" t="s">
        <v>109</v>
      </c>
      <c r="U20" s="271"/>
      <c r="V20" s="298"/>
      <c r="W20" s="10"/>
      <c r="X20" s="124"/>
      <c r="Y20" s="11"/>
      <c r="Z20" s="99">
        <f t="shared" si="2"/>
        <v>0.29166666666666663</v>
      </c>
      <c r="AA20" s="120">
        <f t="shared" si="3"/>
        <v>0.16666666666666663</v>
      </c>
      <c r="AB20" s="98">
        <f t="shared" si="0"/>
        <v>0.45833333333333326</v>
      </c>
      <c r="AC20" s="98">
        <f t="shared" si="1"/>
        <v>0.83333333333333326</v>
      </c>
    </row>
    <row r="21" spans="1:29" ht="15" customHeight="1" thickBot="1" x14ac:dyDescent="0.4">
      <c r="A21" s="129" t="s">
        <v>21</v>
      </c>
      <c r="B21" s="124"/>
      <c r="C21" s="11"/>
      <c r="D21" s="206" t="s">
        <v>74</v>
      </c>
      <c r="E21" s="248" t="s">
        <v>76</v>
      </c>
      <c r="F21" s="185" t="s">
        <v>100</v>
      </c>
      <c r="G21" s="211" t="s">
        <v>105</v>
      </c>
      <c r="H21" s="206" t="s">
        <v>74</v>
      </c>
      <c r="I21" s="179" t="s">
        <v>75</v>
      </c>
      <c r="J21" s="217" t="s">
        <v>110</v>
      </c>
      <c r="K21" s="211" t="s">
        <v>103</v>
      </c>
      <c r="L21" s="182" t="s">
        <v>77</v>
      </c>
      <c r="M21" s="179" t="s">
        <v>75</v>
      </c>
      <c r="N21" s="211" t="s">
        <v>130</v>
      </c>
      <c r="O21" s="211" t="s">
        <v>103</v>
      </c>
      <c r="P21" s="220"/>
      <c r="Q21" s="179" t="s">
        <v>75</v>
      </c>
      <c r="R21" s="185" t="s">
        <v>100</v>
      </c>
      <c r="S21" s="211" t="s">
        <v>105</v>
      </c>
      <c r="T21" s="272"/>
      <c r="U21" s="273"/>
      <c r="V21" s="299"/>
      <c r="W21" s="10"/>
      <c r="X21" s="124"/>
      <c r="Y21" s="11"/>
      <c r="Z21" s="99">
        <f t="shared" si="2"/>
        <v>0.31249999999999994</v>
      </c>
      <c r="AA21" s="120">
        <f t="shared" si="3"/>
        <v>0.18749999999999994</v>
      </c>
      <c r="AB21" s="98">
        <f t="shared" si="0"/>
        <v>0.47916666666666663</v>
      </c>
      <c r="AC21" s="98">
        <f t="shared" si="1"/>
        <v>0.85416666666666652</v>
      </c>
    </row>
    <row r="22" spans="1:29" ht="15" customHeight="1" x14ac:dyDescent="0.35">
      <c r="A22" s="129" t="s">
        <v>22</v>
      </c>
      <c r="B22" s="281" t="s">
        <v>123</v>
      </c>
      <c r="C22" s="282"/>
      <c r="D22" s="207"/>
      <c r="E22" s="258"/>
      <c r="F22" s="186"/>
      <c r="G22" s="212"/>
      <c r="H22" s="207"/>
      <c r="I22" s="180"/>
      <c r="J22" s="218"/>
      <c r="K22" s="212"/>
      <c r="L22" s="183"/>
      <c r="M22" s="180"/>
      <c r="N22" s="212"/>
      <c r="O22" s="212"/>
      <c r="P22" s="221"/>
      <c r="Q22" s="180"/>
      <c r="R22" s="186"/>
      <c r="S22" s="212"/>
      <c r="T22" s="272"/>
      <c r="U22" s="273"/>
      <c r="V22" s="299"/>
      <c r="W22" s="10"/>
      <c r="X22" s="124"/>
      <c r="Y22" s="11"/>
      <c r="Z22" s="99">
        <f t="shared" si="2"/>
        <v>0.33333333333333326</v>
      </c>
      <c r="AA22" s="120">
        <f t="shared" si="3"/>
        <v>0.20833333333333326</v>
      </c>
      <c r="AB22" s="98">
        <f t="shared" si="0"/>
        <v>0.49999999999999989</v>
      </c>
      <c r="AC22" s="98">
        <f t="shared" si="1"/>
        <v>0.87499999999999989</v>
      </c>
    </row>
    <row r="23" spans="1:29" ht="15" customHeight="1" thickBot="1" x14ac:dyDescent="0.4">
      <c r="A23" s="129" t="s">
        <v>23</v>
      </c>
      <c r="B23" s="283"/>
      <c r="C23" s="284"/>
      <c r="D23" s="207"/>
      <c r="E23" s="258"/>
      <c r="F23" s="186"/>
      <c r="G23" s="212"/>
      <c r="H23" s="207"/>
      <c r="I23" s="180"/>
      <c r="J23" s="218"/>
      <c r="K23" s="212"/>
      <c r="L23" s="183"/>
      <c r="M23" s="180"/>
      <c r="N23" s="212"/>
      <c r="O23" s="212"/>
      <c r="P23" s="221"/>
      <c r="Q23" s="180"/>
      <c r="R23" s="186"/>
      <c r="S23" s="212"/>
      <c r="T23" s="272"/>
      <c r="U23" s="273"/>
      <c r="V23" s="299"/>
      <c r="W23" s="10"/>
      <c r="X23" s="124"/>
      <c r="Y23" s="11"/>
      <c r="Z23" s="99">
        <f t="shared" si="2"/>
        <v>0.35416666666666657</v>
      </c>
      <c r="AA23" s="120">
        <f t="shared" si="3"/>
        <v>0.22916666666666657</v>
      </c>
      <c r="AB23" s="98">
        <f t="shared" si="0"/>
        <v>0.52083333333333326</v>
      </c>
      <c r="AC23" s="98">
        <f t="shared" si="1"/>
        <v>0.89583333333333326</v>
      </c>
    </row>
    <row r="24" spans="1:29" ht="15" customHeight="1" thickBot="1" x14ac:dyDescent="0.4">
      <c r="A24" s="129" t="s">
        <v>24</v>
      </c>
      <c r="B24" s="124"/>
      <c r="C24" s="11"/>
      <c r="D24" s="208"/>
      <c r="E24" s="249"/>
      <c r="F24" s="187"/>
      <c r="G24" s="213"/>
      <c r="H24" s="208"/>
      <c r="I24" s="181"/>
      <c r="J24" s="219"/>
      <c r="K24" s="213"/>
      <c r="L24" s="184"/>
      <c r="M24" s="181"/>
      <c r="N24" s="213"/>
      <c r="O24" s="213"/>
      <c r="P24" s="222"/>
      <c r="Q24" s="181"/>
      <c r="R24" s="187"/>
      <c r="S24" s="213"/>
      <c r="T24" s="272"/>
      <c r="U24" s="273"/>
      <c r="V24" s="299"/>
      <c r="W24" s="10"/>
      <c r="X24" s="124"/>
      <c r="Y24" s="11"/>
      <c r="Z24" s="99">
        <f t="shared" si="2"/>
        <v>0.37499999999999989</v>
      </c>
      <c r="AA24" s="120">
        <f t="shared" si="3"/>
        <v>0.24999999999999989</v>
      </c>
      <c r="AB24" s="98">
        <f t="shared" si="0"/>
        <v>0.54166666666666652</v>
      </c>
      <c r="AC24" s="98">
        <f t="shared" si="1"/>
        <v>0.91666666666666652</v>
      </c>
    </row>
    <row r="25" spans="1:29" ht="15" customHeight="1" thickBot="1" x14ac:dyDescent="0.4">
      <c r="A25" s="128" t="s">
        <v>25</v>
      </c>
      <c r="B25" s="279"/>
      <c r="C25" s="280"/>
      <c r="D25" s="214" t="s">
        <v>14</v>
      </c>
      <c r="E25" s="215"/>
      <c r="F25" s="215"/>
      <c r="G25" s="216"/>
      <c r="H25" s="214" t="s">
        <v>14</v>
      </c>
      <c r="I25" s="215"/>
      <c r="J25" s="215"/>
      <c r="K25" s="216"/>
      <c r="L25" s="214" t="s">
        <v>14</v>
      </c>
      <c r="M25" s="215"/>
      <c r="N25" s="215"/>
      <c r="O25" s="216"/>
      <c r="P25" s="214" t="s">
        <v>14</v>
      </c>
      <c r="Q25" s="215"/>
      <c r="R25" s="215"/>
      <c r="S25" s="216"/>
      <c r="T25" s="272"/>
      <c r="U25" s="273"/>
      <c r="V25" s="299"/>
      <c r="W25" s="10"/>
      <c r="X25" s="124"/>
      <c r="Y25" s="11"/>
      <c r="Z25" s="99">
        <f t="shared" si="2"/>
        <v>0.3958333333333332</v>
      </c>
      <c r="AA25" s="120">
        <f t="shared" si="3"/>
        <v>0.2708333333333332</v>
      </c>
      <c r="AB25" s="98">
        <f t="shared" si="0"/>
        <v>0.56249999999999989</v>
      </c>
      <c r="AC25" s="98">
        <f t="shared" si="1"/>
        <v>0.93749999999999978</v>
      </c>
    </row>
    <row r="26" spans="1:29" ht="15" customHeight="1" x14ac:dyDescent="0.35">
      <c r="A26" s="127" t="s">
        <v>26</v>
      </c>
      <c r="B26" s="288" t="s">
        <v>126</v>
      </c>
      <c r="C26" s="289"/>
      <c r="D26" s="206" t="s">
        <v>74</v>
      </c>
      <c r="E26" s="220"/>
      <c r="F26" s="217" t="s">
        <v>110</v>
      </c>
      <c r="G26" s="211" t="s">
        <v>103</v>
      </c>
      <c r="H26" s="182" t="s">
        <v>77</v>
      </c>
      <c r="I26" s="248" t="s">
        <v>76</v>
      </c>
      <c r="J26" s="188" t="s">
        <v>119</v>
      </c>
      <c r="K26" s="211" t="s">
        <v>103</v>
      </c>
      <c r="L26" s="220"/>
      <c r="M26" s="188" t="s">
        <v>119</v>
      </c>
      <c r="N26" s="185" t="s">
        <v>100</v>
      </c>
      <c r="O26" s="211" t="s">
        <v>103</v>
      </c>
      <c r="P26" s="206" t="s">
        <v>74</v>
      </c>
      <c r="Q26" s="294" t="s">
        <v>111</v>
      </c>
      <c r="R26" s="220"/>
      <c r="S26" s="220"/>
      <c r="T26" s="272"/>
      <c r="U26" s="273"/>
      <c r="V26" s="299"/>
      <c r="W26" s="10"/>
      <c r="X26" s="124"/>
      <c r="Y26" s="11"/>
      <c r="Z26" s="99">
        <f t="shared" si="2"/>
        <v>0.41666666666666652</v>
      </c>
      <c r="AA26" s="98">
        <f t="shared" si="3"/>
        <v>0.29166666666666652</v>
      </c>
      <c r="AB26" s="98">
        <f t="shared" si="0"/>
        <v>0.58333333333333315</v>
      </c>
      <c r="AC26" s="98">
        <f t="shared" si="1"/>
        <v>0.95833333333333315</v>
      </c>
    </row>
    <row r="27" spans="1:29" ht="15" customHeight="1" x14ac:dyDescent="0.35">
      <c r="A27" s="129" t="s">
        <v>27</v>
      </c>
      <c r="B27" s="290"/>
      <c r="C27" s="291"/>
      <c r="D27" s="207"/>
      <c r="E27" s="221"/>
      <c r="F27" s="218"/>
      <c r="G27" s="212"/>
      <c r="H27" s="183"/>
      <c r="I27" s="258"/>
      <c r="J27" s="189"/>
      <c r="K27" s="212"/>
      <c r="L27" s="221"/>
      <c r="M27" s="189"/>
      <c r="N27" s="186"/>
      <c r="O27" s="212"/>
      <c r="P27" s="207"/>
      <c r="Q27" s="295"/>
      <c r="R27" s="221"/>
      <c r="S27" s="221"/>
      <c r="T27" s="272"/>
      <c r="U27" s="273"/>
      <c r="V27" s="299"/>
      <c r="W27" s="10"/>
      <c r="X27" s="124"/>
      <c r="Y27" s="11"/>
      <c r="Z27" s="99">
        <f t="shared" si="2"/>
        <v>0.43749999999999983</v>
      </c>
      <c r="AA27" s="98">
        <f t="shared" si="3"/>
        <v>0.31249999999999983</v>
      </c>
      <c r="AB27" s="98">
        <f t="shared" si="0"/>
        <v>0.60416666666666652</v>
      </c>
      <c r="AC27" s="98">
        <f t="shared" si="1"/>
        <v>0.97916666666666652</v>
      </c>
    </row>
    <row r="28" spans="1:29" ht="15" customHeight="1" thickBot="1" x14ac:dyDescent="0.4">
      <c r="A28" s="129" t="s">
        <v>28</v>
      </c>
      <c r="B28" s="292"/>
      <c r="C28" s="293"/>
      <c r="D28" s="207"/>
      <c r="E28" s="221"/>
      <c r="F28" s="218"/>
      <c r="G28" s="212"/>
      <c r="H28" s="183"/>
      <c r="I28" s="258"/>
      <c r="J28" s="189"/>
      <c r="K28" s="212"/>
      <c r="L28" s="221"/>
      <c r="M28" s="189"/>
      <c r="N28" s="186"/>
      <c r="O28" s="212"/>
      <c r="P28" s="207"/>
      <c r="Q28" s="295"/>
      <c r="R28" s="221"/>
      <c r="S28" s="221"/>
      <c r="T28" s="272"/>
      <c r="U28" s="273"/>
      <c r="V28" s="299"/>
      <c r="W28" s="10"/>
      <c r="X28" s="124"/>
      <c r="Y28" s="11"/>
      <c r="Z28" s="99">
        <f t="shared" si="2"/>
        <v>0.45833333333333315</v>
      </c>
      <c r="AA28" s="98">
        <f t="shared" si="3"/>
        <v>0.33333333333333315</v>
      </c>
      <c r="AB28" s="98">
        <f t="shared" si="0"/>
        <v>0.62499999999999978</v>
      </c>
      <c r="AC28" s="120">
        <f t="shared" si="1"/>
        <v>0.99999999999999978</v>
      </c>
    </row>
    <row r="29" spans="1:29" ht="15" customHeight="1" thickBot="1" x14ac:dyDescent="0.4">
      <c r="A29" s="129" t="s">
        <v>29</v>
      </c>
      <c r="B29" s="281" t="s">
        <v>92</v>
      </c>
      <c r="C29" s="282"/>
      <c r="D29" s="208"/>
      <c r="E29" s="222"/>
      <c r="F29" s="219"/>
      <c r="G29" s="213"/>
      <c r="H29" s="184"/>
      <c r="I29" s="249"/>
      <c r="J29" s="190"/>
      <c r="K29" s="213"/>
      <c r="L29" s="222"/>
      <c r="M29" s="190"/>
      <c r="N29" s="187"/>
      <c r="O29" s="213"/>
      <c r="P29" s="208"/>
      <c r="Q29" s="296"/>
      <c r="R29" s="222"/>
      <c r="S29" s="222"/>
      <c r="T29" s="274"/>
      <c r="U29" s="275"/>
      <c r="V29" s="300"/>
      <c r="W29" s="10"/>
      <c r="X29" s="124"/>
      <c r="Y29" s="11"/>
      <c r="Z29" s="99">
        <f t="shared" si="2"/>
        <v>0.47916666666666646</v>
      </c>
      <c r="AA29" s="98">
        <f t="shared" si="3"/>
        <v>0.35416666666666646</v>
      </c>
      <c r="AB29" s="98">
        <f t="shared" si="0"/>
        <v>0.64583333333333315</v>
      </c>
      <c r="AC29" s="120">
        <f t="shared" si="1"/>
        <v>1.020833333333333</v>
      </c>
    </row>
    <row r="30" spans="1:29" ht="15" customHeight="1" thickBot="1" x14ac:dyDescent="0.4">
      <c r="A30" s="147" t="s">
        <v>30</v>
      </c>
      <c r="B30" s="283"/>
      <c r="C30" s="284"/>
      <c r="D30" s="170" t="s">
        <v>125</v>
      </c>
      <c r="E30" s="171"/>
      <c r="F30" s="171"/>
      <c r="G30" s="172"/>
      <c r="H30" s="301" t="s">
        <v>124</v>
      </c>
      <c r="I30" s="302"/>
      <c r="J30" s="302"/>
      <c r="K30" s="303"/>
      <c r="L30" s="214" t="s">
        <v>14</v>
      </c>
      <c r="M30" s="215"/>
      <c r="N30" s="215"/>
      <c r="O30" s="216"/>
      <c r="P30" s="214" t="s">
        <v>14</v>
      </c>
      <c r="Q30" s="215"/>
      <c r="R30" s="215"/>
      <c r="S30" s="216"/>
      <c r="T30" s="161" t="s">
        <v>99</v>
      </c>
      <c r="U30" s="162"/>
      <c r="V30" s="163"/>
      <c r="W30" s="10"/>
      <c r="X30" s="124"/>
      <c r="Y30" s="11"/>
      <c r="Z30" s="99">
        <f t="shared" si="2"/>
        <v>0.49999999999999978</v>
      </c>
      <c r="AA30" s="98">
        <f t="shared" si="3"/>
        <v>0.37499999999999978</v>
      </c>
      <c r="AB30" s="98">
        <f t="shared" si="0"/>
        <v>0.66666666666666641</v>
      </c>
      <c r="AC30" s="120">
        <f t="shared" si="1"/>
        <v>1.0416666666666665</v>
      </c>
    </row>
    <row r="31" spans="1:29" ht="15" customHeight="1" x14ac:dyDescent="0.35">
      <c r="A31" s="126" t="s">
        <v>32</v>
      </c>
      <c r="B31" s="209" t="s">
        <v>31</v>
      </c>
      <c r="C31" s="210"/>
      <c r="D31" s="173"/>
      <c r="E31" s="174"/>
      <c r="F31" s="174"/>
      <c r="G31" s="175"/>
      <c r="H31" s="304"/>
      <c r="I31" s="305"/>
      <c r="J31" s="305"/>
      <c r="K31" s="306"/>
      <c r="L31" s="191" t="s">
        <v>106</v>
      </c>
      <c r="M31" s="192"/>
      <c r="N31" s="192"/>
      <c r="O31" s="193"/>
      <c r="P31" s="285" t="s">
        <v>97</v>
      </c>
      <c r="Q31" s="286"/>
      <c r="R31" s="286"/>
      <c r="S31" s="287"/>
      <c r="T31" s="164"/>
      <c r="U31" s="165"/>
      <c r="V31" s="166"/>
      <c r="W31" s="10"/>
      <c r="X31" s="124"/>
      <c r="Y31" s="11"/>
      <c r="Z31" s="99">
        <f t="shared" si="2"/>
        <v>0.52083333333333315</v>
      </c>
      <c r="AA31" s="98">
        <f t="shared" si="3"/>
        <v>0.39583333333333315</v>
      </c>
      <c r="AB31" s="98">
        <f t="shared" si="0"/>
        <v>0.68749999999999978</v>
      </c>
      <c r="AC31" s="120">
        <f t="shared" si="1"/>
        <v>1.0624999999999998</v>
      </c>
    </row>
    <row r="32" spans="1:29" ht="15" customHeight="1" thickBot="1" x14ac:dyDescent="0.4">
      <c r="A32" s="126" t="s">
        <v>33</v>
      </c>
      <c r="B32" s="201"/>
      <c r="C32" s="202"/>
      <c r="D32" s="176"/>
      <c r="E32" s="177"/>
      <c r="F32" s="177"/>
      <c r="G32" s="178"/>
      <c r="H32" s="164" t="s">
        <v>31</v>
      </c>
      <c r="I32" s="165"/>
      <c r="J32" s="165"/>
      <c r="K32" s="166"/>
      <c r="L32" s="194"/>
      <c r="M32" s="195"/>
      <c r="N32" s="195"/>
      <c r="O32" s="196"/>
      <c r="P32" s="252"/>
      <c r="Q32" s="253"/>
      <c r="R32" s="253"/>
      <c r="S32" s="254"/>
      <c r="T32" s="164"/>
      <c r="U32" s="165"/>
      <c r="V32" s="166"/>
      <c r="W32" s="10"/>
      <c r="X32" s="124"/>
      <c r="Y32" s="11"/>
      <c r="Z32" s="99">
        <f t="shared" si="2"/>
        <v>0.54166666666666652</v>
      </c>
      <c r="AA32" s="98">
        <f t="shared" si="3"/>
        <v>0.41666666666666652</v>
      </c>
      <c r="AB32" s="98">
        <f t="shared" si="0"/>
        <v>0.70833333333333315</v>
      </c>
      <c r="AC32" s="120">
        <f t="shared" si="1"/>
        <v>1.083333333333333</v>
      </c>
    </row>
    <row r="33" spans="1:29" ht="15" customHeight="1" x14ac:dyDescent="0.35">
      <c r="A33" s="126" t="s">
        <v>34</v>
      </c>
      <c r="B33" s="201"/>
      <c r="C33" s="202"/>
      <c r="D33" s="161" t="s">
        <v>31</v>
      </c>
      <c r="E33" s="162"/>
      <c r="F33" s="162"/>
      <c r="G33" s="163"/>
      <c r="H33" s="164"/>
      <c r="I33" s="165"/>
      <c r="J33" s="165"/>
      <c r="K33" s="166"/>
      <c r="L33" s="194"/>
      <c r="M33" s="195"/>
      <c r="N33" s="195"/>
      <c r="O33" s="196"/>
      <c r="P33" s="252"/>
      <c r="Q33" s="253"/>
      <c r="R33" s="253"/>
      <c r="S33" s="254"/>
      <c r="T33" s="164"/>
      <c r="U33" s="165"/>
      <c r="V33" s="166"/>
      <c r="W33" s="10"/>
      <c r="X33" s="124"/>
      <c r="Y33" s="11"/>
      <c r="Z33" s="99">
        <f t="shared" si="2"/>
        <v>0.56249999999999989</v>
      </c>
      <c r="AA33" s="98">
        <f t="shared" si="3"/>
        <v>0.43749999999999989</v>
      </c>
      <c r="AB33" s="98">
        <f t="shared" si="0"/>
        <v>0.72916666666666652</v>
      </c>
      <c r="AC33" s="120">
        <f t="shared" si="1"/>
        <v>1.1041666666666665</v>
      </c>
    </row>
    <row r="34" spans="1:29" ht="15" customHeight="1" thickBot="1" x14ac:dyDescent="0.4">
      <c r="A34" s="126" t="s">
        <v>35</v>
      </c>
      <c r="B34" s="201"/>
      <c r="C34" s="202"/>
      <c r="D34" s="164"/>
      <c r="E34" s="165"/>
      <c r="F34" s="165"/>
      <c r="G34" s="166"/>
      <c r="H34" s="164"/>
      <c r="I34" s="165"/>
      <c r="J34" s="165"/>
      <c r="K34" s="166"/>
      <c r="L34" s="197"/>
      <c r="M34" s="198"/>
      <c r="N34" s="198"/>
      <c r="O34" s="199"/>
      <c r="P34" s="255"/>
      <c r="Q34" s="256"/>
      <c r="R34" s="256"/>
      <c r="S34" s="257"/>
      <c r="T34" s="164"/>
      <c r="U34" s="165"/>
      <c r="V34" s="166"/>
      <c r="W34" s="10"/>
      <c r="X34" s="124"/>
      <c r="Y34" s="11"/>
      <c r="Z34" s="99">
        <f t="shared" si="2"/>
        <v>0.58333333333333326</v>
      </c>
      <c r="AA34" s="98">
        <f t="shared" si="3"/>
        <v>0.45833333333333326</v>
      </c>
      <c r="AB34" s="98">
        <f t="shared" si="0"/>
        <v>0.74999999999999989</v>
      </c>
      <c r="AC34" s="120">
        <f t="shared" si="1"/>
        <v>1.125</v>
      </c>
    </row>
    <row r="35" spans="1:29" ht="15" customHeight="1" x14ac:dyDescent="0.35">
      <c r="A35" s="130" t="s">
        <v>36</v>
      </c>
      <c r="B35" s="201"/>
      <c r="C35" s="202"/>
      <c r="D35" s="164"/>
      <c r="E35" s="165"/>
      <c r="F35" s="165"/>
      <c r="G35" s="166"/>
      <c r="H35" s="164"/>
      <c r="I35" s="165"/>
      <c r="J35" s="165"/>
      <c r="K35" s="166"/>
      <c r="L35" s="200" t="s">
        <v>31</v>
      </c>
      <c r="M35" s="201"/>
      <c r="N35" s="201"/>
      <c r="O35" s="202"/>
      <c r="P35" s="247" t="s">
        <v>31</v>
      </c>
      <c r="Q35" s="209"/>
      <c r="R35" s="209"/>
      <c r="S35" s="210"/>
      <c r="T35" s="164"/>
      <c r="U35" s="165"/>
      <c r="V35" s="166"/>
      <c r="W35" s="10"/>
      <c r="X35" s="124"/>
      <c r="Y35" s="11"/>
      <c r="Z35" s="99">
        <f t="shared" si="2"/>
        <v>0.60416666666666663</v>
      </c>
      <c r="AA35" s="98">
        <f t="shared" si="3"/>
        <v>0.47916666666666663</v>
      </c>
      <c r="AB35" s="98">
        <f t="shared" si="0"/>
        <v>0.77083333333333326</v>
      </c>
      <c r="AC35" s="120">
        <f t="shared" si="1"/>
        <v>1.1458333333333333</v>
      </c>
    </row>
    <row r="36" spans="1:29" ht="15" customHeight="1" x14ac:dyDescent="0.35">
      <c r="A36" s="130" t="s">
        <v>37</v>
      </c>
      <c r="B36" s="201"/>
      <c r="C36" s="202"/>
      <c r="D36" s="164"/>
      <c r="E36" s="165"/>
      <c r="F36" s="165"/>
      <c r="G36" s="166"/>
      <c r="H36" s="164"/>
      <c r="I36" s="165"/>
      <c r="J36" s="165"/>
      <c r="K36" s="166"/>
      <c r="L36" s="200"/>
      <c r="M36" s="201"/>
      <c r="N36" s="201"/>
      <c r="O36" s="202"/>
      <c r="P36" s="200"/>
      <c r="Q36" s="201"/>
      <c r="R36" s="201"/>
      <c r="S36" s="202"/>
      <c r="T36" s="164"/>
      <c r="U36" s="165"/>
      <c r="V36" s="166"/>
      <c r="W36" s="10"/>
      <c r="X36" s="124"/>
      <c r="Y36" s="11"/>
      <c r="Z36" s="99">
        <f t="shared" si="2"/>
        <v>0.625</v>
      </c>
      <c r="AA36" s="98">
        <f t="shared" si="3"/>
        <v>0.5</v>
      </c>
      <c r="AB36" s="98">
        <f t="shared" si="0"/>
        <v>0.79166666666666663</v>
      </c>
      <c r="AC36" s="120">
        <f t="shared" si="1"/>
        <v>1.1666666666666665</v>
      </c>
    </row>
    <row r="37" spans="1:29" ht="15" customHeight="1" x14ac:dyDescent="0.35">
      <c r="A37" s="148" t="s">
        <v>38</v>
      </c>
      <c r="B37" s="201"/>
      <c r="C37" s="202"/>
      <c r="D37" s="164"/>
      <c r="E37" s="165"/>
      <c r="F37" s="165"/>
      <c r="G37" s="166"/>
      <c r="H37" s="164"/>
      <c r="I37" s="165"/>
      <c r="J37" s="165"/>
      <c r="K37" s="166"/>
      <c r="L37" s="200"/>
      <c r="M37" s="201"/>
      <c r="N37" s="201"/>
      <c r="O37" s="202"/>
      <c r="P37" s="200"/>
      <c r="Q37" s="201"/>
      <c r="R37" s="201"/>
      <c r="S37" s="202"/>
      <c r="T37" s="164"/>
      <c r="U37" s="165"/>
      <c r="V37" s="166"/>
      <c r="W37" s="10"/>
      <c r="X37" s="124"/>
      <c r="Y37" s="11"/>
      <c r="Z37" s="99">
        <f t="shared" si="2"/>
        <v>0.64583333333333337</v>
      </c>
      <c r="AA37" s="98">
        <f t="shared" si="3"/>
        <v>0.52083333333333337</v>
      </c>
      <c r="AB37" s="98">
        <f t="shared" si="0"/>
        <v>0.8125</v>
      </c>
      <c r="AC37" s="120">
        <f t="shared" si="1"/>
        <v>1.1875</v>
      </c>
    </row>
    <row r="38" spans="1:29" ht="15" customHeight="1" x14ac:dyDescent="0.35">
      <c r="A38" s="148" t="s">
        <v>39</v>
      </c>
      <c r="B38" s="201"/>
      <c r="C38" s="202"/>
      <c r="D38" s="164"/>
      <c r="E38" s="165"/>
      <c r="F38" s="165"/>
      <c r="G38" s="166"/>
      <c r="H38" s="164"/>
      <c r="I38" s="165"/>
      <c r="J38" s="165"/>
      <c r="K38" s="166"/>
      <c r="L38" s="200"/>
      <c r="M38" s="201"/>
      <c r="N38" s="201"/>
      <c r="O38" s="202"/>
      <c r="P38" s="200"/>
      <c r="Q38" s="201"/>
      <c r="R38" s="201"/>
      <c r="S38" s="202"/>
      <c r="T38" s="164"/>
      <c r="U38" s="165"/>
      <c r="V38" s="166"/>
      <c r="W38" s="10"/>
      <c r="X38" s="124"/>
      <c r="Y38" s="11"/>
      <c r="Z38" s="99">
        <f t="shared" si="2"/>
        <v>0.66666666666666674</v>
      </c>
      <c r="AA38" s="98">
        <f t="shared" si="3"/>
        <v>0.54166666666666674</v>
      </c>
      <c r="AB38" s="98">
        <f t="shared" si="0"/>
        <v>0.83333333333333337</v>
      </c>
      <c r="AC38" s="120">
        <f t="shared" si="1"/>
        <v>1.2083333333333335</v>
      </c>
    </row>
    <row r="39" spans="1:29" ht="15" customHeight="1" thickBot="1" x14ac:dyDescent="0.4">
      <c r="A39" s="149" t="s">
        <v>73</v>
      </c>
      <c r="B39" s="204"/>
      <c r="C39" s="205"/>
      <c r="D39" s="167"/>
      <c r="E39" s="168"/>
      <c r="F39" s="168"/>
      <c r="G39" s="169"/>
      <c r="H39" s="167"/>
      <c r="I39" s="168"/>
      <c r="J39" s="168"/>
      <c r="K39" s="169"/>
      <c r="L39" s="203"/>
      <c r="M39" s="204"/>
      <c r="N39" s="204"/>
      <c r="O39" s="205"/>
      <c r="P39" s="203"/>
      <c r="Q39" s="204"/>
      <c r="R39" s="204"/>
      <c r="S39" s="205"/>
      <c r="T39" s="167"/>
      <c r="U39" s="168"/>
      <c r="V39" s="169"/>
      <c r="W39" s="131"/>
      <c r="X39" s="132"/>
      <c r="Y39" s="133"/>
      <c r="Z39" s="139">
        <f t="shared" si="2"/>
        <v>0.68750000000000011</v>
      </c>
      <c r="AA39" s="100">
        <f t="shared" si="3"/>
        <v>0.56250000000000011</v>
      </c>
      <c r="AB39" s="100">
        <f t="shared" si="0"/>
        <v>0.85416666666666674</v>
      </c>
      <c r="AC39" s="140">
        <f t="shared" si="1"/>
        <v>1.2291666666666667</v>
      </c>
    </row>
    <row r="40" spans="1:29" s="1" customFormat="1" ht="15" customHeight="1" thickBot="1" x14ac:dyDescent="0.35">
      <c r="A40" s="89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90"/>
    </row>
    <row r="41" spans="1:29" s="1" customFormat="1" x14ac:dyDescent="0.3">
      <c r="A41" s="135" t="s">
        <v>81</v>
      </c>
      <c r="B41" s="111" t="s">
        <v>82</v>
      </c>
      <c r="C41" s="15"/>
      <c r="D41" s="16"/>
      <c r="E41" s="16"/>
      <c r="F41" s="16"/>
      <c r="G41" s="16"/>
      <c r="H41" s="16"/>
      <c r="I41" s="17"/>
      <c r="J41" s="13"/>
      <c r="K41" s="13"/>
      <c r="L41" s="134" t="s">
        <v>41</v>
      </c>
      <c r="M41" s="111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91"/>
    </row>
    <row r="42" spans="1:29" s="1" customFormat="1" x14ac:dyDescent="0.3">
      <c r="A42" s="135" t="s">
        <v>63</v>
      </c>
      <c r="B42" s="33" t="s">
        <v>83</v>
      </c>
      <c r="C42" s="113"/>
      <c r="D42" s="21"/>
      <c r="E42" s="21"/>
      <c r="F42" s="21"/>
      <c r="G42" s="21"/>
      <c r="H42" s="21"/>
      <c r="I42" s="22"/>
      <c r="J42" s="13"/>
      <c r="K42" s="13"/>
      <c r="L42" s="134" t="s">
        <v>58</v>
      </c>
      <c r="M42" s="33" t="s">
        <v>59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91"/>
    </row>
    <row r="43" spans="1:29" s="1" customFormat="1" ht="14.5" x14ac:dyDescent="0.35">
      <c r="A43" s="135" t="s">
        <v>113</v>
      </c>
      <c r="B43" s="33" t="s">
        <v>112</v>
      </c>
      <c r="C43" s="112"/>
      <c r="D43" s="27"/>
      <c r="E43" s="27"/>
      <c r="F43" s="27"/>
      <c r="G43" s="27"/>
      <c r="H43" s="27"/>
      <c r="I43" s="28"/>
      <c r="J43" s="13"/>
      <c r="K43" s="13"/>
      <c r="L43" s="134" t="s">
        <v>43</v>
      </c>
      <c r="M43" s="33" t="s">
        <v>57</v>
      </c>
      <c r="N43" s="84"/>
      <c r="O43" s="84"/>
      <c r="P43" s="85"/>
      <c r="Q43" s="85"/>
      <c r="R43" s="85"/>
      <c r="S43" s="85"/>
      <c r="T43" s="25"/>
      <c r="U43" s="14"/>
      <c r="V43" s="13"/>
      <c r="W43" s="13"/>
      <c r="X43" s="14"/>
      <c r="Y43" s="91"/>
      <c r="Z43"/>
      <c r="AA43"/>
      <c r="AB43"/>
      <c r="AC43"/>
    </row>
    <row r="44" spans="1:29" s="1" customFormat="1" ht="14.5" x14ac:dyDescent="0.35">
      <c r="A44" s="135" t="s">
        <v>77</v>
      </c>
      <c r="B44" s="33" t="s">
        <v>80</v>
      </c>
      <c r="C44" s="39"/>
      <c r="D44" s="36"/>
      <c r="E44" s="27"/>
      <c r="F44" s="27"/>
      <c r="G44" s="27"/>
      <c r="H44" s="27"/>
      <c r="I44" s="28"/>
      <c r="J44" s="13"/>
      <c r="K44" s="13"/>
      <c r="L44" s="134" t="s">
        <v>67</v>
      </c>
      <c r="M44" s="33" t="s">
        <v>68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91"/>
      <c r="Z44"/>
      <c r="AA44"/>
      <c r="AB44"/>
      <c r="AC44"/>
    </row>
    <row r="45" spans="1:29" s="1" customFormat="1" ht="14.5" x14ac:dyDescent="0.35">
      <c r="A45" s="135" t="s">
        <v>69</v>
      </c>
      <c r="B45" s="33" t="s">
        <v>122</v>
      </c>
      <c r="C45" s="112"/>
      <c r="D45" s="27"/>
      <c r="E45" s="27"/>
      <c r="F45" s="30"/>
      <c r="G45" s="27"/>
      <c r="H45" s="27"/>
      <c r="I45" s="28"/>
      <c r="J45" s="13"/>
      <c r="K45" s="13"/>
      <c r="L45" s="134" t="s">
        <v>115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91"/>
      <c r="Z45"/>
      <c r="AA45"/>
      <c r="AB45"/>
      <c r="AC45"/>
    </row>
    <row r="46" spans="1:29" s="1" customFormat="1" ht="14.5" x14ac:dyDescent="0.35">
      <c r="A46" s="135" t="s">
        <v>114</v>
      </c>
      <c r="B46" s="33" t="s">
        <v>84</v>
      </c>
      <c r="C46" s="113"/>
      <c r="D46" s="40"/>
      <c r="E46" s="30"/>
      <c r="F46" s="30"/>
      <c r="G46" s="30"/>
      <c r="H46" s="30"/>
      <c r="I46" s="31"/>
      <c r="J46" s="13"/>
      <c r="K46" s="13"/>
      <c r="L46" s="134" t="s">
        <v>101</v>
      </c>
      <c r="M46" s="33" t="s">
        <v>102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91"/>
      <c r="Z46"/>
      <c r="AA46"/>
      <c r="AB46"/>
      <c r="AC46"/>
    </row>
    <row r="47" spans="1:29" s="1" customFormat="1" ht="14.5" x14ac:dyDescent="0.35">
      <c r="A47" s="135" t="s">
        <v>70</v>
      </c>
      <c r="B47" s="33" t="s">
        <v>85</v>
      </c>
      <c r="C47" s="113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91"/>
      <c r="Z47"/>
      <c r="AA47"/>
      <c r="AB47"/>
      <c r="AC47"/>
    </row>
    <row r="48" spans="1:29" s="1" customFormat="1" ht="14.5" x14ac:dyDescent="0.35">
      <c r="A48" s="135" t="s">
        <v>71</v>
      </c>
      <c r="B48" s="33" t="s">
        <v>86</v>
      </c>
      <c r="C48" s="113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91"/>
      <c r="Z48"/>
      <c r="AA48"/>
      <c r="AB48"/>
      <c r="AC48"/>
    </row>
    <row r="49" spans="1:32" s="1" customFormat="1" ht="14.5" x14ac:dyDescent="0.35">
      <c r="A49" s="135" t="s">
        <v>62</v>
      </c>
      <c r="B49" s="33" t="s">
        <v>72</v>
      </c>
      <c r="C49" s="113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91"/>
      <c r="Z49"/>
      <c r="AA49"/>
      <c r="AB49"/>
      <c r="AC49"/>
    </row>
    <row r="50" spans="1:32" s="1" customFormat="1" ht="14.5" x14ac:dyDescent="0.35">
      <c r="A50" s="135" t="s">
        <v>117</v>
      </c>
      <c r="B50" s="33" t="s">
        <v>116</v>
      </c>
      <c r="C50" s="113"/>
      <c r="D50" s="34"/>
      <c r="E50" s="34"/>
      <c r="F50" s="36"/>
      <c r="G50" s="34"/>
      <c r="H50" s="34"/>
      <c r="I50" s="35"/>
      <c r="J50" s="136"/>
      <c r="K50" s="136"/>
      <c r="L50" s="134"/>
      <c r="M50" s="33"/>
      <c r="N50" s="38"/>
      <c r="O50" s="38"/>
      <c r="P50" s="36"/>
      <c r="Q50" s="36"/>
      <c r="R50" s="36"/>
      <c r="S50" s="36"/>
      <c r="T50" s="37"/>
      <c r="U50" s="137"/>
      <c r="V50" s="136"/>
      <c r="W50" s="136"/>
      <c r="X50" s="137"/>
      <c r="Y50" s="138"/>
      <c r="Z50"/>
      <c r="AA50"/>
      <c r="AB50"/>
      <c r="AC50"/>
    </row>
    <row r="51" spans="1:32" s="1" customFormat="1" ht="14.5" x14ac:dyDescent="0.35">
      <c r="A51" s="135" t="s">
        <v>120</v>
      </c>
      <c r="B51" s="33" t="s">
        <v>121</v>
      </c>
      <c r="C51" s="112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91"/>
      <c r="Z51"/>
      <c r="AA51"/>
      <c r="AB51"/>
      <c r="AC51"/>
    </row>
    <row r="52" spans="1:32" s="1" customFormat="1" ht="15" thickBot="1" x14ac:dyDescent="0.4">
      <c r="A52" s="92"/>
      <c r="B52" s="77"/>
      <c r="C52" s="78"/>
      <c r="D52" s="79"/>
      <c r="E52" s="79"/>
      <c r="F52" s="79"/>
      <c r="G52" s="79"/>
      <c r="H52" s="79"/>
      <c r="I52" s="80"/>
      <c r="J52" s="13"/>
      <c r="K52" s="13"/>
      <c r="L52" s="73"/>
      <c r="M52" s="81"/>
      <c r="N52" s="41"/>
      <c r="O52" s="41"/>
      <c r="P52" s="82"/>
      <c r="Q52" s="82"/>
      <c r="R52" s="82"/>
      <c r="S52" s="82"/>
      <c r="T52" s="83"/>
      <c r="U52" s="14"/>
      <c r="V52" s="13"/>
      <c r="W52" s="13"/>
      <c r="X52" s="14"/>
      <c r="Y52" s="91"/>
      <c r="Z52"/>
      <c r="AA52"/>
      <c r="AB52"/>
      <c r="AC52"/>
    </row>
    <row r="53" spans="1:32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93"/>
    </row>
    <row r="54" spans="1:32" s="46" customFormat="1" ht="15" thickBot="1" x14ac:dyDescent="0.4">
      <c r="A54" s="117" t="s">
        <v>45</v>
      </c>
      <c r="B54" s="101"/>
      <c r="C54" s="101"/>
      <c r="D54" s="101"/>
      <c r="E54" s="101"/>
      <c r="F54" s="101"/>
      <c r="G54" s="101"/>
      <c r="H54" s="101"/>
      <c r="I54" s="97"/>
      <c r="J54" s="97"/>
      <c r="K54" s="97"/>
      <c r="L54" s="97"/>
      <c r="M54" s="297"/>
      <c r="N54" s="297"/>
      <c r="O54" s="297"/>
      <c r="P54" s="297"/>
      <c r="Q54" s="297"/>
      <c r="R54" s="297"/>
      <c r="S54" s="297"/>
      <c r="T54" s="97"/>
      <c r="U54" s="97"/>
      <c r="V54" s="97"/>
      <c r="W54" s="97"/>
      <c r="X54" s="97"/>
      <c r="Y54" s="94"/>
      <c r="AD54"/>
      <c r="AE54"/>
      <c r="AF54"/>
    </row>
    <row r="55" spans="1:32" s="49" customFormat="1" ht="15" customHeight="1" thickBot="1" x14ac:dyDescent="0.4">
      <c r="A55" s="102"/>
      <c r="B55" s="51"/>
      <c r="C55" s="119" t="s">
        <v>46</v>
      </c>
      <c r="D55" s="118" t="s">
        <v>47</v>
      </c>
      <c r="E55" s="115"/>
      <c r="F55" s="114"/>
      <c r="G55" s="114" t="s">
        <v>48</v>
      </c>
      <c r="H55" s="116" t="s">
        <v>49</v>
      </c>
      <c r="I55" s="50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8"/>
      <c r="W55" s="48"/>
      <c r="X55" s="48"/>
      <c r="Y55" s="95"/>
      <c r="AD55"/>
      <c r="AE55"/>
      <c r="AF55"/>
    </row>
    <row r="56" spans="1:32" s="49" customFormat="1" ht="12" customHeight="1" x14ac:dyDescent="0.35">
      <c r="A56" s="109" t="s">
        <v>50</v>
      </c>
      <c r="B56" s="52"/>
      <c r="C56" s="54">
        <v>70</v>
      </c>
      <c r="D56" s="54" t="s">
        <v>51</v>
      </c>
      <c r="E56" s="54"/>
      <c r="F56" s="55"/>
      <c r="G56" s="54">
        <v>1</v>
      </c>
      <c r="H56" s="54">
        <v>2</v>
      </c>
      <c r="I56" s="53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8"/>
      <c r="W56" s="48"/>
      <c r="X56" s="48"/>
      <c r="Y56" s="95"/>
      <c r="AD56"/>
      <c r="AE56"/>
      <c r="AF56"/>
    </row>
    <row r="57" spans="1:32" s="49" customFormat="1" ht="12" customHeight="1" x14ac:dyDescent="0.35">
      <c r="A57" s="109" t="s">
        <v>52</v>
      </c>
      <c r="B57" s="57"/>
      <c r="C57" s="74">
        <v>30</v>
      </c>
      <c r="D57" s="74" t="s">
        <v>51</v>
      </c>
      <c r="E57" s="74"/>
      <c r="F57" s="74"/>
      <c r="G57" s="74">
        <v>1</v>
      </c>
      <c r="H57" s="74">
        <v>1</v>
      </c>
      <c r="I57" s="56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8"/>
      <c r="W57" s="48"/>
      <c r="X57" s="48"/>
      <c r="Y57" s="95"/>
      <c r="AD57"/>
      <c r="AE57"/>
      <c r="AF57"/>
    </row>
    <row r="58" spans="1:32" s="49" customFormat="1" ht="12" customHeight="1" x14ac:dyDescent="0.35">
      <c r="A58" s="109" t="s">
        <v>54</v>
      </c>
      <c r="B58" s="60"/>
      <c r="C58" s="54">
        <v>15</v>
      </c>
      <c r="D58" s="54" t="s">
        <v>56</v>
      </c>
      <c r="E58" s="54"/>
      <c r="F58" s="55"/>
      <c r="G58" s="54">
        <v>1</v>
      </c>
      <c r="H58" s="54" t="s">
        <v>53</v>
      </c>
      <c r="I58" s="59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8"/>
      <c r="W58" s="48"/>
      <c r="X58" s="48"/>
      <c r="Y58" s="95"/>
      <c r="AD58"/>
      <c r="AE58"/>
      <c r="AF58"/>
    </row>
    <row r="59" spans="1:32" s="49" customFormat="1" ht="12" customHeight="1" x14ac:dyDescent="0.35">
      <c r="A59" s="110" t="s">
        <v>55</v>
      </c>
      <c r="B59" s="51"/>
      <c r="C59" s="74">
        <v>20</v>
      </c>
      <c r="D59" s="74" t="s">
        <v>56</v>
      </c>
      <c r="E59" s="74"/>
      <c r="F59" s="74"/>
      <c r="G59" s="74">
        <v>1</v>
      </c>
      <c r="H59" s="74" t="s">
        <v>53</v>
      </c>
      <c r="I59" s="59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8"/>
      <c r="X59" s="48"/>
      <c r="Y59" s="95"/>
      <c r="AD59"/>
      <c r="AE59"/>
      <c r="AF59"/>
    </row>
    <row r="60" spans="1:32" s="49" customFormat="1" ht="12" customHeight="1" x14ac:dyDescent="0.35">
      <c r="A60" s="103"/>
      <c r="B60" s="51"/>
      <c r="C60" s="54"/>
      <c r="D60" s="54"/>
      <c r="E60" s="54"/>
      <c r="F60" s="63"/>
      <c r="G60" s="54"/>
      <c r="H60" s="58"/>
      <c r="I60" s="61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8"/>
      <c r="W60" s="48"/>
      <c r="X60" s="48"/>
      <c r="Y60" s="95"/>
      <c r="AD60"/>
      <c r="AE60"/>
      <c r="AF60"/>
    </row>
    <row r="61" spans="1:32" s="49" customFormat="1" ht="12" customHeight="1" x14ac:dyDescent="0.35">
      <c r="A61" s="104"/>
      <c r="B61" s="51"/>
      <c r="C61" s="74"/>
      <c r="D61" s="75"/>
      <c r="E61" s="75"/>
      <c r="F61" s="76"/>
      <c r="G61" s="74"/>
      <c r="H61" s="74"/>
      <c r="I61" s="62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8"/>
      <c r="W61" s="48"/>
      <c r="X61" s="48"/>
      <c r="Y61" s="95"/>
      <c r="AD61"/>
      <c r="AE61"/>
      <c r="AF61"/>
    </row>
    <row r="62" spans="1:32" s="49" customFormat="1" ht="12" customHeight="1" x14ac:dyDescent="0.35">
      <c r="A62" s="102"/>
      <c r="B62" s="64"/>
      <c r="C62" s="58"/>
      <c r="D62" s="54"/>
      <c r="E62" s="54"/>
      <c r="F62" s="55"/>
      <c r="G62" s="58"/>
      <c r="H62" s="58"/>
      <c r="I62" s="62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48"/>
      <c r="X62" s="48"/>
      <c r="Y62" s="95"/>
      <c r="AD62"/>
      <c r="AE62"/>
      <c r="AF62"/>
    </row>
    <row r="63" spans="1:32" s="49" customFormat="1" ht="12" customHeight="1" x14ac:dyDescent="0.35">
      <c r="A63" s="105"/>
      <c r="B63" s="66"/>
      <c r="C63" s="58"/>
      <c r="D63" s="54"/>
      <c r="E63" s="54"/>
      <c r="F63" s="55"/>
      <c r="G63" s="58"/>
      <c r="H63" s="58"/>
      <c r="I63" s="65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8"/>
      <c r="W63" s="48"/>
      <c r="X63" s="48"/>
      <c r="Y63" s="95"/>
      <c r="AD63"/>
      <c r="AE63"/>
      <c r="AF63"/>
    </row>
    <row r="64" spans="1:32" s="49" customFormat="1" ht="14.5" x14ac:dyDescent="0.35">
      <c r="A64" s="106"/>
      <c r="B64" s="51"/>
      <c r="C64" s="58"/>
      <c r="D64" s="54"/>
      <c r="E64" s="58"/>
      <c r="F64" s="67"/>
      <c r="G64" s="58"/>
      <c r="H64" s="58"/>
      <c r="I64" s="53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8"/>
      <c r="W64" s="48"/>
      <c r="X64" s="48"/>
      <c r="Y64" s="95"/>
      <c r="AD64"/>
      <c r="AE64"/>
      <c r="AF64"/>
    </row>
    <row r="65" spans="1:32" s="49" customFormat="1" ht="15" thickBot="1" x14ac:dyDescent="0.4">
      <c r="A65" s="102"/>
      <c r="B65" s="51"/>
      <c r="C65" s="68"/>
      <c r="D65" s="69"/>
      <c r="E65" s="69"/>
      <c r="F65" s="69"/>
      <c r="G65" s="68"/>
      <c r="H65" s="68"/>
      <c r="I65" s="53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8"/>
      <c r="W65" s="48"/>
      <c r="X65" s="48"/>
      <c r="Y65" s="95"/>
      <c r="AD65"/>
      <c r="AE65"/>
      <c r="AF65"/>
    </row>
    <row r="66" spans="1:32" s="49" customFormat="1" ht="15" thickBot="1" x14ac:dyDescent="0.4">
      <c r="A66" s="107"/>
      <c r="B66" s="108"/>
      <c r="C66" s="108"/>
      <c r="D66" s="108"/>
      <c r="E66" s="108"/>
      <c r="F66" s="108"/>
      <c r="G66" s="108"/>
      <c r="H66" s="108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96"/>
      <c r="AD66"/>
      <c r="AE66"/>
      <c r="AF66"/>
    </row>
    <row r="67" spans="1:32" s="1" customFormat="1" x14ac:dyDescent="0.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spans="1:32" s="1" customFormat="1" x14ac:dyDescent="0.3"/>
    <row r="69" spans="1:32" s="1" customFormat="1" x14ac:dyDescent="0.3">
      <c r="L69" s="72"/>
      <c r="M69" s="72"/>
      <c r="N69" s="72"/>
      <c r="O69" s="72"/>
      <c r="P69" s="72"/>
      <c r="Q69" s="72"/>
      <c r="R69" s="72"/>
      <c r="S69" s="72"/>
    </row>
    <row r="70" spans="1:32" s="1" customFormat="1" x14ac:dyDescent="0.3">
      <c r="L70" s="72"/>
      <c r="M70" s="72"/>
      <c r="N70" s="72"/>
      <c r="O70" s="72"/>
      <c r="P70" s="72"/>
      <c r="Q70" s="72"/>
      <c r="R70" s="72"/>
      <c r="S70" s="72"/>
    </row>
    <row r="71" spans="1:32" s="1" customFormat="1" x14ac:dyDescent="0.3">
      <c r="L71" s="72"/>
      <c r="M71" s="72"/>
      <c r="N71" s="72"/>
      <c r="O71" s="72"/>
      <c r="P71" s="72"/>
      <c r="Q71" s="72"/>
      <c r="R71" s="72"/>
      <c r="S71" s="72"/>
    </row>
    <row r="72" spans="1:32" s="1" customFormat="1" x14ac:dyDescent="0.3">
      <c r="L72" s="72"/>
      <c r="M72" s="72"/>
      <c r="N72" s="72"/>
      <c r="O72" s="72"/>
      <c r="P72" s="72"/>
      <c r="Q72" s="72"/>
      <c r="R72" s="72"/>
      <c r="S72" s="72"/>
    </row>
    <row r="73" spans="1:32" s="1" customFormat="1" ht="12.75" customHeight="1" x14ac:dyDescent="0.3">
      <c r="L73" s="72"/>
      <c r="M73" s="72"/>
      <c r="N73" s="72"/>
      <c r="O73" s="72"/>
      <c r="P73" s="72"/>
      <c r="Q73" s="72"/>
      <c r="R73" s="72"/>
      <c r="S73" s="72"/>
    </row>
    <row r="74" spans="1:32" s="1" customFormat="1" ht="15.75" customHeight="1" x14ac:dyDescent="0.3">
      <c r="L74" s="72"/>
      <c r="M74" s="72"/>
      <c r="N74" s="72"/>
      <c r="O74" s="72"/>
      <c r="P74" s="72"/>
      <c r="Q74" s="72"/>
      <c r="R74" s="72"/>
      <c r="S74" s="72"/>
    </row>
    <row r="75" spans="1:32" s="1" customFormat="1" ht="12.75" customHeight="1" x14ac:dyDescent="0.3">
      <c r="L75" s="72"/>
      <c r="M75" s="72"/>
      <c r="N75" s="72"/>
      <c r="O75" s="72"/>
      <c r="P75" s="72"/>
      <c r="Q75" s="72"/>
      <c r="R75" s="72"/>
      <c r="S75" s="72"/>
    </row>
    <row r="76" spans="1:32" s="1" customFormat="1" ht="15.75" customHeight="1" x14ac:dyDescent="0.3"/>
    <row r="77" spans="1:32" s="1" customFormat="1" ht="15.75" customHeight="1" x14ac:dyDescent="0.3"/>
    <row r="78" spans="1:32" s="1" customFormat="1" ht="13.5" customHeight="1" x14ac:dyDescent="0.3"/>
    <row r="79" spans="1:32" s="1" customFormat="1" ht="15.75" customHeight="1" x14ac:dyDescent="0.3"/>
    <row r="80" spans="1:32" s="1" customFormat="1" ht="12.75" customHeight="1" x14ac:dyDescent="0.3"/>
    <row r="81" spans="1: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W84" s="1"/>
    </row>
    <row r="85" spans="1:25" x14ac:dyDescent="0.3">
      <c r="B85" s="1"/>
      <c r="C85" s="1"/>
      <c r="D85" s="1"/>
      <c r="E85" s="1"/>
    </row>
    <row r="86" spans="1:25" x14ac:dyDescent="0.3">
      <c r="B86" s="1"/>
      <c r="C86" s="1"/>
      <c r="D86" s="1"/>
      <c r="E86" s="1"/>
    </row>
  </sheetData>
  <mergeCells count="111">
    <mergeCell ref="M54:S54"/>
    <mergeCell ref="P25:S25"/>
    <mergeCell ref="T20:V29"/>
    <mergeCell ref="H30:K31"/>
    <mergeCell ref="P31:S34"/>
    <mergeCell ref="P30:S30"/>
    <mergeCell ref="L25:O25"/>
    <mergeCell ref="M26:M29"/>
    <mergeCell ref="L21:L24"/>
    <mergeCell ref="N21:N24"/>
    <mergeCell ref="N26:N29"/>
    <mergeCell ref="R26:R29"/>
    <mergeCell ref="S26:S29"/>
    <mergeCell ref="R21:R24"/>
    <mergeCell ref="P19:S20"/>
    <mergeCell ref="I26:I29"/>
    <mergeCell ref="T30:V39"/>
    <mergeCell ref="Q21:Q24"/>
    <mergeCell ref="P14:S14"/>
    <mergeCell ref="L15:O16"/>
    <mergeCell ref="L17:O18"/>
    <mergeCell ref="O21:O24"/>
    <mergeCell ref="O26:O29"/>
    <mergeCell ref="Q15:Q18"/>
    <mergeCell ref="L14:O14"/>
    <mergeCell ref="B31:C39"/>
    <mergeCell ref="B26:C28"/>
    <mergeCell ref="E26:E29"/>
    <mergeCell ref="P21:P24"/>
    <mergeCell ref="S15:S18"/>
    <mergeCell ref="R15:R18"/>
    <mergeCell ref="P15:P18"/>
    <mergeCell ref="B22:C23"/>
    <mergeCell ref="S21:S24"/>
    <mergeCell ref="P35:S39"/>
    <mergeCell ref="H25:K25"/>
    <mergeCell ref="I15:I18"/>
    <mergeCell ref="P26:P29"/>
    <mergeCell ref="Q26:Q29"/>
    <mergeCell ref="E21:E24"/>
    <mergeCell ref="G21:G24"/>
    <mergeCell ref="M21:M24"/>
    <mergeCell ref="D21:D24"/>
    <mergeCell ref="B25:C25"/>
    <mergeCell ref="D25:G25"/>
    <mergeCell ref="J21:J24"/>
    <mergeCell ref="G26:G29"/>
    <mergeCell ref="B29:C30"/>
    <mergeCell ref="D19:G20"/>
    <mergeCell ref="D8:G9"/>
    <mergeCell ref="H8:K9"/>
    <mergeCell ref="D14:G14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D10:F13"/>
    <mergeCell ref="G10:G13"/>
    <mergeCell ref="A5:A7"/>
    <mergeCell ref="B14:C14"/>
    <mergeCell ref="W6:Y6"/>
    <mergeCell ref="T5:V5"/>
    <mergeCell ref="L6:O6"/>
    <mergeCell ref="P6:S6"/>
    <mergeCell ref="T6:V6"/>
    <mergeCell ref="P5:S5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Q10:Q13"/>
    <mergeCell ref="Z5:AC6"/>
    <mergeCell ref="D33:G39"/>
    <mergeCell ref="D30:G32"/>
    <mergeCell ref="I21:I24"/>
    <mergeCell ref="H26:H29"/>
    <mergeCell ref="F21:F24"/>
    <mergeCell ref="J26:J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D15:G18"/>
    <mergeCell ref="H32:K39"/>
    <mergeCell ref="H19:K20"/>
    <mergeCell ref="W5:Y5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K7" r:id="rId6" xr:uid="{36AF1DC5-060D-467B-A825-11C33B6D3D54}"/>
    <hyperlink ref="I7" r:id="rId7" xr:uid="{84E4CBB2-EF5A-42A6-A66F-EB61DCE2A561}"/>
    <hyperlink ref="H7" r:id="rId8" xr:uid="{39D4558A-25E9-41DF-B43F-115B184D8805}"/>
    <hyperlink ref="J7" r:id="rId9" xr:uid="{AAB7E4FC-448D-48D6-ABF0-BB3E664618F2}"/>
    <hyperlink ref="O7" r:id="rId10" xr:uid="{273A578E-307F-42EA-A9E8-D847167A92B0}"/>
    <hyperlink ref="M7" r:id="rId11" xr:uid="{1DE77D38-7FB9-4222-A454-C2316E3818E4}"/>
    <hyperlink ref="L7" r:id="rId12" xr:uid="{A79B03AF-ABC1-41CB-AADF-A4D8D6E959DF}"/>
    <hyperlink ref="N7" r:id="rId13" xr:uid="{DBE93180-EA0A-4641-9B0F-678A8CFEA9D0}"/>
    <hyperlink ref="S7" r:id="rId14" xr:uid="{B51F5721-F188-4A70-AB44-F9E5BB0640E4}"/>
    <hyperlink ref="Q7" r:id="rId15" xr:uid="{61204D42-0B38-4479-997E-ACC212EED0EF}"/>
    <hyperlink ref="P7" r:id="rId16" xr:uid="{6630B982-FA74-41D4-A6C0-9FBB462EF937}"/>
    <hyperlink ref="R7" r:id="rId17" xr:uid="{27977609-EDEB-45BE-9491-85BC3ED50D25}"/>
    <hyperlink ref="H30" r:id="rId18" display="https://www.ieee802.org/802tele_calendar.html" xr:uid="{521F97D0-5584-454B-8255-7A87D119C261}"/>
    <hyperlink ref="H30:K31" r:id="rId19" display="802.15/802.1 Joint Mtg." xr:uid="{73CA95F1-2AF7-42C5-83AC-791A401C16CE}"/>
    <hyperlink ref="D30:G32" r:id="rId20" display="https://www.ieee802.org/802tele_calendar.html" xr:uid="{1B284359-BCA2-4592-A6EB-0FA03FC1EF37}"/>
    <hyperlink ref="B26:C28" r:id="rId21" display="WIRELESS CHAIRS MTG" xr:uid="{A190814B-DEC4-429B-8A40-FC7F299AC79F}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2023-07-13T06:57:34Z</dcterms:modified>
</cp:coreProperties>
</file>