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Montreal2022\"/>
    </mc:Choice>
  </mc:AlternateContent>
  <bookViews>
    <workbookView xWindow="0" yWindow="0" windowWidth="15525" windowHeight="6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Z8" i="1" s="1"/>
  <c r="Z6" i="1"/>
  <c r="AB6" i="1" s="1"/>
  <c r="AB5" i="1"/>
  <c r="AA5" i="1"/>
  <c r="Z5" i="1"/>
  <c r="AA4" i="1"/>
  <c r="AB4" i="1"/>
  <c r="X6" i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5" i="1"/>
  <c r="N164" i="1"/>
  <c r="N140" i="1"/>
  <c r="N88" i="1"/>
  <c r="L176" i="1"/>
  <c r="L160" i="1"/>
  <c r="L144" i="1"/>
  <c r="L128" i="1"/>
  <c r="L92" i="1"/>
  <c r="J122" i="1"/>
  <c r="J134" i="1" s="1"/>
  <c r="J146" i="1" s="1"/>
  <c r="J158" i="1" s="1"/>
  <c r="J170" i="1" s="1"/>
  <c r="J182" i="1" s="1"/>
  <c r="J82" i="1"/>
  <c r="J94" i="1" s="1"/>
  <c r="H124" i="1"/>
  <c r="H132" i="1" s="1"/>
  <c r="H140" i="1" s="1"/>
  <c r="H148" i="1" s="1"/>
  <c r="H156" i="1" s="1"/>
  <c r="H164" i="1" s="1"/>
  <c r="H172" i="1" s="1"/>
  <c r="H180" i="1" s="1"/>
  <c r="H116" i="1"/>
  <c r="H80" i="1"/>
  <c r="H88" i="1" s="1"/>
  <c r="H96" i="1" s="1"/>
  <c r="F110" i="1"/>
  <c r="F114" i="1" s="1"/>
  <c r="F118" i="1" s="1"/>
  <c r="F122" i="1" s="1"/>
  <c r="F126" i="1" s="1"/>
  <c r="F130" i="1" s="1"/>
  <c r="F134" i="1" s="1"/>
  <c r="F138" i="1" s="1"/>
  <c r="F142" i="1" s="1"/>
  <c r="F146" i="1" s="1"/>
  <c r="F150" i="1" s="1"/>
  <c r="F154" i="1" s="1"/>
  <c r="F158" i="1" s="1"/>
  <c r="F162" i="1" s="1"/>
  <c r="F166" i="1" s="1"/>
  <c r="F170" i="1" s="1"/>
  <c r="F174" i="1" s="1"/>
  <c r="F178" i="1" s="1"/>
  <c r="F182" i="1" s="1"/>
  <c r="F186" i="1" s="1"/>
  <c r="F74" i="1"/>
  <c r="F78" i="1" s="1"/>
  <c r="F82" i="1" s="1"/>
  <c r="F86" i="1" s="1"/>
  <c r="F90" i="1" s="1"/>
  <c r="F94" i="1" s="1"/>
  <c r="F98" i="1" s="1"/>
  <c r="D109" i="1"/>
  <c r="D111" i="1" s="1"/>
  <c r="D113" i="1" s="1"/>
  <c r="D115" i="1" s="1"/>
  <c r="D117" i="1" s="1"/>
  <c r="D119" i="1" s="1"/>
  <c r="D121" i="1" s="1"/>
  <c r="D123" i="1" s="1"/>
  <c r="D125" i="1" s="1"/>
  <c r="D127" i="1" s="1"/>
  <c r="D129" i="1" s="1"/>
  <c r="D131" i="1" s="1"/>
  <c r="D133" i="1" s="1"/>
  <c r="D135" i="1" s="1"/>
  <c r="D137" i="1" s="1"/>
  <c r="D139" i="1" s="1"/>
  <c r="D141" i="1" s="1"/>
  <c r="D143" i="1" s="1"/>
  <c r="D145" i="1" s="1"/>
  <c r="D147" i="1" s="1"/>
  <c r="D149" i="1" s="1"/>
  <c r="D151" i="1" s="1"/>
  <c r="D153" i="1" s="1"/>
  <c r="D155" i="1" s="1"/>
  <c r="D157" i="1" s="1"/>
  <c r="D159" i="1" s="1"/>
  <c r="D161" i="1" s="1"/>
  <c r="D163" i="1" s="1"/>
  <c r="D165" i="1" s="1"/>
  <c r="D167" i="1" s="1"/>
  <c r="D169" i="1" s="1"/>
  <c r="D171" i="1" s="1"/>
  <c r="D173" i="1" s="1"/>
  <c r="D175" i="1" s="1"/>
  <c r="D177" i="1" s="1"/>
  <c r="D179" i="1" s="1"/>
  <c r="D181" i="1" s="1"/>
  <c r="D183" i="1" s="1"/>
  <c r="D185" i="1" s="1"/>
  <c r="D187" i="1" s="1"/>
  <c r="D189" i="1" s="1"/>
  <c r="D107" i="1"/>
  <c r="D71" i="1"/>
  <c r="D73" i="1" s="1"/>
  <c r="D75" i="1" s="1"/>
  <c r="D77" i="1" s="1"/>
  <c r="D79" i="1" s="1"/>
  <c r="D81" i="1" s="1"/>
  <c r="D83" i="1" s="1"/>
  <c r="D85" i="1" s="1"/>
  <c r="D87" i="1" s="1"/>
  <c r="D89" i="1" s="1"/>
  <c r="D91" i="1" s="1"/>
  <c r="D93" i="1" s="1"/>
  <c r="D95" i="1" s="1"/>
  <c r="D97" i="1" s="1"/>
  <c r="D99" i="1" s="1"/>
  <c r="Z9" i="1" l="1"/>
  <c r="AB8" i="1"/>
  <c r="AA8" i="1"/>
  <c r="AB7" i="1"/>
  <c r="AA7" i="1" s="1"/>
  <c r="AA6" i="1"/>
  <c r="S100" i="1"/>
  <c r="Q100" i="1"/>
  <c r="O100" i="1"/>
  <c r="M100" i="1"/>
  <c r="K100" i="1"/>
  <c r="I100" i="1"/>
  <c r="G100" i="1"/>
  <c r="E100" i="1"/>
  <c r="E104" i="1"/>
  <c r="U103" i="1"/>
  <c r="S103" i="1"/>
  <c r="Q103" i="1"/>
  <c r="O103" i="1"/>
  <c r="M103" i="1"/>
  <c r="K103" i="1"/>
  <c r="I103" i="1"/>
  <c r="G103" i="1"/>
  <c r="Q4" i="1"/>
  <c r="U4" i="1"/>
  <c r="S4" i="1"/>
  <c r="O4" i="1"/>
  <c r="M4" i="1"/>
  <c r="K4" i="1"/>
  <c r="I4" i="1"/>
  <c r="G4" i="1"/>
  <c r="E4" i="1"/>
  <c r="E6" i="1" s="1"/>
  <c r="E8" i="1" s="1"/>
  <c r="E10" i="1" s="1"/>
  <c r="E12" i="1" s="1"/>
  <c r="E14" i="1" s="1"/>
  <c r="E16" i="1" s="1"/>
  <c r="E18" i="1" s="1"/>
  <c r="E20" i="1" s="1"/>
  <c r="E22" i="1" s="1"/>
  <c r="E24" i="1" s="1"/>
  <c r="E26" i="1" s="1"/>
  <c r="E28" i="1" s="1"/>
  <c r="E30" i="1" s="1"/>
  <c r="E32" i="1" s="1"/>
  <c r="E34" i="1" s="1"/>
  <c r="E36" i="1" s="1"/>
  <c r="E38" i="1" s="1"/>
  <c r="E40" i="1" s="1"/>
  <c r="E42" i="1" s="1"/>
  <c r="E44" i="1" s="1"/>
  <c r="E46" i="1" s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E86" i="1" s="1"/>
  <c r="E88" i="1" s="1"/>
  <c r="E90" i="1" s="1"/>
  <c r="E92" i="1" s="1"/>
  <c r="E94" i="1" s="1"/>
  <c r="E96" i="1" s="1"/>
  <c r="E98" i="1" s="1"/>
  <c r="U2" i="1"/>
  <c r="S2" i="1"/>
  <c r="Q2" i="1"/>
  <c r="O2" i="1"/>
  <c r="M2" i="1"/>
  <c r="K2" i="1"/>
  <c r="I2" i="1"/>
  <c r="G2" i="1"/>
  <c r="Z10" i="1" l="1"/>
  <c r="AB9" i="1"/>
  <c r="AA9" i="1" s="1"/>
  <c r="E106" i="1"/>
  <c r="E108" i="1" s="1"/>
  <c r="E110" i="1" s="1"/>
  <c r="E112" i="1" s="1"/>
  <c r="E114" i="1" s="1"/>
  <c r="E116" i="1" s="1"/>
  <c r="E118" i="1" s="1"/>
  <c r="E120" i="1" s="1"/>
  <c r="E122" i="1" s="1"/>
  <c r="E124" i="1" s="1"/>
  <c r="E126" i="1" s="1"/>
  <c r="E128" i="1" s="1"/>
  <c r="E130" i="1" s="1"/>
  <c r="E132" i="1" s="1"/>
  <c r="E134" i="1" s="1"/>
  <c r="E136" i="1" s="1"/>
  <c r="E138" i="1" s="1"/>
  <c r="E140" i="1" s="1"/>
  <c r="E142" i="1" s="1"/>
  <c r="E144" i="1" s="1"/>
  <c r="E146" i="1" s="1"/>
  <c r="E148" i="1" s="1"/>
  <c r="E150" i="1" s="1"/>
  <c r="E152" i="1" s="1"/>
  <c r="E154" i="1" s="1"/>
  <c r="E156" i="1" s="1"/>
  <c r="E158" i="1" s="1"/>
  <c r="E160" i="1" s="1"/>
  <c r="E162" i="1" s="1"/>
  <c r="E164" i="1" s="1"/>
  <c r="E166" i="1" s="1"/>
  <c r="E168" i="1" s="1"/>
  <c r="E170" i="1" s="1"/>
  <c r="E172" i="1" s="1"/>
  <c r="E174" i="1" s="1"/>
  <c r="E176" i="1" s="1"/>
  <c r="E178" i="1" s="1"/>
  <c r="E180" i="1" s="1"/>
  <c r="E182" i="1" s="1"/>
  <c r="E184" i="1" s="1"/>
  <c r="E186" i="1" s="1"/>
  <c r="E188" i="1" s="1"/>
  <c r="E190" i="1" s="1"/>
  <c r="S52" i="1"/>
  <c r="S104" i="1" s="1"/>
  <c r="S152" i="1" s="1"/>
  <c r="U68" i="1"/>
  <c r="U136" i="1" s="1"/>
  <c r="Q36" i="1"/>
  <c r="Q68" i="1" s="1"/>
  <c r="Q104" i="1" s="1"/>
  <c r="Q136" i="1" s="1"/>
  <c r="Q168" i="1" s="1"/>
  <c r="G8" i="1"/>
  <c r="G12" i="1" s="1"/>
  <c r="G16" i="1" s="1"/>
  <c r="G20" i="1" s="1"/>
  <c r="G24" i="1" s="1"/>
  <c r="G28" i="1" s="1"/>
  <c r="G32" i="1" s="1"/>
  <c r="G36" i="1" s="1"/>
  <c r="G40" i="1" s="1"/>
  <c r="G44" i="1" s="1"/>
  <c r="G48" i="1" s="1"/>
  <c r="G52" i="1" s="1"/>
  <c r="G56" i="1" s="1"/>
  <c r="G60" i="1" s="1"/>
  <c r="G64" i="1" s="1"/>
  <c r="G68" i="1" s="1"/>
  <c r="G72" i="1" s="1"/>
  <c r="G76" i="1" s="1"/>
  <c r="G80" i="1" s="1"/>
  <c r="G84" i="1" s="1"/>
  <c r="G88" i="1" s="1"/>
  <c r="G92" i="1" s="1"/>
  <c r="G96" i="1" s="1"/>
  <c r="G104" i="1" s="1"/>
  <c r="G108" i="1" s="1"/>
  <c r="G112" i="1" s="1"/>
  <c r="G116" i="1" s="1"/>
  <c r="G120" i="1" s="1"/>
  <c r="G124" i="1" s="1"/>
  <c r="G128" i="1" s="1"/>
  <c r="G132" i="1" s="1"/>
  <c r="G136" i="1" s="1"/>
  <c r="G140" i="1" s="1"/>
  <c r="G144" i="1" s="1"/>
  <c r="G148" i="1" s="1"/>
  <c r="G152" i="1" s="1"/>
  <c r="G156" i="1" s="1"/>
  <c r="G160" i="1" s="1"/>
  <c r="G164" i="1" s="1"/>
  <c r="G168" i="1" s="1"/>
  <c r="G172" i="1" s="1"/>
  <c r="G176" i="1" s="1"/>
  <c r="G180" i="1" s="1"/>
  <c r="G184" i="1" s="1"/>
  <c r="G188" i="1" s="1"/>
  <c r="Z11" i="1" l="1"/>
  <c r="AB10" i="1"/>
  <c r="AA10" i="1" s="1"/>
  <c r="I12" i="1"/>
  <c r="I20" i="1" s="1"/>
  <c r="I28" i="1" s="1"/>
  <c r="I36" i="1" s="1"/>
  <c r="I44" i="1" s="1"/>
  <c r="I52" i="1" s="1"/>
  <c r="I60" i="1" s="1"/>
  <c r="I68" i="1" s="1"/>
  <c r="I76" i="1" s="1"/>
  <c r="I84" i="1" s="1"/>
  <c r="I92" i="1" s="1"/>
  <c r="I104" i="1" s="1"/>
  <c r="I112" i="1" s="1"/>
  <c r="I120" i="1" s="1"/>
  <c r="I128" i="1" s="1"/>
  <c r="I136" i="1" s="1"/>
  <c r="I144" i="1" s="1"/>
  <c r="I152" i="1" s="1"/>
  <c r="I160" i="1" s="1"/>
  <c r="I168" i="1" s="1"/>
  <c r="I176" i="1" s="1"/>
  <c r="I184" i="1" s="1"/>
  <c r="Z12" i="1" l="1"/>
  <c r="AB11" i="1"/>
  <c r="AA11" i="1"/>
  <c r="K16" i="1"/>
  <c r="K28" i="1" s="1"/>
  <c r="K40" i="1" s="1"/>
  <c r="K52" i="1" s="1"/>
  <c r="K64" i="1" s="1"/>
  <c r="K76" i="1" s="1"/>
  <c r="K88" i="1" s="1"/>
  <c r="K104" i="1" s="1"/>
  <c r="K116" i="1" s="1"/>
  <c r="K128" i="1" s="1"/>
  <c r="K140" i="1" s="1"/>
  <c r="K152" i="1" s="1"/>
  <c r="K164" i="1" s="1"/>
  <c r="K176" i="1" s="1"/>
  <c r="K188" i="1" s="1"/>
  <c r="AB12" i="1" l="1"/>
  <c r="AA12" i="1" s="1"/>
  <c r="Z13" i="1"/>
  <c r="O28" i="1"/>
  <c r="O52" i="1" s="1"/>
  <c r="O76" i="1" s="1"/>
  <c r="O104" i="1" s="1"/>
  <c r="O128" i="1" s="1"/>
  <c r="O152" i="1" s="1"/>
  <c r="O176" i="1" s="1"/>
  <c r="M20" i="1"/>
  <c r="M36" i="1" s="1"/>
  <c r="M52" i="1" s="1"/>
  <c r="M68" i="1" s="1"/>
  <c r="M84" i="1" s="1"/>
  <c r="M104" i="1" s="1"/>
  <c r="M120" i="1" s="1"/>
  <c r="M136" i="1" s="1"/>
  <c r="M152" i="1" s="1"/>
  <c r="M168" i="1" s="1"/>
  <c r="M184" i="1" s="1"/>
  <c r="AB13" i="1" l="1"/>
  <c r="Z14" i="1"/>
  <c r="AA13" i="1"/>
  <c r="AB14" i="1" l="1"/>
  <c r="AA14" i="1"/>
  <c r="Z15" i="1"/>
  <c r="AA15" i="1" l="1"/>
  <c r="Z16" i="1"/>
  <c r="AB15" i="1"/>
  <c r="Z17" i="1" l="1"/>
  <c r="AB16" i="1"/>
  <c r="AA16" i="1" s="1"/>
  <c r="Z18" i="1" l="1"/>
  <c r="AB17" i="1"/>
  <c r="AA17" i="1" s="1"/>
  <c r="Z19" i="1" l="1"/>
  <c r="AB18" i="1"/>
  <c r="AA18" i="1" s="1"/>
  <c r="Z20" i="1" l="1"/>
  <c r="AB19" i="1"/>
  <c r="AA19" i="1"/>
  <c r="AB20" i="1" l="1"/>
  <c r="AA20" i="1"/>
  <c r="Z21" i="1"/>
  <c r="AB21" i="1" l="1"/>
  <c r="AA21" i="1" s="1"/>
  <c r="Z22" i="1"/>
  <c r="AB22" i="1" l="1"/>
  <c r="AA22" i="1" s="1"/>
  <c r="Z23" i="1"/>
  <c r="Z24" i="1" l="1"/>
  <c r="AB23" i="1"/>
  <c r="AA23" i="1" s="1"/>
  <c r="Z25" i="1" l="1"/>
  <c r="AB24" i="1"/>
  <c r="AA24" i="1"/>
  <c r="Z26" i="1" l="1"/>
  <c r="AA25" i="1"/>
  <c r="AB25" i="1"/>
  <c r="Z27" i="1" l="1"/>
  <c r="AB26" i="1"/>
  <c r="AA26" i="1" s="1"/>
  <c r="Z28" i="1" l="1"/>
  <c r="AB27" i="1"/>
  <c r="AA27" i="1" s="1"/>
  <c r="AB28" i="1" l="1"/>
  <c r="Z29" i="1"/>
  <c r="AA28" i="1"/>
  <c r="AB29" i="1" l="1"/>
  <c r="Z30" i="1"/>
  <c r="AA29" i="1"/>
  <c r="AB30" i="1" l="1"/>
  <c r="AA30" i="1"/>
  <c r="Z31" i="1"/>
  <c r="AA31" i="1" l="1"/>
  <c r="Z32" i="1"/>
  <c r="AB31" i="1"/>
  <c r="Z33" i="1" l="1"/>
  <c r="AB32" i="1"/>
  <c r="AA32" i="1" s="1"/>
  <c r="Z34" i="1" l="1"/>
  <c r="AB33" i="1"/>
  <c r="AA33" i="1" s="1"/>
  <c r="Z35" i="1" l="1"/>
  <c r="AB34" i="1"/>
  <c r="AA34" i="1" s="1"/>
  <c r="Z36" i="1" l="1"/>
  <c r="AB35" i="1"/>
  <c r="AA35" i="1" s="1"/>
  <c r="AB36" i="1" l="1"/>
  <c r="AA36" i="1" s="1"/>
  <c r="Z37" i="1"/>
  <c r="AB37" i="1" l="1"/>
  <c r="Z38" i="1"/>
  <c r="AA37" i="1"/>
  <c r="AB38" i="1" l="1"/>
  <c r="AA38" i="1"/>
  <c r="Z39" i="1"/>
  <c r="AA39" i="1" l="1"/>
  <c r="Z40" i="1"/>
  <c r="AB39" i="1"/>
  <c r="Z41" i="1" l="1"/>
  <c r="AB40" i="1"/>
  <c r="AA40" i="1"/>
  <c r="Z42" i="1" l="1"/>
  <c r="AB41" i="1"/>
  <c r="AA41" i="1" s="1"/>
  <c r="Z43" i="1" l="1"/>
  <c r="AB42" i="1"/>
  <c r="AA42" i="1" s="1"/>
  <c r="Z44" i="1" l="1"/>
  <c r="AB43" i="1"/>
  <c r="AA43" i="1"/>
  <c r="AB44" i="1" l="1"/>
  <c r="AA44" i="1" s="1"/>
  <c r="Z45" i="1"/>
  <c r="AB45" i="1" l="1"/>
  <c r="AA45" i="1" s="1"/>
  <c r="Z46" i="1"/>
  <c r="Z47" i="1" l="1"/>
  <c r="AB46" i="1"/>
  <c r="AA46" i="1"/>
  <c r="AA47" i="1" l="1"/>
  <c r="Z48" i="1"/>
  <c r="AB47" i="1"/>
  <c r="Z49" i="1" l="1"/>
  <c r="AB48" i="1"/>
  <c r="AA48" i="1" s="1"/>
  <c r="Z50" i="1" l="1"/>
  <c r="AB49" i="1"/>
  <c r="AA49" i="1"/>
  <c r="Z51" i="1" l="1"/>
  <c r="AB50" i="1"/>
  <c r="AA50" i="1" s="1"/>
  <c r="Z52" i="1" l="1"/>
  <c r="AB51" i="1"/>
  <c r="AA51" i="1"/>
  <c r="AB52" i="1" l="1"/>
  <c r="AA52" i="1"/>
  <c r="Z53" i="1"/>
  <c r="AB53" i="1" l="1"/>
  <c r="Z54" i="1"/>
  <c r="AA53" i="1"/>
  <c r="Z55" i="1" l="1"/>
  <c r="AB54" i="1"/>
  <c r="AA54" i="1"/>
  <c r="AB55" i="1" l="1"/>
  <c r="AA55" i="1" s="1"/>
  <c r="Z56" i="1"/>
  <c r="Z57" i="1" l="1"/>
  <c r="AB56" i="1"/>
  <c r="AA56" i="1" s="1"/>
  <c r="Z58" i="1" l="1"/>
  <c r="AB57" i="1"/>
  <c r="AA57" i="1"/>
  <c r="Z59" i="1" l="1"/>
  <c r="AB58" i="1"/>
  <c r="AA58" i="1"/>
  <c r="Z60" i="1" l="1"/>
  <c r="AB59" i="1"/>
  <c r="AA59" i="1"/>
  <c r="AB60" i="1" l="1"/>
  <c r="AA60" i="1"/>
  <c r="Z61" i="1"/>
  <c r="AB61" i="1" l="1"/>
  <c r="Z62" i="1"/>
  <c r="AA61" i="1"/>
  <c r="AB62" i="1" l="1"/>
  <c r="AA62" i="1"/>
  <c r="AB63" i="1" l="1"/>
  <c r="AA63" i="1" s="1"/>
  <c r="Z64" i="1"/>
  <c r="Z65" i="1" l="1"/>
  <c r="AB64" i="1"/>
  <c r="AA64" i="1"/>
  <c r="Z66" i="1" l="1"/>
  <c r="AB65" i="1"/>
  <c r="AA65" i="1"/>
  <c r="Z67" i="1" l="1"/>
  <c r="AB66" i="1"/>
  <c r="AA66" i="1"/>
  <c r="Z68" i="1" l="1"/>
  <c r="AB67" i="1"/>
  <c r="AA67" i="1"/>
  <c r="AB68" i="1" l="1"/>
  <c r="AA68" i="1" s="1"/>
  <c r="Z69" i="1"/>
  <c r="AB69" i="1" l="1"/>
  <c r="AA69" i="1" s="1"/>
  <c r="Z70" i="1"/>
  <c r="Z71" i="1" l="1"/>
  <c r="AB70" i="1"/>
  <c r="AA70" i="1"/>
  <c r="AB71" i="1" l="1"/>
  <c r="AA71" i="1" s="1"/>
  <c r="Z72" i="1"/>
  <c r="Z73" i="1" l="1"/>
  <c r="AB72" i="1"/>
  <c r="AA72" i="1"/>
  <c r="Z74" i="1" l="1"/>
  <c r="AB73" i="1"/>
  <c r="AA73" i="1" s="1"/>
  <c r="Z75" i="1" l="1"/>
  <c r="AB74" i="1"/>
  <c r="AA74" i="1" s="1"/>
  <c r="Z76" i="1" l="1"/>
  <c r="AB75" i="1"/>
  <c r="AA75" i="1"/>
  <c r="AB76" i="1" l="1"/>
  <c r="AA76" i="1"/>
  <c r="Z77" i="1"/>
  <c r="AB77" i="1" l="1"/>
  <c r="Z78" i="1"/>
  <c r="AA77" i="1"/>
  <c r="Z79" i="1" l="1"/>
  <c r="AB78" i="1"/>
  <c r="AA78" i="1"/>
  <c r="Z80" i="1" l="1"/>
  <c r="AB79" i="1"/>
  <c r="AA79" i="1" s="1"/>
  <c r="Z81" i="1" l="1"/>
  <c r="AB80" i="1"/>
  <c r="AA80" i="1"/>
  <c r="Z82" i="1" l="1"/>
  <c r="AB81" i="1"/>
  <c r="AA81" i="1" s="1"/>
  <c r="Z83" i="1" l="1"/>
  <c r="AB82" i="1"/>
  <c r="AA82" i="1" s="1"/>
  <c r="Z84" i="1" l="1"/>
  <c r="AB83" i="1"/>
  <c r="AA83" i="1"/>
  <c r="AB84" i="1" l="1"/>
  <c r="AA84" i="1"/>
  <c r="Z85" i="1"/>
  <c r="Z86" i="1" l="1"/>
  <c r="AB85" i="1"/>
  <c r="AA85" i="1"/>
  <c r="Z87" i="1" l="1"/>
  <c r="AB86" i="1"/>
  <c r="AA86" i="1"/>
  <c r="Z88" i="1" l="1"/>
  <c r="AB87" i="1"/>
  <c r="AA87" i="1" s="1"/>
  <c r="Z89" i="1" l="1"/>
  <c r="AB88" i="1"/>
  <c r="AA88" i="1" s="1"/>
  <c r="Z90" i="1" l="1"/>
  <c r="AB89" i="1"/>
  <c r="AA89" i="1"/>
  <c r="Z91" i="1" l="1"/>
  <c r="AB90" i="1"/>
  <c r="AA90" i="1"/>
  <c r="AB91" i="1" l="1"/>
  <c r="AA91" i="1"/>
  <c r="AB92" i="1" l="1"/>
  <c r="AA92" i="1"/>
  <c r="Z93" i="1"/>
  <c r="Z94" i="1" l="1"/>
  <c r="AB93" i="1"/>
  <c r="AA93" i="1"/>
  <c r="Z95" i="1" l="1"/>
  <c r="AB94" i="1"/>
  <c r="AA94" i="1" s="1"/>
  <c r="AB95" i="1" l="1"/>
  <c r="AA95" i="1" s="1"/>
  <c r="Z96" i="1"/>
  <c r="Z97" i="1" l="1"/>
  <c r="AB96" i="1"/>
  <c r="AA96" i="1" s="1"/>
  <c r="Z98" i="1" l="1"/>
  <c r="AB97" i="1"/>
  <c r="AA97" i="1" s="1"/>
  <c r="Z99" i="1" l="1"/>
  <c r="AB98" i="1"/>
  <c r="AA98" i="1" s="1"/>
  <c r="Z100" i="1" l="1"/>
  <c r="AB99" i="1"/>
  <c r="AA99" i="1"/>
  <c r="AB100" i="1" l="1"/>
  <c r="AA100" i="1" s="1"/>
  <c r="Z101" i="1"/>
  <c r="Z102" i="1" l="1"/>
  <c r="AB101" i="1"/>
  <c r="AA101" i="1"/>
  <c r="Z103" i="1" l="1"/>
  <c r="AB102" i="1"/>
  <c r="AA102" i="1" s="1"/>
  <c r="AB103" i="1" l="1"/>
  <c r="AA103" i="1" s="1"/>
  <c r="Z104" i="1"/>
  <c r="Z105" i="1" l="1"/>
  <c r="AB104" i="1"/>
  <c r="AA104" i="1" s="1"/>
  <c r="AB105" i="1" l="1"/>
  <c r="AA105" i="1" s="1"/>
  <c r="Z107" i="1" l="1"/>
  <c r="AB106" i="1"/>
  <c r="AA106" i="1" s="1"/>
  <c r="Z108" i="1" l="1"/>
  <c r="AB107" i="1"/>
  <c r="AA107" i="1" s="1"/>
  <c r="AB108" i="1" l="1"/>
  <c r="AA108" i="1"/>
  <c r="Z109" i="1"/>
  <c r="Z110" i="1" l="1"/>
  <c r="AB109" i="1"/>
  <c r="AA109" i="1"/>
  <c r="Z111" i="1" l="1"/>
  <c r="AB110" i="1"/>
  <c r="AA110" i="1" s="1"/>
  <c r="Z112" i="1" l="1"/>
  <c r="AB111" i="1"/>
  <c r="AA111" i="1" s="1"/>
  <c r="Z113" i="1" l="1"/>
  <c r="AB112" i="1"/>
  <c r="AA112" i="1" s="1"/>
  <c r="Z114" i="1" l="1"/>
  <c r="AB113" i="1"/>
  <c r="AA113" i="1" s="1"/>
  <c r="Z115" i="1" l="1"/>
  <c r="AB114" i="1"/>
  <c r="AA114" i="1" s="1"/>
  <c r="AB115" i="1" l="1"/>
  <c r="AA115" i="1" s="1"/>
  <c r="AB116" i="1" l="1"/>
  <c r="AA116" i="1" s="1"/>
  <c r="Z117" i="1"/>
  <c r="Z118" i="1" l="1"/>
  <c r="AB117" i="1"/>
  <c r="AA117" i="1" s="1"/>
  <c r="Z119" i="1" l="1"/>
  <c r="AB118" i="1"/>
  <c r="AA118" i="1" s="1"/>
  <c r="AB119" i="1" l="1"/>
  <c r="AA119" i="1" s="1"/>
  <c r="Z120" i="1"/>
  <c r="Z121" i="1" l="1"/>
  <c r="AB120" i="1"/>
  <c r="AA120" i="1" s="1"/>
  <c r="Z122" i="1" l="1"/>
  <c r="AB121" i="1"/>
  <c r="AA121" i="1" s="1"/>
  <c r="AB122" i="1" l="1"/>
  <c r="AA122" i="1"/>
  <c r="Z124" i="1" l="1"/>
  <c r="AB123" i="1"/>
  <c r="AA123" i="1"/>
  <c r="AB124" i="1" l="1"/>
  <c r="AA124" i="1"/>
  <c r="Z125" i="1"/>
  <c r="Z126" i="1" l="1"/>
  <c r="AB125" i="1"/>
  <c r="AA125" i="1" s="1"/>
  <c r="Z127" i="1" l="1"/>
  <c r="AB126" i="1"/>
  <c r="AA126" i="1" s="1"/>
  <c r="AB127" i="1" l="1"/>
  <c r="AA127" i="1" s="1"/>
  <c r="Z129" i="1" l="1"/>
  <c r="AB128" i="1"/>
  <c r="AA128" i="1" s="1"/>
  <c r="Z130" i="1" l="1"/>
  <c r="AB129" i="1"/>
  <c r="AA129" i="1"/>
  <c r="Z131" i="1" l="1"/>
  <c r="AB130" i="1"/>
  <c r="AA130" i="1" s="1"/>
  <c r="Z132" i="1" l="1"/>
  <c r="AB131" i="1"/>
  <c r="AA131" i="1" s="1"/>
  <c r="AB132" i="1" l="1"/>
  <c r="AA132" i="1"/>
  <c r="Z134" i="1" l="1"/>
  <c r="AB133" i="1"/>
  <c r="AA133" i="1" s="1"/>
  <c r="AB134" i="1" l="1"/>
  <c r="AA134" i="1" s="1"/>
  <c r="AB135" i="1" l="1"/>
  <c r="AA135" i="1" s="1"/>
</calcChain>
</file>

<file path=xl/sharedStrings.xml><?xml version="1.0" encoding="utf-8"?>
<sst xmlns="http://schemas.openxmlformats.org/spreadsheetml/2006/main" count="35" uniqueCount="13">
  <si>
    <t>CH</t>
    <phoneticPr fontId="1"/>
  </si>
  <si>
    <t>F(GHz)</t>
    <phoneticPr fontId="1"/>
  </si>
  <si>
    <t>AT-ABS(dB/km)</t>
    <phoneticPr fontId="1"/>
  </si>
  <si>
    <t>Liebe Model</t>
    <phoneticPr fontId="1"/>
  </si>
  <si>
    <t>AMATERASU model</t>
    <phoneticPr fontId="1"/>
  </si>
  <si>
    <t>Bandwidth(GHz) and Channel ID</t>
    <phoneticPr fontId="1"/>
  </si>
  <si>
    <t>Default Channel</t>
    <phoneticPr fontId="1"/>
  </si>
  <si>
    <t>New Channel-Ids</t>
  </si>
  <si>
    <t>CNL_ID</t>
  </si>
  <si>
    <t>BW</t>
  </si>
  <si>
    <t>Start</t>
  </si>
  <si>
    <t>Center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</si>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</sst>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6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0" xfId="0" applyFill="1">
      <alignment vertical="center"/>
    </xf>
    <xf numFmtId="0" fontId="0" fillId="5" borderId="2" xfId="0" applyFill="1" applyBorder="1">
      <alignment vertical="center"/>
    </xf>
    <xf numFmtId="0" fontId="2" fillId="0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1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9" xfId="0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2" fillId="7" borderId="0" xfId="0" applyFont="1" applyFill="1" applyBorder="1">
      <alignment vertical="center"/>
    </xf>
    <xf numFmtId="0" fontId="2" fillId="7" borderId="0" xfId="0" applyFont="1" applyFill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1"/>
  <sheetViews>
    <sheetView tabSelected="1" topLeftCell="B137" zoomScale="70" zoomScaleNormal="70" workbookViewId="0">
      <selection activeCell="G153" sqref="G153:G155"/>
    </sheetView>
  </sheetViews>
  <sheetFormatPr baseColWidth="10" defaultColWidth="9.06640625" defaultRowHeight="14.25"/>
  <cols>
    <col min="2" max="2" width="14.265625" customWidth="1"/>
    <col min="3" max="3" width="7.6640625" customWidth="1"/>
    <col min="4" max="4" width="5.06640625" style="1" customWidth="1"/>
    <col min="5" max="5" width="9" style="1"/>
    <col min="6" max="6" width="5.265625" style="1" customWidth="1"/>
    <col min="7" max="7" width="9" style="1"/>
    <col min="8" max="8" width="6.46484375" style="1" customWidth="1"/>
    <col min="9" max="9" width="9" style="1"/>
    <col min="10" max="10" width="6.6640625" style="1" customWidth="1"/>
    <col min="11" max="11" width="9" style="1"/>
    <col min="12" max="12" width="6.6640625" style="1" customWidth="1"/>
    <col min="13" max="13" width="9" style="1"/>
    <col min="14" max="14" width="6.1328125" style="1" customWidth="1"/>
    <col min="15" max="15" width="9" style="1"/>
    <col min="16" max="16" width="5.265625" style="1" customWidth="1"/>
    <col min="17" max="17" width="9" style="1"/>
    <col min="18" max="18" width="5.33203125" style="1" customWidth="1"/>
    <col min="19" max="19" width="9" style="1"/>
    <col min="20" max="20" width="5.46484375" style="1" customWidth="1"/>
    <col min="21" max="21" width="9" style="1"/>
  </cols>
  <sheetData>
    <row r="1" spans="1:28" ht="14.65" thickBot="1">
      <c r="D1" s="50" t="s">
        <v>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X1" t="s">
        <v>7</v>
      </c>
    </row>
    <row r="2" spans="1:28">
      <c r="A2" t="s">
        <v>1</v>
      </c>
      <c r="B2" t="s">
        <v>2</v>
      </c>
      <c r="D2" s="44" t="s">
        <v>0</v>
      </c>
      <c r="E2" s="2">
        <v>2.16</v>
      </c>
      <c r="F2" s="44" t="s">
        <v>0</v>
      </c>
      <c r="G2" s="2">
        <f>E2*2</f>
        <v>4.32</v>
      </c>
      <c r="H2" s="44" t="s">
        <v>0</v>
      </c>
      <c r="I2" s="2">
        <f>E2*4</f>
        <v>8.64</v>
      </c>
      <c r="J2" s="44" t="s">
        <v>0</v>
      </c>
      <c r="K2" s="2">
        <f>E2*6</f>
        <v>12.96</v>
      </c>
      <c r="L2" s="44" t="s">
        <v>0</v>
      </c>
      <c r="M2" s="2">
        <f>E2*8</f>
        <v>17.28</v>
      </c>
      <c r="N2" s="44" t="s">
        <v>0</v>
      </c>
      <c r="O2" s="2">
        <f>E2*12</f>
        <v>25.92</v>
      </c>
      <c r="P2" s="44" t="s">
        <v>0</v>
      </c>
      <c r="Q2" s="2">
        <f>E2*16</f>
        <v>34.56</v>
      </c>
      <c r="R2" s="44" t="s">
        <v>0</v>
      </c>
      <c r="S2" s="2">
        <f>E2*24</f>
        <v>51.84</v>
      </c>
      <c r="T2" s="44" t="s">
        <v>0</v>
      </c>
      <c r="U2" s="2">
        <f>E2*32</f>
        <v>69.12</v>
      </c>
    </row>
    <row r="3" spans="1:28" ht="14.65" thickBot="1">
      <c r="A3">
        <v>252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X3" t="s">
        <v>8</v>
      </c>
      <c r="Y3" t="s">
        <v>9</v>
      </c>
      <c r="Z3" t="s">
        <v>10</v>
      </c>
      <c r="AA3" t="s">
        <v>11</v>
      </c>
      <c r="AB3" t="s">
        <v>12</v>
      </c>
    </row>
    <row r="4" spans="1:28">
      <c r="A4" s="3"/>
      <c r="B4" s="3">
        <v>2.7803900000000001</v>
      </c>
      <c r="C4">
        <v>252.72</v>
      </c>
      <c r="D4" s="10"/>
      <c r="E4" s="11">
        <f>$C$4</f>
        <v>252.72</v>
      </c>
      <c r="F4" s="11"/>
      <c r="G4" s="11">
        <f>$C$4</f>
        <v>252.72</v>
      </c>
      <c r="H4" s="11"/>
      <c r="I4" s="11">
        <f>$C$4</f>
        <v>252.72</v>
      </c>
      <c r="J4" s="11"/>
      <c r="K4" s="11">
        <f>$C$4</f>
        <v>252.72</v>
      </c>
      <c r="L4" s="11"/>
      <c r="M4" s="11">
        <f>$C$4</f>
        <v>252.72</v>
      </c>
      <c r="N4" s="11"/>
      <c r="O4" s="11">
        <f>$C$4</f>
        <v>252.72</v>
      </c>
      <c r="P4" s="11"/>
      <c r="Q4" s="11">
        <f>$C$4</f>
        <v>252.72</v>
      </c>
      <c r="R4" s="11"/>
      <c r="S4" s="11">
        <f>$C$4</f>
        <v>252.72</v>
      </c>
      <c r="T4" s="11"/>
      <c r="U4" s="12">
        <f>$C$4</f>
        <v>252.72</v>
      </c>
      <c r="X4">
        <v>70</v>
      </c>
      <c r="Y4">
        <v>2.16</v>
      </c>
      <c r="Z4">
        <v>321.83999999999997</v>
      </c>
      <c r="AA4">
        <f>(Z4+AB4)/2</f>
        <v>322.91999999999996</v>
      </c>
      <c r="AB4">
        <f>Z4+Y4</f>
        <v>324</v>
      </c>
    </row>
    <row r="5" spans="1:28">
      <c r="A5" s="3"/>
      <c r="B5" s="3"/>
      <c r="D5" s="19">
        <v>1</v>
      </c>
      <c r="E5" s="29"/>
      <c r="F5" s="6"/>
      <c r="G5" s="26"/>
      <c r="H5" s="6"/>
      <c r="I5" s="26"/>
      <c r="J5" s="6"/>
      <c r="K5" s="26"/>
      <c r="L5" s="6"/>
      <c r="M5" s="26"/>
      <c r="N5" s="6"/>
      <c r="O5" s="26"/>
      <c r="P5" s="7"/>
      <c r="Q5" s="34"/>
      <c r="R5" s="15"/>
      <c r="S5" s="30"/>
      <c r="T5" s="15"/>
      <c r="U5" s="41"/>
      <c r="X5">
        <f>X4+1</f>
        <v>71</v>
      </c>
      <c r="Y5">
        <v>2.16</v>
      </c>
      <c r="Z5">
        <f>Z4+Y4</f>
        <v>324</v>
      </c>
      <c r="AA5">
        <f>(Z5+AB5)/2</f>
        <v>325.08000000000004</v>
      </c>
      <c r="AB5">
        <f>Z5+Y5</f>
        <v>326.16000000000003</v>
      </c>
    </row>
    <row r="6" spans="1:28">
      <c r="A6" s="3"/>
      <c r="B6" s="3">
        <v>2.8339300000000001</v>
      </c>
      <c r="D6" s="4"/>
      <c r="E6" s="5">
        <f>E4+$E$2</f>
        <v>254.88</v>
      </c>
      <c r="F6" s="21">
        <v>33</v>
      </c>
      <c r="G6" s="27"/>
      <c r="H6" s="6"/>
      <c r="I6" s="27"/>
      <c r="J6" s="6"/>
      <c r="K6" s="27"/>
      <c r="L6" s="6"/>
      <c r="M6" s="27"/>
      <c r="N6" s="6"/>
      <c r="O6" s="27"/>
      <c r="P6" s="7"/>
      <c r="Q6" s="35"/>
      <c r="R6" s="15"/>
      <c r="S6" s="31"/>
      <c r="T6" s="15"/>
      <c r="U6" s="42"/>
      <c r="X6">
        <f t="shared" ref="X6:X69" si="0">X5+1</f>
        <v>72</v>
      </c>
      <c r="Y6">
        <v>2.16</v>
      </c>
      <c r="Z6">
        <f t="shared" ref="Z6:Z69" si="1">Z5+Y5</f>
        <v>326.16000000000003</v>
      </c>
      <c r="AA6">
        <f t="shared" ref="AA6:AA69" si="2">(Z6+AB6)/2</f>
        <v>327.24</v>
      </c>
      <c r="AB6">
        <f t="shared" ref="AB6:AB69" si="3">Z6+Y6</f>
        <v>328.32000000000005</v>
      </c>
    </row>
    <row r="7" spans="1:28">
      <c r="A7" s="3"/>
      <c r="B7" s="3"/>
      <c r="D7" s="19">
        <v>2</v>
      </c>
      <c r="E7" s="29"/>
      <c r="F7" s="6"/>
      <c r="G7" s="28"/>
      <c r="H7" s="6"/>
      <c r="I7" s="27"/>
      <c r="J7" s="6"/>
      <c r="K7" s="27"/>
      <c r="L7" s="6"/>
      <c r="M7" s="27"/>
      <c r="N7" s="6"/>
      <c r="O7" s="27"/>
      <c r="P7" s="7"/>
      <c r="Q7" s="35"/>
      <c r="R7" s="15"/>
      <c r="S7" s="31"/>
      <c r="T7" s="15"/>
      <c r="U7" s="42"/>
      <c r="X7">
        <f t="shared" si="0"/>
        <v>73</v>
      </c>
      <c r="Y7">
        <v>2.16</v>
      </c>
      <c r="Z7">
        <f t="shared" si="1"/>
        <v>328.32000000000005</v>
      </c>
      <c r="AA7">
        <f t="shared" si="2"/>
        <v>329.40000000000009</v>
      </c>
      <c r="AB7">
        <f t="shared" si="3"/>
        <v>330.48000000000008</v>
      </c>
    </row>
    <row r="8" spans="1:28">
      <c r="A8" s="3"/>
      <c r="B8" s="3">
        <v>2.8890799999999999</v>
      </c>
      <c r="D8" s="4"/>
      <c r="E8" s="5">
        <f>E6+$E$2</f>
        <v>257.04000000000002</v>
      </c>
      <c r="F8" s="5"/>
      <c r="G8" s="5">
        <f>G4+$G$2</f>
        <v>257.04000000000002</v>
      </c>
      <c r="H8" s="21">
        <v>49</v>
      </c>
      <c r="I8" s="27"/>
      <c r="J8" s="6"/>
      <c r="K8" s="27"/>
      <c r="L8" s="6"/>
      <c r="M8" s="27"/>
      <c r="N8" s="6"/>
      <c r="O8" s="27"/>
      <c r="P8" s="7"/>
      <c r="Q8" s="35"/>
      <c r="R8" s="15"/>
      <c r="S8" s="31"/>
      <c r="T8" s="15"/>
      <c r="U8" s="42"/>
      <c r="X8">
        <f t="shared" si="0"/>
        <v>74</v>
      </c>
      <c r="Y8">
        <v>2.16</v>
      </c>
      <c r="Z8">
        <f t="shared" si="1"/>
        <v>330.48000000000008</v>
      </c>
      <c r="AA8">
        <f t="shared" si="2"/>
        <v>331.56000000000006</v>
      </c>
      <c r="AB8">
        <f t="shared" si="3"/>
        <v>332.6400000000001</v>
      </c>
    </row>
    <row r="9" spans="1:28">
      <c r="A9" s="3"/>
      <c r="B9" s="3"/>
      <c r="D9" s="19">
        <v>3</v>
      </c>
      <c r="E9" s="29"/>
      <c r="F9" s="6"/>
      <c r="G9" s="26"/>
      <c r="H9" s="6"/>
      <c r="I9" s="27"/>
      <c r="J9" s="6"/>
      <c r="K9" s="27"/>
      <c r="L9" s="6"/>
      <c r="M9" s="27"/>
      <c r="N9" s="6"/>
      <c r="O9" s="27"/>
      <c r="P9" s="7"/>
      <c r="Q9" s="35"/>
      <c r="R9" s="15"/>
      <c r="S9" s="31"/>
      <c r="T9" s="15"/>
      <c r="U9" s="42"/>
      <c r="X9">
        <f t="shared" si="0"/>
        <v>75</v>
      </c>
      <c r="Y9">
        <v>2.16</v>
      </c>
      <c r="Z9">
        <f t="shared" si="1"/>
        <v>332.6400000000001</v>
      </c>
      <c r="AA9">
        <f t="shared" si="2"/>
        <v>333.72000000000014</v>
      </c>
      <c r="AB9">
        <f t="shared" si="3"/>
        <v>334.80000000000013</v>
      </c>
    </row>
    <row r="10" spans="1:28">
      <c r="A10" s="3"/>
      <c r="B10" s="3">
        <v>2.94584</v>
      </c>
      <c r="D10" s="4"/>
      <c r="E10" s="5">
        <f>E8+$E$2</f>
        <v>259.20000000000005</v>
      </c>
      <c r="F10" s="21">
        <v>34</v>
      </c>
      <c r="G10" s="27"/>
      <c r="H10" s="6"/>
      <c r="I10" s="27"/>
      <c r="J10" s="21">
        <v>57</v>
      </c>
      <c r="K10" s="27"/>
      <c r="L10" s="6"/>
      <c r="M10" s="27"/>
      <c r="N10" s="6"/>
      <c r="O10" s="27"/>
      <c r="P10" s="7"/>
      <c r="Q10" s="35"/>
      <c r="R10" s="15"/>
      <c r="S10" s="31"/>
      <c r="T10" s="15"/>
      <c r="U10" s="42"/>
      <c r="X10">
        <f t="shared" si="0"/>
        <v>76</v>
      </c>
      <c r="Y10">
        <v>2.16</v>
      </c>
      <c r="Z10">
        <f t="shared" si="1"/>
        <v>334.80000000000013</v>
      </c>
      <c r="AA10">
        <f t="shared" si="2"/>
        <v>335.88000000000011</v>
      </c>
      <c r="AB10">
        <f t="shared" si="3"/>
        <v>336.96000000000015</v>
      </c>
    </row>
    <row r="11" spans="1:28">
      <c r="A11" s="3"/>
      <c r="B11" s="3"/>
      <c r="D11" s="19">
        <v>4</v>
      </c>
      <c r="E11" s="29"/>
      <c r="F11" s="6"/>
      <c r="G11" s="28"/>
      <c r="H11" s="6"/>
      <c r="I11" s="28"/>
      <c r="J11" s="6"/>
      <c r="K11" s="27"/>
      <c r="L11" s="6"/>
      <c r="M11" s="27"/>
      <c r="N11" s="6"/>
      <c r="O11" s="27"/>
      <c r="P11" s="7"/>
      <c r="Q11" s="35"/>
      <c r="R11" s="15"/>
      <c r="S11" s="31"/>
      <c r="T11" s="15"/>
      <c r="U11" s="42"/>
      <c r="X11">
        <f t="shared" si="0"/>
        <v>77</v>
      </c>
      <c r="Y11">
        <v>2.16</v>
      </c>
      <c r="Z11">
        <f t="shared" si="1"/>
        <v>336.96000000000015</v>
      </c>
      <c r="AA11">
        <f t="shared" si="2"/>
        <v>338.04000000000019</v>
      </c>
      <c r="AB11">
        <f t="shared" si="3"/>
        <v>339.12000000000018</v>
      </c>
    </row>
    <row r="12" spans="1:28">
      <c r="A12" s="3"/>
      <c r="B12" s="3">
        <v>2.99885</v>
      </c>
      <c r="D12" s="4"/>
      <c r="E12" s="5">
        <f>E10+$E$2</f>
        <v>261.36000000000007</v>
      </c>
      <c r="F12" s="5"/>
      <c r="G12" s="5">
        <f>G8+$G$2</f>
        <v>261.36</v>
      </c>
      <c r="H12" s="5"/>
      <c r="I12" s="5">
        <f>I4+$I$2</f>
        <v>261.36</v>
      </c>
      <c r="J12" s="6"/>
      <c r="K12" s="27"/>
      <c r="L12" s="21">
        <v>62</v>
      </c>
      <c r="M12" s="27"/>
      <c r="N12" s="6"/>
      <c r="O12" s="27"/>
      <c r="P12" s="7"/>
      <c r="Q12" s="35"/>
      <c r="R12" s="15"/>
      <c r="S12" s="31"/>
      <c r="T12" s="15"/>
      <c r="U12" s="42"/>
      <c r="X12">
        <f t="shared" si="0"/>
        <v>78</v>
      </c>
      <c r="Y12">
        <v>2.16</v>
      </c>
      <c r="Z12">
        <f t="shared" si="1"/>
        <v>339.12000000000018</v>
      </c>
      <c r="AA12">
        <f t="shared" si="2"/>
        <v>340.20000000000016</v>
      </c>
      <c r="AB12">
        <f t="shared" si="3"/>
        <v>341.2800000000002</v>
      </c>
    </row>
    <row r="13" spans="1:28">
      <c r="A13" s="3"/>
      <c r="B13" s="3"/>
      <c r="D13" s="19">
        <v>5</v>
      </c>
      <c r="E13" s="29"/>
      <c r="F13" s="48">
        <v>35</v>
      </c>
      <c r="G13" s="26"/>
      <c r="H13" s="6"/>
      <c r="I13" s="26"/>
      <c r="J13" s="6"/>
      <c r="K13" s="27"/>
      <c r="L13" s="6"/>
      <c r="M13" s="27"/>
      <c r="N13" s="6"/>
      <c r="O13" s="27"/>
      <c r="P13" s="7"/>
      <c r="Q13" s="35"/>
      <c r="R13" s="15"/>
      <c r="S13" s="31"/>
      <c r="T13" s="15"/>
      <c r="U13" s="42"/>
      <c r="X13">
        <f t="shared" si="0"/>
        <v>79</v>
      </c>
      <c r="Y13">
        <v>2.16</v>
      </c>
      <c r="Z13">
        <f t="shared" si="1"/>
        <v>341.2800000000002</v>
      </c>
      <c r="AA13">
        <f t="shared" si="2"/>
        <v>342.36000000000024</v>
      </c>
      <c r="AB13">
        <f t="shared" si="3"/>
        <v>343.44000000000023</v>
      </c>
    </row>
    <row r="14" spans="1:28">
      <c r="A14" s="3"/>
      <c r="B14" s="3">
        <v>3.0588299999999999</v>
      </c>
      <c r="D14" s="4"/>
      <c r="E14" s="5">
        <f>E12+$E$2</f>
        <v>263.5200000000001</v>
      </c>
      <c r="F14" s="49"/>
      <c r="G14" s="27"/>
      <c r="H14" s="6"/>
      <c r="I14" s="27"/>
      <c r="J14" s="6"/>
      <c r="K14" s="27"/>
      <c r="L14" s="6"/>
      <c r="M14" s="27"/>
      <c r="N14" s="6"/>
      <c r="O14" s="27"/>
      <c r="P14" s="7"/>
      <c r="Q14" s="35"/>
      <c r="R14" s="15"/>
      <c r="S14" s="31"/>
      <c r="T14" s="15"/>
      <c r="U14" s="42"/>
      <c r="X14">
        <f t="shared" si="0"/>
        <v>80</v>
      </c>
      <c r="Y14">
        <v>2.16</v>
      </c>
      <c r="Z14">
        <f t="shared" si="1"/>
        <v>343.44000000000023</v>
      </c>
      <c r="AA14">
        <f t="shared" si="2"/>
        <v>344.52000000000021</v>
      </c>
      <c r="AB14">
        <f t="shared" si="3"/>
        <v>345.60000000000025</v>
      </c>
    </row>
    <row r="15" spans="1:28">
      <c r="A15" s="3"/>
      <c r="B15" s="3"/>
      <c r="D15" s="19">
        <v>6</v>
      </c>
      <c r="E15" s="29"/>
      <c r="F15" s="49"/>
      <c r="G15" s="28"/>
      <c r="H15" s="6"/>
      <c r="I15" s="27"/>
      <c r="J15" s="6"/>
      <c r="K15" s="28"/>
      <c r="L15" s="6"/>
      <c r="M15" s="27"/>
      <c r="N15" s="6"/>
      <c r="O15" s="27"/>
      <c r="P15" s="7"/>
      <c r="Q15" s="35"/>
      <c r="R15" s="15"/>
      <c r="S15" s="31"/>
      <c r="T15" s="15"/>
      <c r="U15" s="42"/>
      <c r="X15">
        <f t="shared" si="0"/>
        <v>81</v>
      </c>
      <c r="Y15">
        <v>2.16</v>
      </c>
      <c r="Z15">
        <f t="shared" si="1"/>
        <v>345.60000000000025</v>
      </c>
      <c r="AA15">
        <f t="shared" si="2"/>
        <v>346.68000000000029</v>
      </c>
      <c r="AB15">
        <f t="shared" si="3"/>
        <v>347.76000000000028</v>
      </c>
    </row>
    <row r="16" spans="1:28">
      <c r="A16" s="3"/>
      <c r="B16" s="3">
        <v>3.1204800000000001</v>
      </c>
      <c r="D16" s="4"/>
      <c r="E16" s="5">
        <f>E14+$E$2</f>
        <v>265.68000000000012</v>
      </c>
      <c r="F16" s="5"/>
      <c r="G16" s="5">
        <f>G12+$G$2</f>
        <v>265.68</v>
      </c>
      <c r="H16" s="21">
        <v>50</v>
      </c>
      <c r="I16" s="27"/>
      <c r="J16" s="5"/>
      <c r="K16" s="5">
        <f>K4+$K$2</f>
        <v>265.68</v>
      </c>
      <c r="L16" s="6"/>
      <c r="M16" s="27"/>
      <c r="N16" s="21">
        <v>66</v>
      </c>
      <c r="O16" s="27"/>
      <c r="P16" s="7"/>
      <c r="Q16" s="35"/>
      <c r="R16" s="15"/>
      <c r="S16" s="31"/>
      <c r="T16" s="15"/>
      <c r="U16" s="42"/>
      <c r="X16">
        <f t="shared" si="0"/>
        <v>82</v>
      </c>
      <c r="Y16">
        <v>2.16</v>
      </c>
      <c r="Z16">
        <f t="shared" si="1"/>
        <v>347.76000000000028</v>
      </c>
      <c r="AA16">
        <f t="shared" si="2"/>
        <v>348.84000000000026</v>
      </c>
      <c r="AB16">
        <f t="shared" si="3"/>
        <v>349.9200000000003</v>
      </c>
    </row>
    <row r="17" spans="1:28">
      <c r="A17" s="3"/>
      <c r="B17" s="3"/>
      <c r="D17" s="19">
        <v>7</v>
      </c>
      <c r="E17" s="29"/>
      <c r="F17" s="6"/>
      <c r="G17" s="26"/>
      <c r="H17" s="6"/>
      <c r="I17" s="27"/>
      <c r="J17" s="6"/>
      <c r="K17" s="26"/>
      <c r="L17" s="6"/>
      <c r="M17" s="27"/>
      <c r="N17" s="6"/>
      <c r="O17" s="27"/>
      <c r="P17" s="7"/>
      <c r="Q17" s="35"/>
      <c r="R17" s="15"/>
      <c r="S17" s="31"/>
      <c r="T17" s="15"/>
      <c r="U17" s="42"/>
      <c r="X17">
        <f t="shared" si="0"/>
        <v>83</v>
      </c>
      <c r="Y17">
        <v>2.16</v>
      </c>
      <c r="Z17">
        <f t="shared" si="1"/>
        <v>349.9200000000003</v>
      </c>
      <c r="AA17">
        <f t="shared" si="2"/>
        <v>351.00000000000034</v>
      </c>
      <c r="AB17">
        <f t="shared" si="3"/>
        <v>352.08000000000033</v>
      </c>
    </row>
    <row r="18" spans="1:28">
      <c r="A18" s="3"/>
      <c r="B18" s="3">
        <v>3.1839900000000001</v>
      </c>
      <c r="D18" s="4"/>
      <c r="E18" s="5">
        <f>E16+$E$2</f>
        <v>267.84000000000015</v>
      </c>
      <c r="F18" s="21">
        <v>36</v>
      </c>
      <c r="G18" s="27"/>
      <c r="H18" s="6"/>
      <c r="I18" s="27"/>
      <c r="J18" s="6"/>
      <c r="K18" s="27"/>
      <c r="L18" s="6"/>
      <c r="M18" s="27"/>
      <c r="N18" s="6"/>
      <c r="O18" s="27"/>
      <c r="P18" s="7"/>
      <c r="Q18" s="35"/>
      <c r="R18" s="15"/>
      <c r="S18" s="31"/>
      <c r="T18" s="15"/>
      <c r="U18" s="42"/>
      <c r="X18">
        <f t="shared" si="0"/>
        <v>84</v>
      </c>
      <c r="Y18">
        <v>2.16</v>
      </c>
      <c r="Z18">
        <f t="shared" si="1"/>
        <v>352.08000000000033</v>
      </c>
      <c r="AA18">
        <f t="shared" si="2"/>
        <v>353.16000000000031</v>
      </c>
      <c r="AB18">
        <f t="shared" si="3"/>
        <v>354.24000000000035</v>
      </c>
    </row>
    <row r="19" spans="1:28">
      <c r="A19" s="3"/>
      <c r="B19" s="3"/>
      <c r="D19" s="19">
        <v>8</v>
      </c>
      <c r="E19" s="29"/>
      <c r="F19" s="6"/>
      <c r="G19" s="28"/>
      <c r="H19" s="6"/>
      <c r="I19" s="28"/>
      <c r="J19" s="6"/>
      <c r="K19" s="27"/>
      <c r="L19" s="6"/>
      <c r="M19" s="28"/>
      <c r="N19" s="6"/>
      <c r="O19" s="27"/>
      <c r="P19" s="7"/>
      <c r="Q19" s="35"/>
      <c r="R19" s="15"/>
      <c r="S19" s="31"/>
      <c r="T19" s="15"/>
      <c r="U19" s="42"/>
      <c r="X19">
        <f t="shared" si="0"/>
        <v>85</v>
      </c>
      <c r="Y19">
        <v>2.16</v>
      </c>
      <c r="Z19">
        <f t="shared" si="1"/>
        <v>354.24000000000035</v>
      </c>
      <c r="AA19">
        <f t="shared" si="2"/>
        <v>355.32000000000039</v>
      </c>
      <c r="AB19">
        <f t="shared" si="3"/>
        <v>356.40000000000038</v>
      </c>
    </row>
    <row r="20" spans="1:28">
      <c r="A20" s="3"/>
      <c r="B20" s="3">
        <v>3.24946</v>
      </c>
      <c r="D20" s="4"/>
      <c r="E20" s="5">
        <f>E18+$E$2</f>
        <v>270.00000000000017</v>
      </c>
      <c r="F20" s="5"/>
      <c r="G20" s="5">
        <f>G16+$G$2</f>
        <v>270</v>
      </c>
      <c r="H20" s="5"/>
      <c r="I20" s="5">
        <f>I12+$I$2</f>
        <v>270</v>
      </c>
      <c r="J20" s="6"/>
      <c r="K20" s="27"/>
      <c r="L20" s="5"/>
      <c r="M20" s="5">
        <f>M4+$M$2</f>
        <v>270</v>
      </c>
      <c r="N20" s="6"/>
      <c r="O20" s="27"/>
      <c r="P20" s="25">
        <v>194</v>
      </c>
      <c r="Q20" s="35"/>
      <c r="R20" s="15"/>
      <c r="S20" s="31"/>
      <c r="T20" s="15"/>
      <c r="U20" s="42"/>
      <c r="X20">
        <f t="shared" si="0"/>
        <v>86</v>
      </c>
      <c r="Y20">
        <v>2.16</v>
      </c>
      <c r="Z20">
        <f t="shared" si="1"/>
        <v>356.40000000000038</v>
      </c>
      <c r="AA20">
        <f t="shared" si="2"/>
        <v>357.48000000000036</v>
      </c>
      <c r="AB20">
        <f t="shared" si="3"/>
        <v>358.5600000000004</v>
      </c>
    </row>
    <row r="21" spans="1:28">
      <c r="A21" s="3"/>
      <c r="B21" s="3"/>
      <c r="D21" s="19">
        <v>9</v>
      </c>
      <c r="E21" s="29"/>
      <c r="F21" s="6"/>
      <c r="G21" s="26"/>
      <c r="H21" s="6"/>
      <c r="I21" s="26"/>
      <c r="J21" s="6"/>
      <c r="K21" s="27"/>
      <c r="L21" s="6"/>
      <c r="M21" s="26"/>
      <c r="N21" s="6"/>
      <c r="O21" s="27"/>
      <c r="P21" s="7"/>
      <c r="Q21" s="35"/>
      <c r="R21" s="15"/>
      <c r="S21" s="31"/>
      <c r="T21" s="15"/>
      <c r="U21" s="42"/>
      <c r="X21">
        <f t="shared" si="0"/>
        <v>87</v>
      </c>
      <c r="Y21">
        <v>2.16</v>
      </c>
      <c r="Z21">
        <f t="shared" si="1"/>
        <v>358.5600000000004</v>
      </c>
      <c r="AA21">
        <f t="shared" si="2"/>
        <v>359.64000000000044</v>
      </c>
      <c r="AB21">
        <f t="shared" si="3"/>
        <v>360.72000000000043</v>
      </c>
    </row>
    <row r="22" spans="1:28">
      <c r="A22" s="3"/>
      <c r="B22" s="3">
        <v>3.3108200000000001</v>
      </c>
      <c r="D22" s="4"/>
      <c r="E22" s="5">
        <f>E20+$E$2</f>
        <v>272.1600000000002</v>
      </c>
      <c r="F22" s="21">
        <v>37</v>
      </c>
      <c r="G22" s="27"/>
      <c r="H22" s="6"/>
      <c r="I22" s="27"/>
      <c r="J22" s="21">
        <v>58</v>
      </c>
      <c r="K22" s="27"/>
      <c r="L22" s="6"/>
      <c r="M22" s="27"/>
      <c r="N22" s="6"/>
      <c r="O22" s="27"/>
      <c r="P22" s="7"/>
      <c r="Q22" s="35"/>
      <c r="R22" s="15"/>
      <c r="S22" s="31"/>
      <c r="T22" s="15"/>
      <c r="U22" s="42"/>
      <c r="X22">
        <f t="shared" si="0"/>
        <v>88</v>
      </c>
      <c r="Y22">
        <v>2.16</v>
      </c>
      <c r="Z22">
        <f t="shared" si="1"/>
        <v>360.72000000000043</v>
      </c>
      <c r="AA22">
        <f t="shared" si="2"/>
        <v>361.80000000000041</v>
      </c>
      <c r="AB22">
        <f t="shared" si="3"/>
        <v>362.88000000000045</v>
      </c>
    </row>
    <row r="23" spans="1:28">
      <c r="A23" s="3"/>
      <c r="B23" s="3"/>
      <c r="D23" s="19">
        <v>10</v>
      </c>
      <c r="E23" s="29"/>
      <c r="F23" s="6"/>
      <c r="G23" s="28"/>
      <c r="H23" s="6"/>
      <c r="I23" s="27"/>
      <c r="J23" s="6"/>
      <c r="K23" s="27"/>
      <c r="L23" s="6"/>
      <c r="M23" s="27"/>
      <c r="N23" s="6"/>
      <c r="O23" s="27"/>
      <c r="P23" s="7"/>
      <c r="Q23" s="35"/>
      <c r="R23" s="15"/>
      <c r="S23" s="31"/>
      <c r="T23" s="15"/>
      <c r="U23" s="42"/>
      <c r="X23">
        <f t="shared" si="0"/>
        <v>89</v>
      </c>
      <c r="Y23">
        <v>2.16</v>
      </c>
      <c r="Z23">
        <f t="shared" si="1"/>
        <v>362.88000000000045</v>
      </c>
      <c r="AA23">
        <f t="shared" si="2"/>
        <v>363.96000000000049</v>
      </c>
      <c r="AB23">
        <f t="shared" si="3"/>
        <v>365.04000000000048</v>
      </c>
    </row>
    <row r="24" spans="1:28">
      <c r="A24" s="3"/>
      <c r="B24" s="3">
        <v>3.38042</v>
      </c>
      <c r="C24" s="45" t="s">
        <v>3</v>
      </c>
      <c r="D24" s="4"/>
      <c r="E24" s="5">
        <f>E22+$E$2</f>
        <v>274.32000000000022</v>
      </c>
      <c r="F24" s="5"/>
      <c r="G24" s="5">
        <f>G20+$G$2</f>
        <v>274.32</v>
      </c>
      <c r="H24" s="21">
        <v>51</v>
      </c>
      <c r="I24" s="27"/>
      <c r="J24" s="6"/>
      <c r="K24" s="27"/>
      <c r="L24" s="6"/>
      <c r="M24" s="27"/>
      <c r="N24" s="6"/>
      <c r="O24" s="27"/>
      <c r="P24" s="7"/>
      <c r="Q24" s="35"/>
      <c r="R24" s="15"/>
      <c r="S24" s="31"/>
      <c r="T24" s="15"/>
      <c r="U24" s="42"/>
      <c r="X24">
        <f t="shared" si="0"/>
        <v>90</v>
      </c>
      <c r="Y24">
        <v>2.16</v>
      </c>
      <c r="Z24">
        <f t="shared" si="1"/>
        <v>365.04000000000048</v>
      </c>
      <c r="AA24">
        <f t="shared" si="2"/>
        <v>366.12000000000046</v>
      </c>
      <c r="AB24">
        <f t="shared" si="3"/>
        <v>367.2000000000005</v>
      </c>
    </row>
    <row r="25" spans="1:28">
      <c r="A25">
        <v>275</v>
      </c>
      <c r="D25" s="19">
        <v>11</v>
      </c>
      <c r="E25" s="29"/>
      <c r="F25" s="6"/>
      <c r="G25" s="26"/>
      <c r="H25" s="6"/>
      <c r="I25" s="27"/>
      <c r="J25" s="6"/>
      <c r="K25" s="27"/>
      <c r="L25" s="6"/>
      <c r="M25" s="27"/>
      <c r="N25" s="6"/>
      <c r="O25" s="27"/>
      <c r="P25" s="7"/>
      <c r="Q25" s="35"/>
      <c r="R25" s="15"/>
      <c r="S25" s="31"/>
      <c r="T25" s="15"/>
      <c r="U25" s="42"/>
      <c r="X25">
        <f t="shared" si="0"/>
        <v>91</v>
      </c>
      <c r="Y25">
        <v>2.16</v>
      </c>
      <c r="Z25">
        <f t="shared" si="1"/>
        <v>367.2000000000005</v>
      </c>
      <c r="AA25">
        <f t="shared" si="2"/>
        <v>368.28000000000054</v>
      </c>
      <c r="AB25">
        <f t="shared" si="3"/>
        <v>369.36000000000053</v>
      </c>
    </row>
    <row r="26" spans="1:28">
      <c r="A26" s="3"/>
      <c r="B26" s="3">
        <v>2.8212600000000001</v>
      </c>
      <c r="C26" s="46" t="s">
        <v>4</v>
      </c>
      <c r="D26" s="4"/>
      <c r="E26" s="5">
        <f>E24+$E$2</f>
        <v>276.48000000000025</v>
      </c>
      <c r="F26" s="21">
        <v>38</v>
      </c>
      <c r="G26" s="27"/>
      <c r="H26" s="6"/>
      <c r="I26" s="27"/>
      <c r="J26" s="6"/>
      <c r="K26" s="27"/>
      <c r="L26" s="6"/>
      <c r="M26" s="27"/>
      <c r="N26" s="6"/>
      <c r="O26" s="27"/>
      <c r="P26" s="7"/>
      <c r="Q26" s="35"/>
      <c r="R26" s="15"/>
      <c r="S26" s="31"/>
      <c r="T26" s="15"/>
      <c r="U26" s="42"/>
      <c r="X26">
        <f t="shared" si="0"/>
        <v>92</v>
      </c>
      <c r="Y26">
        <v>2.16</v>
      </c>
      <c r="Z26">
        <f t="shared" si="1"/>
        <v>369.36000000000053</v>
      </c>
      <c r="AA26">
        <f t="shared" si="2"/>
        <v>370.44000000000051</v>
      </c>
      <c r="AB26">
        <f t="shared" si="3"/>
        <v>371.52000000000055</v>
      </c>
    </row>
    <row r="27" spans="1:28">
      <c r="A27" s="3"/>
      <c r="B27" s="3"/>
      <c r="D27" s="19">
        <v>12</v>
      </c>
      <c r="E27" s="29"/>
      <c r="F27" s="6"/>
      <c r="G27" s="28"/>
      <c r="H27" s="6"/>
      <c r="I27" s="28"/>
      <c r="J27" s="6"/>
      <c r="K27" s="28"/>
      <c r="L27" s="6"/>
      <c r="M27" s="27"/>
      <c r="N27" s="6"/>
      <c r="O27" s="28"/>
      <c r="P27" s="7"/>
      <c r="Q27" s="35"/>
      <c r="R27" s="15"/>
      <c r="S27" s="31"/>
      <c r="T27" s="15"/>
      <c r="U27" s="42"/>
      <c r="X27">
        <f t="shared" si="0"/>
        <v>93</v>
      </c>
      <c r="Y27">
        <v>2.16</v>
      </c>
      <c r="Z27">
        <f t="shared" si="1"/>
        <v>371.52000000000055</v>
      </c>
      <c r="AA27">
        <f t="shared" si="2"/>
        <v>372.60000000000059</v>
      </c>
      <c r="AB27">
        <f t="shared" si="3"/>
        <v>373.68000000000058</v>
      </c>
    </row>
    <row r="28" spans="1:28">
      <c r="A28" s="3"/>
      <c r="B28" s="3">
        <v>2.88184</v>
      </c>
      <c r="D28" s="4"/>
      <c r="E28" s="5">
        <f>E26+$E$2</f>
        <v>278.64000000000027</v>
      </c>
      <c r="F28" s="5"/>
      <c r="G28" s="5">
        <f>G24+$G$2</f>
        <v>278.64</v>
      </c>
      <c r="H28" s="5"/>
      <c r="I28" s="5">
        <f>I20+$I$2</f>
        <v>278.64</v>
      </c>
      <c r="J28" s="5"/>
      <c r="K28" s="5">
        <f>K16+$K$2</f>
        <v>278.64</v>
      </c>
      <c r="L28" s="21">
        <v>63</v>
      </c>
      <c r="M28" s="27"/>
      <c r="N28" s="5"/>
      <c r="O28" s="5">
        <f>O4+$O$2</f>
        <v>278.64</v>
      </c>
      <c r="P28" s="7"/>
      <c r="Q28" s="35"/>
      <c r="R28" s="24">
        <v>68</v>
      </c>
      <c r="S28" s="31"/>
      <c r="T28" s="15"/>
      <c r="U28" s="42"/>
      <c r="X28">
        <f t="shared" si="0"/>
        <v>94</v>
      </c>
      <c r="Y28">
        <v>2.16</v>
      </c>
      <c r="Z28">
        <f t="shared" si="1"/>
        <v>373.68000000000058</v>
      </c>
      <c r="AA28">
        <f t="shared" si="2"/>
        <v>374.76000000000056</v>
      </c>
      <c r="AB28">
        <f t="shared" si="3"/>
        <v>375.8400000000006</v>
      </c>
    </row>
    <row r="29" spans="1:28">
      <c r="A29" s="3"/>
      <c r="B29" s="3"/>
      <c r="D29" s="19">
        <v>13</v>
      </c>
      <c r="E29" s="29"/>
      <c r="F29" s="6"/>
      <c r="G29" s="26"/>
      <c r="H29" s="6"/>
      <c r="I29" s="26"/>
      <c r="J29" s="6"/>
      <c r="K29" s="26"/>
      <c r="L29" s="6"/>
      <c r="M29" s="27"/>
      <c r="N29" s="15"/>
      <c r="O29" s="30"/>
      <c r="P29" s="7"/>
      <c r="Q29" s="35"/>
      <c r="R29" s="15"/>
      <c r="S29" s="31"/>
      <c r="T29" s="15"/>
      <c r="U29" s="42"/>
      <c r="X29">
        <f t="shared" si="0"/>
        <v>95</v>
      </c>
      <c r="Y29">
        <v>2.16</v>
      </c>
      <c r="Z29">
        <f t="shared" si="1"/>
        <v>375.8400000000006</v>
      </c>
      <c r="AA29">
        <f t="shared" si="2"/>
        <v>376.92000000000064</v>
      </c>
      <c r="AB29">
        <f t="shared" si="3"/>
        <v>378.00000000000063</v>
      </c>
    </row>
    <row r="30" spans="1:28">
      <c r="A30" s="3"/>
      <c r="B30" s="3">
        <v>2.9448400000000001</v>
      </c>
      <c r="D30" s="4"/>
      <c r="E30" s="5">
        <f>E28+$E$2</f>
        <v>280.8000000000003</v>
      </c>
      <c r="F30" s="21">
        <v>39</v>
      </c>
      <c r="G30" s="27"/>
      <c r="H30" s="6"/>
      <c r="I30" s="27"/>
      <c r="J30" s="6"/>
      <c r="K30" s="27"/>
      <c r="L30" s="6"/>
      <c r="M30" s="27"/>
      <c r="N30" s="15"/>
      <c r="O30" s="31"/>
      <c r="P30" s="7"/>
      <c r="Q30" s="35"/>
      <c r="R30" s="15"/>
      <c r="S30" s="31"/>
      <c r="T30" s="15"/>
      <c r="U30" s="42"/>
      <c r="X30">
        <f t="shared" si="0"/>
        <v>96</v>
      </c>
      <c r="Y30">
        <v>2.16</v>
      </c>
      <c r="Z30">
        <f t="shared" si="1"/>
        <v>378.00000000000063</v>
      </c>
      <c r="AA30">
        <f t="shared" si="2"/>
        <v>379.08000000000061</v>
      </c>
      <c r="AB30">
        <f t="shared" si="3"/>
        <v>380.16000000000065</v>
      </c>
    </row>
    <row r="31" spans="1:28">
      <c r="A31" s="3"/>
      <c r="B31" s="3"/>
      <c r="D31" s="19">
        <v>14</v>
      </c>
      <c r="E31" s="29"/>
      <c r="F31" s="6"/>
      <c r="G31" s="28"/>
      <c r="H31" s="6"/>
      <c r="I31" s="27"/>
      <c r="J31" s="6"/>
      <c r="K31" s="27"/>
      <c r="L31" s="6"/>
      <c r="M31" s="27"/>
      <c r="N31" s="15"/>
      <c r="O31" s="31"/>
      <c r="P31" s="7"/>
      <c r="Q31" s="35"/>
      <c r="R31" s="15"/>
      <c r="S31" s="31"/>
      <c r="T31" s="15"/>
      <c r="U31" s="42"/>
      <c r="X31">
        <f t="shared" si="0"/>
        <v>97</v>
      </c>
      <c r="Y31">
        <v>2.16</v>
      </c>
      <c r="Z31">
        <f t="shared" si="1"/>
        <v>380.16000000000065</v>
      </c>
      <c r="AA31">
        <f t="shared" si="2"/>
        <v>381.24000000000069</v>
      </c>
      <c r="AB31">
        <f t="shared" si="3"/>
        <v>382.32000000000068</v>
      </c>
    </row>
    <row r="32" spans="1:28">
      <c r="A32" s="3"/>
      <c r="B32" s="3">
        <v>3.00447</v>
      </c>
      <c r="D32" s="4"/>
      <c r="E32" s="5">
        <f>E30+$E$2</f>
        <v>282.96000000000032</v>
      </c>
      <c r="F32" s="5"/>
      <c r="G32" s="5">
        <f>G28+$G$2</f>
        <v>282.95999999999998</v>
      </c>
      <c r="H32" s="21">
        <v>52</v>
      </c>
      <c r="I32" s="27"/>
      <c r="J32" s="6"/>
      <c r="K32" s="27"/>
      <c r="L32" s="6"/>
      <c r="M32" s="27"/>
      <c r="N32" s="15"/>
      <c r="O32" s="31"/>
      <c r="P32" s="7"/>
      <c r="Q32" s="35"/>
      <c r="R32" s="15"/>
      <c r="S32" s="31"/>
      <c r="T32" s="15"/>
      <c r="U32" s="42"/>
      <c r="X32">
        <f t="shared" si="0"/>
        <v>98</v>
      </c>
      <c r="Y32">
        <v>2.16</v>
      </c>
      <c r="Z32">
        <f t="shared" si="1"/>
        <v>382.32000000000068</v>
      </c>
      <c r="AA32">
        <f t="shared" si="2"/>
        <v>383.40000000000066</v>
      </c>
      <c r="AB32">
        <f t="shared" si="3"/>
        <v>384.4800000000007</v>
      </c>
    </row>
    <row r="33" spans="1:28">
      <c r="A33" s="3"/>
      <c r="B33" s="3"/>
      <c r="D33" s="19">
        <v>15</v>
      </c>
      <c r="E33" s="29"/>
      <c r="F33" s="6"/>
      <c r="G33" s="26"/>
      <c r="H33" s="6"/>
      <c r="I33" s="27"/>
      <c r="J33" s="6"/>
      <c r="K33" s="27"/>
      <c r="L33" s="6"/>
      <c r="M33" s="27"/>
      <c r="N33" s="15"/>
      <c r="O33" s="31"/>
      <c r="P33" s="7"/>
      <c r="Q33" s="35"/>
      <c r="R33" s="15"/>
      <c r="S33" s="31"/>
      <c r="T33" s="15"/>
      <c r="U33" s="42"/>
      <c r="X33">
        <f t="shared" si="0"/>
        <v>99</v>
      </c>
      <c r="Y33">
        <v>2.16</v>
      </c>
      <c r="Z33">
        <f t="shared" si="1"/>
        <v>384.4800000000007</v>
      </c>
      <c r="AA33">
        <f t="shared" si="2"/>
        <v>385.56000000000074</v>
      </c>
      <c r="AB33">
        <f t="shared" si="3"/>
        <v>386.64000000000073</v>
      </c>
    </row>
    <row r="34" spans="1:28">
      <c r="A34" s="3"/>
      <c r="B34" s="3">
        <v>3.0730499999999998</v>
      </c>
      <c r="D34" s="4"/>
      <c r="E34" s="5">
        <f>E32+$E$2</f>
        <v>285.12000000000035</v>
      </c>
      <c r="F34" s="21">
        <v>40</v>
      </c>
      <c r="G34" s="27"/>
      <c r="H34" s="6"/>
      <c r="I34" s="27"/>
      <c r="J34" s="21">
        <v>59</v>
      </c>
      <c r="K34" s="27"/>
      <c r="L34" s="6"/>
      <c r="M34" s="27"/>
      <c r="N34" s="15"/>
      <c r="O34" s="31"/>
      <c r="P34" s="7"/>
      <c r="Q34" s="35"/>
      <c r="R34" s="15"/>
      <c r="S34" s="31"/>
      <c r="T34" s="15"/>
      <c r="U34" s="42"/>
      <c r="X34">
        <f t="shared" si="0"/>
        <v>100</v>
      </c>
      <c r="Y34">
        <v>2.16</v>
      </c>
      <c r="Z34">
        <f t="shared" si="1"/>
        <v>386.64000000000073</v>
      </c>
      <c r="AA34">
        <f t="shared" si="2"/>
        <v>387.72000000000071</v>
      </c>
      <c r="AB34">
        <f t="shared" si="3"/>
        <v>388.80000000000075</v>
      </c>
    </row>
    <row r="35" spans="1:28">
      <c r="A35" s="3"/>
      <c r="B35" s="3"/>
      <c r="D35" s="19">
        <v>16</v>
      </c>
      <c r="E35" s="29"/>
      <c r="F35" s="6"/>
      <c r="G35" s="28"/>
      <c r="H35" s="6"/>
      <c r="I35" s="28"/>
      <c r="J35" s="6"/>
      <c r="K35" s="27"/>
      <c r="L35" s="6"/>
      <c r="M35" s="28"/>
      <c r="N35" s="15"/>
      <c r="O35" s="31"/>
      <c r="P35" s="7"/>
      <c r="Q35" s="36"/>
      <c r="R35" s="15"/>
      <c r="S35" s="31"/>
      <c r="T35" s="15"/>
      <c r="U35" s="42"/>
      <c r="X35">
        <f t="shared" si="0"/>
        <v>101</v>
      </c>
      <c r="Y35">
        <v>2.16</v>
      </c>
      <c r="Z35">
        <f t="shared" si="1"/>
        <v>388.80000000000075</v>
      </c>
      <c r="AA35">
        <f t="shared" si="2"/>
        <v>389.88000000000079</v>
      </c>
      <c r="AB35">
        <f t="shared" si="3"/>
        <v>390.96000000000078</v>
      </c>
    </row>
    <row r="36" spans="1:28">
      <c r="A36" s="3"/>
      <c r="B36" s="3">
        <v>3.1451099999999999</v>
      </c>
      <c r="D36" s="4"/>
      <c r="E36" s="5">
        <f>E34+$E$2</f>
        <v>287.28000000000037</v>
      </c>
      <c r="F36" s="5"/>
      <c r="G36" s="5">
        <f>G32+$G$2</f>
        <v>287.27999999999997</v>
      </c>
      <c r="H36" s="5"/>
      <c r="I36" s="5">
        <f>I28+$I$2</f>
        <v>287.27999999999997</v>
      </c>
      <c r="J36" s="6"/>
      <c r="K36" s="27"/>
      <c r="L36" s="5"/>
      <c r="M36" s="5">
        <f>M20+$M$2</f>
        <v>287.27999999999997</v>
      </c>
      <c r="N36" s="15"/>
      <c r="O36" s="31"/>
      <c r="P36" s="5"/>
      <c r="Q36" s="5">
        <f>Q4+$Q$2</f>
        <v>287.27999999999997</v>
      </c>
      <c r="R36" s="15"/>
      <c r="S36" s="31"/>
      <c r="T36" s="24">
        <v>69</v>
      </c>
      <c r="U36" s="42"/>
      <c r="X36">
        <f t="shared" si="0"/>
        <v>102</v>
      </c>
      <c r="Y36">
        <v>2.16</v>
      </c>
      <c r="Z36">
        <f t="shared" si="1"/>
        <v>390.96000000000078</v>
      </c>
      <c r="AA36">
        <f t="shared" si="2"/>
        <v>392.04000000000076</v>
      </c>
      <c r="AB36">
        <f t="shared" si="3"/>
        <v>393.1200000000008</v>
      </c>
    </row>
    <row r="37" spans="1:28">
      <c r="A37" s="3"/>
      <c r="B37" s="3"/>
      <c r="D37" s="19">
        <v>17</v>
      </c>
      <c r="E37" s="29"/>
      <c r="F37" s="6"/>
      <c r="G37" s="53" t="s">
        <v>6</v>
      </c>
      <c r="H37" s="6"/>
      <c r="I37" s="26"/>
      <c r="J37" s="6"/>
      <c r="K37" s="27"/>
      <c r="L37" s="15"/>
      <c r="M37" s="30"/>
      <c r="N37" s="15"/>
      <c r="O37" s="31"/>
      <c r="P37" s="15"/>
      <c r="Q37" s="30"/>
      <c r="R37" s="15"/>
      <c r="S37" s="31"/>
      <c r="T37" s="15"/>
      <c r="U37" s="42"/>
      <c r="X37">
        <f t="shared" si="0"/>
        <v>103</v>
      </c>
      <c r="Y37">
        <v>2.16</v>
      </c>
      <c r="Z37">
        <f t="shared" si="1"/>
        <v>393.1200000000008</v>
      </c>
      <c r="AA37">
        <f t="shared" si="2"/>
        <v>394.20000000000084</v>
      </c>
      <c r="AB37">
        <f t="shared" si="3"/>
        <v>395.28000000000083</v>
      </c>
    </row>
    <row r="38" spans="1:28">
      <c r="A38" s="3"/>
      <c r="B38" s="3">
        <v>3.22126</v>
      </c>
      <c r="D38" s="4"/>
      <c r="E38" s="5">
        <f>E36+$E$2</f>
        <v>289.4400000000004</v>
      </c>
      <c r="F38" s="21">
        <v>41</v>
      </c>
      <c r="G38" s="54"/>
      <c r="H38" s="6"/>
      <c r="I38" s="27"/>
      <c r="J38" s="6"/>
      <c r="K38" s="27"/>
      <c r="L38" s="15"/>
      <c r="M38" s="31"/>
      <c r="N38" s="15"/>
      <c r="O38" s="31"/>
      <c r="P38" s="15"/>
      <c r="Q38" s="31"/>
      <c r="R38" s="15"/>
      <c r="S38" s="31"/>
      <c r="T38" s="15"/>
      <c r="U38" s="42"/>
      <c r="X38">
        <f t="shared" si="0"/>
        <v>104</v>
      </c>
      <c r="Y38">
        <v>2.16</v>
      </c>
      <c r="Z38">
        <f t="shared" si="1"/>
        <v>395.28000000000083</v>
      </c>
      <c r="AA38">
        <f t="shared" si="2"/>
        <v>396.36000000000081</v>
      </c>
      <c r="AB38">
        <f t="shared" si="3"/>
        <v>397.44000000000085</v>
      </c>
    </row>
    <row r="39" spans="1:28">
      <c r="A39" s="3"/>
      <c r="B39" s="3"/>
      <c r="D39" s="19">
        <v>18</v>
      </c>
      <c r="E39" s="29"/>
      <c r="F39" s="6"/>
      <c r="G39" s="55"/>
      <c r="H39" s="6"/>
      <c r="I39" s="27"/>
      <c r="J39" s="6"/>
      <c r="K39" s="28"/>
      <c r="L39" s="15"/>
      <c r="M39" s="31"/>
      <c r="N39" s="15"/>
      <c r="O39" s="31"/>
      <c r="P39" s="15"/>
      <c r="Q39" s="31"/>
      <c r="R39" s="15"/>
      <c r="S39" s="31"/>
      <c r="T39" s="15"/>
      <c r="U39" s="42"/>
      <c r="X39">
        <f t="shared" si="0"/>
        <v>105</v>
      </c>
      <c r="Y39">
        <v>2.16</v>
      </c>
      <c r="Z39">
        <f t="shared" si="1"/>
        <v>397.44000000000085</v>
      </c>
      <c r="AA39">
        <f t="shared" si="2"/>
        <v>398.52000000000089</v>
      </c>
      <c r="AB39">
        <f t="shared" si="3"/>
        <v>399.60000000000088</v>
      </c>
    </row>
    <row r="40" spans="1:28">
      <c r="A40" s="3"/>
      <c r="B40" s="3">
        <v>3.3024499999999999</v>
      </c>
      <c r="D40" s="4"/>
      <c r="E40" s="5">
        <f>E38+$E$2</f>
        <v>291.60000000000042</v>
      </c>
      <c r="F40" s="5"/>
      <c r="G40" s="5">
        <f>G36+$G$2</f>
        <v>291.59999999999997</v>
      </c>
      <c r="H40" s="21">
        <v>53</v>
      </c>
      <c r="I40" s="27"/>
      <c r="J40" s="5"/>
      <c r="K40" s="5">
        <f>K28+$K$2</f>
        <v>291.59999999999997</v>
      </c>
      <c r="L40" s="15"/>
      <c r="M40" s="31"/>
      <c r="N40" s="24">
        <v>67</v>
      </c>
      <c r="O40" s="31"/>
      <c r="P40" s="15"/>
      <c r="Q40" s="31"/>
      <c r="R40" s="15"/>
      <c r="S40" s="31"/>
      <c r="T40" s="15"/>
      <c r="U40" s="42"/>
      <c r="X40">
        <f t="shared" si="0"/>
        <v>106</v>
      </c>
      <c r="Y40">
        <v>2.16</v>
      </c>
      <c r="Z40">
        <f t="shared" si="1"/>
        <v>399.60000000000088</v>
      </c>
      <c r="AA40">
        <f t="shared" si="2"/>
        <v>400.68000000000086</v>
      </c>
      <c r="AB40">
        <f t="shared" si="3"/>
        <v>401.7600000000009</v>
      </c>
    </row>
    <row r="41" spans="1:28">
      <c r="A41" s="3"/>
      <c r="B41" s="3"/>
      <c r="D41" s="19">
        <v>19</v>
      </c>
      <c r="E41" s="29"/>
      <c r="F41" s="6"/>
      <c r="G41" s="26"/>
      <c r="H41" s="6"/>
      <c r="I41" s="27"/>
      <c r="J41" s="15"/>
      <c r="K41" s="30"/>
      <c r="L41" s="15"/>
      <c r="M41" s="31"/>
      <c r="N41" s="15"/>
      <c r="O41" s="31"/>
      <c r="P41" s="15"/>
      <c r="Q41" s="31"/>
      <c r="R41" s="15"/>
      <c r="S41" s="31"/>
      <c r="T41" s="15"/>
      <c r="U41" s="42"/>
      <c r="X41">
        <f t="shared" si="0"/>
        <v>107</v>
      </c>
      <c r="Y41">
        <v>2.16</v>
      </c>
      <c r="Z41">
        <f t="shared" si="1"/>
        <v>401.7600000000009</v>
      </c>
      <c r="AA41">
        <f t="shared" si="2"/>
        <v>402.84000000000094</v>
      </c>
      <c r="AB41">
        <f t="shared" si="3"/>
        <v>403.92000000000093</v>
      </c>
    </row>
    <row r="42" spans="1:28">
      <c r="A42" s="3"/>
      <c r="B42" s="3">
        <v>3.3815</v>
      </c>
      <c r="D42" s="4"/>
      <c r="E42" s="5">
        <f>E40+$E$2</f>
        <v>293.76000000000045</v>
      </c>
      <c r="F42" s="21">
        <v>42</v>
      </c>
      <c r="G42" s="27"/>
      <c r="H42" s="6"/>
      <c r="I42" s="27"/>
      <c r="J42" s="15"/>
      <c r="K42" s="31"/>
      <c r="L42" s="15"/>
      <c r="M42" s="31"/>
      <c r="N42" s="15"/>
      <c r="O42" s="31"/>
      <c r="P42" s="15"/>
      <c r="Q42" s="31"/>
      <c r="R42" s="15"/>
      <c r="S42" s="31"/>
      <c r="T42" s="15"/>
      <c r="U42" s="42"/>
      <c r="X42">
        <f t="shared" si="0"/>
        <v>108</v>
      </c>
      <c r="Y42">
        <v>2.16</v>
      </c>
      <c r="Z42">
        <f t="shared" si="1"/>
        <v>403.92000000000093</v>
      </c>
      <c r="AA42">
        <f t="shared" si="2"/>
        <v>405.00000000000091</v>
      </c>
      <c r="AB42">
        <f t="shared" si="3"/>
        <v>406.08000000000095</v>
      </c>
    </row>
    <row r="43" spans="1:28">
      <c r="A43" s="3"/>
      <c r="B43" s="3"/>
      <c r="D43" s="19">
        <v>20</v>
      </c>
      <c r="E43" s="29"/>
      <c r="F43" s="6"/>
      <c r="G43" s="28"/>
      <c r="H43" s="6"/>
      <c r="I43" s="28"/>
      <c r="J43" s="15"/>
      <c r="K43" s="31"/>
      <c r="L43" s="15"/>
      <c r="M43" s="31"/>
      <c r="N43" s="15"/>
      <c r="O43" s="31"/>
      <c r="P43" s="15"/>
      <c r="Q43" s="31"/>
      <c r="R43" s="15"/>
      <c r="S43" s="31"/>
      <c r="T43" s="15"/>
      <c r="U43" s="42"/>
      <c r="X43">
        <f t="shared" si="0"/>
        <v>109</v>
      </c>
      <c r="Y43">
        <v>2.16</v>
      </c>
      <c r="Z43">
        <f t="shared" si="1"/>
        <v>406.08000000000095</v>
      </c>
      <c r="AA43">
        <f t="shared" si="2"/>
        <v>407.16000000000099</v>
      </c>
      <c r="AB43">
        <f t="shared" si="3"/>
        <v>408.24000000000098</v>
      </c>
    </row>
    <row r="44" spans="1:28" ht="14.65" thickBot="1">
      <c r="A44" s="3"/>
      <c r="B44" s="3">
        <v>3.5214400000000001</v>
      </c>
      <c r="D44" s="8"/>
      <c r="E44" s="9">
        <f>E42+$E$2</f>
        <v>295.92000000000047</v>
      </c>
      <c r="F44" s="9"/>
      <c r="G44" s="9">
        <f>G40+$G$2</f>
        <v>295.91999999999996</v>
      </c>
      <c r="H44" s="9"/>
      <c r="I44" s="9">
        <f>I36+$I$2</f>
        <v>295.91999999999996</v>
      </c>
      <c r="J44" s="16"/>
      <c r="K44" s="32"/>
      <c r="L44" s="23">
        <v>64</v>
      </c>
      <c r="M44" s="32"/>
      <c r="N44" s="16"/>
      <c r="O44" s="32"/>
      <c r="P44" s="16"/>
      <c r="Q44" s="32"/>
      <c r="R44" s="16"/>
      <c r="S44" s="32"/>
      <c r="T44" s="16"/>
      <c r="U44" s="43"/>
      <c r="X44">
        <f t="shared" si="0"/>
        <v>110</v>
      </c>
      <c r="Y44">
        <v>2.16</v>
      </c>
      <c r="Z44">
        <f t="shared" si="1"/>
        <v>408.24000000000098</v>
      </c>
      <c r="AA44">
        <f t="shared" si="2"/>
        <v>409.32000000000096</v>
      </c>
      <c r="AB44">
        <f t="shared" si="3"/>
        <v>410.400000000001</v>
      </c>
    </row>
    <row r="45" spans="1:28">
      <c r="A45">
        <v>296</v>
      </c>
      <c r="D45" s="20">
        <v>21</v>
      </c>
      <c r="E45" s="33"/>
      <c r="F45" s="17"/>
      <c r="G45" s="31"/>
      <c r="H45" s="17"/>
      <c r="I45" s="31"/>
      <c r="J45" s="17"/>
      <c r="K45" s="31"/>
      <c r="L45" s="17"/>
      <c r="M45" s="31"/>
      <c r="N45" s="17"/>
      <c r="O45" s="31"/>
      <c r="P45" s="17"/>
      <c r="Q45" s="31"/>
      <c r="R45" s="17"/>
      <c r="S45" s="31"/>
      <c r="T45" s="17"/>
      <c r="U45" s="31"/>
      <c r="X45">
        <f t="shared" si="0"/>
        <v>111</v>
      </c>
      <c r="Y45">
        <v>2.16</v>
      </c>
      <c r="Z45">
        <f t="shared" si="1"/>
        <v>410.400000000001</v>
      </c>
      <c r="AA45">
        <f t="shared" si="2"/>
        <v>411.48000000000104</v>
      </c>
      <c r="AB45">
        <f t="shared" si="3"/>
        <v>412.56000000000103</v>
      </c>
    </row>
    <row r="46" spans="1:28">
      <c r="A46" s="17"/>
      <c r="B46" s="17">
        <v>3.57999</v>
      </c>
      <c r="E46" s="1">
        <f>E44+$E$2</f>
        <v>298.0800000000005</v>
      </c>
      <c r="F46" s="20">
        <v>43</v>
      </c>
      <c r="G46" s="31"/>
      <c r="H46" s="17"/>
      <c r="I46" s="31"/>
      <c r="J46" s="20">
        <v>60</v>
      </c>
      <c r="K46" s="31"/>
      <c r="L46" s="17"/>
      <c r="M46" s="31"/>
      <c r="N46" s="17"/>
      <c r="O46" s="31"/>
      <c r="P46" s="17"/>
      <c r="Q46" s="31"/>
      <c r="R46" s="17"/>
      <c r="S46" s="31"/>
      <c r="T46" s="17"/>
      <c r="U46" s="31"/>
      <c r="X46">
        <f t="shared" si="0"/>
        <v>112</v>
      </c>
      <c r="Y46">
        <v>2.16</v>
      </c>
      <c r="Z46">
        <f t="shared" si="1"/>
        <v>412.56000000000103</v>
      </c>
      <c r="AA46">
        <f t="shared" si="2"/>
        <v>413.64000000000101</v>
      </c>
      <c r="AB46">
        <f t="shared" si="3"/>
        <v>414.72000000000105</v>
      </c>
    </row>
    <row r="47" spans="1:28">
      <c r="A47" s="17"/>
      <c r="B47" s="17"/>
      <c r="D47" s="20">
        <v>22</v>
      </c>
      <c r="E47" s="37"/>
      <c r="F47" s="17"/>
      <c r="G47" s="33"/>
      <c r="H47" s="17"/>
      <c r="I47" s="31"/>
      <c r="J47" s="17"/>
      <c r="K47" s="31"/>
      <c r="L47" s="17"/>
      <c r="M47" s="31"/>
      <c r="N47" s="17"/>
      <c r="O47" s="31"/>
      <c r="P47" s="17"/>
      <c r="Q47" s="31"/>
      <c r="R47" s="17"/>
      <c r="S47" s="31"/>
      <c r="T47" s="17"/>
      <c r="U47" s="31"/>
      <c r="X47">
        <f t="shared" si="0"/>
        <v>113</v>
      </c>
      <c r="Y47">
        <v>2.16</v>
      </c>
      <c r="Z47">
        <f t="shared" si="1"/>
        <v>414.72000000000105</v>
      </c>
      <c r="AA47">
        <f t="shared" si="2"/>
        <v>415.80000000000109</v>
      </c>
      <c r="AB47">
        <f t="shared" si="3"/>
        <v>416.88000000000108</v>
      </c>
    </row>
    <row r="48" spans="1:28">
      <c r="A48" s="17"/>
      <c r="B48" s="17">
        <v>3.69414</v>
      </c>
      <c r="E48" s="1">
        <f>E46+$E$2</f>
        <v>300.24000000000052</v>
      </c>
      <c r="G48" s="1">
        <f>G44+$G$2</f>
        <v>300.23999999999995</v>
      </c>
      <c r="H48" s="20">
        <v>54</v>
      </c>
      <c r="I48" s="31"/>
      <c r="J48" s="17"/>
      <c r="K48" s="31"/>
      <c r="L48" s="17"/>
      <c r="M48" s="31"/>
      <c r="N48" s="17"/>
      <c r="O48" s="31"/>
      <c r="P48" s="17"/>
      <c r="Q48" s="31"/>
      <c r="R48" s="17"/>
      <c r="S48" s="31"/>
      <c r="T48" s="17"/>
      <c r="U48" s="31"/>
      <c r="X48">
        <f t="shared" si="0"/>
        <v>114</v>
      </c>
      <c r="Y48">
        <v>2.16</v>
      </c>
      <c r="Z48">
        <f t="shared" si="1"/>
        <v>416.88000000000108</v>
      </c>
      <c r="AA48">
        <f t="shared" si="2"/>
        <v>417.96000000000106</v>
      </c>
      <c r="AB48">
        <f t="shared" si="3"/>
        <v>419.0400000000011</v>
      </c>
    </row>
    <row r="49" spans="1:28">
      <c r="A49" s="17"/>
      <c r="B49" s="17"/>
      <c r="D49" s="20">
        <v>23</v>
      </c>
      <c r="E49" s="37"/>
      <c r="F49" s="17"/>
      <c r="G49" s="30"/>
      <c r="H49" s="17"/>
      <c r="I49" s="31"/>
      <c r="J49" s="17"/>
      <c r="K49" s="31"/>
      <c r="L49" s="17"/>
      <c r="M49" s="31"/>
      <c r="N49" s="17"/>
      <c r="O49" s="31"/>
      <c r="P49" s="17"/>
      <c r="Q49" s="31"/>
      <c r="R49" s="17"/>
      <c r="S49" s="31"/>
      <c r="T49" s="17"/>
      <c r="U49" s="31"/>
      <c r="X49">
        <f t="shared" si="0"/>
        <v>115</v>
      </c>
      <c r="Y49">
        <v>2.16</v>
      </c>
      <c r="Z49">
        <f t="shared" si="1"/>
        <v>419.0400000000011</v>
      </c>
      <c r="AA49">
        <f t="shared" si="2"/>
        <v>420.12000000000114</v>
      </c>
      <c r="AB49">
        <f t="shared" si="3"/>
        <v>421.20000000000113</v>
      </c>
    </row>
    <row r="50" spans="1:28">
      <c r="A50" s="17"/>
      <c r="B50" s="17">
        <v>3.8252299999999999</v>
      </c>
      <c r="E50" s="1">
        <f>E48+$E$2</f>
        <v>302.40000000000055</v>
      </c>
      <c r="F50" s="20">
        <v>44</v>
      </c>
      <c r="G50" s="31"/>
      <c r="H50" s="17"/>
      <c r="I50" s="31"/>
      <c r="J50" s="17"/>
      <c r="K50" s="31"/>
      <c r="L50" s="17"/>
      <c r="M50" s="31"/>
      <c r="N50" s="17"/>
      <c r="O50" s="31"/>
      <c r="P50" s="17"/>
      <c r="Q50" s="31"/>
      <c r="R50" s="17"/>
      <c r="S50" s="31"/>
      <c r="T50" s="17"/>
      <c r="U50" s="31"/>
      <c r="X50">
        <f t="shared" si="0"/>
        <v>116</v>
      </c>
      <c r="Y50">
        <v>2.16</v>
      </c>
      <c r="Z50">
        <f t="shared" si="1"/>
        <v>421.20000000000113</v>
      </c>
      <c r="AA50">
        <f t="shared" si="2"/>
        <v>422.28000000000111</v>
      </c>
      <c r="AB50">
        <f t="shared" si="3"/>
        <v>423.36000000000115</v>
      </c>
    </row>
    <row r="51" spans="1:28">
      <c r="A51" s="17"/>
      <c r="B51" s="17"/>
      <c r="D51" s="20">
        <v>24</v>
      </c>
      <c r="E51" s="37"/>
      <c r="F51" s="17"/>
      <c r="G51" s="33"/>
      <c r="H51" s="17"/>
      <c r="I51" s="33"/>
      <c r="J51" s="17"/>
      <c r="K51" s="33"/>
      <c r="L51" s="17"/>
      <c r="M51" s="33"/>
      <c r="N51" s="17"/>
      <c r="O51" s="33"/>
      <c r="P51" s="17"/>
      <c r="Q51" s="31"/>
      <c r="R51" s="17"/>
      <c r="S51" s="33"/>
      <c r="T51" s="17"/>
      <c r="U51" s="31"/>
      <c r="X51">
        <f t="shared" si="0"/>
        <v>117</v>
      </c>
      <c r="Y51">
        <v>2.16</v>
      </c>
      <c r="Z51">
        <f t="shared" si="1"/>
        <v>423.36000000000115</v>
      </c>
      <c r="AA51">
        <f t="shared" si="2"/>
        <v>424.44000000000119</v>
      </c>
      <c r="AB51">
        <f t="shared" si="3"/>
        <v>425.52000000000118</v>
      </c>
    </row>
    <row r="52" spans="1:28">
      <c r="A52" s="17"/>
      <c r="B52" s="17">
        <v>3.9646300000000001</v>
      </c>
      <c r="E52" s="1">
        <f>E50+$E$2</f>
        <v>304.56000000000057</v>
      </c>
      <c r="G52" s="1">
        <f>G48+$G$2</f>
        <v>304.55999999999995</v>
      </c>
      <c r="I52" s="1">
        <f>I44+$I$2</f>
        <v>304.55999999999995</v>
      </c>
      <c r="K52" s="1">
        <f>K40+$K$2</f>
        <v>304.55999999999995</v>
      </c>
      <c r="M52" s="1">
        <f>M36+$M$2</f>
        <v>304.55999999999995</v>
      </c>
      <c r="O52" s="1">
        <f>O28+$O$2</f>
        <v>304.56</v>
      </c>
      <c r="P52" s="20">
        <v>195</v>
      </c>
      <c r="Q52" s="31"/>
      <c r="S52" s="1">
        <f>S4+$S$2</f>
        <v>304.56</v>
      </c>
      <c r="T52" s="17"/>
      <c r="U52" s="31"/>
      <c r="X52">
        <f t="shared" si="0"/>
        <v>118</v>
      </c>
      <c r="Y52">
        <v>2.16</v>
      </c>
      <c r="Z52">
        <f t="shared" si="1"/>
        <v>425.52000000000118</v>
      </c>
      <c r="AA52">
        <f t="shared" si="2"/>
        <v>426.60000000000116</v>
      </c>
      <c r="AB52">
        <f t="shared" si="3"/>
        <v>427.6800000000012</v>
      </c>
    </row>
    <row r="53" spans="1:28" ht="14.65" thickBot="1">
      <c r="A53">
        <v>306</v>
      </c>
      <c r="D53" s="20">
        <v>25</v>
      </c>
      <c r="E53" s="30"/>
      <c r="F53" s="17"/>
      <c r="G53" s="30"/>
      <c r="H53" s="17"/>
      <c r="I53" s="30"/>
      <c r="J53" s="17"/>
      <c r="K53" s="30"/>
      <c r="L53" s="17"/>
      <c r="M53" s="30"/>
      <c r="N53" s="17"/>
      <c r="O53" s="30"/>
      <c r="P53" s="17"/>
      <c r="Q53" s="31"/>
      <c r="R53" s="17"/>
      <c r="S53" s="30"/>
      <c r="T53" s="17"/>
      <c r="U53" s="31"/>
      <c r="X53">
        <f t="shared" si="0"/>
        <v>119</v>
      </c>
      <c r="Y53">
        <v>2.16</v>
      </c>
      <c r="Z53">
        <f t="shared" si="1"/>
        <v>427.6800000000012</v>
      </c>
      <c r="AA53">
        <f t="shared" si="2"/>
        <v>428.76000000000124</v>
      </c>
      <c r="AB53">
        <f t="shared" si="3"/>
        <v>429.84000000000123</v>
      </c>
    </row>
    <row r="54" spans="1:28">
      <c r="A54" s="3"/>
      <c r="B54" s="3">
        <v>4.1496300000000002</v>
      </c>
      <c r="D54" s="10"/>
      <c r="E54" s="11">
        <f>E52+$E$2</f>
        <v>306.7200000000006</v>
      </c>
      <c r="F54" s="22">
        <v>45</v>
      </c>
      <c r="G54" s="38"/>
      <c r="H54" s="18"/>
      <c r="I54" s="38"/>
      <c r="J54" s="18"/>
      <c r="K54" s="38"/>
      <c r="L54" s="18"/>
      <c r="M54" s="38"/>
      <c r="N54" s="18"/>
      <c r="O54" s="38"/>
      <c r="P54" s="18"/>
      <c r="Q54" s="38"/>
      <c r="R54" s="18"/>
      <c r="S54" s="38"/>
      <c r="T54" s="18"/>
      <c r="U54" s="39"/>
      <c r="X54">
        <f t="shared" si="0"/>
        <v>120</v>
      </c>
      <c r="Y54">
        <v>2.16</v>
      </c>
      <c r="Z54">
        <f t="shared" si="1"/>
        <v>429.84000000000123</v>
      </c>
      <c r="AA54">
        <f t="shared" si="2"/>
        <v>430.92000000000121</v>
      </c>
      <c r="AB54">
        <f t="shared" si="3"/>
        <v>432.00000000000125</v>
      </c>
    </row>
    <row r="55" spans="1:28">
      <c r="A55" s="3"/>
      <c r="B55" s="3"/>
      <c r="D55" s="19">
        <v>26</v>
      </c>
      <c r="E55" s="29"/>
      <c r="F55" s="15"/>
      <c r="G55" s="33"/>
      <c r="H55" s="15"/>
      <c r="I55" s="31"/>
      <c r="J55" s="15"/>
      <c r="K55" s="31"/>
      <c r="L55" s="15"/>
      <c r="M55" s="31"/>
      <c r="N55" s="15"/>
      <c r="O55" s="31"/>
      <c r="P55" s="15"/>
      <c r="Q55" s="31"/>
      <c r="R55" s="15"/>
      <c r="S55" s="31"/>
      <c r="T55" s="15"/>
      <c r="U55" s="42"/>
      <c r="X55">
        <f t="shared" si="0"/>
        <v>121</v>
      </c>
      <c r="Y55">
        <v>2.16</v>
      </c>
      <c r="Z55">
        <f t="shared" si="1"/>
        <v>432.00000000000125</v>
      </c>
      <c r="AA55">
        <f t="shared" si="2"/>
        <v>433.08000000000129</v>
      </c>
      <c r="AB55">
        <f t="shared" si="3"/>
        <v>434.16000000000128</v>
      </c>
    </row>
    <row r="56" spans="1:28">
      <c r="A56" s="3"/>
      <c r="B56" s="3">
        <v>4.3847800000000001</v>
      </c>
      <c r="D56" s="4"/>
      <c r="E56" s="5">
        <f>E54+$E$2</f>
        <v>308.88000000000062</v>
      </c>
      <c r="F56" s="5"/>
      <c r="G56" s="5">
        <f>G52+$G$2</f>
        <v>308.87999999999994</v>
      </c>
      <c r="H56" s="24">
        <v>55</v>
      </c>
      <c r="I56" s="31"/>
      <c r="J56" s="15"/>
      <c r="K56" s="31"/>
      <c r="L56" s="15"/>
      <c r="M56" s="31"/>
      <c r="N56" s="15"/>
      <c r="O56" s="31"/>
      <c r="P56" s="15"/>
      <c r="Q56" s="31"/>
      <c r="R56" s="15"/>
      <c r="S56" s="31"/>
      <c r="T56" s="15"/>
      <c r="U56" s="42"/>
      <c r="X56">
        <f t="shared" si="0"/>
        <v>122</v>
      </c>
      <c r="Y56">
        <v>2.16</v>
      </c>
      <c r="Z56">
        <f t="shared" si="1"/>
        <v>434.16000000000128</v>
      </c>
      <c r="AA56">
        <f t="shared" si="2"/>
        <v>435.24000000000126</v>
      </c>
      <c r="AB56">
        <f t="shared" si="3"/>
        <v>436.3200000000013</v>
      </c>
    </row>
    <row r="57" spans="1:28">
      <c r="A57" s="3"/>
      <c r="B57" s="3"/>
      <c r="D57" s="19">
        <v>27</v>
      </c>
      <c r="E57" s="29"/>
      <c r="F57" s="15"/>
      <c r="G57" s="30"/>
      <c r="H57" s="15"/>
      <c r="I57" s="31"/>
      <c r="J57" s="15"/>
      <c r="K57" s="31"/>
      <c r="L57" s="15"/>
      <c r="M57" s="31"/>
      <c r="N57" s="15"/>
      <c r="O57" s="31"/>
      <c r="P57" s="15"/>
      <c r="Q57" s="31"/>
      <c r="R57" s="15"/>
      <c r="S57" s="31"/>
      <c r="T57" s="15"/>
      <c r="U57" s="42"/>
      <c r="X57">
        <f t="shared" si="0"/>
        <v>123</v>
      </c>
      <c r="Y57">
        <v>2.16</v>
      </c>
      <c r="Z57">
        <f t="shared" si="1"/>
        <v>436.3200000000013</v>
      </c>
      <c r="AA57">
        <f t="shared" si="2"/>
        <v>437.40000000000134</v>
      </c>
      <c r="AB57">
        <f t="shared" si="3"/>
        <v>438.48000000000133</v>
      </c>
    </row>
    <row r="58" spans="1:28" ht="14.65" thickBot="1">
      <c r="A58" s="3"/>
      <c r="B58" s="3">
        <v>4.7015200000000004</v>
      </c>
      <c r="D58" s="8"/>
      <c r="E58" s="9">
        <f>E56+$E$2</f>
        <v>311.04000000000065</v>
      </c>
      <c r="F58" s="23">
        <v>46</v>
      </c>
      <c r="G58" s="32"/>
      <c r="H58" s="16"/>
      <c r="I58" s="32"/>
      <c r="J58" s="23">
        <v>61</v>
      </c>
      <c r="K58" s="32"/>
      <c r="L58" s="16"/>
      <c r="M58" s="32"/>
      <c r="N58" s="16"/>
      <c r="O58" s="32"/>
      <c r="P58" s="16"/>
      <c r="Q58" s="32"/>
      <c r="R58" s="16"/>
      <c r="S58" s="32"/>
      <c r="T58" s="16"/>
      <c r="U58" s="43"/>
      <c r="X58">
        <f t="shared" si="0"/>
        <v>124</v>
      </c>
      <c r="Y58">
        <v>2.16</v>
      </c>
      <c r="Z58">
        <f t="shared" si="1"/>
        <v>438.48000000000133</v>
      </c>
      <c r="AA58">
        <f t="shared" si="2"/>
        <v>439.56000000000131</v>
      </c>
      <c r="AB58">
        <f t="shared" si="3"/>
        <v>440.64000000000135</v>
      </c>
    </row>
    <row r="59" spans="1:28">
      <c r="A59">
        <v>313</v>
      </c>
      <c r="D59" s="20">
        <v>28</v>
      </c>
      <c r="E59" s="33"/>
      <c r="F59" s="17"/>
      <c r="G59" s="33"/>
      <c r="H59" s="17"/>
      <c r="I59" s="33"/>
      <c r="J59" s="17"/>
      <c r="K59" s="31"/>
      <c r="L59" s="17"/>
      <c r="M59" s="31"/>
      <c r="N59" s="17"/>
      <c r="O59" s="31"/>
      <c r="P59" s="17"/>
      <c r="Q59" s="31"/>
      <c r="R59" s="17"/>
      <c r="S59" s="31"/>
      <c r="T59" s="17"/>
      <c r="U59" s="31"/>
      <c r="X59">
        <f t="shared" si="0"/>
        <v>125</v>
      </c>
      <c r="Y59">
        <v>2.16</v>
      </c>
      <c r="Z59">
        <f t="shared" si="1"/>
        <v>440.64000000000135</v>
      </c>
      <c r="AA59">
        <f t="shared" si="2"/>
        <v>441.72000000000139</v>
      </c>
      <c r="AB59">
        <f t="shared" si="3"/>
        <v>442.80000000000138</v>
      </c>
    </row>
    <row r="60" spans="1:28">
      <c r="A60" s="17"/>
      <c r="B60" s="17">
        <v>5.1111199999999997</v>
      </c>
      <c r="E60" s="1">
        <f>E58+$E$2</f>
        <v>313.20000000000067</v>
      </c>
      <c r="G60" s="1">
        <f>G56+$G$2</f>
        <v>313.19999999999993</v>
      </c>
      <c r="I60" s="1">
        <f>I52+$I$2</f>
        <v>313.19999999999993</v>
      </c>
      <c r="J60" s="17"/>
      <c r="K60" s="31"/>
      <c r="L60" s="20">
        <v>65</v>
      </c>
      <c r="M60" s="31"/>
      <c r="N60" s="17"/>
      <c r="O60" s="31"/>
      <c r="P60" s="17"/>
      <c r="Q60" s="31"/>
      <c r="R60" s="17"/>
      <c r="S60" s="31"/>
      <c r="T60" s="17"/>
      <c r="U60" s="31"/>
      <c r="X60">
        <f t="shared" si="0"/>
        <v>126</v>
      </c>
      <c r="Y60">
        <v>2.16</v>
      </c>
      <c r="Z60">
        <f t="shared" si="1"/>
        <v>442.80000000000138</v>
      </c>
      <c r="AA60">
        <f t="shared" si="2"/>
        <v>443.88000000000136</v>
      </c>
      <c r="AB60">
        <f t="shared" si="3"/>
        <v>444.9600000000014</v>
      </c>
    </row>
    <row r="61" spans="1:28">
      <c r="A61" s="17"/>
      <c r="B61" s="17"/>
      <c r="D61" s="20">
        <v>29</v>
      </c>
      <c r="E61" s="37"/>
      <c r="F61" s="17"/>
      <c r="G61" s="30"/>
      <c r="H61" s="17"/>
      <c r="I61" s="30"/>
      <c r="J61" s="17"/>
      <c r="K61" s="31"/>
      <c r="L61" s="17"/>
      <c r="M61" s="31"/>
      <c r="N61" s="17"/>
      <c r="O61" s="31"/>
      <c r="P61" s="17"/>
      <c r="Q61" s="31"/>
      <c r="R61" s="17"/>
      <c r="S61" s="31"/>
      <c r="T61" s="17"/>
      <c r="U61" s="31"/>
      <c r="X61">
        <f t="shared" si="0"/>
        <v>127</v>
      </c>
      <c r="Y61">
        <v>2.16</v>
      </c>
      <c r="Z61">
        <f t="shared" si="1"/>
        <v>444.9600000000014</v>
      </c>
      <c r="AA61">
        <f t="shared" si="2"/>
        <v>446.04000000000144</v>
      </c>
      <c r="AB61">
        <f t="shared" si="3"/>
        <v>447.12000000000143</v>
      </c>
    </row>
    <row r="62" spans="1:28">
      <c r="A62" s="17"/>
      <c r="B62" s="17">
        <v>5.8140999999999998</v>
      </c>
      <c r="E62" s="1">
        <f>E60+$E$2</f>
        <v>315.3600000000007</v>
      </c>
      <c r="F62" s="20">
        <v>47</v>
      </c>
      <c r="G62" s="31"/>
      <c r="H62" s="17"/>
      <c r="I62" s="31"/>
      <c r="J62" s="17"/>
      <c r="K62" s="31"/>
      <c r="L62" s="17"/>
      <c r="M62" s="31"/>
      <c r="N62" s="17"/>
      <c r="O62" s="31"/>
      <c r="P62" s="17"/>
      <c r="Q62" s="31"/>
      <c r="R62" s="17"/>
      <c r="S62" s="31"/>
      <c r="T62" s="17"/>
      <c r="U62" s="31"/>
      <c r="X62">
        <f t="shared" si="0"/>
        <v>128</v>
      </c>
      <c r="Y62">
        <v>2.16</v>
      </c>
      <c r="Z62">
        <f t="shared" si="1"/>
        <v>447.12000000000143</v>
      </c>
      <c r="AA62">
        <f t="shared" si="2"/>
        <v>448.20000000000141</v>
      </c>
      <c r="AB62">
        <f t="shared" si="3"/>
        <v>449.28000000000145</v>
      </c>
    </row>
    <row r="63" spans="1:28">
      <c r="A63" s="17"/>
      <c r="B63" s="17"/>
      <c r="D63" s="20">
        <v>30</v>
      </c>
      <c r="E63" s="37"/>
      <c r="F63" s="17"/>
      <c r="G63" s="33"/>
      <c r="H63" s="17"/>
      <c r="I63" s="31"/>
      <c r="J63" s="17"/>
      <c r="K63" s="33"/>
      <c r="L63" s="17"/>
      <c r="M63" s="31"/>
      <c r="N63" s="17"/>
      <c r="O63" s="31"/>
      <c r="P63" s="17"/>
      <c r="Q63" s="31"/>
      <c r="R63" s="17"/>
      <c r="S63" s="31"/>
      <c r="T63" s="17"/>
      <c r="U63" s="31"/>
      <c r="X63">
        <f t="shared" si="0"/>
        <v>129</v>
      </c>
      <c r="Y63">
        <v>4.32</v>
      </c>
      <c r="Z63">
        <v>321.83999999999997</v>
      </c>
      <c r="AA63">
        <f t="shared" si="2"/>
        <v>324</v>
      </c>
      <c r="AB63">
        <f t="shared" si="3"/>
        <v>326.15999999999997</v>
      </c>
    </row>
    <row r="64" spans="1:28">
      <c r="A64" s="17"/>
      <c r="B64" s="17">
        <v>7.0772599999999999</v>
      </c>
      <c r="E64" s="1">
        <f>E62+$E$2</f>
        <v>317.52000000000072</v>
      </c>
      <c r="G64" s="1">
        <f>G60+$G$2</f>
        <v>317.51999999999992</v>
      </c>
      <c r="H64" s="20">
        <v>56</v>
      </c>
      <c r="I64" s="31"/>
      <c r="K64" s="1">
        <f>K52+$K$2</f>
        <v>317.51999999999992</v>
      </c>
      <c r="L64" s="17"/>
      <c r="M64" s="31"/>
      <c r="N64" s="20">
        <v>189</v>
      </c>
      <c r="O64" s="31"/>
      <c r="P64" s="17"/>
      <c r="Q64" s="31"/>
      <c r="R64" s="17"/>
      <c r="S64" s="31"/>
      <c r="T64" s="17"/>
      <c r="U64" s="31"/>
      <c r="X64">
        <f t="shared" si="0"/>
        <v>130</v>
      </c>
      <c r="Y64">
        <v>4.32</v>
      </c>
      <c r="Z64">
        <f t="shared" si="1"/>
        <v>326.15999999999997</v>
      </c>
      <c r="AA64">
        <f t="shared" si="2"/>
        <v>328.31999999999994</v>
      </c>
      <c r="AB64">
        <f t="shared" si="3"/>
        <v>330.47999999999996</v>
      </c>
    </row>
    <row r="65" spans="1:28" ht="14.65" thickBot="1">
      <c r="A65">
        <v>318</v>
      </c>
      <c r="D65" s="20">
        <v>31</v>
      </c>
      <c r="E65" s="30"/>
      <c r="F65" s="17"/>
      <c r="G65" s="30"/>
      <c r="H65" s="17"/>
      <c r="I65" s="31"/>
      <c r="J65" s="17"/>
      <c r="K65" s="30"/>
      <c r="L65" s="17"/>
      <c r="M65" s="31"/>
      <c r="N65" s="17"/>
      <c r="O65" s="31"/>
      <c r="P65" s="17"/>
      <c r="Q65" s="31"/>
      <c r="R65" s="17"/>
      <c r="S65" s="31"/>
      <c r="T65" s="17"/>
      <c r="U65" s="31"/>
      <c r="X65">
        <f t="shared" si="0"/>
        <v>131</v>
      </c>
      <c r="Y65">
        <v>4.32</v>
      </c>
      <c r="Z65">
        <f t="shared" si="1"/>
        <v>330.47999999999996</v>
      </c>
      <c r="AA65">
        <f t="shared" si="2"/>
        <v>332.64</v>
      </c>
      <c r="AB65">
        <f t="shared" si="3"/>
        <v>334.79999999999995</v>
      </c>
    </row>
    <row r="66" spans="1:28">
      <c r="A66" s="3"/>
      <c r="B66" s="3">
        <v>9.6416599999999999</v>
      </c>
      <c r="D66" s="10"/>
      <c r="E66" s="11">
        <f>E64+$E$2</f>
        <v>319.68000000000075</v>
      </c>
      <c r="F66" s="22">
        <v>48</v>
      </c>
      <c r="G66" s="38"/>
      <c r="H66" s="18"/>
      <c r="I66" s="38"/>
      <c r="J66" s="18"/>
      <c r="K66" s="38"/>
      <c r="L66" s="18"/>
      <c r="M66" s="38"/>
      <c r="N66" s="18"/>
      <c r="O66" s="38"/>
      <c r="P66" s="18"/>
      <c r="Q66" s="38"/>
      <c r="R66" s="18"/>
      <c r="S66" s="38"/>
      <c r="T66" s="18"/>
      <c r="U66" s="39"/>
      <c r="X66">
        <f t="shared" si="0"/>
        <v>132</v>
      </c>
      <c r="Y66">
        <v>4.32</v>
      </c>
      <c r="Z66">
        <f t="shared" si="1"/>
        <v>334.79999999999995</v>
      </c>
      <c r="AA66">
        <f t="shared" si="2"/>
        <v>336.95999999999992</v>
      </c>
      <c r="AB66">
        <f t="shared" si="3"/>
        <v>339.11999999999995</v>
      </c>
    </row>
    <row r="67" spans="1:28">
      <c r="A67" s="3"/>
      <c r="B67" s="3"/>
      <c r="D67" s="19">
        <v>32</v>
      </c>
      <c r="E67" s="29"/>
      <c r="F67" s="15"/>
      <c r="G67" s="33"/>
      <c r="H67" s="15"/>
      <c r="I67" s="33"/>
      <c r="J67" s="15"/>
      <c r="K67" s="31"/>
      <c r="L67" s="15"/>
      <c r="M67" s="33"/>
      <c r="N67" s="15"/>
      <c r="O67" s="31"/>
      <c r="P67" s="15"/>
      <c r="Q67" s="33"/>
      <c r="R67" s="15"/>
      <c r="S67" s="31"/>
      <c r="T67" s="15"/>
      <c r="U67" s="40"/>
      <c r="X67">
        <f t="shared" si="0"/>
        <v>133</v>
      </c>
      <c r="Y67">
        <v>4.32</v>
      </c>
      <c r="Z67">
        <f t="shared" si="1"/>
        <v>339.11999999999995</v>
      </c>
      <c r="AA67">
        <f t="shared" si="2"/>
        <v>341.28</v>
      </c>
      <c r="AB67">
        <f t="shared" si="3"/>
        <v>343.43999999999994</v>
      </c>
    </row>
    <row r="68" spans="1:28">
      <c r="A68" s="3"/>
      <c r="B68" s="3">
        <v>14.893879999999999</v>
      </c>
      <c r="C68">
        <v>321.83999999999997</v>
      </c>
      <c r="D68" s="4"/>
      <c r="E68" s="5">
        <f>E66+$E$2</f>
        <v>321.84000000000077</v>
      </c>
      <c r="F68" s="5"/>
      <c r="G68" s="5">
        <f>G64+$G$2</f>
        <v>321.83999999999992</v>
      </c>
      <c r="H68" s="5"/>
      <c r="I68" s="5">
        <f>I60+$I$2</f>
        <v>321.83999999999992</v>
      </c>
      <c r="J68" s="15"/>
      <c r="K68" s="31"/>
      <c r="L68" s="5"/>
      <c r="M68" s="5">
        <f>M52+$M$2</f>
        <v>321.83999999999992</v>
      </c>
      <c r="N68" s="15"/>
      <c r="O68" s="31"/>
      <c r="P68" s="5"/>
      <c r="Q68" s="5">
        <f>Q36+$Q$2</f>
        <v>321.83999999999997</v>
      </c>
      <c r="R68" s="15"/>
      <c r="S68" s="31"/>
      <c r="T68" s="5"/>
      <c r="U68" s="13">
        <f>U4+$U$2</f>
        <v>321.84000000000003</v>
      </c>
      <c r="X68">
        <f t="shared" si="0"/>
        <v>134</v>
      </c>
      <c r="Y68">
        <v>4.32</v>
      </c>
      <c r="Z68">
        <f t="shared" si="1"/>
        <v>343.43999999999994</v>
      </c>
      <c r="AA68">
        <f t="shared" si="2"/>
        <v>345.59999999999991</v>
      </c>
      <c r="AB68">
        <f t="shared" si="3"/>
        <v>347.75999999999993</v>
      </c>
    </row>
    <row r="69" spans="1:28">
      <c r="A69" s="3"/>
      <c r="B69" s="3"/>
      <c r="D69" s="19">
        <v>70</v>
      </c>
      <c r="E69" s="29"/>
      <c r="F69" s="6"/>
      <c r="G69" s="26"/>
      <c r="H69" s="6"/>
      <c r="I69" s="26"/>
      <c r="J69" s="15"/>
      <c r="K69" s="31"/>
      <c r="L69" s="15"/>
      <c r="M69" s="30"/>
      <c r="N69" s="15"/>
      <c r="O69" s="31"/>
      <c r="P69" s="15"/>
      <c r="Q69" s="30"/>
      <c r="R69" s="15"/>
      <c r="S69" s="31"/>
      <c r="T69" s="15"/>
      <c r="U69" s="41"/>
      <c r="X69">
        <f t="shared" si="0"/>
        <v>135</v>
      </c>
      <c r="Y69">
        <v>4.32</v>
      </c>
      <c r="Z69">
        <f t="shared" si="1"/>
        <v>347.75999999999993</v>
      </c>
      <c r="AA69">
        <f t="shared" si="2"/>
        <v>349.91999999999996</v>
      </c>
      <c r="AB69">
        <f t="shared" si="3"/>
        <v>352.07999999999993</v>
      </c>
    </row>
    <row r="70" spans="1:28">
      <c r="A70" s="3"/>
      <c r="B70" s="3">
        <v>25.039159999999999</v>
      </c>
      <c r="D70" s="4"/>
      <c r="E70" s="5">
        <f>E68+$E$2</f>
        <v>324.0000000000008</v>
      </c>
      <c r="F70" s="21">
        <v>129</v>
      </c>
      <c r="G70" s="27"/>
      <c r="H70" s="6"/>
      <c r="I70" s="27"/>
      <c r="J70" s="24">
        <v>172</v>
      </c>
      <c r="K70" s="31"/>
      <c r="L70" s="15"/>
      <c r="M70" s="31"/>
      <c r="N70" s="15"/>
      <c r="O70" s="31"/>
      <c r="P70" s="15"/>
      <c r="Q70" s="31"/>
      <c r="R70" s="15"/>
      <c r="S70" s="31"/>
      <c r="T70" s="15"/>
      <c r="U70" s="42"/>
      <c r="X70">
        <f t="shared" ref="X70:X133" si="4">X69+1</f>
        <v>136</v>
      </c>
      <c r="Y70">
        <v>4.32</v>
      </c>
      <c r="Z70">
        <f t="shared" ref="Z70:Z133" si="5">Z69+Y69</f>
        <v>352.07999999999993</v>
      </c>
      <c r="AA70">
        <f t="shared" ref="AA70:AA133" si="6">(Z70+AB70)/2</f>
        <v>354.2399999999999</v>
      </c>
      <c r="AB70">
        <f t="shared" ref="AB70:AB133" si="7">Z70+Y70</f>
        <v>356.39999999999992</v>
      </c>
    </row>
    <row r="71" spans="1:28">
      <c r="A71" s="3"/>
      <c r="B71" s="3"/>
      <c r="D71" s="19">
        <f>D69+1</f>
        <v>71</v>
      </c>
      <c r="E71" s="29"/>
      <c r="F71" s="6"/>
      <c r="G71" s="28"/>
      <c r="H71" s="6"/>
      <c r="I71" s="27"/>
      <c r="J71" s="15"/>
      <c r="K71" s="31"/>
      <c r="L71" s="15"/>
      <c r="M71" s="31"/>
      <c r="N71" s="15"/>
      <c r="O71" s="31"/>
      <c r="P71" s="15"/>
      <c r="Q71" s="31"/>
      <c r="R71" s="15"/>
      <c r="S71" s="31"/>
      <c r="T71" s="15"/>
      <c r="U71" s="42"/>
      <c r="X71">
        <f t="shared" si="4"/>
        <v>137</v>
      </c>
      <c r="Y71">
        <v>4.32</v>
      </c>
      <c r="Z71">
        <f t="shared" si="5"/>
        <v>356.39999999999992</v>
      </c>
      <c r="AA71">
        <f t="shared" si="6"/>
        <v>358.55999999999995</v>
      </c>
      <c r="AB71">
        <f t="shared" si="7"/>
        <v>360.71999999999991</v>
      </c>
    </row>
    <row r="72" spans="1:28">
      <c r="A72" s="3"/>
      <c r="B72" s="3">
        <v>25.591010000000001</v>
      </c>
      <c r="D72" s="4"/>
      <c r="E72" s="5">
        <f>E70+$E$2</f>
        <v>326.16000000000082</v>
      </c>
      <c r="F72" s="5"/>
      <c r="G72" s="5">
        <f>G68+$G$2</f>
        <v>326.15999999999991</v>
      </c>
      <c r="H72" s="21">
        <v>158</v>
      </c>
      <c r="I72" s="27"/>
      <c r="J72" s="15"/>
      <c r="K72" s="31"/>
      <c r="L72" s="15"/>
      <c r="M72" s="31"/>
      <c r="N72" s="15"/>
      <c r="O72" s="31"/>
      <c r="P72" s="15"/>
      <c r="Q72" s="31"/>
      <c r="R72" s="15"/>
      <c r="S72" s="31"/>
      <c r="T72" s="15"/>
      <c r="U72" s="42"/>
      <c r="X72">
        <f t="shared" si="4"/>
        <v>138</v>
      </c>
      <c r="Y72">
        <v>4.32</v>
      </c>
      <c r="Z72">
        <f t="shared" si="5"/>
        <v>360.71999999999991</v>
      </c>
      <c r="AA72">
        <f t="shared" si="6"/>
        <v>362.87999999999988</v>
      </c>
      <c r="AB72">
        <f t="shared" si="7"/>
        <v>365.03999999999991</v>
      </c>
    </row>
    <row r="73" spans="1:28">
      <c r="A73" s="3"/>
      <c r="B73" s="3"/>
      <c r="D73" s="19">
        <f>D71+1</f>
        <v>72</v>
      </c>
      <c r="E73" s="29"/>
      <c r="F73" s="6"/>
      <c r="G73" s="26"/>
      <c r="H73" s="6"/>
      <c r="I73" s="27"/>
      <c r="J73" s="15"/>
      <c r="K73" s="31"/>
      <c r="L73" s="15"/>
      <c r="M73" s="31"/>
      <c r="N73" s="15"/>
      <c r="O73" s="31"/>
      <c r="P73" s="15"/>
      <c r="Q73" s="31"/>
      <c r="R73" s="15"/>
      <c r="S73" s="31"/>
      <c r="T73" s="15"/>
      <c r="U73" s="42"/>
      <c r="X73">
        <f t="shared" si="4"/>
        <v>139</v>
      </c>
      <c r="Y73">
        <v>4.32</v>
      </c>
      <c r="Z73">
        <f t="shared" si="5"/>
        <v>365.03999999999991</v>
      </c>
      <c r="AA73">
        <f t="shared" si="6"/>
        <v>367.19999999999993</v>
      </c>
      <c r="AB73">
        <f t="shared" si="7"/>
        <v>369.3599999999999</v>
      </c>
    </row>
    <row r="74" spans="1:28">
      <c r="A74" s="3"/>
      <c r="B74" s="3">
        <v>15.407679999999999</v>
      </c>
      <c r="D74" s="4"/>
      <c r="E74" s="5">
        <f>E72+$E$2</f>
        <v>328.32000000000085</v>
      </c>
      <c r="F74" s="21">
        <f>F70+1</f>
        <v>130</v>
      </c>
      <c r="G74" s="27"/>
      <c r="H74" s="6"/>
      <c r="I74" s="27"/>
      <c r="J74" s="15"/>
      <c r="K74" s="31"/>
      <c r="L74" s="15"/>
      <c r="M74" s="31"/>
      <c r="N74" s="15"/>
      <c r="O74" s="31"/>
      <c r="P74" s="15"/>
      <c r="Q74" s="31"/>
      <c r="R74" s="15"/>
      <c r="S74" s="31"/>
      <c r="T74" s="15"/>
      <c r="U74" s="42"/>
      <c r="X74">
        <f t="shared" si="4"/>
        <v>140</v>
      </c>
      <c r="Y74">
        <v>4.32</v>
      </c>
      <c r="Z74">
        <f t="shared" si="5"/>
        <v>369.3599999999999</v>
      </c>
      <c r="AA74">
        <f t="shared" si="6"/>
        <v>371.51999999999987</v>
      </c>
      <c r="AB74">
        <f t="shared" si="7"/>
        <v>373.67999999999989</v>
      </c>
    </row>
    <row r="75" spans="1:28">
      <c r="A75" s="3"/>
      <c r="B75" s="3"/>
      <c r="D75" s="19">
        <f>D73+1</f>
        <v>73</v>
      </c>
      <c r="E75" s="29"/>
      <c r="F75" s="6"/>
      <c r="G75" s="28"/>
      <c r="H75" s="6"/>
      <c r="I75" s="28"/>
      <c r="J75" s="15"/>
      <c r="K75" s="33"/>
      <c r="L75" s="15"/>
      <c r="M75" s="31"/>
      <c r="N75" s="15"/>
      <c r="O75" s="33"/>
      <c r="P75" s="15"/>
      <c r="Q75" s="31"/>
      <c r="R75" s="15"/>
      <c r="S75" s="31"/>
      <c r="T75" s="15"/>
      <c r="U75" s="42"/>
      <c r="X75">
        <f t="shared" si="4"/>
        <v>141</v>
      </c>
      <c r="Y75">
        <v>4.32</v>
      </c>
      <c r="Z75">
        <f t="shared" si="5"/>
        <v>373.67999999999989</v>
      </c>
      <c r="AA75">
        <f t="shared" si="6"/>
        <v>375.83999999999992</v>
      </c>
      <c r="AB75">
        <f t="shared" si="7"/>
        <v>377.99999999999989</v>
      </c>
    </row>
    <row r="76" spans="1:28">
      <c r="A76" s="3"/>
      <c r="B76" s="3">
        <v>10.1487</v>
      </c>
      <c r="D76" s="4"/>
      <c r="E76" s="5">
        <f>E74+$E$2</f>
        <v>330.48000000000087</v>
      </c>
      <c r="F76" s="5"/>
      <c r="G76" s="5">
        <f>G72+$G$2</f>
        <v>330.4799999999999</v>
      </c>
      <c r="H76" s="5"/>
      <c r="I76" s="5">
        <f>I68+$I$2</f>
        <v>330.4799999999999</v>
      </c>
      <c r="J76" s="5"/>
      <c r="K76" s="5">
        <f>K64+$K$2</f>
        <v>330.4799999999999</v>
      </c>
      <c r="L76" s="24">
        <v>182</v>
      </c>
      <c r="M76" s="31"/>
      <c r="N76" s="5"/>
      <c r="O76" s="5">
        <f>O52+$O$2</f>
        <v>330.48</v>
      </c>
      <c r="P76" s="15"/>
      <c r="Q76" s="31"/>
      <c r="R76" s="24">
        <v>199</v>
      </c>
      <c r="S76" s="31"/>
      <c r="T76" s="15"/>
      <c r="U76" s="42"/>
      <c r="X76">
        <f t="shared" si="4"/>
        <v>142</v>
      </c>
      <c r="Y76">
        <v>4.32</v>
      </c>
      <c r="Z76">
        <f t="shared" si="5"/>
        <v>377.99999999999989</v>
      </c>
      <c r="AA76">
        <f t="shared" si="6"/>
        <v>380.15999999999985</v>
      </c>
      <c r="AB76">
        <f t="shared" si="7"/>
        <v>382.31999999999988</v>
      </c>
    </row>
    <row r="77" spans="1:28">
      <c r="A77" s="3"/>
      <c r="B77" s="3"/>
      <c r="D77" s="19">
        <f>D75+1</f>
        <v>74</v>
      </c>
      <c r="E77" s="29"/>
      <c r="F77" s="15"/>
      <c r="G77" s="30"/>
      <c r="H77" s="15"/>
      <c r="I77" s="30"/>
      <c r="J77" s="15"/>
      <c r="K77" s="30"/>
      <c r="L77" s="15"/>
      <c r="M77" s="31"/>
      <c r="N77" s="15"/>
      <c r="O77" s="30"/>
      <c r="P77" s="15"/>
      <c r="Q77" s="31"/>
      <c r="R77" s="15"/>
      <c r="S77" s="31"/>
      <c r="T77" s="15"/>
      <c r="U77" s="42"/>
      <c r="X77">
        <f t="shared" si="4"/>
        <v>143</v>
      </c>
      <c r="Y77">
        <v>4.32</v>
      </c>
      <c r="Z77">
        <f t="shared" si="5"/>
        <v>382.31999999999988</v>
      </c>
      <c r="AA77">
        <f t="shared" si="6"/>
        <v>384.4799999999999</v>
      </c>
      <c r="AB77">
        <f t="shared" si="7"/>
        <v>386.63999999999987</v>
      </c>
    </row>
    <row r="78" spans="1:28" ht="14.65" thickBot="1">
      <c r="A78" s="3"/>
      <c r="B78" s="3">
        <v>7.9794</v>
      </c>
      <c r="D78" s="8"/>
      <c r="E78" s="9">
        <f>E76+$E$2</f>
        <v>332.6400000000009</v>
      </c>
      <c r="F78" s="24">
        <f>F74+1</f>
        <v>131</v>
      </c>
      <c r="G78" s="32"/>
      <c r="H78" s="16"/>
      <c r="I78" s="32"/>
      <c r="J78" s="16"/>
      <c r="K78" s="32"/>
      <c r="L78" s="16"/>
      <c r="M78" s="32"/>
      <c r="N78" s="16"/>
      <c r="O78" s="32"/>
      <c r="P78" s="16"/>
      <c r="Q78" s="32"/>
      <c r="R78" s="16"/>
      <c r="S78" s="32"/>
      <c r="T78" s="16"/>
      <c r="U78" s="43"/>
      <c r="X78">
        <f t="shared" si="4"/>
        <v>144</v>
      </c>
      <c r="Y78">
        <v>4.32</v>
      </c>
      <c r="Z78">
        <f t="shared" si="5"/>
        <v>386.63999999999987</v>
      </c>
      <c r="AA78">
        <f t="shared" si="6"/>
        <v>388.79999999999984</v>
      </c>
      <c r="AB78">
        <f t="shared" si="7"/>
        <v>390.95999999999987</v>
      </c>
    </row>
    <row r="79" spans="1:28">
      <c r="A79">
        <v>333</v>
      </c>
      <c r="D79" s="19">
        <f>D77+1</f>
        <v>75</v>
      </c>
      <c r="E79" s="33"/>
      <c r="F79" s="17"/>
      <c r="G79" s="33"/>
      <c r="H79" s="17"/>
      <c r="I79" s="31"/>
      <c r="J79" s="17"/>
      <c r="K79" s="31"/>
      <c r="L79" s="17"/>
      <c r="M79" s="31"/>
      <c r="N79" s="17"/>
      <c r="O79" s="31"/>
      <c r="P79" s="17"/>
      <c r="Q79" s="31"/>
      <c r="R79" s="17"/>
      <c r="S79" s="31"/>
      <c r="T79" s="17"/>
      <c r="U79" s="31"/>
      <c r="X79">
        <f t="shared" si="4"/>
        <v>145</v>
      </c>
      <c r="Y79">
        <v>4.32</v>
      </c>
      <c r="Z79">
        <f t="shared" si="5"/>
        <v>390.95999999999987</v>
      </c>
      <c r="AA79">
        <f t="shared" si="6"/>
        <v>393.11999999999989</v>
      </c>
      <c r="AB79">
        <f t="shared" si="7"/>
        <v>395.27999999999986</v>
      </c>
    </row>
    <row r="80" spans="1:28">
      <c r="A80" s="17"/>
      <c r="B80" s="17">
        <v>7.0159099999999999</v>
      </c>
      <c r="E80" s="1">
        <f>E78+$E$2</f>
        <v>334.80000000000092</v>
      </c>
      <c r="G80" s="1">
        <f>G76+$G$2</f>
        <v>334.7999999999999</v>
      </c>
      <c r="H80" s="20">
        <f>H72+1</f>
        <v>159</v>
      </c>
      <c r="I80" s="31"/>
      <c r="J80" s="17"/>
      <c r="K80" s="31"/>
      <c r="L80" s="17"/>
      <c r="M80" s="31"/>
      <c r="N80" s="17"/>
      <c r="O80" s="31"/>
      <c r="P80" s="17"/>
      <c r="Q80" s="31"/>
      <c r="R80" s="17"/>
      <c r="S80" s="31"/>
      <c r="T80" s="17"/>
      <c r="U80" s="31"/>
      <c r="X80">
        <f t="shared" si="4"/>
        <v>146</v>
      </c>
      <c r="Y80">
        <v>4.32</v>
      </c>
      <c r="Z80">
        <f t="shared" si="5"/>
        <v>395.27999999999986</v>
      </c>
      <c r="AA80">
        <f t="shared" si="6"/>
        <v>397.43999999999983</v>
      </c>
      <c r="AB80">
        <f t="shared" si="7"/>
        <v>399.59999999999985</v>
      </c>
    </row>
    <row r="81" spans="1:28">
      <c r="A81" s="17"/>
      <c r="B81" s="17"/>
      <c r="D81" s="19">
        <f>D79+1</f>
        <v>76</v>
      </c>
      <c r="E81" s="37"/>
      <c r="F81" s="17"/>
      <c r="G81" s="30"/>
      <c r="H81" s="17"/>
      <c r="I81" s="31"/>
      <c r="J81" s="17"/>
      <c r="K81" s="31"/>
      <c r="L81" s="17"/>
      <c r="M81" s="31"/>
      <c r="N81" s="17"/>
      <c r="O81" s="31"/>
      <c r="P81" s="17"/>
      <c r="Q81" s="31"/>
      <c r="R81" s="17"/>
      <c r="S81" s="31"/>
      <c r="T81" s="17"/>
      <c r="U81" s="31"/>
      <c r="X81">
        <f t="shared" si="4"/>
        <v>147</v>
      </c>
      <c r="Y81">
        <v>4.32</v>
      </c>
      <c r="Z81">
        <f t="shared" si="5"/>
        <v>399.59999999999985</v>
      </c>
      <c r="AA81">
        <f t="shared" si="6"/>
        <v>401.75999999999988</v>
      </c>
      <c r="AB81">
        <f t="shared" si="7"/>
        <v>403.91999999999985</v>
      </c>
    </row>
    <row r="82" spans="1:28">
      <c r="A82" s="17"/>
      <c r="B82" s="17">
        <v>6.5975400000000004</v>
      </c>
      <c r="E82" s="1">
        <f>E80+$E$2</f>
        <v>336.96000000000095</v>
      </c>
      <c r="F82" s="24">
        <f>F78+1</f>
        <v>132</v>
      </c>
      <c r="G82" s="31"/>
      <c r="H82" s="17"/>
      <c r="I82" s="31"/>
      <c r="J82" s="24">
        <f>J70+1</f>
        <v>173</v>
      </c>
      <c r="K82" s="31"/>
      <c r="L82" s="17"/>
      <c r="M82" s="31"/>
      <c r="N82" s="17"/>
      <c r="O82" s="31"/>
      <c r="P82" s="17"/>
      <c r="Q82" s="31"/>
      <c r="R82" s="17"/>
      <c r="S82" s="31"/>
      <c r="T82" s="17"/>
      <c r="U82" s="31"/>
      <c r="X82">
        <f t="shared" si="4"/>
        <v>148</v>
      </c>
      <c r="Y82">
        <v>4.32</v>
      </c>
      <c r="Z82">
        <f t="shared" si="5"/>
        <v>403.91999999999985</v>
      </c>
      <c r="AA82">
        <f t="shared" si="6"/>
        <v>406.07999999999981</v>
      </c>
      <c r="AB82">
        <f t="shared" si="7"/>
        <v>408.23999999999984</v>
      </c>
    </row>
    <row r="83" spans="1:28">
      <c r="A83" s="17"/>
      <c r="B83" s="17"/>
      <c r="D83" s="19">
        <f>D81+1</f>
        <v>77</v>
      </c>
      <c r="E83" s="37"/>
      <c r="F83" s="17"/>
      <c r="G83" s="33"/>
      <c r="H83" s="17"/>
      <c r="I83" s="33"/>
      <c r="J83" s="17"/>
      <c r="K83" s="31"/>
      <c r="L83" s="17"/>
      <c r="M83" s="33"/>
      <c r="N83" s="17"/>
      <c r="O83" s="31"/>
      <c r="P83" s="17"/>
      <c r="Q83" s="31"/>
      <c r="R83" s="17"/>
      <c r="S83" s="31"/>
      <c r="T83" s="17"/>
      <c r="U83" s="31"/>
      <c r="X83">
        <f t="shared" si="4"/>
        <v>149</v>
      </c>
      <c r="Y83">
        <v>4.32</v>
      </c>
      <c r="Z83">
        <f t="shared" si="5"/>
        <v>408.23999999999984</v>
      </c>
      <c r="AA83">
        <f t="shared" si="6"/>
        <v>410.39999999999986</v>
      </c>
      <c r="AB83">
        <f t="shared" si="7"/>
        <v>412.55999999999983</v>
      </c>
    </row>
    <row r="84" spans="1:28">
      <c r="A84" s="17"/>
      <c r="B84" s="17">
        <v>6.3862399999999999</v>
      </c>
      <c r="E84" s="1">
        <f>E82+$E$2</f>
        <v>339.12000000000097</v>
      </c>
      <c r="G84" s="1">
        <f>G80+$G$2</f>
        <v>339.11999999999989</v>
      </c>
      <c r="I84" s="1">
        <f>I76+$I$2</f>
        <v>339.11999999999989</v>
      </c>
      <c r="J84" s="17"/>
      <c r="K84" s="31"/>
      <c r="M84" s="1">
        <f>M68+$M$2</f>
        <v>339.11999999999989</v>
      </c>
      <c r="N84" s="17"/>
      <c r="O84" s="31"/>
      <c r="P84" s="20">
        <v>196</v>
      </c>
      <c r="Q84" s="31"/>
      <c r="R84" s="17"/>
      <c r="S84" s="31"/>
      <c r="T84" s="17"/>
      <c r="U84" s="31"/>
      <c r="X84">
        <f t="shared" si="4"/>
        <v>150</v>
      </c>
      <c r="Y84">
        <v>4.32</v>
      </c>
      <c r="Z84">
        <f t="shared" si="5"/>
        <v>412.55999999999983</v>
      </c>
      <c r="AA84">
        <f t="shared" si="6"/>
        <v>414.7199999999998</v>
      </c>
      <c r="AB84">
        <f t="shared" si="7"/>
        <v>416.87999999999982</v>
      </c>
    </row>
    <row r="85" spans="1:28">
      <c r="A85" s="17"/>
      <c r="B85" s="17"/>
      <c r="D85" s="19">
        <f>D83+1</f>
        <v>78</v>
      </c>
      <c r="E85" s="37"/>
      <c r="F85" s="17"/>
      <c r="G85" s="30"/>
      <c r="H85" s="17"/>
      <c r="I85" s="30"/>
      <c r="J85" s="17"/>
      <c r="K85" s="31"/>
      <c r="L85" s="17"/>
      <c r="M85" s="30"/>
      <c r="N85" s="17"/>
      <c r="O85" s="31"/>
      <c r="P85" s="17"/>
      <c r="Q85" s="31"/>
      <c r="R85" s="17"/>
      <c r="S85" s="31"/>
      <c r="T85" s="17"/>
      <c r="U85" s="31"/>
      <c r="X85">
        <f t="shared" si="4"/>
        <v>151</v>
      </c>
      <c r="Y85">
        <v>4.32</v>
      </c>
      <c r="Z85">
        <f t="shared" si="5"/>
        <v>416.87999999999982</v>
      </c>
      <c r="AA85">
        <f t="shared" si="6"/>
        <v>419.03999999999985</v>
      </c>
      <c r="AB85">
        <f t="shared" si="7"/>
        <v>421.19999999999982</v>
      </c>
    </row>
    <row r="86" spans="1:28">
      <c r="A86" s="17"/>
      <c r="B86" s="17">
        <v>6.3342799999999997</v>
      </c>
      <c r="E86" s="1">
        <f>E84+$E$2</f>
        <v>341.280000000001</v>
      </c>
      <c r="F86" s="24">
        <f>F82+1</f>
        <v>133</v>
      </c>
      <c r="G86" s="31"/>
      <c r="H86" s="17"/>
      <c r="I86" s="31"/>
      <c r="J86" s="17"/>
      <c r="K86" s="31"/>
      <c r="L86" s="17"/>
      <c r="M86" s="31"/>
      <c r="N86" s="17"/>
      <c r="O86" s="31"/>
      <c r="P86" s="17"/>
      <c r="Q86" s="31"/>
      <c r="R86" s="17"/>
      <c r="S86" s="31"/>
      <c r="T86" s="17"/>
      <c r="U86" s="31"/>
      <c r="X86">
        <f t="shared" si="4"/>
        <v>152</v>
      </c>
      <c r="Y86">
        <v>4.32</v>
      </c>
      <c r="Z86">
        <f t="shared" si="5"/>
        <v>421.19999999999982</v>
      </c>
      <c r="AA86">
        <f t="shared" si="6"/>
        <v>423.35999999999979</v>
      </c>
      <c r="AB86">
        <f t="shared" si="7"/>
        <v>425.51999999999981</v>
      </c>
    </row>
    <row r="87" spans="1:28">
      <c r="A87" s="17"/>
      <c r="B87" s="17"/>
      <c r="D87" s="19">
        <f>D85+1</f>
        <v>79</v>
      </c>
      <c r="E87" s="37"/>
      <c r="F87" s="17"/>
      <c r="G87" s="33"/>
      <c r="H87" s="17"/>
      <c r="I87" s="31"/>
      <c r="J87" s="17"/>
      <c r="K87" s="33"/>
      <c r="L87" s="17"/>
      <c r="M87" s="31"/>
      <c r="N87" s="17"/>
      <c r="O87" s="31"/>
      <c r="P87" s="17"/>
      <c r="Q87" s="31"/>
      <c r="R87" s="17"/>
      <c r="S87" s="31"/>
      <c r="T87" s="17"/>
      <c r="U87" s="31"/>
      <c r="X87">
        <f t="shared" si="4"/>
        <v>153</v>
      </c>
      <c r="Y87">
        <v>4.32</v>
      </c>
      <c r="Z87">
        <f t="shared" si="5"/>
        <v>425.51999999999981</v>
      </c>
      <c r="AA87">
        <f t="shared" si="6"/>
        <v>427.67999999999984</v>
      </c>
      <c r="AB87">
        <f t="shared" si="7"/>
        <v>429.8399999999998</v>
      </c>
    </row>
    <row r="88" spans="1:28">
      <c r="A88" s="17"/>
      <c r="B88" s="17">
        <v>6.3874500000000003</v>
      </c>
      <c r="E88" s="1">
        <f>E86+$E$2</f>
        <v>343.44000000000102</v>
      </c>
      <c r="G88" s="1">
        <f>G84+$G$2</f>
        <v>343.43999999999988</v>
      </c>
      <c r="H88" s="20">
        <f>H80+1</f>
        <v>160</v>
      </c>
      <c r="I88" s="31"/>
      <c r="K88" s="1">
        <f>K76+$K$2</f>
        <v>343.43999999999988</v>
      </c>
      <c r="L88" s="17"/>
      <c r="M88" s="31"/>
      <c r="N88" s="20">
        <f>N64+1</f>
        <v>190</v>
      </c>
      <c r="O88" s="31"/>
      <c r="P88" s="17"/>
      <c r="Q88" s="31"/>
      <c r="R88" s="17"/>
      <c r="S88" s="31"/>
      <c r="T88" s="17"/>
      <c r="U88" s="31"/>
      <c r="X88">
        <f t="shared" si="4"/>
        <v>154</v>
      </c>
      <c r="Y88">
        <v>4.32</v>
      </c>
      <c r="Z88">
        <f t="shared" si="5"/>
        <v>429.8399999999998</v>
      </c>
      <c r="AA88">
        <f t="shared" si="6"/>
        <v>431.99999999999977</v>
      </c>
      <c r="AB88">
        <f t="shared" si="7"/>
        <v>434.1599999999998</v>
      </c>
    </row>
    <row r="89" spans="1:28">
      <c r="A89" s="17"/>
      <c r="B89" s="17"/>
      <c r="D89" s="19">
        <f>D87+1</f>
        <v>80</v>
      </c>
      <c r="E89" s="37"/>
      <c r="F89" s="17"/>
      <c r="G89" s="30"/>
      <c r="H89" s="17"/>
      <c r="I89" s="31"/>
      <c r="J89" s="17"/>
      <c r="K89" s="30"/>
      <c r="L89" s="17"/>
      <c r="M89" s="31"/>
      <c r="N89" s="17"/>
      <c r="O89" s="31"/>
      <c r="P89" s="17"/>
      <c r="Q89" s="31"/>
      <c r="R89" s="17"/>
      <c r="S89" s="31"/>
      <c r="T89" s="17"/>
      <c r="U89" s="31"/>
      <c r="X89">
        <f t="shared" si="4"/>
        <v>155</v>
      </c>
      <c r="Y89">
        <v>4.32</v>
      </c>
      <c r="Z89">
        <f t="shared" si="5"/>
        <v>434.1599999999998</v>
      </c>
      <c r="AA89">
        <f t="shared" si="6"/>
        <v>436.31999999999982</v>
      </c>
      <c r="AB89">
        <f t="shared" si="7"/>
        <v>438.47999999999979</v>
      </c>
    </row>
    <row r="90" spans="1:28">
      <c r="A90" s="17"/>
      <c r="B90" s="17">
        <v>6.5198099999999997</v>
      </c>
      <c r="E90" s="1">
        <f>E88+$E$2</f>
        <v>345.60000000000105</v>
      </c>
      <c r="F90" s="24">
        <f>F86+1</f>
        <v>134</v>
      </c>
      <c r="G90" s="31"/>
      <c r="H90" s="17"/>
      <c r="I90" s="31"/>
      <c r="J90" s="17"/>
      <c r="K90" s="31"/>
      <c r="L90" s="17"/>
      <c r="M90" s="31"/>
      <c r="N90" s="17"/>
      <c r="O90" s="31"/>
      <c r="P90" s="17"/>
      <c r="Q90" s="31"/>
      <c r="R90" s="17"/>
      <c r="S90" s="31"/>
      <c r="T90" s="17"/>
      <c r="U90" s="31"/>
      <c r="X90">
        <f t="shared" si="4"/>
        <v>156</v>
      </c>
      <c r="Y90">
        <v>4.32</v>
      </c>
      <c r="Z90">
        <f t="shared" si="5"/>
        <v>438.47999999999979</v>
      </c>
      <c r="AA90">
        <f t="shared" si="6"/>
        <v>440.63999999999976</v>
      </c>
      <c r="AB90">
        <f t="shared" si="7"/>
        <v>442.79999999999978</v>
      </c>
    </row>
    <row r="91" spans="1:28">
      <c r="A91" s="17"/>
      <c r="B91" s="17"/>
      <c r="D91" s="19">
        <f>D89+1</f>
        <v>81</v>
      </c>
      <c r="E91" s="37"/>
      <c r="F91" s="17"/>
      <c r="G91" s="33"/>
      <c r="H91" s="17"/>
      <c r="I91" s="33"/>
      <c r="J91" s="17"/>
      <c r="K91" s="31"/>
      <c r="L91" s="17"/>
      <c r="M91" s="31"/>
      <c r="N91" s="17"/>
      <c r="O91" s="31"/>
      <c r="P91" s="17"/>
      <c r="Q91" s="31"/>
      <c r="R91" s="17"/>
      <c r="S91" s="31"/>
      <c r="T91" s="17"/>
      <c r="U91" s="31"/>
      <c r="X91">
        <f t="shared" si="4"/>
        <v>157</v>
      </c>
      <c r="Y91">
        <v>4.32</v>
      </c>
      <c r="Z91">
        <f t="shared" si="5"/>
        <v>442.79999999999978</v>
      </c>
      <c r="AA91">
        <f t="shared" si="6"/>
        <v>444.95999999999981</v>
      </c>
      <c r="AB91">
        <f t="shared" si="7"/>
        <v>447.11999999999978</v>
      </c>
    </row>
    <row r="92" spans="1:28">
      <c r="A92" s="17"/>
      <c r="B92" s="17">
        <v>6.6999599999999999</v>
      </c>
      <c r="E92" s="1">
        <f>E90+$E$2</f>
        <v>347.76000000000107</v>
      </c>
      <c r="G92" s="1">
        <f>G88+$G$2</f>
        <v>347.75999999999988</v>
      </c>
      <c r="I92" s="1">
        <f>I84+$I$2</f>
        <v>347.75999999999988</v>
      </c>
      <c r="J92" s="17"/>
      <c r="K92" s="31"/>
      <c r="L92" s="20">
        <f>L76+1</f>
        <v>183</v>
      </c>
      <c r="M92" s="31"/>
      <c r="N92" s="17"/>
      <c r="O92" s="31"/>
      <c r="P92" s="17"/>
      <c r="Q92" s="31"/>
      <c r="R92" s="17"/>
      <c r="S92" s="31"/>
      <c r="T92" s="17"/>
      <c r="U92" s="31"/>
      <c r="X92">
        <f t="shared" si="4"/>
        <v>158</v>
      </c>
      <c r="Y92">
        <v>8.64</v>
      </c>
      <c r="Z92">
        <v>326.16000000000003</v>
      </c>
      <c r="AA92">
        <f t="shared" si="6"/>
        <v>330.48</v>
      </c>
      <c r="AB92">
        <f t="shared" si="7"/>
        <v>334.8</v>
      </c>
    </row>
    <row r="93" spans="1:28">
      <c r="A93" s="17"/>
      <c r="B93" s="17"/>
      <c r="D93" s="19">
        <f>D91+1</f>
        <v>82</v>
      </c>
      <c r="E93" s="37"/>
      <c r="F93" s="17"/>
      <c r="G93" s="30"/>
      <c r="H93" s="17"/>
      <c r="I93" s="30"/>
      <c r="J93" s="17"/>
      <c r="K93" s="31"/>
      <c r="L93" s="17"/>
      <c r="M93" s="31"/>
      <c r="N93" s="17"/>
      <c r="O93" s="31"/>
      <c r="P93" s="17"/>
      <c r="Q93" s="31"/>
      <c r="R93" s="17"/>
      <c r="S93" s="31"/>
      <c r="T93" s="17"/>
      <c r="U93" s="31"/>
      <c r="X93">
        <f t="shared" si="4"/>
        <v>159</v>
      </c>
      <c r="Y93">
        <v>8.64</v>
      </c>
      <c r="Z93">
        <f t="shared" si="5"/>
        <v>334.8</v>
      </c>
      <c r="AA93">
        <f t="shared" si="6"/>
        <v>339.12</v>
      </c>
      <c r="AB93">
        <f t="shared" si="7"/>
        <v>343.44</v>
      </c>
    </row>
    <row r="94" spans="1:28">
      <c r="A94" s="17"/>
      <c r="B94" s="17">
        <v>6.9650999999999996</v>
      </c>
      <c r="E94" s="1">
        <f>E92+$E$2</f>
        <v>349.9200000000011</v>
      </c>
      <c r="F94" s="24">
        <f>F90+1</f>
        <v>135</v>
      </c>
      <c r="G94" s="31"/>
      <c r="H94" s="17"/>
      <c r="I94" s="31"/>
      <c r="J94" s="24">
        <f>J82+1</f>
        <v>174</v>
      </c>
      <c r="K94" s="31"/>
      <c r="L94" s="17"/>
      <c r="M94" s="31"/>
      <c r="N94" s="17"/>
      <c r="O94" s="31"/>
      <c r="P94" s="17"/>
      <c r="Q94" s="31"/>
      <c r="R94" s="17"/>
      <c r="S94" s="31"/>
      <c r="T94" s="17"/>
      <c r="U94" s="31"/>
      <c r="X94">
        <f t="shared" si="4"/>
        <v>160</v>
      </c>
      <c r="Y94">
        <v>8.64</v>
      </c>
      <c r="Z94">
        <f t="shared" si="5"/>
        <v>343.44</v>
      </c>
      <c r="AA94">
        <f t="shared" si="6"/>
        <v>347.76</v>
      </c>
      <c r="AB94">
        <f t="shared" si="7"/>
        <v>352.08</v>
      </c>
    </row>
    <row r="95" spans="1:28">
      <c r="A95" s="17"/>
      <c r="B95" s="17"/>
      <c r="D95" s="19">
        <f>D93+1</f>
        <v>83</v>
      </c>
      <c r="E95" s="37"/>
      <c r="F95" s="17"/>
      <c r="G95" s="33"/>
      <c r="H95" s="17"/>
      <c r="I95" s="31"/>
      <c r="J95" s="17"/>
      <c r="K95" s="31"/>
      <c r="L95" s="17"/>
      <c r="M95" s="31"/>
      <c r="N95" s="17"/>
      <c r="O95" s="31"/>
      <c r="P95" s="17"/>
      <c r="Q95" s="31"/>
      <c r="R95" s="17"/>
      <c r="S95" s="31"/>
      <c r="T95" s="17"/>
      <c r="U95" s="31"/>
      <c r="X95">
        <f t="shared" si="4"/>
        <v>161</v>
      </c>
      <c r="Y95">
        <v>8.64</v>
      </c>
      <c r="Z95">
        <f t="shared" si="5"/>
        <v>352.08</v>
      </c>
      <c r="AA95">
        <f t="shared" si="6"/>
        <v>356.4</v>
      </c>
      <c r="AB95">
        <f t="shared" si="7"/>
        <v>360.71999999999997</v>
      </c>
    </row>
    <row r="96" spans="1:28">
      <c r="A96" s="17"/>
      <c r="B96" s="17">
        <v>7.30823</v>
      </c>
      <c r="E96" s="1">
        <f>E94+$E$2</f>
        <v>352.08000000000112</v>
      </c>
      <c r="G96" s="1">
        <f>G92+$G$2</f>
        <v>352.07999999999987</v>
      </c>
      <c r="H96" s="20">
        <f>H88+1</f>
        <v>161</v>
      </c>
      <c r="I96" s="31"/>
      <c r="J96" s="17"/>
      <c r="K96" s="31"/>
      <c r="L96" s="17"/>
      <c r="M96" s="31"/>
      <c r="N96" s="17"/>
      <c r="O96" s="31"/>
      <c r="P96" s="17"/>
      <c r="Q96" s="31"/>
      <c r="R96" s="17"/>
      <c r="S96" s="31"/>
      <c r="T96" s="17"/>
      <c r="U96" s="31"/>
      <c r="X96">
        <f t="shared" si="4"/>
        <v>162</v>
      </c>
      <c r="Y96">
        <v>8.64</v>
      </c>
      <c r="Z96">
        <f t="shared" si="5"/>
        <v>360.71999999999997</v>
      </c>
      <c r="AA96">
        <f t="shared" si="6"/>
        <v>365.03999999999996</v>
      </c>
      <c r="AB96">
        <f t="shared" si="7"/>
        <v>369.35999999999996</v>
      </c>
    </row>
    <row r="97" spans="1:28">
      <c r="A97" s="17"/>
      <c r="B97" s="17"/>
      <c r="D97" s="19">
        <f>D95+1</f>
        <v>84</v>
      </c>
      <c r="E97" s="37"/>
      <c r="F97" s="17"/>
      <c r="G97" s="30"/>
      <c r="H97" s="17"/>
      <c r="I97" s="31"/>
      <c r="J97" s="17"/>
      <c r="K97" s="31"/>
      <c r="L97" s="17"/>
      <c r="M97" s="31"/>
      <c r="N97" s="17"/>
      <c r="O97" s="31"/>
      <c r="P97" s="17"/>
      <c r="Q97" s="31"/>
      <c r="R97" s="17"/>
      <c r="S97" s="31"/>
      <c r="T97" s="17"/>
      <c r="U97" s="31"/>
      <c r="X97">
        <f t="shared" si="4"/>
        <v>163</v>
      </c>
      <c r="Y97">
        <v>8.64</v>
      </c>
      <c r="Z97">
        <f t="shared" si="5"/>
        <v>369.35999999999996</v>
      </c>
      <c r="AA97">
        <f t="shared" si="6"/>
        <v>373.67999999999995</v>
      </c>
      <c r="AB97">
        <f t="shared" si="7"/>
        <v>377.99999999999994</v>
      </c>
    </row>
    <row r="98" spans="1:28">
      <c r="A98" s="17"/>
      <c r="B98" s="17">
        <v>7.7460300000000002</v>
      </c>
      <c r="E98" s="1">
        <f>E96+$E$2</f>
        <v>354.24000000000115</v>
      </c>
      <c r="F98" s="24">
        <f>F94+1</f>
        <v>136</v>
      </c>
      <c r="G98" s="31"/>
      <c r="H98" s="17"/>
      <c r="I98" s="31"/>
      <c r="J98" s="17"/>
      <c r="K98" s="31"/>
      <c r="L98" s="17"/>
      <c r="M98" s="31"/>
      <c r="N98" s="17"/>
      <c r="O98" s="31"/>
      <c r="P98" s="17"/>
      <c r="Q98" s="31"/>
      <c r="R98" s="17"/>
      <c r="S98" s="31"/>
      <c r="T98" s="17"/>
      <c r="U98" s="31"/>
      <c r="X98">
        <f t="shared" si="4"/>
        <v>164</v>
      </c>
      <c r="Y98">
        <v>8.64</v>
      </c>
      <c r="Z98">
        <f t="shared" si="5"/>
        <v>377.99999999999994</v>
      </c>
      <c r="AA98">
        <f t="shared" si="6"/>
        <v>382.31999999999994</v>
      </c>
      <c r="AB98">
        <f t="shared" si="7"/>
        <v>386.63999999999993</v>
      </c>
    </row>
    <row r="99" spans="1:28">
      <c r="A99">
        <v>356</v>
      </c>
      <c r="D99" s="19">
        <f>D97+1</f>
        <v>85</v>
      </c>
      <c r="E99" s="37"/>
      <c r="F99" s="17"/>
      <c r="G99" s="33"/>
      <c r="H99" s="17"/>
      <c r="I99" s="33"/>
      <c r="J99" s="17"/>
      <c r="K99" s="33"/>
      <c r="L99" s="17"/>
      <c r="M99" s="33"/>
      <c r="N99" s="17"/>
      <c r="O99" s="33"/>
      <c r="P99" s="17"/>
      <c r="Q99" s="33"/>
      <c r="R99" s="17"/>
      <c r="S99" s="33"/>
      <c r="T99" s="17"/>
      <c r="U99" s="31"/>
      <c r="X99">
        <f t="shared" si="4"/>
        <v>165</v>
      </c>
      <c r="Y99">
        <v>8.64</v>
      </c>
      <c r="Z99">
        <f t="shared" si="5"/>
        <v>386.63999999999993</v>
      </c>
      <c r="AA99">
        <f t="shared" si="6"/>
        <v>390.95999999999992</v>
      </c>
      <c r="AB99">
        <f t="shared" si="7"/>
        <v>395.27999999999992</v>
      </c>
    </row>
    <row r="100" spans="1:28">
      <c r="D100" s="47"/>
      <c r="E100" s="5">
        <f>E104</f>
        <v>356.40000000000117</v>
      </c>
      <c r="G100" s="5">
        <f>G104</f>
        <v>356.39999999999986</v>
      </c>
      <c r="I100" s="5">
        <f>I104</f>
        <v>356.39999999999986</v>
      </c>
      <c r="K100" s="5">
        <f>K104</f>
        <v>356.39999999999986</v>
      </c>
      <c r="M100" s="5">
        <f>M104</f>
        <v>356.39999999999986</v>
      </c>
      <c r="O100" s="5">
        <f>O104</f>
        <v>356.40000000000003</v>
      </c>
      <c r="Q100" s="5">
        <f>Q104</f>
        <v>356.4</v>
      </c>
      <c r="S100" s="5">
        <f>S104</f>
        <v>356.4</v>
      </c>
      <c r="T100" s="17"/>
      <c r="U100" s="15"/>
      <c r="X100">
        <f t="shared" si="4"/>
        <v>166</v>
      </c>
      <c r="Y100">
        <v>8.64</v>
      </c>
      <c r="Z100">
        <f t="shared" si="5"/>
        <v>395.27999999999992</v>
      </c>
      <c r="AA100">
        <f t="shared" si="6"/>
        <v>399.59999999999991</v>
      </c>
      <c r="AB100">
        <f t="shared" si="7"/>
        <v>403.9199999999999</v>
      </c>
    </row>
    <row r="101" spans="1:28" ht="14.65" thickBot="1">
      <c r="D101" s="44"/>
      <c r="E101" s="6"/>
      <c r="F101" s="2"/>
      <c r="G101" s="6"/>
      <c r="H101" s="2"/>
      <c r="I101" s="6"/>
      <c r="J101" s="2"/>
      <c r="K101" s="6"/>
      <c r="L101" s="2"/>
      <c r="M101" s="6"/>
      <c r="N101" s="2"/>
      <c r="O101" s="6"/>
      <c r="P101" s="2"/>
      <c r="Q101" s="6"/>
      <c r="R101" s="2"/>
      <c r="S101" s="6"/>
      <c r="T101" s="2"/>
      <c r="U101" s="6"/>
      <c r="X101">
        <f t="shared" si="4"/>
        <v>167</v>
      </c>
      <c r="Y101">
        <v>8.64</v>
      </c>
      <c r="Z101">
        <f t="shared" si="5"/>
        <v>403.9199999999999</v>
      </c>
      <c r="AA101">
        <f t="shared" si="6"/>
        <v>408.2399999999999</v>
      </c>
      <c r="AB101">
        <f t="shared" si="7"/>
        <v>412.55999999999989</v>
      </c>
    </row>
    <row r="102" spans="1:28" ht="14.65" thickBot="1">
      <c r="D102" s="50" t="s">
        <v>5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2"/>
      <c r="X102">
        <f t="shared" si="4"/>
        <v>168</v>
      </c>
      <c r="Y102">
        <v>8.64</v>
      </c>
      <c r="Z102">
        <f t="shared" si="5"/>
        <v>412.55999999999989</v>
      </c>
      <c r="AA102">
        <f t="shared" si="6"/>
        <v>416.87999999999988</v>
      </c>
      <c r="AB102">
        <f t="shared" si="7"/>
        <v>421.19999999999987</v>
      </c>
    </row>
    <row r="103" spans="1:28" ht="14.65" thickBot="1">
      <c r="A103" t="s">
        <v>1</v>
      </c>
      <c r="B103" t="s">
        <v>2</v>
      </c>
      <c r="D103" s="44" t="s">
        <v>0</v>
      </c>
      <c r="E103" s="2">
        <v>2.16</v>
      </c>
      <c r="F103" s="44" t="s">
        <v>0</v>
      </c>
      <c r="G103" s="2">
        <f>E103*2</f>
        <v>4.32</v>
      </c>
      <c r="H103" s="44" t="s">
        <v>0</v>
      </c>
      <c r="I103" s="2">
        <f>E103*4</f>
        <v>8.64</v>
      </c>
      <c r="J103" s="44" t="s">
        <v>0</v>
      </c>
      <c r="K103" s="2">
        <f>E103*6</f>
        <v>12.96</v>
      </c>
      <c r="L103" s="44" t="s">
        <v>0</v>
      </c>
      <c r="M103" s="2">
        <f>E103*8</f>
        <v>17.28</v>
      </c>
      <c r="N103" s="44" t="s">
        <v>0</v>
      </c>
      <c r="O103" s="2">
        <f>E103*12</f>
        <v>25.92</v>
      </c>
      <c r="P103" s="44" t="s">
        <v>0</v>
      </c>
      <c r="Q103" s="2">
        <f>E103*16</f>
        <v>34.56</v>
      </c>
      <c r="R103" s="44" t="s">
        <v>0</v>
      </c>
      <c r="S103" s="2">
        <f>E103*24</f>
        <v>51.84</v>
      </c>
      <c r="T103" s="44" t="s">
        <v>0</v>
      </c>
      <c r="U103" s="2">
        <f>E103*32</f>
        <v>69.12</v>
      </c>
      <c r="X103">
        <f t="shared" si="4"/>
        <v>169</v>
      </c>
      <c r="Y103">
        <v>8.64</v>
      </c>
      <c r="Z103">
        <f t="shared" si="5"/>
        <v>421.19999999999987</v>
      </c>
      <c r="AA103">
        <f t="shared" si="6"/>
        <v>425.51999999999987</v>
      </c>
      <c r="AB103">
        <f t="shared" si="7"/>
        <v>429.83999999999986</v>
      </c>
    </row>
    <row r="104" spans="1:28">
      <c r="A104" s="3">
        <v>356.4</v>
      </c>
      <c r="B104" s="3">
        <v>8.3071599999999997</v>
      </c>
      <c r="D104" s="10"/>
      <c r="E104" s="11">
        <f>E98+$E$2</f>
        <v>356.40000000000117</v>
      </c>
      <c r="F104" s="11"/>
      <c r="G104" s="11">
        <f>G96+$G$2</f>
        <v>356.39999999999986</v>
      </c>
      <c r="H104" s="11"/>
      <c r="I104" s="11">
        <f>I92+$I$2</f>
        <v>356.39999999999986</v>
      </c>
      <c r="J104" s="11"/>
      <c r="K104" s="11">
        <f>K88+$K$2</f>
        <v>356.39999999999986</v>
      </c>
      <c r="L104" s="11"/>
      <c r="M104" s="11">
        <f>M84+$M$2</f>
        <v>356.39999999999986</v>
      </c>
      <c r="N104" s="11"/>
      <c r="O104" s="11">
        <f>O76+$O$2</f>
        <v>356.40000000000003</v>
      </c>
      <c r="P104" s="11"/>
      <c r="Q104" s="11">
        <f>Q68+$Q$2</f>
        <v>356.4</v>
      </c>
      <c r="R104" s="11"/>
      <c r="S104" s="11">
        <f>S52+$S$2</f>
        <v>356.4</v>
      </c>
      <c r="T104" s="18">
        <v>201</v>
      </c>
      <c r="U104" s="39"/>
      <c r="X104">
        <f t="shared" si="4"/>
        <v>170</v>
      </c>
      <c r="Y104">
        <v>8.64</v>
      </c>
      <c r="Z104">
        <f t="shared" si="5"/>
        <v>429.83999999999986</v>
      </c>
      <c r="AA104">
        <f t="shared" si="6"/>
        <v>434.15999999999985</v>
      </c>
      <c r="AB104">
        <f t="shared" si="7"/>
        <v>438.47999999999985</v>
      </c>
    </row>
    <row r="105" spans="1:28">
      <c r="A105" s="3"/>
      <c r="B105" s="3"/>
      <c r="D105" s="19">
        <v>86</v>
      </c>
      <c r="E105" s="29"/>
      <c r="F105" s="6"/>
      <c r="G105" s="53" t="s">
        <v>6</v>
      </c>
      <c r="H105" s="6"/>
      <c r="I105" s="26"/>
      <c r="J105" s="6"/>
      <c r="K105" s="26"/>
      <c r="L105" s="6"/>
      <c r="M105" s="26"/>
      <c r="N105" s="6"/>
      <c r="O105" s="26"/>
      <c r="P105" s="7"/>
      <c r="Q105" s="34"/>
      <c r="R105" s="6"/>
      <c r="S105" s="26"/>
      <c r="T105" s="15"/>
      <c r="U105" s="42"/>
      <c r="X105">
        <f t="shared" si="4"/>
        <v>171</v>
      </c>
      <c r="Y105">
        <v>8.64</v>
      </c>
      <c r="Z105">
        <f t="shared" si="5"/>
        <v>438.47999999999985</v>
      </c>
      <c r="AA105">
        <f t="shared" si="6"/>
        <v>442.79999999999984</v>
      </c>
      <c r="AB105">
        <f t="shared" si="7"/>
        <v>447.11999999999983</v>
      </c>
    </row>
    <row r="106" spans="1:28">
      <c r="A106" s="3"/>
      <c r="B106" s="3">
        <v>8.9625000000000004</v>
      </c>
      <c r="D106" s="4"/>
      <c r="E106" s="5">
        <f>E104+$E$2</f>
        <v>358.5600000000012</v>
      </c>
      <c r="F106" s="21">
        <v>137</v>
      </c>
      <c r="G106" s="54"/>
      <c r="H106" s="6"/>
      <c r="I106" s="27"/>
      <c r="J106" s="6"/>
      <c r="K106" s="27"/>
      <c r="L106" s="6"/>
      <c r="M106" s="27"/>
      <c r="N106" s="6"/>
      <c r="O106" s="27"/>
      <c r="P106" s="7"/>
      <c r="Q106" s="35"/>
      <c r="R106" s="6"/>
      <c r="S106" s="27"/>
      <c r="T106" s="15"/>
      <c r="U106" s="42"/>
      <c r="X106">
        <f t="shared" si="4"/>
        <v>172</v>
      </c>
      <c r="Y106">
        <v>12.96</v>
      </c>
      <c r="Z106">
        <v>321.83999999999997</v>
      </c>
      <c r="AA106">
        <f t="shared" si="6"/>
        <v>328.31999999999994</v>
      </c>
      <c r="AB106">
        <f t="shared" si="7"/>
        <v>334.79999999999995</v>
      </c>
    </row>
    <row r="107" spans="1:28">
      <c r="A107" s="3"/>
      <c r="B107" s="3"/>
      <c r="D107" s="19">
        <f>D105+1</f>
        <v>87</v>
      </c>
      <c r="E107" s="29"/>
      <c r="F107" s="6"/>
      <c r="G107" s="55"/>
      <c r="H107" s="6"/>
      <c r="I107" s="27"/>
      <c r="J107" s="6"/>
      <c r="K107" s="27"/>
      <c r="L107" s="6"/>
      <c r="M107" s="27"/>
      <c r="N107" s="6"/>
      <c r="O107" s="27"/>
      <c r="P107" s="7"/>
      <c r="Q107" s="35"/>
      <c r="R107" s="6"/>
      <c r="S107" s="27"/>
      <c r="T107" s="15"/>
      <c r="U107" s="42"/>
      <c r="X107">
        <f t="shared" si="4"/>
        <v>173</v>
      </c>
      <c r="Y107">
        <v>12.96</v>
      </c>
      <c r="Z107">
        <f t="shared" si="5"/>
        <v>334.79999999999995</v>
      </c>
      <c r="AA107">
        <f t="shared" si="6"/>
        <v>341.28</v>
      </c>
      <c r="AB107">
        <f t="shared" si="7"/>
        <v>347.75999999999993</v>
      </c>
    </row>
    <row r="108" spans="1:28">
      <c r="A108" s="3"/>
      <c r="B108" s="3">
        <v>9.9100400000000004</v>
      </c>
      <c r="D108" s="4"/>
      <c r="E108" s="5">
        <f>E106+$E$2</f>
        <v>360.72000000000122</v>
      </c>
      <c r="F108" s="5"/>
      <c r="G108" s="5">
        <f>G104+$G$2</f>
        <v>360.71999999999986</v>
      </c>
      <c r="H108" s="21">
        <v>162</v>
      </c>
      <c r="I108" s="27"/>
      <c r="J108" s="6"/>
      <c r="K108" s="27"/>
      <c r="L108" s="6"/>
      <c r="M108" s="27"/>
      <c r="N108" s="6"/>
      <c r="O108" s="27"/>
      <c r="P108" s="7"/>
      <c r="Q108" s="35"/>
      <c r="R108" s="6"/>
      <c r="S108" s="27"/>
      <c r="T108" s="15"/>
      <c r="U108" s="42"/>
      <c r="X108">
        <f t="shared" si="4"/>
        <v>174</v>
      </c>
      <c r="Y108">
        <v>12.96</v>
      </c>
      <c r="Z108">
        <f t="shared" si="5"/>
        <v>347.75999999999993</v>
      </c>
      <c r="AA108">
        <f t="shared" si="6"/>
        <v>354.2399999999999</v>
      </c>
      <c r="AB108">
        <f t="shared" si="7"/>
        <v>360.71999999999991</v>
      </c>
    </row>
    <row r="109" spans="1:28">
      <c r="A109" s="3"/>
      <c r="B109" s="3"/>
      <c r="D109" s="19">
        <f>D107+1</f>
        <v>88</v>
      </c>
      <c r="E109" s="29"/>
      <c r="F109" s="6"/>
      <c r="G109" s="26"/>
      <c r="H109" s="6"/>
      <c r="I109" s="27"/>
      <c r="J109" s="6"/>
      <c r="K109" s="27"/>
      <c r="L109" s="6"/>
      <c r="M109" s="27"/>
      <c r="N109" s="6"/>
      <c r="O109" s="27"/>
      <c r="P109" s="7"/>
      <c r="Q109" s="35"/>
      <c r="R109" s="6"/>
      <c r="S109" s="27"/>
      <c r="T109" s="15"/>
      <c r="U109" s="42"/>
      <c r="X109">
        <f t="shared" si="4"/>
        <v>175</v>
      </c>
      <c r="Y109">
        <v>12.96</v>
      </c>
      <c r="Z109">
        <f t="shared" si="5"/>
        <v>360.71999999999991</v>
      </c>
      <c r="AA109">
        <f t="shared" si="6"/>
        <v>367.19999999999993</v>
      </c>
      <c r="AB109">
        <f t="shared" si="7"/>
        <v>373.67999999999989</v>
      </c>
    </row>
    <row r="110" spans="1:28">
      <c r="A110" s="3"/>
      <c r="B110" s="3">
        <v>11.21293</v>
      </c>
      <c r="D110" s="4"/>
      <c r="E110" s="5">
        <f>E108+$E$2</f>
        <v>362.88000000000125</v>
      </c>
      <c r="F110" s="21">
        <f>F106+1</f>
        <v>138</v>
      </c>
      <c r="G110" s="27"/>
      <c r="H110" s="6"/>
      <c r="I110" s="27"/>
      <c r="J110" s="56">
        <v>175</v>
      </c>
      <c r="K110" s="27"/>
      <c r="L110" s="6"/>
      <c r="M110" s="27"/>
      <c r="N110" s="6"/>
      <c r="O110" s="27"/>
      <c r="P110" s="7"/>
      <c r="Q110" s="35"/>
      <c r="R110" s="6"/>
      <c r="S110" s="27"/>
      <c r="T110" s="15"/>
      <c r="U110" s="42"/>
      <c r="X110">
        <f t="shared" si="4"/>
        <v>176</v>
      </c>
      <c r="Y110">
        <v>12.96</v>
      </c>
      <c r="Z110">
        <f t="shared" si="5"/>
        <v>373.67999999999989</v>
      </c>
      <c r="AA110">
        <f t="shared" si="6"/>
        <v>380.15999999999985</v>
      </c>
      <c r="AB110">
        <f t="shared" si="7"/>
        <v>386.63999999999987</v>
      </c>
    </row>
    <row r="111" spans="1:28">
      <c r="A111" s="3"/>
      <c r="B111" s="3"/>
      <c r="D111" s="19">
        <f>D109+1</f>
        <v>89</v>
      </c>
      <c r="E111" s="29"/>
      <c r="F111" s="6"/>
      <c r="G111" s="28"/>
      <c r="H111" s="6"/>
      <c r="I111" s="28"/>
      <c r="J111" s="6"/>
      <c r="K111" s="27"/>
      <c r="L111" s="6"/>
      <c r="M111" s="27"/>
      <c r="N111" s="6"/>
      <c r="O111" s="27"/>
      <c r="P111" s="7"/>
      <c r="Q111" s="35"/>
      <c r="R111" s="6"/>
      <c r="S111" s="27"/>
      <c r="T111" s="15"/>
      <c r="U111" s="42"/>
      <c r="X111">
        <f t="shared" si="4"/>
        <v>177</v>
      </c>
      <c r="Y111">
        <v>12.96</v>
      </c>
      <c r="Z111">
        <f t="shared" si="5"/>
        <v>386.63999999999987</v>
      </c>
      <c r="AA111">
        <f t="shared" si="6"/>
        <v>393.11999999999989</v>
      </c>
      <c r="AB111">
        <f t="shared" si="7"/>
        <v>399.59999999999985</v>
      </c>
    </row>
    <row r="112" spans="1:28">
      <c r="A112" s="3"/>
      <c r="B112" s="3">
        <v>13.087350000000001</v>
      </c>
      <c r="D112" s="4"/>
      <c r="E112" s="5">
        <f>E110+$E$2</f>
        <v>365.04000000000127</v>
      </c>
      <c r="F112" s="5"/>
      <c r="G112" s="5">
        <f>G108+$G$2</f>
        <v>365.03999999999985</v>
      </c>
      <c r="H112" s="5"/>
      <c r="I112" s="5">
        <f>I104+$I$2</f>
        <v>365.03999999999985</v>
      </c>
      <c r="J112" s="6"/>
      <c r="K112" s="27"/>
      <c r="L112" s="57">
        <v>184</v>
      </c>
      <c r="M112" s="27"/>
      <c r="N112" s="6"/>
      <c r="O112" s="27"/>
      <c r="P112" s="7"/>
      <c r="Q112" s="35"/>
      <c r="R112" s="6"/>
      <c r="S112" s="27"/>
      <c r="T112" s="15"/>
      <c r="U112" s="42"/>
      <c r="X112">
        <f t="shared" si="4"/>
        <v>178</v>
      </c>
      <c r="Y112">
        <v>12.96</v>
      </c>
      <c r="Z112">
        <f t="shared" si="5"/>
        <v>399.59999999999985</v>
      </c>
      <c r="AA112">
        <f t="shared" si="6"/>
        <v>406.07999999999981</v>
      </c>
      <c r="AB112">
        <f t="shared" si="7"/>
        <v>412.55999999999983</v>
      </c>
    </row>
    <row r="113" spans="1:28">
      <c r="A113" s="3"/>
      <c r="B113" s="3"/>
      <c r="D113" s="19">
        <f>D111+1</f>
        <v>90</v>
      </c>
      <c r="E113" s="29"/>
      <c r="F113" s="6"/>
      <c r="G113" s="26"/>
      <c r="H113" s="6"/>
      <c r="I113" s="26"/>
      <c r="J113" s="6"/>
      <c r="K113" s="27"/>
      <c r="L113" s="6"/>
      <c r="M113" s="27"/>
      <c r="N113" s="6"/>
      <c r="O113" s="27"/>
      <c r="P113" s="7"/>
      <c r="Q113" s="35"/>
      <c r="R113" s="6"/>
      <c r="S113" s="27"/>
      <c r="T113" s="15"/>
      <c r="U113" s="42"/>
      <c r="X113">
        <f t="shared" si="4"/>
        <v>179</v>
      </c>
      <c r="Y113">
        <v>12.96</v>
      </c>
      <c r="Z113">
        <f t="shared" si="5"/>
        <v>412.55999999999983</v>
      </c>
      <c r="AA113">
        <f t="shared" si="6"/>
        <v>419.03999999999985</v>
      </c>
      <c r="AB113">
        <f t="shared" si="7"/>
        <v>425.51999999999981</v>
      </c>
    </row>
    <row r="114" spans="1:28">
      <c r="A114" s="3"/>
      <c r="B114" s="3">
        <v>15.993840000000001</v>
      </c>
      <c r="D114" s="4"/>
      <c r="E114" s="5">
        <f>E112+$E$2</f>
        <v>367.2000000000013</v>
      </c>
      <c r="F114" s="21">
        <f>F110+1</f>
        <v>139</v>
      </c>
      <c r="G114" s="27"/>
      <c r="H114" s="6"/>
      <c r="I114" s="27"/>
      <c r="J114" s="6"/>
      <c r="K114" s="27"/>
      <c r="L114" s="6"/>
      <c r="M114" s="27"/>
      <c r="N114" s="6"/>
      <c r="O114" s="27"/>
      <c r="P114" s="7"/>
      <c r="Q114" s="35"/>
      <c r="R114" s="6"/>
      <c r="S114" s="27"/>
      <c r="T114" s="15"/>
      <c r="U114" s="42"/>
      <c r="X114">
        <f t="shared" si="4"/>
        <v>180</v>
      </c>
      <c r="Y114">
        <v>12.96</v>
      </c>
      <c r="Z114">
        <f t="shared" si="5"/>
        <v>425.51999999999981</v>
      </c>
      <c r="AA114">
        <f t="shared" si="6"/>
        <v>431.99999999999977</v>
      </c>
      <c r="AB114">
        <f t="shared" si="7"/>
        <v>438.47999999999979</v>
      </c>
    </row>
    <row r="115" spans="1:28">
      <c r="A115" s="3"/>
      <c r="B115" s="3"/>
      <c r="D115" s="19">
        <f>D113+1</f>
        <v>91</v>
      </c>
      <c r="E115" s="29"/>
      <c r="F115" s="6"/>
      <c r="G115" s="28"/>
      <c r="H115" s="6"/>
      <c r="I115" s="27"/>
      <c r="J115" s="6"/>
      <c r="K115" s="28"/>
      <c r="L115" s="6"/>
      <c r="M115" s="27"/>
      <c r="N115" s="6"/>
      <c r="O115" s="27"/>
      <c r="P115" s="7"/>
      <c r="Q115" s="35"/>
      <c r="R115" s="6"/>
      <c r="S115" s="27"/>
      <c r="T115" s="15"/>
      <c r="U115" s="42"/>
      <c r="X115">
        <f t="shared" si="4"/>
        <v>181</v>
      </c>
      <c r="Y115">
        <v>12.96</v>
      </c>
      <c r="Z115">
        <f t="shared" si="5"/>
        <v>438.47999999999979</v>
      </c>
      <c r="AA115">
        <f t="shared" si="6"/>
        <v>444.95999999999981</v>
      </c>
      <c r="AB115">
        <f t="shared" si="7"/>
        <v>451.43999999999977</v>
      </c>
    </row>
    <row r="116" spans="1:28">
      <c r="A116" s="3"/>
      <c r="B116" s="3">
        <v>20.030169999999998</v>
      </c>
      <c r="D116" s="4"/>
      <c r="E116" s="5">
        <f>E114+$E$2</f>
        <v>369.36000000000132</v>
      </c>
      <c r="F116" s="5"/>
      <c r="G116" s="5">
        <f>G112+$G$2</f>
        <v>369.35999999999984</v>
      </c>
      <c r="H116" s="44">
        <f>H108+1</f>
        <v>163</v>
      </c>
      <c r="I116" s="27"/>
      <c r="J116" s="5"/>
      <c r="K116" s="5">
        <f>K104+$K$2</f>
        <v>369.35999999999984</v>
      </c>
      <c r="L116" s="6"/>
      <c r="M116" s="27"/>
      <c r="N116" s="21">
        <v>191</v>
      </c>
      <c r="O116" s="27"/>
      <c r="P116" s="7"/>
      <c r="Q116" s="35"/>
      <c r="R116" s="6"/>
      <c r="S116" s="27"/>
      <c r="T116" s="15"/>
      <c r="U116" s="42"/>
      <c r="X116">
        <f t="shared" si="4"/>
        <v>182</v>
      </c>
      <c r="Y116">
        <v>17.28</v>
      </c>
      <c r="Z116">
        <v>321.83999999999997</v>
      </c>
      <c r="AA116">
        <f t="shared" si="6"/>
        <v>330.48</v>
      </c>
      <c r="AB116">
        <f t="shared" si="7"/>
        <v>339.12</v>
      </c>
    </row>
    <row r="117" spans="1:28">
      <c r="A117" s="3"/>
      <c r="B117" s="3"/>
      <c r="D117" s="19">
        <f>D115+1</f>
        <v>92</v>
      </c>
      <c r="E117" s="29"/>
      <c r="F117" s="6"/>
      <c r="G117" s="26"/>
      <c r="H117" s="6"/>
      <c r="I117" s="27"/>
      <c r="J117" s="6"/>
      <c r="K117" s="26"/>
      <c r="L117" s="6"/>
      <c r="M117" s="27"/>
      <c r="N117" s="6"/>
      <c r="O117" s="27"/>
      <c r="P117" s="7"/>
      <c r="Q117" s="35"/>
      <c r="R117" s="6"/>
      <c r="S117" s="27"/>
      <c r="T117" s="15"/>
      <c r="U117" s="42"/>
      <c r="X117">
        <f t="shared" si="4"/>
        <v>183</v>
      </c>
      <c r="Y117">
        <v>17.28</v>
      </c>
      <c r="Z117">
        <f t="shared" si="5"/>
        <v>339.12</v>
      </c>
      <c r="AA117">
        <f t="shared" si="6"/>
        <v>347.76</v>
      </c>
      <c r="AB117">
        <f t="shared" si="7"/>
        <v>356.4</v>
      </c>
    </row>
    <row r="118" spans="1:28">
      <c r="A118" s="3"/>
      <c r="B118" s="3">
        <v>27.211379999999998</v>
      </c>
      <c r="D118" s="4"/>
      <c r="E118" s="5">
        <f>E116+$E$2</f>
        <v>371.52000000000135</v>
      </c>
      <c r="F118" s="21">
        <f>F114+1</f>
        <v>140</v>
      </c>
      <c r="G118" s="27"/>
      <c r="H118" s="6"/>
      <c r="I118" s="27"/>
      <c r="J118" s="6"/>
      <c r="K118" s="27"/>
      <c r="L118" s="6"/>
      <c r="M118" s="27"/>
      <c r="N118" s="6"/>
      <c r="O118" s="27"/>
      <c r="P118" s="7"/>
      <c r="Q118" s="35"/>
      <c r="R118" s="6"/>
      <c r="S118" s="27"/>
      <c r="T118" s="15"/>
      <c r="U118" s="42"/>
      <c r="X118">
        <f t="shared" si="4"/>
        <v>184</v>
      </c>
      <c r="Y118">
        <v>17.28</v>
      </c>
      <c r="Z118">
        <f t="shared" si="5"/>
        <v>356.4</v>
      </c>
      <c r="AA118">
        <f t="shared" si="6"/>
        <v>365.03999999999996</v>
      </c>
      <c r="AB118">
        <f t="shared" si="7"/>
        <v>373.67999999999995</v>
      </c>
    </row>
    <row r="119" spans="1:28">
      <c r="A119" s="3"/>
      <c r="B119" s="3"/>
      <c r="D119" s="19">
        <f>D117+1</f>
        <v>93</v>
      </c>
      <c r="E119" s="29"/>
      <c r="F119" s="6"/>
      <c r="G119" s="28"/>
      <c r="H119" s="6"/>
      <c r="I119" s="28"/>
      <c r="J119" s="6"/>
      <c r="K119" s="27"/>
      <c r="L119" s="6"/>
      <c r="M119" s="28"/>
      <c r="N119" s="6"/>
      <c r="O119" s="27"/>
      <c r="P119" s="7"/>
      <c r="Q119" s="35"/>
      <c r="R119" s="6"/>
      <c r="S119" s="27"/>
      <c r="T119" s="15"/>
      <c r="U119" s="42"/>
      <c r="X119">
        <f t="shared" si="4"/>
        <v>185</v>
      </c>
      <c r="Y119">
        <v>17.28</v>
      </c>
      <c r="Z119">
        <f t="shared" si="5"/>
        <v>373.67999999999995</v>
      </c>
      <c r="AA119">
        <f t="shared" si="6"/>
        <v>382.31999999999994</v>
      </c>
      <c r="AB119">
        <f t="shared" si="7"/>
        <v>390.95999999999992</v>
      </c>
    </row>
    <row r="120" spans="1:28">
      <c r="A120" s="3"/>
      <c r="B120" s="3">
        <v>41.385129999999997</v>
      </c>
      <c r="D120" s="4"/>
      <c r="E120" s="5">
        <f>E118+$E$2</f>
        <v>373.68000000000137</v>
      </c>
      <c r="F120" s="5"/>
      <c r="G120" s="5">
        <f>G116+$G$2</f>
        <v>373.67999999999984</v>
      </c>
      <c r="H120" s="5"/>
      <c r="I120" s="5">
        <f>I112+$I$2</f>
        <v>373.67999999999984</v>
      </c>
      <c r="J120" s="6"/>
      <c r="K120" s="27"/>
      <c r="L120" s="5"/>
      <c r="M120" s="5">
        <f>M104+$M$2</f>
        <v>373.67999999999984</v>
      </c>
      <c r="N120" s="6"/>
      <c r="O120" s="27"/>
      <c r="P120" s="25">
        <v>197</v>
      </c>
      <c r="Q120" s="35"/>
      <c r="R120" s="6"/>
      <c r="S120" s="27"/>
      <c r="T120" s="15"/>
      <c r="U120" s="42"/>
      <c r="X120">
        <f t="shared" si="4"/>
        <v>186</v>
      </c>
      <c r="Y120">
        <v>17.28</v>
      </c>
      <c r="Z120">
        <f t="shared" si="5"/>
        <v>390.95999999999992</v>
      </c>
      <c r="AA120">
        <f t="shared" si="6"/>
        <v>399.59999999999991</v>
      </c>
      <c r="AB120">
        <f t="shared" si="7"/>
        <v>408.2399999999999</v>
      </c>
    </row>
    <row r="121" spans="1:28">
      <c r="A121" s="3"/>
      <c r="B121" s="3"/>
      <c r="D121" s="19">
        <f>D119+1</f>
        <v>94</v>
      </c>
      <c r="E121" s="29"/>
      <c r="F121" s="6"/>
      <c r="G121" s="26"/>
      <c r="H121" s="6"/>
      <c r="I121" s="26"/>
      <c r="J121" s="6"/>
      <c r="K121" s="27"/>
      <c r="L121" s="6"/>
      <c r="M121" s="26"/>
      <c r="N121" s="6"/>
      <c r="O121" s="27"/>
      <c r="P121" s="7"/>
      <c r="Q121" s="35"/>
      <c r="R121" s="6"/>
      <c r="S121" s="27"/>
      <c r="T121" s="15"/>
      <c r="U121" s="42"/>
      <c r="X121">
        <f t="shared" si="4"/>
        <v>187</v>
      </c>
      <c r="Y121">
        <v>17.28</v>
      </c>
      <c r="Z121">
        <f t="shared" si="5"/>
        <v>408.2399999999999</v>
      </c>
      <c r="AA121">
        <f t="shared" si="6"/>
        <v>416.87999999999988</v>
      </c>
      <c r="AB121">
        <f t="shared" si="7"/>
        <v>425.51999999999987</v>
      </c>
    </row>
    <row r="122" spans="1:28">
      <c r="A122" s="3"/>
      <c r="B122" s="3">
        <v>72.366780000000006</v>
      </c>
      <c r="D122" s="4"/>
      <c r="E122" s="5">
        <f>E120+$E$2</f>
        <v>375.8400000000014</v>
      </c>
      <c r="F122" s="21">
        <f>F118+1</f>
        <v>141</v>
      </c>
      <c r="G122" s="27"/>
      <c r="H122" s="6"/>
      <c r="I122" s="27"/>
      <c r="J122" s="21">
        <f>J110+1</f>
        <v>176</v>
      </c>
      <c r="K122" s="27"/>
      <c r="L122" s="6"/>
      <c r="M122" s="27"/>
      <c r="N122" s="6"/>
      <c r="O122" s="27"/>
      <c r="P122" s="7"/>
      <c r="Q122" s="35"/>
      <c r="R122" s="6"/>
      <c r="S122" s="27"/>
      <c r="T122" s="15"/>
      <c r="U122" s="42"/>
      <c r="X122">
        <f t="shared" si="4"/>
        <v>188</v>
      </c>
      <c r="Y122">
        <v>17.28</v>
      </c>
      <c r="Z122">
        <f t="shared" si="5"/>
        <v>425.51999999999987</v>
      </c>
      <c r="AA122">
        <f t="shared" si="6"/>
        <v>434.15999999999985</v>
      </c>
      <c r="AB122">
        <f t="shared" si="7"/>
        <v>442.79999999999984</v>
      </c>
    </row>
    <row r="123" spans="1:28">
      <c r="A123" s="3"/>
      <c r="B123" s="3"/>
      <c r="D123" s="19">
        <f>D121+1</f>
        <v>95</v>
      </c>
      <c r="E123" s="29"/>
      <c r="F123" s="6"/>
      <c r="G123" s="28"/>
      <c r="H123" s="6"/>
      <c r="I123" s="27"/>
      <c r="J123" s="6"/>
      <c r="K123" s="27"/>
      <c r="L123" s="6"/>
      <c r="M123" s="27"/>
      <c r="N123" s="6"/>
      <c r="O123" s="27"/>
      <c r="P123" s="7"/>
      <c r="Q123" s="35"/>
      <c r="R123" s="6"/>
      <c r="S123" s="27"/>
      <c r="T123" s="15"/>
      <c r="U123" s="42"/>
      <c r="X123">
        <f t="shared" si="4"/>
        <v>189</v>
      </c>
      <c r="Y123">
        <v>25.92</v>
      </c>
      <c r="Z123">
        <v>304.56</v>
      </c>
      <c r="AA123">
        <f t="shared" si="6"/>
        <v>317.52</v>
      </c>
      <c r="AB123">
        <f t="shared" si="7"/>
        <v>330.48</v>
      </c>
    </row>
    <row r="124" spans="1:28">
      <c r="A124" s="3"/>
      <c r="B124" s="3">
        <v>142.05341000000001</v>
      </c>
      <c r="D124" s="4"/>
      <c r="E124" s="5">
        <f>E122+$E$2</f>
        <v>378.00000000000142</v>
      </c>
      <c r="F124" s="5"/>
      <c r="G124" s="5">
        <f>G120+$G$2</f>
        <v>377.99999999999983</v>
      </c>
      <c r="H124" s="44">
        <f>H116+1</f>
        <v>164</v>
      </c>
      <c r="I124" s="27"/>
      <c r="J124" s="6"/>
      <c r="K124" s="27"/>
      <c r="L124" s="6"/>
      <c r="M124" s="27"/>
      <c r="N124" s="6"/>
      <c r="O124" s="27"/>
      <c r="P124" s="7"/>
      <c r="Q124" s="35"/>
      <c r="R124" s="6"/>
      <c r="S124" s="27"/>
      <c r="T124" s="15"/>
      <c r="U124" s="42"/>
      <c r="X124">
        <f t="shared" si="4"/>
        <v>190</v>
      </c>
      <c r="Y124">
        <v>25.92</v>
      </c>
      <c r="Z124">
        <f t="shared" si="5"/>
        <v>330.48</v>
      </c>
      <c r="AA124">
        <f t="shared" si="6"/>
        <v>343.44000000000005</v>
      </c>
      <c r="AB124">
        <f t="shared" si="7"/>
        <v>356.40000000000003</v>
      </c>
    </row>
    <row r="125" spans="1:28">
      <c r="A125" s="3"/>
      <c r="B125" s="3"/>
      <c r="D125" s="19">
        <f>D123+1</f>
        <v>96</v>
      </c>
      <c r="E125" s="29"/>
      <c r="F125" s="6"/>
      <c r="G125" s="26"/>
      <c r="H125" s="6"/>
      <c r="I125" s="27"/>
      <c r="J125" s="6"/>
      <c r="K125" s="27"/>
      <c r="L125" s="6"/>
      <c r="M125" s="27"/>
      <c r="N125" s="6"/>
      <c r="O125" s="27"/>
      <c r="P125" s="7"/>
      <c r="Q125" s="35"/>
      <c r="R125" s="6"/>
      <c r="S125" s="27"/>
      <c r="T125" s="15"/>
      <c r="U125" s="42"/>
      <c r="X125">
        <f t="shared" si="4"/>
        <v>191</v>
      </c>
      <c r="Y125">
        <v>25.92</v>
      </c>
      <c r="Z125">
        <f t="shared" si="5"/>
        <v>356.40000000000003</v>
      </c>
      <c r="AA125">
        <f t="shared" si="6"/>
        <v>369.36</v>
      </c>
      <c r="AB125">
        <f t="shared" si="7"/>
        <v>382.32000000000005</v>
      </c>
    </row>
    <row r="126" spans="1:28">
      <c r="A126" s="3"/>
      <c r="B126" s="3">
        <v>208.84711999999999</v>
      </c>
      <c r="D126" s="4"/>
      <c r="E126" s="5">
        <f>E124+$E$2</f>
        <v>380.16000000000145</v>
      </c>
      <c r="F126" s="21">
        <f>F122+1</f>
        <v>142</v>
      </c>
      <c r="G126" s="27"/>
      <c r="H126" s="6"/>
      <c r="I126" s="27"/>
      <c r="J126" s="6"/>
      <c r="K126" s="27"/>
      <c r="L126" s="6"/>
      <c r="M126" s="27"/>
      <c r="N126" s="6"/>
      <c r="O126" s="27"/>
      <c r="P126" s="7"/>
      <c r="Q126" s="35"/>
      <c r="R126" s="6"/>
      <c r="S126" s="27"/>
      <c r="T126" s="15"/>
      <c r="U126" s="42"/>
      <c r="X126">
        <f t="shared" si="4"/>
        <v>192</v>
      </c>
      <c r="Y126">
        <v>25.92</v>
      </c>
      <c r="Z126">
        <f t="shared" si="5"/>
        <v>382.32000000000005</v>
      </c>
      <c r="AA126">
        <f t="shared" si="6"/>
        <v>395.28000000000009</v>
      </c>
      <c r="AB126">
        <f t="shared" si="7"/>
        <v>408.24000000000007</v>
      </c>
    </row>
    <row r="127" spans="1:28">
      <c r="A127" s="3"/>
      <c r="B127" s="3"/>
      <c r="D127" s="19">
        <f>D125+1</f>
        <v>97</v>
      </c>
      <c r="E127" s="29"/>
      <c r="F127" s="6"/>
      <c r="G127" s="28"/>
      <c r="H127" s="6"/>
      <c r="I127" s="28"/>
      <c r="J127" s="6"/>
      <c r="K127" s="28"/>
      <c r="L127" s="6"/>
      <c r="M127" s="27"/>
      <c r="N127" s="6"/>
      <c r="O127" s="28"/>
      <c r="P127" s="7"/>
      <c r="Q127" s="35"/>
      <c r="R127" s="6"/>
      <c r="S127" s="27"/>
      <c r="T127" s="15"/>
      <c r="U127" s="42"/>
      <c r="X127">
        <f t="shared" si="4"/>
        <v>193</v>
      </c>
      <c r="Y127">
        <v>25.92</v>
      </c>
      <c r="Z127">
        <f t="shared" si="5"/>
        <v>408.24000000000007</v>
      </c>
      <c r="AA127">
        <f t="shared" si="6"/>
        <v>421.20000000000005</v>
      </c>
      <c r="AB127">
        <f t="shared" si="7"/>
        <v>434.16000000000008</v>
      </c>
    </row>
    <row r="128" spans="1:28">
      <c r="A128" s="3"/>
      <c r="B128" s="3">
        <v>145.72873999999999</v>
      </c>
      <c r="D128" s="4"/>
      <c r="E128" s="5">
        <f>E126+$E$2</f>
        <v>382.32000000000147</v>
      </c>
      <c r="F128" s="5"/>
      <c r="G128" s="5">
        <f>G124+$G$2</f>
        <v>382.31999999999982</v>
      </c>
      <c r="H128" s="5"/>
      <c r="I128" s="5">
        <f>I120+$I$2</f>
        <v>382.31999999999982</v>
      </c>
      <c r="J128" s="5"/>
      <c r="K128" s="5">
        <f>K116+$K$2</f>
        <v>382.31999999999982</v>
      </c>
      <c r="L128" s="21">
        <f>L112+1</f>
        <v>185</v>
      </c>
      <c r="M128" s="27"/>
      <c r="N128" s="5"/>
      <c r="O128" s="5">
        <f>O104+$O$2</f>
        <v>382.32000000000005</v>
      </c>
      <c r="P128" s="7"/>
      <c r="Q128" s="35"/>
      <c r="R128" s="21">
        <v>200</v>
      </c>
      <c r="S128" s="27"/>
      <c r="T128" s="15"/>
      <c r="U128" s="42"/>
      <c r="X128">
        <f t="shared" si="4"/>
        <v>194</v>
      </c>
      <c r="Y128">
        <v>34.56</v>
      </c>
      <c r="Z128">
        <v>252.72</v>
      </c>
      <c r="AA128">
        <f t="shared" si="6"/>
        <v>270</v>
      </c>
      <c r="AB128">
        <f t="shared" si="7"/>
        <v>287.27999999999997</v>
      </c>
    </row>
    <row r="129" spans="1:28">
      <c r="A129" s="3"/>
      <c r="B129" s="3"/>
      <c r="D129" s="19">
        <f>D127+1</f>
        <v>98</v>
      </c>
      <c r="E129" s="29"/>
      <c r="F129" s="6"/>
      <c r="G129" s="26"/>
      <c r="H129" s="6"/>
      <c r="I129" s="26"/>
      <c r="J129" s="6"/>
      <c r="K129" s="26"/>
      <c r="L129" s="6"/>
      <c r="M129" s="27"/>
      <c r="N129" s="6"/>
      <c r="O129" s="26"/>
      <c r="P129" s="7"/>
      <c r="Q129" s="35"/>
      <c r="R129" s="6"/>
      <c r="S129" s="27"/>
      <c r="T129" s="15"/>
      <c r="U129" s="42"/>
      <c r="X129">
        <f t="shared" si="4"/>
        <v>195</v>
      </c>
      <c r="Y129">
        <v>34.56</v>
      </c>
      <c r="Z129">
        <f t="shared" si="5"/>
        <v>287.27999999999997</v>
      </c>
      <c r="AA129">
        <f t="shared" si="6"/>
        <v>304.55999999999995</v>
      </c>
      <c r="AB129">
        <f t="shared" si="7"/>
        <v>321.83999999999997</v>
      </c>
    </row>
    <row r="130" spans="1:28">
      <c r="A130" s="3"/>
      <c r="B130" s="3">
        <v>76.205600000000004</v>
      </c>
      <c r="D130" s="19"/>
      <c r="E130" s="5">
        <f>E128+$E$2</f>
        <v>384.4800000000015</v>
      </c>
      <c r="F130" s="21">
        <f>F126+1</f>
        <v>143</v>
      </c>
      <c r="G130" s="27"/>
      <c r="H130" s="6"/>
      <c r="I130" s="27"/>
      <c r="J130" s="6"/>
      <c r="K130" s="27"/>
      <c r="L130" s="6"/>
      <c r="M130" s="27"/>
      <c r="N130" s="6"/>
      <c r="O130" s="27"/>
      <c r="P130" s="7"/>
      <c r="Q130" s="35"/>
      <c r="R130" s="6"/>
      <c r="S130" s="27"/>
      <c r="T130" s="15"/>
      <c r="U130" s="42"/>
      <c r="X130">
        <f t="shared" si="4"/>
        <v>196</v>
      </c>
      <c r="Y130">
        <v>34.56</v>
      </c>
      <c r="Z130">
        <f t="shared" si="5"/>
        <v>321.83999999999997</v>
      </c>
      <c r="AA130">
        <f t="shared" si="6"/>
        <v>339.12</v>
      </c>
      <c r="AB130">
        <f t="shared" si="7"/>
        <v>356.4</v>
      </c>
    </row>
    <row r="131" spans="1:28">
      <c r="A131" s="3"/>
      <c r="B131" s="3"/>
      <c r="D131" s="19">
        <f>D129+1</f>
        <v>99</v>
      </c>
      <c r="E131" s="29"/>
      <c r="F131" s="6"/>
      <c r="G131" s="28"/>
      <c r="H131" s="6"/>
      <c r="I131" s="27"/>
      <c r="J131" s="6"/>
      <c r="K131" s="27"/>
      <c r="L131" s="6"/>
      <c r="M131" s="27"/>
      <c r="N131" s="6"/>
      <c r="O131" s="27"/>
      <c r="P131" s="7"/>
      <c r="Q131" s="35"/>
      <c r="R131" s="6"/>
      <c r="S131" s="27"/>
      <c r="T131" s="15"/>
      <c r="U131" s="42"/>
      <c r="X131">
        <f t="shared" si="4"/>
        <v>197</v>
      </c>
      <c r="Y131">
        <v>34.56</v>
      </c>
      <c r="Z131">
        <f t="shared" si="5"/>
        <v>356.4</v>
      </c>
      <c r="AA131">
        <f t="shared" si="6"/>
        <v>373.67999999999995</v>
      </c>
      <c r="AB131">
        <f t="shared" si="7"/>
        <v>390.96</v>
      </c>
    </row>
    <row r="132" spans="1:28">
      <c r="A132" s="3"/>
      <c r="B132" s="3">
        <v>44.913800000000002</v>
      </c>
      <c r="D132" s="4"/>
      <c r="E132" s="5">
        <f>E130+$E$2</f>
        <v>386.64000000000152</v>
      </c>
      <c r="F132" s="5"/>
      <c r="G132" s="5">
        <f>G128+$G$2</f>
        <v>386.63999999999982</v>
      </c>
      <c r="H132" s="44">
        <f>H124+1</f>
        <v>165</v>
      </c>
      <c r="I132" s="27"/>
      <c r="J132" s="6"/>
      <c r="K132" s="27"/>
      <c r="L132" s="6"/>
      <c r="M132" s="27"/>
      <c r="N132" s="6"/>
      <c r="O132" s="27"/>
      <c r="P132" s="7"/>
      <c r="Q132" s="35"/>
      <c r="R132" s="6"/>
      <c r="S132" s="27"/>
      <c r="T132" s="15"/>
      <c r="U132" s="42"/>
      <c r="X132">
        <f t="shared" si="4"/>
        <v>198</v>
      </c>
      <c r="Y132">
        <v>34.56</v>
      </c>
      <c r="Z132">
        <f t="shared" si="5"/>
        <v>390.96</v>
      </c>
      <c r="AA132">
        <f t="shared" si="6"/>
        <v>408.24</v>
      </c>
      <c r="AB132">
        <f t="shared" si="7"/>
        <v>425.52</v>
      </c>
    </row>
    <row r="133" spans="1:28">
      <c r="A133" s="3"/>
      <c r="B133" s="3"/>
      <c r="D133" s="19">
        <f>D131+1</f>
        <v>100</v>
      </c>
      <c r="E133" s="29"/>
      <c r="F133" s="6"/>
      <c r="G133" s="26"/>
      <c r="H133" s="6"/>
      <c r="I133" s="27"/>
      <c r="J133" s="6"/>
      <c r="K133" s="27"/>
      <c r="L133" s="6"/>
      <c r="M133" s="27"/>
      <c r="N133" s="6"/>
      <c r="O133" s="27"/>
      <c r="P133" s="7"/>
      <c r="Q133" s="35"/>
      <c r="R133" s="6"/>
      <c r="S133" s="27"/>
      <c r="T133" s="15"/>
      <c r="U133" s="42"/>
      <c r="X133">
        <f t="shared" si="4"/>
        <v>199</v>
      </c>
      <c r="Y133">
        <v>51.84</v>
      </c>
      <c r="Z133">
        <v>304.56</v>
      </c>
      <c r="AA133">
        <f t="shared" si="6"/>
        <v>330.48</v>
      </c>
      <c r="AB133">
        <f t="shared" si="7"/>
        <v>356.4</v>
      </c>
    </row>
    <row r="134" spans="1:28">
      <c r="A134" s="3"/>
      <c r="B134" s="3">
        <v>31.601870000000002</v>
      </c>
      <c r="D134" s="4"/>
      <c r="E134" s="5">
        <f>E132+$E$2</f>
        <v>388.80000000000155</v>
      </c>
      <c r="F134" s="21">
        <f>F130+1</f>
        <v>144</v>
      </c>
      <c r="G134" s="27"/>
      <c r="H134" s="6"/>
      <c r="I134" s="27"/>
      <c r="J134" s="21">
        <f>J122+1</f>
        <v>177</v>
      </c>
      <c r="K134" s="27"/>
      <c r="L134" s="6"/>
      <c r="M134" s="27"/>
      <c r="N134" s="6"/>
      <c r="O134" s="27"/>
      <c r="P134" s="7"/>
      <c r="Q134" s="35"/>
      <c r="R134" s="6"/>
      <c r="S134" s="27"/>
      <c r="T134" s="15"/>
      <c r="U134" s="42"/>
      <c r="X134">
        <f t="shared" ref="X134:X137" si="8">X133+1</f>
        <v>200</v>
      </c>
      <c r="Y134">
        <v>51.84</v>
      </c>
      <c r="Z134">
        <f t="shared" ref="Z134:Z135" si="9">Z133+Y133</f>
        <v>356.4</v>
      </c>
      <c r="AA134">
        <f t="shared" ref="AA134:AA135" si="10">(Z134+AB134)/2</f>
        <v>382.32</v>
      </c>
      <c r="AB134">
        <f t="shared" ref="AB134:AB135" si="11">Z134+Y134</f>
        <v>408.24</v>
      </c>
    </row>
    <row r="135" spans="1:28">
      <c r="A135" s="3"/>
      <c r="B135" s="3"/>
      <c r="D135" s="19">
        <f>D133+1</f>
        <v>101</v>
      </c>
      <c r="E135" s="29"/>
      <c r="F135" s="6"/>
      <c r="G135" s="28"/>
      <c r="H135" s="6"/>
      <c r="I135" s="28"/>
      <c r="J135" s="6"/>
      <c r="K135" s="27"/>
      <c r="L135" s="6"/>
      <c r="M135" s="28"/>
      <c r="N135" s="6"/>
      <c r="O135" s="27"/>
      <c r="P135" s="7"/>
      <c r="Q135" s="36"/>
      <c r="R135" s="6"/>
      <c r="S135" s="27"/>
      <c r="T135" s="15"/>
      <c r="U135" s="40"/>
      <c r="X135">
        <f t="shared" si="8"/>
        <v>201</v>
      </c>
      <c r="Y135">
        <v>69.12</v>
      </c>
      <c r="Z135">
        <v>356.4</v>
      </c>
      <c r="AA135">
        <f t="shared" si="10"/>
        <v>390.96</v>
      </c>
      <c r="AB135">
        <f t="shared" si="11"/>
        <v>425.52</v>
      </c>
    </row>
    <row r="136" spans="1:28">
      <c r="A136" s="3"/>
      <c r="B136" s="3">
        <v>23.903400000000001</v>
      </c>
      <c r="D136" s="4"/>
      <c r="E136" s="5">
        <f>E134+$E$2</f>
        <v>390.96000000000157</v>
      </c>
      <c r="F136" s="5"/>
      <c r="G136" s="5">
        <f>G132+$G$2</f>
        <v>390.95999999999981</v>
      </c>
      <c r="H136" s="5"/>
      <c r="I136" s="5">
        <f>I128+$I$2</f>
        <v>390.95999999999981</v>
      </c>
      <c r="J136" s="6"/>
      <c r="K136" s="27"/>
      <c r="L136" s="5"/>
      <c r="M136" s="5">
        <f>M120+$M$2</f>
        <v>390.95999999999981</v>
      </c>
      <c r="N136" s="6"/>
      <c r="O136" s="27"/>
      <c r="P136" s="5"/>
      <c r="Q136" s="5">
        <f>Q104+$Q$2</f>
        <v>390.96</v>
      </c>
      <c r="R136" s="6"/>
      <c r="S136" s="27"/>
      <c r="T136" s="5"/>
      <c r="U136" s="13">
        <f>U68+$U$2</f>
        <v>390.96000000000004</v>
      </c>
    </row>
    <row r="137" spans="1:28">
      <c r="A137" s="3"/>
      <c r="B137" s="3"/>
      <c r="D137" s="19">
        <f>D135+1</f>
        <v>102</v>
      </c>
      <c r="E137" s="29"/>
      <c r="F137" s="6"/>
      <c r="G137" s="26"/>
      <c r="H137" s="6"/>
      <c r="I137" s="26"/>
      <c r="J137" s="6"/>
      <c r="K137" s="27"/>
      <c r="L137" s="6"/>
      <c r="M137" s="26"/>
      <c r="N137" s="6"/>
      <c r="O137" s="27"/>
      <c r="P137" s="7"/>
      <c r="Q137" s="34"/>
      <c r="R137" s="6"/>
      <c r="S137" s="27"/>
      <c r="T137" s="5"/>
      <c r="U137" s="13"/>
    </row>
    <row r="138" spans="1:28">
      <c r="A138" s="3"/>
      <c r="B138" s="3">
        <v>19.22072</v>
      </c>
      <c r="D138" s="4"/>
      <c r="E138" s="5">
        <f>E136+$E$2</f>
        <v>393.1200000000016</v>
      </c>
      <c r="F138" s="21">
        <f>F134+1</f>
        <v>145</v>
      </c>
      <c r="G138" s="27"/>
      <c r="H138" s="6"/>
      <c r="I138" s="27"/>
      <c r="J138" s="6"/>
      <c r="K138" s="27"/>
      <c r="L138" s="6"/>
      <c r="M138" s="27"/>
      <c r="N138" s="6"/>
      <c r="O138" s="27"/>
      <c r="P138" s="7"/>
      <c r="Q138" s="35"/>
      <c r="R138" s="6"/>
      <c r="S138" s="27"/>
      <c r="T138" s="5"/>
      <c r="U138" s="13"/>
    </row>
    <row r="139" spans="1:28">
      <c r="A139" s="3"/>
      <c r="B139" s="3"/>
      <c r="D139" s="19">
        <f>D137+1</f>
        <v>103</v>
      </c>
      <c r="E139" s="29"/>
      <c r="F139" s="6"/>
      <c r="G139" s="28"/>
      <c r="H139" s="6"/>
      <c r="I139" s="27"/>
      <c r="J139" s="6"/>
      <c r="K139" s="28"/>
      <c r="L139" s="6"/>
      <c r="M139" s="27"/>
      <c r="N139" s="6"/>
      <c r="O139" s="27"/>
      <c r="P139" s="7"/>
      <c r="Q139" s="35"/>
      <c r="R139" s="6"/>
      <c r="S139" s="27"/>
      <c r="T139" s="5"/>
      <c r="U139" s="13"/>
    </row>
    <row r="140" spans="1:28">
      <c r="A140" s="3"/>
      <c r="B140" s="3">
        <v>16.388210000000001</v>
      </c>
      <c r="D140" s="4"/>
      <c r="E140" s="5">
        <f>E138+$E$2</f>
        <v>395.28000000000162</v>
      </c>
      <c r="F140" s="5"/>
      <c r="G140" s="5">
        <f>G136+$G$2</f>
        <v>395.2799999999998</v>
      </c>
      <c r="H140" s="44">
        <f>H132+1</f>
        <v>166</v>
      </c>
      <c r="I140" s="27"/>
      <c r="J140" s="5"/>
      <c r="K140" s="5">
        <f>K128+$K$2</f>
        <v>395.2799999999998</v>
      </c>
      <c r="L140" s="6"/>
      <c r="M140" s="27"/>
      <c r="N140" s="21">
        <f>N116+1</f>
        <v>192</v>
      </c>
      <c r="O140" s="27"/>
      <c r="P140" s="7"/>
      <c r="Q140" s="35"/>
      <c r="R140" s="6"/>
      <c r="S140" s="27"/>
      <c r="T140" s="5"/>
      <c r="U140" s="13"/>
    </row>
    <row r="141" spans="1:28">
      <c r="A141" s="3"/>
      <c r="B141" s="3"/>
      <c r="D141" s="19">
        <f>D139+1</f>
        <v>104</v>
      </c>
      <c r="E141" s="29"/>
      <c r="F141" s="6"/>
      <c r="G141" s="26"/>
      <c r="H141" s="6"/>
      <c r="I141" s="27"/>
      <c r="J141" s="6"/>
      <c r="K141" s="26"/>
      <c r="L141" s="6"/>
      <c r="M141" s="27"/>
      <c r="N141" s="6"/>
      <c r="O141" s="27"/>
      <c r="P141" s="7"/>
      <c r="Q141" s="35"/>
      <c r="R141" s="6"/>
      <c r="S141" s="27"/>
      <c r="T141" s="5"/>
      <c r="U141" s="13"/>
    </row>
    <row r="142" spans="1:28">
      <c r="A142" s="3"/>
      <c r="B142" s="3">
        <v>14.631270000000001</v>
      </c>
      <c r="D142" s="4"/>
      <c r="E142" s="5">
        <f>E140+$E$2</f>
        <v>397.44000000000165</v>
      </c>
      <c r="F142" s="21">
        <f>F138+1</f>
        <v>146</v>
      </c>
      <c r="G142" s="27"/>
      <c r="H142" s="6"/>
      <c r="I142" s="27"/>
      <c r="J142" s="6"/>
      <c r="K142" s="27"/>
      <c r="L142" s="6"/>
      <c r="M142" s="27"/>
      <c r="N142" s="6"/>
      <c r="O142" s="27"/>
      <c r="P142" s="7"/>
      <c r="Q142" s="35"/>
      <c r="R142" s="6"/>
      <c r="S142" s="27"/>
      <c r="T142" s="5"/>
      <c r="U142" s="13"/>
    </row>
    <row r="143" spans="1:28">
      <c r="A143" s="3"/>
      <c r="B143" s="3"/>
      <c r="D143" s="19">
        <f>D141+1</f>
        <v>105</v>
      </c>
      <c r="E143" s="29"/>
      <c r="F143" s="6"/>
      <c r="G143" s="28"/>
      <c r="H143" s="6"/>
      <c r="I143" s="28"/>
      <c r="J143" s="6"/>
      <c r="K143" s="27"/>
      <c r="L143" s="6"/>
      <c r="M143" s="27"/>
      <c r="N143" s="6"/>
      <c r="O143" s="27"/>
      <c r="P143" s="7"/>
      <c r="Q143" s="35"/>
      <c r="R143" s="6"/>
      <c r="S143" s="27"/>
      <c r="T143" s="5"/>
      <c r="U143" s="13"/>
    </row>
    <row r="144" spans="1:28">
      <c r="A144" s="3"/>
      <c r="B144" s="3">
        <v>13.50187</v>
      </c>
      <c r="D144" s="4"/>
      <c r="E144" s="5">
        <f>E142+$E$2</f>
        <v>399.60000000000167</v>
      </c>
      <c r="F144" s="5"/>
      <c r="G144" s="5">
        <f>G140+$G$2</f>
        <v>399.5999999999998</v>
      </c>
      <c r="H144" s="5"/>
      <c r="I144" s="5">
        <f>I136+$I$2</f>
        <v>399.5999999999998</v>
      </c>
      <c r="J144" s="6"/>
      <c r="K144" s="27"/>
      <c r="L144" s="21">
        <f>L128+1</f>
        <v>186</v>
      </c>
      <c r="M144" s="27"/>
      <c r="N144" s="6"/>
      <c r="O144" s="27"/>
      <c r="P144" s="7"/>
      <c r="Q144" s="35"/>
      <c r="R144" s="6"/>
      <c r="S144" s="27"/>
      <c r="T144" s="5"/>
      <c r="U144" s="13"/>
    </row>
    <row r="145" spans="1:21">
      <c r="A145" s="3"/>
      <c r="B145" s="3"/>
      <c r="D145" s="19">
        <f>D143+1</f>
        <v>106</v>
      </c>
      <c r="E145" s="29"/>
      <c r="F145" s="6"/>
      <c r="G145" s="26"/>
      <c r="H145" s="6"/>
      <c r="I145" s="26"/>
      <c r="J145" s="6"/>
      <c r="K145" s="27"/>
      <c r="L145" s="6"/>
      <c r="M145" s="27"/>
      <c r="N145" s="6"/>
      <c r="O145" s="27"/>
      <c r="P145" s="7"/>
      <c r="Q145" s="35"/>
      <c r="R145" s="6"/>
      <c r="S145" s="27"/>
      <c r="T145" s="5"/>
      <c r="U145" s="13"/>
    </row>
    <row r="146" spans="1:21">
      <c r="A146" s="3"/>
      <c r="B146" s="3">
        <v>12.82625</v>
      </c>
      <c r="D146" s="4"/>
      <c r="E146" s="5">
        <f>E144+$E$2</f>
        <v>401.7600000000017</v>
      </c>
      <c r="F146" s="21">
        <f>F142+1</f>
        <v>147</v>
      </c>
      <c r="G146" s="27"/>
      <c r="H146" s="6"/>
      <c r="I146" s="27"/>
      <c r="J146" s="21">
        <f>J134+1</f>
        <v>178</v>
      </c>
      <c r="K146" s="27"/>
      <c r="L146" s="6"/>
      <c r="M146" s="27"/>
      <c r="N146" s="6"/>
      <c r="O146" s="27"/>
      <c r="P146" s="7"/>
      <c r="Q146" s="35"/>
      <c r="R146" s="6"/>
      <c r="S146" s="27"/>
      <c r="T146" s="5"/>
      <c r="U146" s="13"/>
    </row>
    <row r="147" spans="1:21">
      <c r="A147" s="3"/>
      <c r="B147" s="3"/>
      <c r="D147" s="19">
        <f>D145+1</f>
        <v>107</v>
      </c>
      <c r="E147" s="29"/>
      <c r="F147" s="6"/>
      <c r="G147" s="28"/>
      <c r="H147" s="6"/>
      <c r="I147" s="27"/>
      <c r="J147" s="6"/>
      <c r="K147" s="27"/>
      <c r="L147" s="6"/>
      <c r="M147" s="27"/>
      <c r="N147" s="6"/>
      <c r="O147" s="27"/>
      <c r="P147" s="7"/>
      <c r="Q147" s="35"/>
      <c r="R147" s="6"/>
      <c r="S147" s="27"/>
      <c r="T147" s="5"/>
      <c r="U147" s="13"/>
    </row>
    <row r="148" spans="1:21">
      <c r="A148" s="3"/>
      <c r="B148" s="3">
        <v>12.333299999999999</v>
      </c>
      <c r="D148" s="4"/>
      <c r="E148" s="5">
        <f>E146+$E$2</f>
        <v>403.92000000000172</v>
      </c>
      <c r="F148" s="5"/>
      <c r="G148" s="5">
        <f>G144+$G$2</f>
        <v>403.91999999999979</v>
      </c>
      <c r="H148" s="44">
        <f>H140+1</f>
        <v>167</v>
      </c>
      <c r="I148" s="27"/>
      <c r="J148" s="6"/>
      <c r="K148" s="27"/>
      <c r="L148" s="6"/>
      <c r="M148" s="27"/>
      <c r="N148" s="6"/>
      <c r="O148" s="27"/>
      <c r="P148" s="7"/>
      <c r="Q148" s="35"/>
      <c r="R148" s="6"/>
      <c r="S148" s="27"/>
      <c r="T148" s="5"/>
      <c r="U148" s="13"/>
    </row>
    <row r="149" spans="1:21">
      <c r="A149" s="3"/>
      <c r="B149" s="3"/>
      <c r="D149" s="19">
        <f>D147+1</f>
        <v>108</v>
      </c>
      <c r="E149" s="29"/>
      <c r="F149" s="6"/>
      <c r="G149" s="26"/>
      <c r="H149" s="6"/>
      <c r="I149" s="27"/>
      <c r="J149" s="6"/>
      <c r="K149" s="27"/>
      <c r="L149" s="6"/>
      <c r="M149" s="27"/>
      <c r="N149" s="6"/>
      <c r="O149" s="27"/>
      <c r="P149" s="7"/>
      <c r="Q149" s="35"/>
      <c r="R149" s="6"/>
      <c r="S149" s="27"/>
      <c r="T149" s="5"/>
      <c r="U149" s="13"/>
    </row>
    <row r="150" spans="1:21">
      <c r="A150" s="3"/>
      <c r="B150" s="3">
        <v>12.041880000000001</v>
      </c>
      <c r="D150" s="4"/>
      <c r="E150" s="5">
        <f>E148+$E$2</f>
        <v>406.08000000000175</v>
      </c>
      <c r="F150" s="21">
        <f>F146+1</f>
        <v>148</v>
      </c>
      <c r="G150" s="27"/>
      <c r="H150" s="6"/>
      <c r="I150" s="27"/>
      <c r="J150" s="6"/>
      <c r="K150" s="27"/>
      <c r="L150" s="6"/>
      <c r="M150" s="27"/>
      <c r="N150" s="6"/>
      <c r="O150" s="27"/>
      <c r="P150" s="7"/>
      <c r="Q150" s="35"/>
      <c r="R150" s="6"/>
      <c r="S150" s="27"/>
      <c r="T150" s="5"/>
      <c r="U150" s="13"/>
    </row>
    <row r="151" spans="1:21">
      <c r="A151" s="3"/>
      <c r="B151" s="3"/>
      <c r="D151" s="19">
        <f>D149+1</f>
        <v>109</v>
      </c>
      <c r="E151" s="29"/>
      <c r="F151" s="6"/>
      <c r="G151" s="28"/>
      <c r="H151" s="6"/>
      <c r="I151" s="28"/>
      <c r="J151" s="6"/>
      <c r="K151" s="28"/>
      <c r="L151" s="6"/>
      <c r="M151" s="28"/>
      <c r="N151" s="6"/>
      <c r="O151" s="28"/>
      <c r="P151" s="7"/>
      <c r="Q151" s="35"/>
      <c r="R151" s="6"/>
      <c r="S151" s="28"/>
      <c r="T151" s="5"/>
      <c r="U151" s="13"/>
    </row>
    <row r="152" spans="1:21">
      <c r="A152" s="3"/>
      <c r="B152" s="3">
        <v>11.90273</v>
      </c>
      <c r="D152" s="4"/>
      <c r="E152" s="5">
        <f>E150+$E$2</f>
        <v>408.24000000000177</v>
      </c>
      <c r="F152" s="5"/>
      <c r="G152" s="5">
        <f>G148+$G$2</f>
        <v>408.23999999999978</v>
      </c>
      <c r="H152" s="5"/>
      <c r="I152" s="5">
        <f>I144+$I$2</f>
        <v>408.23999999999978</v>
      </c>
      <c r="J152" s="5"/>
      <c r="K152" s="5">
        <f>K140+$K$2</f>
        <v>408.23999999999978</v>
      </c>
      <c r="L152" s="5"/>
      <c r="M152" s="5">
        <f>M136+$M$2</f>
        <v>408.23999999999978</v>
      </c>
      <c r="N152" s="5"/>
      <c r="O152" s="5">
        <f>O128+$O$2</f>
        <v>408.24000000000007</v>
      </c>
      <c r="P152" s="25">
        <v>198</v>
      </c>
      <c r="Q152" s="35"/>
      <c r="R152" s="5"/>
      <c r="S152" s="5">
        <f>S104+$S$2</f>
        <v>408.24</v>
      </c>
      <c r="T152" s="5"/>
      <c r="U152" s="13"/>
    </row>
    <row r="153" spans="1:21">
      <c r="A153" s="3"/>
      <c r="B153" s="3"/>
      <c r="D153" s="19">
        <f>D151+1</f>
        <v>110</v>
      </c>
      <c r="E153" s="29"/>
      <c r="F153" s="6"/>
      <c r="G153" s="53" t="s">
        <v>6</v>
      </c>
      <c r="H153" s="6"/>
      <c r="I153" s="26"/>
      <c r="J153" s="6"/>
      <c r="K153" s="26"/>
      <c r="L153" s="6"/>
      <c r="M153" s="26"/>
      <c r="N153" s="6"/>
      <c r="O153" s="26"/>
      <c r="P153" s="7"/>
      <c r="Q153" s="35"/>
      <c r="R153" s="5"/>
      <c r="S153" s="5"/>
      <c r="T153" s="5"/>
      <c r="U153" s="13"/>
    </row>
    <row r="154" spans="1:21">
      <c r="A154" s="3"/>
      <c r="B154" s="3">
        <v>11.88701</v>
      </c>
      <c r="D154" s="4"/>
      <c r="E154" s="5">
        <f>E152+$E$2</f>
        <v>410.4000000000018</v>
      </c>
      <c r="F154" s="21">
        <f>F150+1</f>
        <v>149</v>
      </c>
      <c r="G154" s="54"/>
      <c r="H154" s="6"/>
      <c r="I154" s="27"/>
      <c r="J154" s="6"/>
      <c r="K154" s="27"/>
      <c r="L154" s="6"/>
      <c r="M154" s="27"/>
      <c r="N154" s="6"/>
      <c r="O154" s="27"/>
      <c r="P154" s="7"/>
      <c r="Q154" s="35"/>
      <c r="R154" s="5"/>
      <c r="S154" s="5"/>
      <c r="T154" s="5"/>
      <c r="U154" s="13"/>
    </row>
    <row r="155" spans="1:21">
      <c r="A155" s="3"/>
      <c r="B155" s="3"/>
      <c r="D155" s="19">
        <f>D153+1</f>
        <v>111</v>
      </c>
      <c r="E155" s="29"/>
      <c r="F155" s="6"/>
      <c r="G155" s="55"/>
      <c r="H155" s="6"/>
      <c r="I155" s="27"/>
      <c r="J155" s="6"/>
      <c r="K155" s="27"/>
      <c r="L155" s="6"/>
      <c r="M155" s="27"/>
      <c r="N155" s="6"/>
      <c r="O155" s="27"/>
      <c r="P155" s="7"/>
      <c r="Q155" s="35"/>
      <c r="R155" s="5"/>
      <c r="S155" s="5"/>
      <c r="T155" s="5"/>
      <c r="U155" s="13"/>
    </row>
    <row r="156" spans="1:21">
      <c r="A156" s="3"/>
      <c r="B156" s="3">
        <v>11.967739999999999</v>
      </c>
      <c r="D156" s="4"/>
      <c r="E156" s="5">
        <f>E154+$E$2</f>
        <v>412.56000000000182</v>
      </c>
      <c r="F156" s="5"/>
      <c r="G156" s="5">
        <f>G152+$G$2</f>
        <v>412.55999999999977</v>
      </c>
      <c r="H156" s="44">
        <f>H148+1</f>
        <v>168</v>
      </c>
      <c r="I156" s="27"/>
      <c r="J156" s="6"/>
      <c r="K156" s="27"/>
      <c r="L156" s="6"/>
      <c r="M156" s="27"/>
      <c r="N156" s="6"/>
      <c r="O156" s="27"/>
      <c r="P156" s="7"/>
      <c r="Q156" s="35"/>
      <c r="R156" s="5"/>
      <c r="S156" s="5"/>
      <c r="T156" s="5"/>
      <c r="U156" s="13"/>
    </row>
    <row r="157" spans="1:21">
      <c r="A157" s="3"/>
      <c r="B157" s="3"/>
      <c r="D157" s="19">
        <f>D155+1</f>
        <v>112</v>
      </c>
      <c r="E157" s="29"/>
      <c r="F157" s="6"/>
      <c r="G157" s="26"/>
      <c r="H157" s="6"/>
      <c r="I157" s="27"/>
      <c r="J157" s="6"/>
      <c r="K157" s="27"/>
      <c r="L157" s="6"/>
      <c r="M157" s="27"/>
      <c r="N157" s="6"/>
      <c r="O157" s="27"/>
      <c r="P157" s="7"/>
      <c r="Q157" s="35"/>
      <c r="R157" s="5"/>
      <c r="S157" s="5"/>
      <c r="T157" s="5"/>
      <c r="U157" s="13"/>
    </row>
    <row r="158" spans="1:21">
      <c r="A158" s="3"/>
      <c r="B158" s="3">
        <v>12.15822</v>
      </c>
      <c r="D158" s="4"/>
      <c r="E158" s="5">
        <f>E156+$E$2</f>
        <v>414.72000000000185</v>
      </c>
      <c r="F158" s="21">
        <f>F154+1</f>
        <v>150</v>
      </c>
      <c r="G158" s="27"/>
      <c r="H158" s="6"/>
      <c r="I158" s="27"/>
      <c r="J158" s="21">
        <f>J146+1</f>
        <v>179</v>
      </c>
      <c r="K158" s="27"/>
      <c r="L158" s="6"/>
      <c r="M158" s="27"/>
      <c r="N158" s="6"/>
      <c r="O158" s="27"/>
      <c r="P158" s="7"/>
      <c r="Q158" s="35"/>
      <c r="R158" s="5"/>
      <c r="S158" s="5"/>
      <c r="T158" s="5"/>
      <c r="U158" s="13"/>
    </row>
    <row r="159" spans="1:21">
      <c r="A159" s="3"/>
      <c r="B159" s="3"/>
      <c r="D159" s="19">
        <f>D157+1</f>
        <v>113</v>
      </c>
      <c r="E159" s="29"/>
      <c r="F159" s="6"/>
      <c r="G159" s="28"/>
      <c r="H159" s="6"/>
      <c r="I159" s="28"/>
      <c r="J159" s="6"/>
      <c r="K159" s="27"/>
      <c r="L159" s="6"/>
      <c r="M159" s="27"/>
      <c r="N159" s="6"/>
      <c r="O159" s="27"/>
      <c r="P159" s="7"/>
      <c r="Q159" s="35"/>
      <c r="R159" s="5"/>
      <c r="S159" s="5"/>
      <c r="T159" s="5"/>
      <c r="U159" s="13"/>
    </row>
    <row r="160" spans="1:21">
      <c r="A160" s="3"/>
      <c r="B160" s="3">
        <v>12.46571</v>
      </c>
      <c r="D160" s="4"/>
      <c r="E160" s="5">
        <f>E158+$E$2</f>
        <v>416.88000000000187</v>
      </c>
      <c r="F160" s="5"/>
      <c r="G160" s="5">
        <f>G156+$G$2</f>
        <v>416.87999999999977</v>
      </c>
      <c r="H160" s="5"/>
      <c r="I160" s="5">
        <f>I152+$I$2</f>
        <v>416.87999999999977</v>
      </c>
      <c r="J160" s="6"/>
      <c r="K160" s="27"/>
      <c r="L160" s="21">
        <f>L144+1</f>
        <v>187</v>
      </c>
      <c r="M160" s="27"/>
      <c r="N160" s="6"/>
      <c r="O160" s="27"/>
      <c r="P160" s="7"/>
      <c r="Q160" s="35"/>
      <c r="R160" s="5"/>
      <c r="S160" s="5"/>
      <c r="T160" s="5"/>
      <c r="U160" s="13"/>
    </row>
    <row r="161" spans="1:21">
      <c r="A161" s="3"/>
      <c r="B161" s="3"/>
      <c r="D161" s="19">
        <f>D159+1</f>
        <v>114</v>
      </c>
      <c r="E161" s="29"/>
      <c r="F161" s="6"/>
      <c r="G161" s="26"/>
      <c r="H161" s="6"/>
      <c r="I161" s="26"/>
      <c r="J161" s="6"/>
      <c r="K161" s="27"/>
      <c r="L161" s="6"/>
      <c r="M161" s="27"/>
      <c r="N161" s="6"/>
      <c r="O161" s="27"/>
      <c r="P161" s="7"/>
      <c r="Q161" s="35"/>
      <c r="R161" s="5"/>
      <c r="S161" s="5"/>
      <c r="T161" s="5"/>
      <c r="U161" s="13"/>
    </row>
    <row r="162" spans="1:21">
      <c r="A162" s="3"/>
      <c r="B162" s="3">
        <v>12.93088</v>
      </c>
      <c r="D162" s="4"/>
      <c r="E162" s="5">
        <f>E160+$E$2</f>
        <v>419.0400000000019</v>
      </c>
      <c r="F162" s="21">
        <f>F158+1</f>
        <v>151</v>
      </c>
      <c r="G162" s="27"/>
      <c r="H162" s="6"/>
      <c r="I162" s="27"/>
      <c r="J162" s="6"/>
      <c r="K162" s="27"/>
      <c r="L162" s="6"/>
      <c r="M162" s="27"/>
      <c r="N162" s="6"/>
      <c r="O162" s="27"/>
      <c r="P162" s="7"/>
      <c r="Q162" s="35"/>
      <c r="R162" s="5"/>
      <c r="S162" s="5"/>
      <c r="T162" s="5"/>
      <c r="U162" s="13"/>
    </row>
    <row r="163" spans="1:21">
      <c r="A163" s="3"/>
      <c r="B163" s="3"/>
      <c r="D163" s="19">
        <f>D161+1</f>
        <v>115</v>
      </c>
      <c r="E163" s="29"/>
      <c r="F163" s="6"/>
      <c r="G163" s="28"/>
      <c r="H163" s="6"/>
      <c r="I163" s="27"/>
      <c r="J163" s="6"/>
      <c r="K163" s="28"/>
      <c r="L163" s="6"/>
      <c r="M163" s="27"/>
      <c r="N163" s="6"/>
      <c r="O163" s="27"/>
      <c r="P163" s="7"/>
      <c r="Q163" s="35"/>
      <c r="R163" s="5"/>
      <c r="S163" s="5"/>
      <c r="T163" s="5"/>
      <c r="U163" s="13"/>
    </row>
    <row r="164" spans="1:21">
      <c r="A164" s="3"/>
      <c r="B164" s="3">
        <v>13.70396</v>
      </c>
      <c r="D164" s="4"/>
      <c r="E164" s="5">
        <f>E162+$E$2</f>
        <v>421.20000000000192</v>
      </c>
      <c r="F164" s="5"/>
      <c r="G164" s="5">
        <f>G160+$G$2</f>
        <v>421.19999999999976</v>
      </c>
      <c r="H164" s="44">
        <f>H156+1</f>
        <v>169</v>
      </c>
      <c r="I164" s="27"/>
      <c r="J164" s="5"/>
      <c r="K164" s="5">
        <f>K152+$K$2</f>
        <v>421.19999999999976</v>
      </c>
      <c r="L164" s="6"/>
      <c r="M164" s="27"/>
      <c r="N164" s="21">
        <f>N140+1</f>
        <v>193</v>
      </c>
      <c r="O164" s="27"/>
      <c r="P164" s="7"/>
      <c r="Q164" s="35"/>
      <c r="R164" s="5"/>
      <c r="S164" s="5"/>
      <c r="T164" s="5"/>
      <c r="U164" s="13"/>
    </row>
    <row r="165" spans="1:21">
      <c r="A165" s="3"/>
      <c r="B165" s="3"/>
      <c r="D165" s="19">
        <f>D163+1</f>
        <v>116</v>
      </c>
      <c r="E165" s="29"/>
      <c r="F165" s="6"/>
      <c r="G165" s="26"/>
      <c r="H165" s="6"/>
      <c r="I165" s="27"/>
      <c r="J165" s="6"/>
      <c r="K165" s="26"/>
      <c r="L165" s="6"/>
      <c r="M165" s="27"/>
      <c r="N165" s="6"/>
      <c r="O165" s="27"/>
      <c r="P165" s="7"/>
      <c r="Q165" s="35"/>
      <c r="R165" s="5"/>
      <c r="S165" s="5"/>
      <c r="T165" s="5"/>
      <c r="U165" s="13"/>
    </row>
    <row r="166" spans="1:21">
      <c r="A166" s="3"/>
      <c r="B166" s="3">
        <v>15.41596</v>
      </c>
      <c r="D166" s="4"/>
      <c r="E166" s="5">
        <f>E164+$E$2</f>
        <v>423.36000000000195</v>
      </c>
      <c r="F166" s="21">
        <f>F162+1</f>
        <v>152</v>
      </c>
      <c r="G166" s="27"/>
      <c r="H166" s="6"/>
      <c r="I166" s="27"/>
      <c r="J166" s="6"/>
      <c r="K166" s="27"/>
      <c r="L166" s="6"/>
      <c r="M166" s="27"/>
      <c r="N166" s="6"/>
      <c r="O166" s="27"/>
      <c r="P166" s="7"/>
      <c r="Q166" s="35"/>
      <c r="R166" s="5"/>
      <c r="S166" s="5"/>
      <c r="T166" s="5"/>
      <c r="U166" s="13"/>
    </row>
    <row r="167" spans="1:21">
      <c r="A167" s="3"/>
      <c r="B167" s="3"/>
      <c r="D167" s="19">
        <f>D165+1</f>
        <v>117</v>
      </c>
      <c r="E167" s="29"/>
      <c r="F167" s="6"/>
      <c r="G167" s="28"/>
      <c r="H167" s="6"/>
      <c r="I167" s="28"/>
      <c r="J167" s="6"/>
      <c r="K167" s="27"/>
      <c r="L167" s="6"/>
      <c r="M167" s="28"/>
      <c r="N167" s="6"/>
      <c r="O167" s="27"/>
      <c r="P167" s="7"/>
      <c r="Q167" s="36"/>
      <c r="R167" s="5"/>
      <c r="S167" s="5"/>
      <c r="T167" s="5"/>
      <c r="U167" s="13"/>
    </row>
    <row r="168" spans="1:21">
      <c r="A168" s="3"/>
      <c r="B168" s="3">
        <v>17.781700000000001</v>
      </c>
      <c r="D168" s="4"/>
      <c r="E168" s="5">
        <f>E166+$E$2</f>
        <v>425.52000000000197</v>
      </c>
      <c r="F168" s="5"/>
      <c r="G168" s="5">
        <f>G164+$G$2</f>
        <v>425.51999999999975</v>
      </c>
      <c r="H168" s="5"/>
      <c r="I168" s="5">
        <f>I160+$I$2</f>
        <v>425.51999999999975</v>
      </c>
      <c r="J168" s="6"/>
      <c r="K168" s="27"/>
      <c r="L168" s="5"/>
      <c r="M168" s="5">
        <f>M152+$M$2</f>
        <v>425.51999999999975</v>
      </c>
      <c r="N168" s="6"/>
      <c r="O168" s="27"/>
      <c r="P168" s="5"/>
      <c r="Q168" s="5">
        <f>Q136+$Q$2</f>
        <v>425.52</v>
      </c>
      <c r="R168" s="5"/>
      <c r="S168" s="5"/>
      <c r="T168" s="5"/>
      <c r="U168" s="13"/>
    </row>
    <row r="169" spans="1:21">
      <c r="A169" s="3"/>
      <c r="B169" s="3"/>
      <c r="D169" s="19">
        <f>D167+1</f>
        <v>118</v>
      </c>
      <c r="E169" s="29"/>
      <c r="F169" s="6"/>
      <c r="G169" s="26"/>
      <c r="H169" s="6"/>
      <c r="I169" s="26"/>
      <c r="J169" s="6"/>
      <c r="K169" s="27"/>
      <c r="L169" s="6"/>
      <c r="M169" s="26"/>
      <c r="N169" s="6"/>
      <c r="O169" s="27"/>
      <c r="P169" s="5"/>
      <c r="Q169" s="5"/>
      <c r="R169" s="5"/>
      <c r="S169" s="5"/>
      <c r="T169" s="5"/>
      <c r="U169" s="13"/>
    </row>
    <row r="170" spans="1:21">
      <c r="A170" s="3"/>
      <c r="B170" s="3">
        <v>16.608619999999998</v>
      </c>
      <c r="D170" s="4"/>
      <c r="E170" s="5">
        <f>E168+$E$2</f>
        <v>427.680000000002</v>
      </c>
      <c r="F170" s="21">
        <f>F166+1</f>
        <v>153</v>
      </c>
      <c r="G170" s="27"/>
      <c r="H170" s="6"/>
      <c r="I170" s="27"/>
      <c r="J170" s="21">
        <f>J158+1</f>
        <v>180</v>
      </c>
      <c r="K170" s="27"/>
      <c r="L170" s="6"/>
      <c r="M170" s="27"/>
      <c r="N170" s="6"/>
      <c r="O170" s="27"/>
      <c r="P170" s="5"/>
      <c r="Q170" s="5"/>
      <c r="R170" s="5"/>
      <c r="S170" s="5"/>
      <c r="T170" s="5"/>
      <c r="U170" s="13"/>
    </row>
    <row r="171" spans="1:21">
      <c r="A171" s="3"/>
      <c r="B171" s="3"/>
      <c r="D171" s="19">
        <f>D169+1</f>
        <v>119</v>
      </c>
      <c r="E171" s="29"/>
      <c r="F171" s="6"/>
      <c r="G171" s="28"/>
      <c r="H171" s="6"/>
      <c r="I171" s="27"/>
      <c r="J171" s="6"/>
      <c r="K171" s="27"/>
      <c r="L171" s="6"/>
      <c r="M171" s="27"/>
      <c r="N171" s="6"/>
      <c r="O171" s="27"/>
      <c r="P171" s="5"/>
      <c r="Q171" s="5"/>
      <c r="R171" s="5"/>
      <c r="S171" s="5"/>
      <c r="T171" s="5"/>
      <c r="U171" s="13"/>
    </row>
    <row r="172" spans="1:21">
      <c r="A172" s="3"/>
      <c r="B172" s="3">
        <v>17.892399999999999</v>
      </c>
      <c r="D172" s="4"/>
      <c r="E172" s="5">
        <f>E170+$E$2</f>
        <v>429.84000000000202</v>
      </c>
      <c r="F172" s="5"/>
      <c r="G172" s="5">
        <f>G168+$G$2</f>
        <v>429.83999999999975</v>
      </c>
      <c r="H172" s="44">
        <f>H164+1</f>
        <v>170</v>
      </c>
      <c r="I172" s="27"/>
      <c r="J172" s="6"/>
      <c r="K172" s="27"/>
      <c r="L172" s="6"/>
      <c r="M172" s="27"/>
      <c r="N172" s="6"/>
      <c r="O172" s="27"/>
      <c r="P172" s="5"/>
      <c r="Q172" s="5"/>
      <c r="R172" s="5"/>
      <c r="S172" s="5"/>
      <c r="T172" s="5"/>
      <c r="U172" s="13"/>
    </row>
    <row r="173" spans="1:21">
      <c r="A173" s="3"/>
      <c r="B173" s="3"/>
      <c r="D173" s="19">
        <f>D171+1</f>
        <v>120</v>
      </c>
      <c r="E173" s="29"/>
      <c r="F173" s="6"/>
      <c r="G173" s="26"/>
      <c r="H173" s="6"/>
      <c r="I173" s="27"/>
      <c r="J173" s="6"/>
      <c r="K173" s="27"/>
      <c r="L173" s="6"/>
      <c r="M173" s="27"/>
      <c r="N173" s="6"/>
      <c r="O173" s="27"/>
      <c r="P173" s="5"/>
      <c r="Q173" s="5"/>
      <c r="R173" s="5"/>
      <c r="S173" s="5"/>
      <c r="T173" s="5"/>
      <c r="U173" s="13"/>
    </row>
    <row r="174" spans="1:21">
      <c r="A174" s="3"/>
      <c r="B174" s="3">
        <v>20.424209999999999</v>
      </c>
      <c r="D174" s="4"/>
      <c r="E174" s="5">
        <f>E172+$E$2</f>
        <v>432.00000000000205</v>
      </c>
      <c r="F174" s="21">
        <f>F170+1</f>
        <v>154</v>
      </c>
      <c r="G174" s="27"/>
      <c r="H174" s="6"/>
      <c r="I174" s="27"/>
      <c r="J174" s="6"/>
      <c r="K174" s="27"/>
      <c r="L174" s="6"/>
      <c r="M174" s="27"/>
      <c r="N174" s="6"/>
      <c r="O174" s="27"/>
      <c r="P174" s="5"/>
      <c r="Q174" s="5"/>
      <c r="R174" s="5"/>
      <c r="S174" s="5"/>
      <c r="T174" s="5"/>
      <c r="U174" s="13"/>
    </row>
    <row r="175" spans="1:21">
      <c r="A175" s="3"/>
      <c r="B175" s="3"/>
      <c r="D175" s="19">
        <f>D173+1</f>
        <v>121</v>
      </c>
      <c r="E175" s="29"/>
      <c r="F175" s="6"/>
      <c r="G175" s="28"/>
      <c r="H175" s="6"/>
      <c r="I175" s="28"/>
      <c r="J175" s="6"/>
      <c r="K175" s="28"/>
      <c r="L175" s="6"/>
      <c r="M175" s="27"/>
      <c r="N175" s="6"/>
      <c r="O175" s="28"/>
      <c r="P175" s="5"/>
      <c r="Q175" s="5"/>
      <c r="R175" s="5"/>
      <c r="S175" s="5"/>
      <c r="T175" s="5"/>
      <c r="U175" s="13"/>
    </row>
    <row r="176" spans="1:21">
      <c r="A176" s="3"/>
      <c r="B176" s="3">
        <v>24.42962</v>
      </c>
      <c r="D176" s="4"/>
      <c r="E176" s="5">
        <f>E174+$E$2</f>
        <v>434.16000000000207</v>
      </c>
      <c r="F176" s="5"/>
      <c r="G176" s="5">
        <f>G172+$G$2</f>
        <v>434.15999999999974</v>
      </c>
      <c r="H176" s="5"/>
      <c r="I176" s="5">
        <f>I168+$I$2</f>
        <v>434.15999999999974</v>
      </c>
      <c r="J176" s="5"/>
      <c r="K176" s="5">
        <f>K164+$K$2</f>
        <v>434.15999999999974</v>
      </c>
      <c r="L176" s="21">
        <f>L160+1</f>
        <v>188</v>
      </c>
      <c r="M176" s="27"/>
      <c r="N176" s="5"/>
      <c r="O176" s="5">
        <f>O152+$O$2</f>
        <v>434.16000000000008</v>
      </c>
      <c r="P176" s="5"/>
      <c r="Q176" s="5"/>
      <c r="R176" s="5"/>
      <c r="S176" s="5"/>
      <c r="T176" s="5"/>
      <c r="U176" s="13"/>
    </row>
    <row r="177" spans="1:21">
      <c r="A177" s="3"/>
      <c r="B177" s="3"/>
      <c r="D177" s="19">
        <f>D175+1</f>
        <v>122</v>
      </c>
      <c r="E177" s="29"/>
      <c r="F177" s="6"/>
      <c r="G177" s="26"/>
      <c r="H177" s="6"/>
      <c r="I177" s="26"/>
      <c r="J177" s="6"/>
      <c r="K177" s="26"/>
      <c r="L177" s="6"/>
      <c r="M177" s="27"/>
      <c r="N177" s="5"/>
      <c r="O177" s="5"/>
      <c r="P177" s="5"/>
      <c r="Q177" s="5"/>
      <c r="R177" s="5"/>
      <c r="S177" s="5"/>
      <c r="T177" s="5"/>
      <c r="U177" s="13"/>
    </row>
    <row r="178" spans="1:21">
      <c r="A178" s="3"/>
      <c r="B178" s="3">
        <v>32.973239999999997</v>
      </c>
      <c r="D178" s="4"/>
      <c r="E178" s="5">
        <f>E176+$E$2</f>
        <v>436.3200000000021</v>
      </c>
      <c r="F178" s="21">
        <f>F174+1</f>
        <v>155</v>
      </c>
      <c r="G178" s="27"/>
      <c r="H178" s="6"/>
      <c r="I178" s="27"/>
      <c r="J178" s="6"/>
      <c r="K178" s="27"/>
      <c r="L178" s="6"/>
      <c r="M178" s="27"/>
      <c r="N178" s="5"/>
      <c r="O178" s="5"/>
      <c r="P178" s="5"/>
      <c r="Q178" s="5"/>
      <c r="R178" s="5"/>
      <c r="S178" s="5"/>
      <c r="T178" s="5"/>
      <c r="U178" s="13"/>
    </row>
    <row r="179" spans="1:21">
      <c r="A179" s="3"/>
      <c r="B179" s="3"/>
      <c r="D179" s="19">
        <f>D177+1</f>
        <v>123</v>
      </c>
      <c r="E179" s="29"/>
      <c r="F179" s="6"/>
      <c r="G179" s="28"/>
      <c r="H179" s="6"/>
      <c r="I179" s="27"/>
      <c r="J179" s="6"/>
      <c r="K179" s="27"/>
      <c r="L179" s="6"/>
      <c r="M179" s="27"/>
      <c r="N179" s="5"/>
      <c r="O179" s="5"/>
      <c r="P179" s="5"/>
      <c r="Q179" s="5"/>
      <c r="R179" s="5"/>
      <c r="S179" s="5"/>
      <c r="T179" s="5"/>
      <c r="U179" s="13"/>
    </row>
    <row r="180" spans="1:21">
      <c r="A180" s="3"/>
      <c r="B180" s="3">
        <v>48.31474</v>
      </c>
      <c r="D180" s="4"/>
      <c r="E180" s="5">
        <f>E178+$E$2</f>
        <v>438.48000000000212</v>
      </c>
      <c r="F180" s="5"/>
      <c r="G180" s="5">
        <f>G176+$G$2</f>
        <v>438.47999999999973</v>
      </c>
      <c r="H180" s="44">
        <f>H172+1</f>
        <v>171</v>
      </c>
      <c r="I180" s="27"/>
      <c r="J180" s="6"/>
      <c r="K180" s="27"/>
      <c r="L180" s="6"/>
      <c r="M180" s="27"/>
      <c r="N180" s="5"/>
      <c r="O180" s="5"/>
      <c r="P180" s="5"/>
      <c r="Q180" s="5"/>
      <c r="R180" s="5"/>
      <c r="S180" s="5"/>
      <c r="T180" s="5"/>
      <c r="U180" s="13"/>
    </row>
    <row r="181" spans="1:21">
      <c r="A181" s="3"/>
      <c r="B181" s="3"/>
      <c r="D181" s="19">
        <f>D179+1</f>
        <v>124</v>
      </c>
      <c r="E181" s="29"/>
      <c r="F181" s="6"/>
      <c r="G181" s="26"/>
      <c r="H181" s="6"/>
      <c r="I181" s="27"/>
      <c r="J181" s="6"/>
      <c r="K181" s="27"/>
      <c r="L181" s="6"/>
      <c r="M181" s="27"/>
      <c r="N181" s="5"/>
      <c r="O181" s="5"/>
      <c r="P181" s="5"/>
      <c r="Q181" s="5"/>
      <c r="R181" s="5"/>
      <c r="S181" s="5"/>
      <c r="T181" s="5"/>
      <c r="U181" s="13"/>
    </row>
    <row r="182" spans="1:21">
      <c r="A182" s="3"/>
      <c r="B182" s="3">
        <v>57.720289999999999</v>
      </c>
      <c r="D182" s="4"/>
      <c r="E182" s="5">
        <f>E180+$E$2</f>
        <v>440.64000000000215</v>
      </c>
      <c r="F182" s="21">
        <f>F178+1</f>
        <v>156</v>
      </c>
      <c r="G182" s="27"/>
      <c r="H182" s="6"/>
      <c r="I182" s="27"/>
      <c r="J182" s="21">
        <f>J170+1</f>
        <v>181</v>
      </c>
      <c r="K182" s="27"/>
      <c r="L182" s="6"/>
      <c r="M182" s="27"/>
      <c r="N182" s="5"/>
      <c r="O182" s="5"/>
      <c r="P182" s="5"/>
      <c r="Q182" s="5"/>
      <c r="R182" s="5"/>
      <c r="S182" s="5"/>
      <c r="T182" s="5"/>
      <c r="U182" s="13"/>
    </row>
    <row r="183" spans="1:21">
      <c r="A183" s="3"/>
      <c r="B183" s="3"/>
      <c r="D183" s="19">
        <f>D181+1</f>
        <v>125</v>
      </c>
      <c r="E183" s="29"/>
      <c r="F183" s="6"/>
      <c r="G183" s="28"/>
      <c r="H183" s="6"/>
      <c r="I183" s="28"/>
      <c r="J183" s="6"/>
      <c r="K183" s="27"/>
      <c r="L183" s="6"/>
      <c r="M183" s="28"/>
      <c r="N183" s="5"/>
      <c r="O183" s="5"/>
      <c r="P183" s="5"/>
      <c r="Q183" s="5"/>
      <c r="R183" s="5"/>
      <c r="S183" s="5"/>
      <c r="T183" s="5"/>
      <c r="U183" s="13"/>
    </row>
    <row r="184" spans="1:21">
      <c r="A184" s="3"/>
      <c r="B184" s="3">
        <v>74.339460000000003</v>
      </c>
      <c r="D184" s="4"/>
      <c r="E184" s="5">
        <f>E182+$E$2</f>
        <v>442.80000000000217</v>
      </c>
      <c r="F184" s="5"/>
      <c r="G184" s="5">
        <f>G180+$G$2</f>
        <v>442.79999999999973</v>
      </c>
      <c r="H184" s="5"/>
      <c r="I184" s="5">
        <f>I176+$I$2</f>
        <v>442.79999999999973</v>
      </c>
      <c r="J184" s="6"/>
      <c r="K184" s="27"/>
      <c r="L184" s="5"/>
      <c r="M184" s="5">
        <f>M168+$M$2</f>
        <v>442.79999999999973</v>
      </c>
      <c r="N184" s="5"/>
      <c r="O184" s="5"/>
      <c r="P184" s="5"/>
      <c r="Q184" s="5"/>
      <c r="R184" s="5"/>
      <c r="S184" s="5"/>
      <c r="T184" s="5"/>
      <c r="U184" s="13"/>
    </row>
    <row r="185" spans="1:21">
      <c r="A185" s="3"/>
      <c r="B185" s="3"/>
      <c r="D185" s="19">
        <f>D183+1</f>
        <v>126</v>
      </c>
      <c r="E185" s="29"/>
      <c r="F185" s="6"/>
      <c r="G185" s="26"/>
      <c r="H185" s="5"/>
      <c r="I185" s="5"/>
      <c r="J185" s="6"/>
      <c r="K185" s="27"/>
      <c r="L185" s="5"/>
      <c r="M185" s="5"/>
      <c r="N185" s="5"/>
      <c r="O185" s="5"/>
      <c r="P185" s="5"/>
      <c r="Q185" s="5"/>
      <c r="R185" s="5"/>
      <c r="S185" s="5"/>
      <c r="T185" s="5"/>
      <c r="U185" s="13"/>
    </row>
    <row r="186" spans="1:21">
      <c r="A186" s="3"/>
      <c r="B186" s="3">
        <v>120.20913</v>
      </c>
      <c r="D186" s="4"/>
      <c r="E186" s="5">
        <f>E184+$E$2</f>
        <v>444.9600000000022</v>
      </c>
      <c r="F186" s="21">
        <f>F182+1</f>
        <v>157</v>
      </c>
      <c r="G186" s="27"/>
      <c r="H186" s="5"/>
      <c r="I186" s="5"/>
      <c r="J186" s="6"/>
      <c r="K186" s="27"/>
      <c r="L186" s="5"/>
      <c r="M186" s="5"/>
      <c r="N186" s="5"/>
      <c r="O186" s="5"/>
      <c r="P186" s="5"/>
      <c r="Q186" s="5"/>
      <c r="R186" s="5"/>
      <c r="S186" s="5"/>
      <c r="T186" s="5"/>
      <c r="U186" s="13"/>
    </row>
    <row r="187" spans="1:21">
      <c r="A187" s="3"/>
      <c r="B187" s="3"/>
      <c r="D187" s="19">
        <f>D185+1</f>
        <v>127</v>
      </c>
      <c r="E187" s="29"/>
      <c r="F187" s="6"/>
      <c r="G187" s="28"/>
      <c r="H187" s="5"/>
      <c r="I187" s="5"/>
      <c r="J187" s="6"/>
      <c r="K187" s="28"/>
      <c r="L187" s="5"/>
      <c r="M187" s="5"/>
      <c r="N187" s="5"/>
      <c r="O187" s="5"/>
      <c r="P187" s="5"/>
      <c r="Q187" s="5"/>
      <c r="R187" s="5"/>
      <c r="S187" s="5"/>
      <c r="T187" s="5"/>
      <c r="U187" s="13"/>
    </row>
    <row r="188" spans="1:21">
      <c r="A188" s="3"/>
      <c r="B188" s="3">
        <v>229.78937999999999</v>
      </c>
      <c r="D188" s="4"/>
      <c r="E188" s="5">
        <f>E186+$E$2</f>
        <v>447.12000000000222</v>
      </c>
      <c r="F188" s="5"/>
      <c r="G188" s="5">
        <f>G184+$G$2</f>
        <v>447.11999999999972</v>
      </c>
      <c r="H188" s="5"/>
      <c r="I188" s="5"/>
      <c r="J188" s="5"/>
      <c r="K188" s="5">
        <f>K176+$K$2</f>
        <v>447.11999999999972</v>
      </c>
      <c r="L188" s="5"/>
      <c r="M188" s="5"/>
      <c r="N188" s="5"/>
      <c r="O188" s="5"/>
      <c r="P188" s="5"/>
      <c r="Q188" s="5"/>
      <c r="R188" s="5"/>
      <c r="S188" s="5"/>
      <c r="T188" s="5"/>
      <c r="U188" s="13"/>
    </row>
    <row r="189" spans="1:21">
      <c r="A189" s="3"/>
      <c r="B189" s="3"/>
      <c r="D189" s="19">
        <f>D187+1</f>
        <v>128</v>
      </c>
      <c r="E189" s="2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3"/>
    </row>
    <row r="190" spans="1:21" ht="14.65" thickBot="1">
      <c r="A190" s="3"/>
      <c r="B190" s="3">
        <v>211.52046999999999</v>
      </c>
      <c r="D190" s="8"/>
      <c r="E190" s="9">
        <f>E188+$E$2</f>
        <v>449.28000000000225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14"/>
    </row>
    <row r="191" spans="1:21">
      <c r="A191">
        <v>450</v>
      </c>
    </row>
  </sheetData>
  <mergeCells count="6">
    <mergeCell ref="G153:G155"/>
    <mergeCell ref="F13:F15"/>
    <mergeCell ref="D1:U1"/>
    <mergeCell ref="G37:G39"/>
    <mergeCell ref="D102:U102"/>
    <mergeCell ref="G105:G10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Iwao Hosako</dc:creator>
  <cp:lastModifiedBy>Thomas Kuerner</cp:lastModifiedBy>
  <dcterms:created xsi:type="dcterms:W3CDTF">2022-01-29T08:26:31Z</dcterms:created>
  <dcterms:modified xsi:type="dcterms:W3CDTF">2022-07-13T18:52:13Z</dcterms:modified>
</cp:coreProperties>
</file>