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40" windowHeight="9195"/>
  </bookViews>
  <sheets>
    <sheet name="IEEE_Cover" sheetId="3" r:id="rId1"/>
    <sheet name="SA-Ballot Comments" sheetId="1" r:id="rId2"/>
    <sheet name="Additional Comments" sheetId="2" r:id="rId3"/>
    <sheet name="Statistics (Pivot)" sheetId="5" r:id="rId4"/>
    <sheet name="Statistics (Formula)" sheetId="6" r:id="rId5"/>
    <sheet name="Lost&amp;Found" sheetId="7" r:id="rId6"/>
  </sheets>
  <definedNames>
    <definedName name="_xlnm._FilterDatabase" localSheetId="2" hidden="1">'Additional Comments'!$A$1:$N$21</definedName>
    <definedName name="_xlnm._FilterDatabase" localSheetId="1" hidden="1">'SA-Ballot Comments'!$A$1:$CV$315</definedName>
  </definedNames>
  <calcPr calcId="162913"/>
  <pivotCaches>
    <pivotCache cacheId="0" r:id="rId7"/>
    <pivotCache cacheId="1" r:id="rId8"/>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5" i="6" l="1"/>
  <c r="C4" i="6"/>
  <c r="C3" i="6"/>
  <c r="C6" i="6" l="1"/>
  <c r="J3" i="6"/>
  <c r="J5" i="6"/>
  <c r="J4" i="6"/>
  <c r="K4" i="6"/>
  <c r="N5" i="6"/>
  <c r="M5" i="6"/>
  <c r="L5" i="6"/>
  <c r="K5" i="6"/>
  <c r="L4" i="6"/>
  <c r="M4" i="6"/>
  <c r="N4" i="6"/>
  <c r="N3" i="6"/>
  <c r="M3" i="6"/>
  <c r="L3" i="6"/>
  <c r="K3" i="6"/>
  <c r="K6" i="6" s="1"/>
  <c r="B4" i="6"/>
  <c r="B3" i="6"/>
  <c r="D3" i="6"/>
  <c r="B5" i="6"/>
  <c r="D5" i="6"/>
  <c r="E5" i="6"/>
  <c r="F5" i="6"/>
  <c r="G5" i="6"/>
  <c r="G4" i="6"/>
  <c r="F4" i="6"/>
  <c r="E4" i="6"/>
  <c r="D4" i="6"/>
  <c r="G3" i="6"/>
  <c r="F3" i="6"/>
  <c r="E3" i="6"/>
  <c r="O5" i="6" l="1"/>
  <c r="G6" i="6"/>
  <c r="L6" i="6"/>
  <c r="M6" i="6"/>
  <c r="N6" i="6"/>
  <c r="O4" i="6"/>
  <c r="O3" i="6"/>
  <c r="E6" i="6"/>
  <c r="F6" i="6"/>
  <c r="D6" i="6"/>
  <c r="B6" i="6"/>
  <c r="H4" i="6"/>
  <c r="H5" i="6"/>
  <c r="H3" i="6"/>
  <c r="O6" i="6" l="1"/>
  <c r="H6" i="6"/>
</calcChain>
</file>

<file path=xl/sharedStrings.xml><?xml version="1.0" encoding="utf-8"?>
<sst xmlns="http://schemas.openxmlformats.org/spreadsheetml/2006/main" count="5756" uniqueCount="1531">
  <si>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</si>
  <si>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</si>
  <si>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</si>
  <si>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</si>
  <si>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</si>
  <si>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</si>
  <si>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</si>
  <si>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</si>
  <si>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</si>
  <si>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</si>
  <si>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</si>
  <si>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</si>
  <si>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</si>
  <si>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</si>
  <si>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</si>
  <si>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</si>
  <si>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</si>
  <si>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</si>
  <si>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</si>
  <si>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</si>
  <si>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</si>
  <si>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</si>
  <si>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</si>
  <si>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</si>
  <si>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</si>
  <si>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</si>
  <si>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</si>
  <si>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</si>
  <si>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</si>
  <si>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</si>
  <si>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</si>
  <si>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</si>
  <si>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</si>
  <si>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</si>
  <si>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</si>
  <si>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</si>
  <si>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</si>
  <si>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</si>
  <si>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</si>
  <si>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</si>
  <si>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</si>
  <si>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</si>
  <si>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</si>
  <si>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</si>
  <si>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</si>
  <si>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</si>
  <si>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</si>
  <si>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</si>
  <si>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</si>
  <si>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</si>
  <si>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</si>
  <si>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</si>
  <si>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</si>
  <si>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</si>
  <si>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</si>
  <si>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</si>
  <si>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</si>
  <si>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</si>
  <si>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</si>
  <si>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</si>
  <si>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</si>
  <si>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</si>
  <si>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</si>
  <si>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</si>
  <si>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</si>
  <si>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</si>
  <si>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</si>
  <si>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</si>
  <si>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</si>
  <si>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</si>
  <si>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</si>
  <si>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</si>
  <si>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</si>
  <si>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</si>
  <si>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</si>
  <si>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</si>
  <si>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</si>
  <si>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</si>
  <si>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</si>
  <si>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</si>
  <si>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</si>
  <si>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</si>
  <si>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</si>
  <si>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</si>
  <si>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</si>
  <si>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</si>
  <si>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</si>
  <si>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</si>
  <si>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</si>
  <si>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</si>
  <si>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</si>
  <si>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</si>
  <si>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</si>
  <si>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</si>
  <si>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</si>
  <si>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</si>
  <si>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</si>
  <si>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</si>
  <si>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</si>
  <si>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</si>
  <si>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</si>
  <si>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</si>
  <si>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</si>
  <si>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</si>
  <si>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</si>
  <si>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</si>
  <si>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</si>
  <si>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</si>
  <si>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</si>
  <si>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</si>
  <si>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</si>
  <si>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</si>
  <si>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</si>
  <si>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</si>
  <si>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</si>
  <si>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</si>
  <si>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</si>
  <si>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</si>
  <si>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</si>
  <si>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</si>
  <si>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</si>
  <si>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</si>
  <si>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</si>
  <si>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</si>
  <si>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</si>
  <si>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</si>
  <si>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</si>
  <si>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</si>
  <si>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</si>
  <si>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</si>
  <si>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</si>
  <si>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</si>
  <si>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</si>
  <si>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</si>
  <si>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</si>
  <si>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</si>
  <si>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</si>
  <si>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</si>
  <si>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</si>
  <si>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</si>
  <si>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</si>
  <si>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</si>
  <si>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</si>
  <si>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</si>
  <si>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</si>
  <si>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</si>
  <si>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</si>
  <si>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</si>
  <si>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</si>
  <si>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</si>
  <si>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</si>
  <si>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</si>
  <si>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</si>
  <si>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</si>
  <si>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</si>
  <si>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</si>
  <si>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</si>
  <si>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</si>
  <si>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</si>
  <si>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</si>
  <si>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</si>
  <si>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</si>
  <si>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</si>
  <si>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</si>
  <si>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</si>
  <si>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</si>
  <si>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</si>
  <si>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</si>
  <si>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</si>
  <si>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</si>
  <si>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</si>
  <si>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</si>
  <si>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</si>
  <si>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</si>
  <si>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</si>
  <si>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</si>
  <si>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</si>
  <si>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</si>
  <si>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</si>
  <si>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</si>
  <si>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</si>
  <si>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</si>
  <si>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</si>
  <si>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</si>
  <si>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</si>
  <si>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</si>
  <si>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</si>
  <si>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</si>
  <si>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</si>
  <si>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</si>
  <si>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</si>
  <si>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</si>
  <si>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</si>
  <si>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</si>
  <si>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</si>
  <si>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</si>
  <si>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</si>
  <si>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</si>
  <si>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</si>
  <si>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</si>
  <si>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</si>
  <si>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</si>
  <si>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</si>
  <si>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</si>
  <si>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</si>
  <si>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</si>
  <si>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</si>
  <si>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</si>
  <si>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</si>
  <si>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</si>
  <si>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</si>
  <si>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</si>
  <si>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</si>
  <si>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</si>
  <si>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</si>
  <si>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</si>
  <si>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</si>
  <si>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</si>
  <si>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</si>
  <si>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</si>
  <si>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</si>
  <si>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</si>
  <si>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</si>
  <si>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</si>
  <si>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</si>
  <si>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</si>
  <si>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</si>
  <si>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</si>
  <si>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</si>
  <si>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</si>
  <si>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</si>
  <si>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</si>
  <si>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</si>
  <si>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</si>
  <si>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</si>
  <si>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</si>
  <si>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</si>
  <si>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</si>
  <si>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</si>
  <si>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</si>
  <si>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</si>
  <si>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</si>
  <si>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</si>
  <si>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</si>
  <si>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</si>
  <si>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</si>
  <si>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</si>
  <si>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</si>
  <si>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</si>
  <si>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</si>
  <si>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</si>
  <si>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</si>
  <si>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</si>
  <si>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</si>
  <si>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</si>
  <si>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</si>
  <si>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</si>
  <si>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</si>
  <si>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</si>
  <si>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</si>
  <si>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</si>
  <si>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</si>
  <si>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</si>
  <si>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</si>
  <si>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</si>
  <si>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</si>
  <si>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</si>
  <si>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</si>
  <si>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</si>
  <si>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</si>
  <si>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</si>
  <si>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</si>
  <si>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</si>
  <si>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</si>
  <si>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</si>
  <si>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</si>
  <si>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</si>
  <si>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</si>
  <si>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</si>
  <si>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</si>
  <si>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</si>
  <si>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</si>
  <si>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</si>
  <si>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</si>
  <si>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</si>
  <si>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</si>
  <si>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</si>
  <si>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</si>
  <si>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</si>
  <si>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</si>
  <si>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</si>
  <si>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</si>
  <si>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</si>
  <si>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</si>
  <si>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</si>
  <si>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</si>
  <si>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</si>
  <si>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</si>
  <si>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</si>
  <si>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</si>
  <si>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</si>
  <si>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</si>
  <si>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</si>
  <si>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</si>
  <si>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</si>
  <si>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</si>
  <si>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</si>
  <si>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</si>
  <si>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</si>
  <si>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</si>
  <si>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</si>
  <si>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</si>
  <si>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</si>
  <si>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</si>
  <si>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</si>
  <si>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</si>
  <si>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</si>
  <si>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</si>
  <si>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</si>
  <si>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</si>
  <si>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</si>
  <si>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</si>
  <si>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</si>
  <si>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</si>
  <si>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</si>
  <si>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</si>
  <si>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</si>
  <si>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</si>
  <si>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</si>
  <si>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</si>
  <si>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</si>
  <si>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</si>
  <si>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</si>
  <si>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</si>
  <si>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</si>
  <si>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</si>
  <si>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</si>
  <si>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</si>
  <si>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</si>
  <si>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</si>
  <si>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</si>
  <si>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</si>
  <si>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</si>
  <si>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</si>
  <si>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</si>
  <si>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</si>
  <si>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</si>
  <si>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</si>
  <si>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</si>
  <si>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</si>
  <si>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</si>
  <si>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</si>
  <si>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</si>
  <si>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</si>
  <si>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</si>
  <si>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</si>
  <si>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</si>
  <si>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</si>
  <si>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</si>
  <si>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</si>
  <si>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</si>
  <si>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</si>
  <si>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</si>
  <si>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</si>
  <si>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</si>
  <si>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</si>
  <si>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</si>
  <si>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</si>
  <si>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</si>
  <si>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</si>
  <si>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</si>
  <si>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</si>
  <si>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</si>
  <si>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</si>
  <si>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</si>
  <si>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</si>
  <si>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</si>
  <si>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</si>
  <si>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</si>
  <si>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</si>
  <si>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</si>
  <si>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</si>
  <si>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</si>
  <si>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</si>
  <si>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</si>
  <si>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</si>
  <si>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</si>
  <si>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</si>
  <si>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</si>
  <si>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</si>
  <si>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</si>
  <si>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</si>
  <si>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</si>
  <si>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</si>
  <si>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</si>
  <si>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</si>
  <si>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</si>
  <si>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</si>
  <si>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</si>
  <si>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</si>
  <si>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</si>
  <si>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</si>
  <si>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</si>
  <si>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</si>
  <si>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</si>
  <si>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</si>
  <si>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</si>
  <si>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</si>
  <si>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</si>
  <si>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</si>
  <si>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</si>
  <si>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</si>
  <si>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</si>
  <si>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</si>
  <si>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</si>
  <si>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</si>
  <si>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</si>
  <si>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</si>
  <si>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</si>
  <si>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</si>
  <si>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</si>
  <si>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</si>
  <si>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</si>
  <si>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</si>
  <si>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</si>
  <si>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</si>
  <si>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</si>
  <si>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</si>
  <si>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</si>
  <si>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</si>
  <si>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</si>
  <si>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</si>
  <si>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</si>
  <si>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</si>
  <si>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</si>
  <si>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</si>
  <si>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</si>
  <si>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</si>
  <si>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</si>
  <si>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</si>
  <si>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</si>
  <si>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</si>
  <si>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</si>
  <si>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</si>
  <si>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</si>
  <si>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</si>
  <si>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</si>
  <si>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</si>
  <si>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</si>
  <si>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</si>
  <si>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</si>
  <si>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</si>
  <si>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</si>
  <si>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</si>
  <si>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</si>
  <si>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</si>
  <si>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</si>
  <si>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</si>
  <si>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</si>
  <si>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</si>
  <si>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</si>
  <si>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</si>
  <si>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</si>
  <si>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</si>
  <si>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</si>
  <si>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</si>
  <si>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</si>
  <si>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</si>
  <si>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</si>
  <si>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</si>
  <si>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</si>
  <si>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</si>
  <si>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</si>
  <si>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</si>
  <si>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</si>
  <si>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</si>
  <si>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</si>
  <si>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</si>
  <si>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</si>
  <si>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</si>
  <si>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</si>
  <si>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</si>
  <si>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</si>
  <si>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</si>
  <si>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</si>
  <si>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</si>
  <si>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</si>
  <si>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</si>
  <si>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</si>
  <si>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</si>
  <si>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</si>
  <si>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</si>
  <si>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</si>
  <si>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</si>
  <si>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</si>
  <si>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</si>
  <si>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</si>
  <si>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</si>
  <si>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</si>
  <si>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</si>
  <si>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</si>
  <si>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</si>
  <si>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</si>
  <si>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</si>
  <si>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</si>
  <si>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</si>
  <si>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</si>
  <si>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</si>
  <si>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</si>
  <si>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</si>
  <si>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</si>
  <si>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</si>
  <si>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</si>
  <si>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</si>
  <si>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</si>
  <si>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</si>
  <si>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</si>
  <si>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</si>
  <si>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</si>
  <si>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</si>
  <si>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</si>
  <si>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</si>
  <si>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</si>
  <si>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</si>
  <si>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</si>
  <si>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</si>
  <si>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</si>
  <si>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</si>
  <si>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</si>
  <si>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</si>
  <si>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</si>
  <si>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</si>
  <si>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</si>
  <si>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</si>
  <si>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</si>
  <si>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</si>
  <si>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</si>
  <si>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</si>
  <si>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</si>
  <si>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</si>
  <si>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</si>
  <si>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</si>
  <si>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</si>
  <si>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</si>
  <si>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</si>
  <si>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</si>
  <si>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</si>
  <si>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</si>
  <si>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</si>
  <si>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</si>
  <si>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</si>
  <si>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</si>
  <si>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</si>
  <si>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</si>
  <si>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</si>
  <si>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</si>
  <si>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</si>
  <si>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</si>
  <si>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</si>
  <si>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</si>
  <si>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</si>
  <si>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</si>
  <si>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</si>
  <si>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</si>
  <si>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</si>
  <si>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</si>
  <si>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</si>
  <si>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</si>
  <si>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</si>
  <si>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</si>
  <si>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</si>
  <si>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</si>
  <si>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</si>
  <si>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</si>
  <si>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</si>
  <si>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</si>
  <si>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</si>
  <si>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</si>
  <si>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</si>
  <si>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</si>
  <si>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</si>
  <si>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</si>
  <si>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</si>
  <si>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</si>
  <si>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</si>
  <si>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</si>
  <si>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</si>
  <si>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</si>
  <si>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</si>
  <si>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</si>
  <si>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</si>
  <si>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</si>
  <si>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</si>
  <si>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</si>
  <si>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</si>
  <si>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</si>
  <si>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</si>
  <si>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</si>
  <si>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</si>
  <si>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</si>
  <si>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</si>
  <si>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</si>
  <si>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</si>
  <si>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</si>
  <si>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</si>
  <si>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</si>
  <si>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</si>
  <si>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</si>
  <si>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</si>
  <si>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</si>
  <si>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</si>
  <si>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</si>
  <si>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</si>
  <si>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</si>
  <si>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</si>
  <si>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</si>
  <si>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</si>
  <si>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</si>
  <si>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</si>
  <si>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</si>
  <si>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</si>
  <si>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</si>
  <si>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</si>
  <si>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</si>
  <si>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</si>
  <si>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</si>
  <si>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</si>
  <si>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</si>
  <si>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</si>
  <si>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</si>
  <si>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</si>
  <si>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</si>
  <si>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</si>
  <si>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</si>
  <si>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</si>
  <si>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</si>
  <si>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</si>
  <si>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</si>
  <si>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</si>
  <si>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</si>
  <si>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</si>
  <si>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</si>
  <si>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</si>
  <si>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</si>
  <si>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</si>
  <si>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</si>
  <si>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</si>
  <si>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</si>
  <si>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</si>
  <si>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</si>
  <si>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</si>
  <si>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</si>
  <si>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</si>
  <si>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</si>
  <si>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</si>
  <si>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</si>
  <si>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</si>
  <si>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</si>
  <si>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</si>
  <si>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</si>
  <si>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</si>
  <si>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</si>
  <si>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</si>
  <si>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</si>
  <si>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</si>
  <si>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</si>
  <si>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</si>
  <si>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</si>
  <si>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</si>
  <si>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</si>
  <si>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</si>
  <si>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</si>
  <si>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</si>
  <si>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</si>
  <si>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</si>
  <si>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</si>
  <si>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</si>
  <si>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</si>
  <si>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</si>
  <si>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</si>
  <si>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</si>
  <si>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</si>
  <si>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</si>
  <si>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</si>
  <si>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</si>
  <si>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</si>
  <si>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</si>
  <si>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</si>
  <si>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</si>
  <si>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</si>
  <si>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</si>
  <si>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</si>
  <si>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</si>
  <si>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</si>
  <si>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</si>
  <si>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</si>
  <si>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</si>
  <si>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</si>
  <si>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</si>
  <si>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</si>
  <si>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</si>
  <si>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</si>
  <si>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</si>
  <si>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</si>
  <si>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</si>
  <si>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</si>
  <si>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</si>
  <si>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</si>
  <si>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</si>
  <si>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</si>
  <si>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</si>
  <si>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</si>
  <si>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</si>
  <si>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</si>
  <si>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</si>
  <si>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</si>
  <si>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</si>
  <si>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</si>
  <si>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</si>
  <si>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</si>
  <si>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</si>
  <si>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</si>
  <si>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</si>
  <si>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</si>
  <si>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</si>
  <si>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</si>
  <si>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</si>
  <si>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</si>
  <si>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</si>
  <si>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</si>
  <si>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</si>
  <si>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</si>
  <si>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</si>
  <si>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</si>
  <si>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</si>
  <si>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</si>
  <si>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</si>
  <si>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</si>
  <si>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</si>
  <si>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</si>
  <si>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</si>
  <si>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</si>
  <si>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</si>
  <si>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</si>
  <si>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</si>
  <si>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</si>
  <si>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</si>
  <si>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</si>
  <si>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</si>
  <si>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</si>
  <si>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</si>
  <si>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</si>
  <si>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</si>
  <si>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</si>
  <si>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</si>
  <si>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</si>
  <si>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</si>
  <si>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</si>
  <si>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</si>
  <si>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</si>
  <si>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</si>
  <si>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</si>
  <si>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</si>
  <si>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</si>
  <si>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</si>
  <si>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</si>
  <si>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</si>
  <si>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</si>
  <si>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</si>
  <si>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</si>
  <si>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</si>
  <si>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</si>
  <si>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</si>
  <si>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</si>
  <si>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</si>
  <si>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</si>
  <si>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</si>
  <si>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</si>
  <si>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</si>
  <si>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</si>
  <si>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</si>
  <si>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</si>
  <si>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</si>
  <si>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</si>
  <si>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</si>
  <si>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</si>
  <si>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</si>
  <si>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</si>
  <si>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</si>
  <si>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</si>
  <si>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</si>
  <si>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</si>
  <si>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</si>
  <si>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</si>
  <si>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</si>
  <si>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</si>
  <si>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</si>
  <si>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</si>
  <si>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</si>
  <si>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</si>
  <si>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</si>
  <si>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</si>
  <si>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</si>
  <si>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</si>
  <si>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</si>
  <si>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</si>
  <si>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</si>
  <si>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</si>
  <si>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</si>
  <si>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</si>
  <si>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</si>
  <si>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</si>
  <si>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</si>
  <si>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</si>
  <si>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</si>
  <si>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</si>
  <si>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</si>
  <si>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</si>
  <si>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</si>
  <si>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</si>
  <si>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</si>
  <si>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</si>
  <si>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</si>
  <si>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</si>
  <si>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</si>
  <si>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</si>
  <si>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</si>
  <si>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</si>
  <si>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</si>
  <si>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</si>
  <si>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</si>
  <si>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</si>
  <si>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</si>
  <si>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</si>
  <si>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</si>
  <si>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</si>
  <si>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</si>
  <si>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</si>
  <si>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</si>
  <si>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</si>
  <si>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</si>
  <si>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</si>
  <si>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</si>
  <si>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</si>
  <si>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</si>
  <si>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</si>
  <si>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</si>
  <si>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</si>
  <si>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</si>
  <si>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</si>
  <si>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</si>
  <si>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</si>
  <si>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</si>
  <si>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</si>
  <si>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</si>
  <si>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</si>
  <si>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</si>
  <si>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</si>
  <si>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</si>
  <si>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</si>
  <si>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</si>
  <si>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</si>
  <si>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</si>
  <si>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</si>
  <si>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</si>
  <si>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</si>
  <si>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</si>
  <si>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</si>
  <si>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</si>
  <si>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</si>
  <si>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</si>
  <si>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</si>
  <si>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</si>
  <si>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</si>
  <si>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</si>
  <si>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</si>
  <si>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</si>
  <si>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</si>
  <si>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</si>
  <si>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</si>
  <si>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</si>
  <si>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</si>
  <si>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</si>
  <si>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</si>
  <si>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</si>
  <si>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</si>
  <si>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</si>
  <si>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</si>
  <si>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</si>
  <si>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</si>
  <si>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</si>
  <si>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</si>
  <si>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</si>
  <si>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</si>
  <si>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</si>
  <si>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</si>
  <si>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</si>
  <si>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</si>
  <si>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</si>
  <si>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</si>
  <si>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</si>
  <si>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</si>
  <si>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</si>
  <si>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</si>
  <si>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</si>
  <si>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</si>
  <si>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</si>
  <si>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</si>
  <si>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</si>
  <si>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</si>
  <si>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</si>
  <si>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</si>
  <si>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</si>
  <si>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</si>
  <si>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</si>
  <si>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</si>
  <si>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</si>
  <si>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</si>
  <si>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</si>
  <si>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</si>
  <si>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</si>
  <si>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</si>
  <si>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</si>
  <si>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</si>
  <si>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</si>
  <si>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</si>
  <si>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</si>
  <si>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</si>
  <si>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</si>
  <si>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</si>
  <si>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</si>
  <si>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</si>
  <si>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</si>
  <si>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</si>
  <si>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</si>
  <si>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</si>
  <si>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</si>
  <si>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</si>
  <si>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</si>
  <si>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</si>
  <si>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</si>
  <si>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</si>
  <si>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</si>
  <si>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</si>
  <si>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</si>
  <si>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</si>
  <si>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</si>
  <si>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</si>
  <si>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</si>
  <si>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</si>
  <si>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</si>
  <si>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</si>
  <si>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</si>
  <si>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</si>
  <si>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</si>
  <si>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</si>
  <si>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</si>
  <si>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</si>
  <si>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</si>
  <si>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</si>
  <si>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</si>
  <si>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</si>
  <si>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</si>
  <si>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</si>
  <si>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</si>
  <si>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</si>
  <si>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</si>
  <si>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</si>
  <si>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</si>
  <si>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</si>
  <si>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</si>
  <si>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</si>
  <si>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</si>
  <si>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</si>
  <si>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</si>
  <si>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</si>
  <si>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</si>
  <si>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</si>
  <si>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</si>
  <si>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</si>
  <si>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</si>
  <si>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</si>
  <si>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</si>
  <si>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</si>
  <si>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</si>
  <si>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</si>
  <si>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</si>
  <si>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</si>
  <si>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</si>
  <si>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</si>
  <si>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</si>
  <si>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</si>
  <si>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</si>
  <si>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</si>
  <si>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</si>
  <si>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</si>
  <si>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</si>
  <si>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</si>
  <si>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</si>
  <si>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</si>
  <si>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</si>
  <si>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</si>
  <si>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</si>
  <si>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</si>
  <si>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</si>
  <si>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</si>
  <si>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</si>
  <si>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</si>
  <si>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</si>
  <si>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</si>
  <si>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</si>
  <si>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</si>
  <si>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</si>
  <si>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</si>
  <si>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</si>
  <si>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</si>
  <si>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</si>
  <si>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</si>
  <si>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</si>
  <si>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</si>
  <si>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</si>
  <si>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</si>
  <si>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</si>
  <si>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</si>
  <si>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</si>
  <si>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</si>
  <si>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</si>
  <si>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</si>
  <si>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</si>
  <si>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</si>
  <si>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</si>
  <si>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</si>
  <si>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</si>
  <si>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</si>
  <si>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</si>
  <si>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</si>
  <si>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</si>
  <si>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</si>
  <si>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</si>
  <si>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</si>
  <si>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</si>
  <si>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</si>
  <si>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</si>
  <si>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</si>
  <si>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</si>
  <si>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</si>
  <si>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</si>
  <si>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</si>
  <si>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</si>
  <si>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</si>
  <si>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</si>
  <si>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</si>
  <si>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</si>
  <si>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</si>
  <si>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</si>
  <si>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</si>
  <si>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</si>
  <si>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</si>
  <si>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</si>
  <si>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</si>
  <si>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</si>
  <si>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</si>
  <si>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</si>
  <si>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</si>
  <si>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</si>
  <si>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</si>
  <si>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</si>
  <si>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</si>
  <si>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</si>
  <si>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</si>
  <si>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</si>
  <si>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</si>
  <si>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</si>
  <si>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</si>
  <si>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</si>
  <si>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</si>
  <si>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</si>
  <si>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</si>
  <si>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</si>
  <si>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</si>
  <si>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</si>
  <si>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</si>
  <si>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</si>
  <si>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</si>
  <si>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</si>
  <si>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</si>
  <si>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</si>
  <si>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</si>
  <si>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</si>
  <si>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</si>
  <si>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</si>
  <si>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</si>
  <si>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</si>
  <si>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</si>
  <si>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</si>
  <si>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</si>
  <si>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</si>
  <si>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</si>
  <si>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</si>
  <si>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</si>
  <si>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</si>
  <si>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</si>
  <si>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</si>
  <si>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</si>
  <si>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</si>
  <si>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</si>
  <si>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</si>
  <si>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</si>
  <si>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</si>
  <si>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</si>
  <si>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</si>
  <si>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</si>
  <si>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</si>
  <si>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</si>
  <si>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</si>
  <si>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</si>
  <si>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</si>
  <si>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</si>
  <si>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</si>
  <si>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</si>
  <si>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</si>
  <si>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</si>
  <si>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</si>
  <si>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</si>
  <si>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</si>
  <si>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</si>
  <si>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</si>
  <si>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</si>
  <si>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</si>
  <si>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</si>
  <si>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</si>
  <si>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</si>
  <si>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</si>
  <si>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</si>
  <si>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</si>
  <si>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</si>
  <si>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</si>
  <si>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</si>
  <si>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</si>
  <si>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</si>
  <si>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</si>
  <si>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</si>
  <si>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</si>
  <si>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</si>
  <si>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</si>
  <si>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</si>
  <si>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</si>
  <si>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</si>
  <si>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</si>
  <si>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</si>
  <si>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</si>
  <si>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</si>
  <si>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</si>
  <si>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</si>
  <si>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</si>
  <si>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</si>
  <si>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</si>
  <si>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</si>
  <si>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</si>
  <si>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</si>
  <si>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</si>
  <si>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</si>
  <si>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</si>
  <si>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</si>
  <si>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</si>
  <si>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</si>
  <si>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</si>
  <si>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</si>
  <si>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</si>
  <si>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</si>
  <si>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</si>
  <si>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</si>
  <si>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</si>
  <si>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</si>
  <si>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</si>
  <si>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</si>
  <si>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</si>
  <si>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</si>
  <si>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</si>
  <si>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</si>
  <si>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</si>
  <si>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</si>
  <si>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</si>
  <si>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</si>
  <si>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</si>
  <si>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</si>
  <si>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</si>
  <si>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</si>
  <si>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</si>
  <si>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</si>
  <si>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</si>
  <si>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</si>
  <si>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</si>
  <si>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</si>
  <si>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</si>
  <si>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</si>
  <si>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</si>
  <si>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</si>
  <si>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</si>
  <si>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</si>
  <si>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</si>
  <si>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</si>
  <si>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</si>
  <si>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</si>
  <si>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</si>
  <si>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</si>
  <si>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</si>
  <si>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</si>
  <si>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</si>
  <si>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</si>
  <si>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</si>
  <si>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</si>
  <si>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</si>
  <si>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</si>
  <si>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</si>
  <si>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</si>
  <si>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</si>
  <si>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</si>
  <si>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</si>
  <si>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</si>
  <si>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</si>
  <si>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</si>
  <si>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</si>
  <si>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</si>
  <si>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</si>
  <si>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</si>
  <si>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</si>
  <si>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</si>
  <si>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</si>
  <si>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</si>
  <si>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</si>
  <si>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</si>
  <si>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</si>
  <si>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</si>
  <si>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</si>
  <si>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</si>
  <si>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</si>
  <si>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</si>
  <si>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</si>
  <si>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</si>
  <si>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</si>
  <si>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</si>
  <si>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</si>
  <si>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</si>
  <si>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</si>
  <si>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</si>
  <si>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</si>
  <si>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</si>
  <si>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</si>
  <si>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Lennert Bober</t>
  </si>
  <si>
    <t>Tuncer Baykas</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</si>
  <si>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</si>
  <si>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</si>
  <si>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</si>
  <si>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</si>
  <si>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</si>
  <si>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</si>
  <si>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</si>
  <si>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</si>
  <si>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</si>
  <si>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</si>
  <si>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</si>
  <si>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</si>
  <si>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</si>
  <si>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</si>
  <si>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</si>
  <si>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</si>
  <si>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</si>
  <si>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TE Comment</t>
  </si>
  <si>
    <t>remove word "flat"</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</si>
  <si>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</si>
  <si>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</si>
  <si>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</si>
  <si>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</si>
  <si>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</si>
  <si>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Change "MPDUs with acknowledgement request" in P54L17 into "All MPDUs, execept control frames"</t>
  </si>
  <si>
    <t>Change the field "3-255" in table 5 to "3-127"</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</si>
  <si>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</si>
  <si>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</si>
  <si>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</si>
  <si>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</si>
  <si>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</si>
  <si>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in Table 51, row "Beacon ACK"</t>
  </si>
  <si>
    <t>Remove the sentence in P64L9 "In the uplink…"</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</si>
  <si>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</si>
  <si>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</si>
  <si>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</si>
  <si>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</si>
  <si>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</si>
  <si>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</si>
  <si>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</si>
  <si>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</si>
  <si>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</si>
  <si>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</si>
  <si>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</si>
  <si>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</si>
  <si>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</si>
  <si>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</si>
  <si>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"The duration after which an acknowledgment is required for a transmitted frame." sounds strange.</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</si>
  <si>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</si>
  <si>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</si>
  <si>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</si>
  <si>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</si>
  <si>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</si>
  <si>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</si>
  <si>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</si>
  <si>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</si>
  <si>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</si>
  <si>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</si>
  <si>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</si>
  <si>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</si>
  <si>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</si>
  <si>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</si>
  <si>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</si>
  <si>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</si>
  <si>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</si>
  <si>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</si>
  <si>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</si>
  <si>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</si>
  <si>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</si>
  <si>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</si>
  <si>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</si>
  <si>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</si>
  <si>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</si>
  <si>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</si>
  <si>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</si>
  <si>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</si>
  <si>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</si>
  <si>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</si>
  <si>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</si>
  <si>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</si>
  <si>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</si>
  <si>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</si>
  <si>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</si>
  <si>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</si>
  <si>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</si>
  <si>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</si>
  <si>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</si>
  <si>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</si>
  <si>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</si>
  <si>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</si>
  <si>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</si>
  <si>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</si>
  <si>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</si>
  <si>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</si>
  <si>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</si>
  <si>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</si>
  <si>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</si>
  <si>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</si>
  <si>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text to:
Widths of fields are specified in numbers of bits or numbers of octets, if the total number of bits is representable by an integer number of octets.</t>
  </si>
  <si>
    <t>This is in 6.6.9.</t>
  </si>
  <si>
    <t>Group</t>
  </si>
  <si>
    <t>Remove the HCM from the PM-PHY.</t>
  </si>
  <si>
    <t>A-11</t>
  </si>
  <si>
    <t>A-12</t>
  </si>
  <si>
    <t>A-13</t>
  </si>
  <si>
    <t>A-14</t>
  </si>
  <si>
    <t>A-15</t>
  </si>
  <si>
    <t>A-16</t>
  </si>
  <si>
    <t>A-17</t>
  </si>
  <si>
    <t>A-18</t>
  </si>
  <si>
    <t>A-19</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</si>
  <si>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</si>
  <si>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</si>
  <si>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No actionable input is provided. Please refer to clause 4 for an overview over the PHYs. If a table is contributed, can be added.</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</si>
  <si>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</si>
  <si>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</si>
  <si>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</si>
  <si>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</si>
  <si>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</si>
  <si>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</si>
  <si>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</si>
  <si>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 xml:space="preserve">The group discussed possible alternatives and decided to keep the term OWPAN to avoid many changes in the text, possibly introducing new errors. </t>
  </si>
  <si>
    <t>same as I-97</t>
  </si>
  <si>
    <t>Change "After recirculations, the draft was submitted to the IEEE SA sponsor ballot" into "After three recirculations, the draft was submitted to the IEEE SA sponsor ballot in November 2020."</t>
  </si>
  <si>
    <t>Copy resoultion from I-90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</si>
  <si>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</si>
  <si>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</si>
  <si>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</si>
  <si>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Add the following text after the existing text in the description column:
When the value equals zero, the header is transmitted in one symbol (D=1) as defined in 11.2.5.3. If the value equaly one, the header is spread over two symbols (D=2) as defined in 11.2.5.3.</t>
  </si>
  <si>
    <t>“Construction of frequency domain pilot symbol is based on the same LFSR for constellation scrambling as used for the generation of the synchronization preamble, defined in 11.3.2.5.</t>
  </si>
  <si>
    <t>A-20</t>
  </si>
  <si>
    <t xml:space="preserve">Figure 85 seems to have text missing. </t>
  </si>
  <si>
    <t>Malte Hinrichs</t>
  </si>
  <si>
    <t>Some PIB values such as macDeviceTimeout, macCapMaxRetries, macMaximumCapCw, macRetransmitTimeout need default values.</t>
  </si>
  <si>
    <t>delete "networked", delete "wireless", delete ", and"</t>
  </si>
  <si>
    <t>Copy resolution of I-216</t>
  </si>
  <si>
    <t>Delete "many", delete "visible" i L15.</t>
  </si>
  <si>
    <t>Change sentence to:
Cyclic redundancy check (CRC) is used to detect corrupt data.</t>
  </si>
  <si>
    <t>Verify that the WG editor instructions (15-10-0324-06) are followed.</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</si>
  <si>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</si>
  <si>
    <t>Column Labels</t>
  </si>
  <si>
    <t>unhandled</t>
  </si>
  <si>
    <t>Official comments</t>
  </si>
  <si>
    <t>Discuss and ask Sang-Kyu
Malte to provide input</t>
  </si>
  <si>
    <t>Total CIDs</t>
  </si>
  <si>
    <t>TOTAL</t>
  </si>
  <si>
    <t>For OWC, it is the first occurence in the standard, as the introduction does not count into the stanard. Make sure, other acronyms are only expanded once in the standard.
Change to REVISED if corrections were made.
Change to REJECTED if no change was made to the draft.</t>
  </si>
  <si>
    <t>implemented</t>
  </si>
  <si>
    <t>Replace whole paragraph with:
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t>
  </si>
  <si>
    <t>Change to REVISED if changes were made to the draft.
Change to REJECTED if no change was made to the draft.</t>
  </si>
  <si>
    <t>Remove the sentence. It is unnecessary information.</t>
  </si>
  <si>
    <t>Add new acronym "OCR optical clock rate" after acronym MSDU.</t>
  </si>
  <si>
    <t>check acronyms once more</t>
  </si>
  <si>
    <t>Change sentence to "Devices associate with an OWPAN in order to establish a connection with the network"</t>
  </si>
  <si>
    <t>Change to "may be orchestrated"</t>
  </si>
  <si>
    <t>Change into "reducing"</t>
  </si>
  <si>
    <t>Change whole sentence to 
"The propagation of light is confined within the illuminated area, typically spanning a few meters in diameter"</t>
  </si>
  <si>
    <t>The PHY refers to the general physical layer.</t>
  </si>
  <si>
    <t>Change in 4.6.3 and 9.1.1</t>
  </si>
  <si>
    <t>Use "constellation sizes"</t>
  </si>
  <si>
    <t>Change to "subcarrier or subcarrier group"</t>
  </si>
  <si>
    <t>Changed to "… sizes are used for FEC,"</t>
  </si>
  <si>
    <t>Delete sentence "Data transfers from the coordinator to the device may happen at all time." because it contradicts the subsequent specification for the half duplex mode.
Move sentence "In full-duplex …" to the end of the paragraph and add the following sentence thereafter:
"The device may acknowledge the successful reception of the data by transmitting an ACK frame to the coordinator."</t>
  </si>
  <si>
    <t>Change whole sentence to
"A relay device is a non-coordinator device that forwards data from a coordinator to a device and from a device to a coordinator."</t>
  </si>
  <si>
    <t>add "the" before "OWPAN"</t>
  </si>
  <si>
    <t>Change to "…  used for all transfers of OWPAN management information"</t>
  </si>
  <si>
    <t>Remove 4.7.5.1
Move other subclauses of 4.7.5 to be subclauses of 4.7.
Delete the empty remaining 4.7.5.</t>
  </si>
  <si>
    <t>The group checked the requirements for trademark- and copyright signs. They are as follows:
The ™ and ® only need to  be printed the first time, the term occurs.
For the specific IEEE standards, IEEE Std 802 seems to be the only which is a ®. All others are ™.
Thus, no changes are necessary.</t>
  </si>
  <si>
    <t>A-21</t>
  </si>
  <si>
    <t>Spatial multiplexing requires definition of implicit pilots and precoding. Moreover, the mapping of data streams needs to be defined. As the spatial multiplexing mode is underspecified, it should be removed and possibly added in a future amendment.</t>
  </si>
  <si>
    <t xml:space="preserve">Remove P59L3-6. Rename subclause to "MIMO transmission".
Change the text in P58L31-34 as follows:
Coordinators supporting capExplicitMimoEstimation capability may use the CSI information to perform MIMO transmission via multiple OFEs. For MIMO transmission, the same information is transmitted from all OFEs as shown in Figure 25. Only one MCS information is provided. The selection of OFEs for MIMO transmission is vendor-specific but should aim for low interference.
</t>
  </si>
  <si>
    <t>A-22</t>
  </si>
  <si>
    <t>Remove the distiction between Synchronization- and demodulation header. I.e. place Preamble, Channel estimiation, PHY header, explicit MIMO pilots as the sole sequential fields in the PPDU without grouping them.</t>
  </si>
  <si>
    <t>Change the sentence as follows:
Aggregated MSDUs shall be passed to the higher layer in the order they appear in the A-MSDU.</t>
  </si>
  <si>
    <t>As success needs to be an end state (compare e.g. flow charts in IEEE Std 802.15.4-2020), we renamed this decision box to be close to the text (where the terms "detect a failed transmission" is used). The NO-Case then leads to the final state (indicated through round edges). Also added Failure end state.</t>
  </si>
  <si>
    <t>Spaces should mean interframe spaces. Correct accordingly.</t>
  </si>
  <si>
    <t>Remove word "effectively"</t>
  </si>
  <si>
    <t>The black boxes are the end symboly according to the editors instructions (https://mentor.ieee.org/802.15/dcn/10/15-10-0324-06-0000-wg-editors-instructions.pdf). 
Similar also in IEEE Std 802.15.4-2020.</t>
  </si>
  <si>
    <t>Replace sentences in P54L11
"If an MSDU was received through the MCPS-SAP with the Acknowledged parameter set to TRUE, it shall be transmitted in an MPDU with acknowledgment request. MPDUs carrying such MSDUs shall have the Ack Request bit set to 1."
with 
"If an MSDU was received through the MCPS-SAP with the Acknowledged parameter set to TRUE, it shall be transmitted in an MPDU with the ACK Request bit set to one."</t>
  </si>
  <si>
    <t>Replace "Beacon" with "Random Access" in P64L16
Add the following text after P42L19:
Polled devices shall send an acknowledgment for the Random Access frame to the coordinator in the High-reliability Control header of the LB-PHY PPDU or in the Poll ACK field of the MAC frame.</t>
  </si>
  <si>
    <t>A-23</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</si>
  <si>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</si>
  <si>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</si>
  <si>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A-24</t>
  </si>
  <si>
    <t xml:space="preserve">The representation of frames and fields is not uniform. </t>
  </si>
  <si>
    <t>Move the representation part, i.e., in which order data are represented in figures to the new conventions clause. 
Thus: merge 6.1.1 and 6.1.2 as a new clause 6.1 "Byte order and representation".
Move the following sections under the new clause "conventions" in the order of listing here:
6.1.4 Representation
6.1.5 Numbers
6.1.3 Reserved fields and values
Delete all occurences of the acronym "MAC" in the three aforementioned subclauses.</t>
  </si>
  <si>
    <t>It is not clear what the author means. There is no actionable resolution. The format of the MLME primitives seems to be correct though.</t>
  </si>
  <si>
    <t>Changed to "… It enables cross- and autocorrelation with ..."</t>
  </si>
  <si>
    <t>Place varying once before the list.</t>
  </si>
  <si>
    <t>IEEE style seems to be a) 1) i). Change accordingly.</t>
  </si>
  <si>
    <t>Change sentence to 
The length of the cyclic prefix may be 160 ns or 1280 ns</t>
  </si>
  <si>
    <t>Remove the grouping of PPDU fields for all three PHYs.</t>
  </si>
  <si>
    <t>A-25</t>
  </si>
  <si>
    <t>10.2.4.4</t>
  </si>
  <si>
    <t>This subclause is redundant with the header encoding information given in 10.2.4.1 PHY header</t>
  </si>
  <si>
    <t>Combine with the PHY header subclause.</t>
  </si>
  <si>
    <t>Accept, try to figure out how to do this in word.</t>
  </si>
  <si>
    <t>Corrected several quotation marks in Annex A</t>
  </si>
  <si>
    <t>A-26</t>
  </si>
  <si>
    <t>The following lines are redundant with the fields in the table.</t>
  </si>
  <si>
    <t>Either integrate in the table (if this format is kept for PPDUs) or change table to be a figure of the PPDU format.
Debate wether we want to represent PPDUs different from MAC frames. If yes, augment the new conventions clause with the specification of the PPDU table format.</t>
  </si>
  <si>
    <t>Change description of the PIB attribute to 
The duration after which the transmitter of a frame for that an ACK was requested retransmits the frame if no ACK was received.</t>
  </si>
  <si>
    <t>(blank)</t>
  </si>
  <si>
    <t>Grand Total</t>
  </si>
  <si>
    <t>Change sentence to "A transmitting device shall finish its transmissions at least TAIFS before the end of the GTS in order to enable all receiving devices to utilize fully their GTSs from the beginning."</t>
  </si>
  <si>
    <t>Obtain complete bibliographic data</t>
  </si>
  <si>
    <t>Change to "generator polynomial"</t>
  </si>
  <si>
    <t>Remove lines 8-9</t>
  </si>
  <si>
    <t>Make the options an unnumbered list</t>
  </si>
  <si>
    <t>A-27</t>
  </si>
  <si>
    <t>Bit structs within this clause need to be converted to numbers.</t>
  </si>
  <si>
    <t>Convert bits to binary numbers. Assume multi-bit structs are represented like binary numbers (LSB right).</t>
  </si>
  <si>
    <t>Withdrawn</t>
  </si>
  <si>
    <t>Change text to 
Binary pulse-amplitude modulation (2-PAM) with 8B10B line coding, as defined in 10.3.5, in combination with Reed-Solomon (RS) forward error correction (FEC) is used for modulation and error coding.</t>
  </si>
  <si>
    <t>Remove all references to the master coordinator and / or coordinated topology. I.e.: 
Change sententes in P17L6-10 to read as follows:
"It is designed for point-to-point and point-to-multipoint communications and adaptation to varying channel conditions."
Remove subclause 4.3.4 
Change Sentence in P23L1 as follows:
"IEEE Std 802.15.13 networks operate independently from any other IEEE Std 802.15.13 networks currently in operation. "
Remove L35L28-29
Remove P48L9
Remove the following text from P48L31 on:
", or if resource coordination with observed OWPANs between multiple OWPAN coordinators may be provided through a coordinated topology"
Remove the following text from P63L6:
"For example, this may be the case in the coordinated topology."</t>
  </si>
  <si>
    <t>The figure for the receive process was removed before as decided by the group.</t>
  </si>
  <si>
    <t>Same resolution as I-184, I-196</t>
  </si>
  <si>
    <t>Same resolution as I-183, I-196</t>
  </si>
  <si>
    <t>Same resolution as I-183, I-184</t>
  </si>
  <si>
    <t>Rename FEC subclause to coding. Place header and payload coding subclauses in the new coding section.</t>
  </si>
  <si>
    <t>Replace sentence with 
"Clock rates between 1 and 32 MHz are defined, as listed in Table 47."</t>
  </si>
  <si>
    <t>Copy I-274</t>
  </si>
  <si>
    <t>Copy I-278</t>
  </si>
  <si>
    <t>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t>
  </si>
  <si>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
</t>
  </si>
  <si>
    <t>Cannot implement. Only 3 bits în MIMO Pilot Symbol
Number</t>
  </si>
  <si>
    <t>TODO: Write text for backlinks to all MLME primitives.</t>
  </si>
  <si>
    <t>Check whether acronyms are expanded correctly.</t>
  </si>
  <si>
    <t>The author withdrew the comment after discussion.</t>
  </si>
  <si>
    <t>If it's not trivial, draft will be professionally edited.</t>
  </si>
  <si>
    <t>Need to alter figure. Split into two figures. If figure is split, mark comment as revised.</t>
  </si>
  <si>
    <t>Restructure the subclause "10.3.3 OFDM modulator" so that it is clear that the mentioned paragraphs belong to the four stream mapping. As a consequence, the subclause is easier to read and additional numbering of the paragraphs is not needed.</t>
  </si>
  <si>
    <t>TYPE</t>
  </si>
  <si>
    <t>Comments</t>
  </si>
  <si>
    <t>Change Auxiliary address?</t>
  </si>
  <si>
    <t>Follow the instructions in 
https://mentor.ieee.org/802.15/dcn/21/15-21-0303-02-0013-input-on-cid-i-277.docx</t>
  </si>
  <si>
    <t>Implement resolution for CID-306 from 
https://mentor.ieee.org/802.15/dcn/21/15-21-0194-04-0013-d4-comment-resolution-instructions.docx</t>
  </si>
  <si>
    <t>Remove clause 4.8
Remove P86L7-13</t>
  </si>
  <si>
    <t xml:space="preserve">Remove clause 4.8
Remove P86L7-13
</t>
  </si>
  <si>
    <t>Update figure 7 as follows:
Move fragmentation after buffering box.
Replace "(Optional)Bufferingfor MSDU Protection" 
with
"Buffering for re-transmission"
Add the following text after P34L18:
Outgoing MPDUs with ACK request should be buffered to allow later retransmission.</t>
  </si>
  <si>
    <t>Same resolution as I-292</t>
  </si>
  <si>
    <t>Same resolution as I-40</t>
  </si>
  <si>
    <t>Apply resolution for A-19 from https://mentor.ieee.org/802.15/dcn/21/15-21-0194-03-0013-d4-comment-resolution-instructions.docx</t>
  </si>
  <si>
    <t>Make PM-PHY aMaxPsduSize 2044 octets.</t>
  </si>
  <si>
    <t>A-28</t>
  </si>
  <si>
    <t xml:space="preserve">In 9.2.5, P107L9 it says that the PSDU shall be padded to a multiple of 4 octets. Thus, </t>
  </si>
  <si>
    <t>Same as A-19</t>
  </si>
  <si>
    <t xml:space="preserve">Modify sentence starting in P17L5 as follows:
It is designed for point to point and point to multi point communications in non-coordinated and coordinated topologies.
Modify the sentence starting in P30L10 as follows:
The coordinator should have connectivity to the relaying device and the end device.
Modify the sentence starting in P37L3 as follows:
The CAP and the CFP may shrink or grow dynamically on a superframe-by-superframe basis in order to allow more random access transmissions in the CAP or more scheduled ones in the CFP.
Modify the sentence starting in P45L6 as follows:
A newly connected device is made aware of its queue number with the first valid frame it receives from the coordinator. This frame contains the devices queue number and MAC address.
Modify the sentence starting in P47L5 as follows:
After the downlink and uplink transmissions are complete, the coordinator sends a data frame to Device 2.
Modify the sentence starting in P61L7 as follows:
Widths of fields are specified in numbers of bits or numbers of octets if the total number of bits is representable by an integer number of octets.
Modify the sentence starting in P104L19 as follows:
It enables cross- and autocorrelation with an appropriate window size as described by Schmidl and Cox [B12], Minn et al. [B3], Schellmann et al. [B10] and Goroshko et al. [B9].
Modify the sentence starting in P132L3 as follows:
Following this procedure, all negative samples in St1 and St2 are removed, and the two signals are summed.
Modify the sentence starting in P150L19 as follows:
Puncturing is applied to information and parity-check bits.
Modify the sentence starting in P153L11 as follows:
The LFSR is advanced by two bits for each supported subcarrier or masked subcarrier of each symbol of the payload.
Modify the sentence starting in P154L19 as follows:
Support for all even order constellations is mandatory at the transmitter and the receiver.
Modify the sentence starting in P167L14 as follows:
The control unit can set the bias and the modulation index to achieve the required dimming level and to avoid clipping.
</t>
  </si>
  <si>
    <t>Apply resolution for CID I-13 / I-191 / I-9 / A-20 from 
https://mentor.ieee.org/802.15/dcn/21/15-21-0194-04-0013-d4-comment-resolution-instructions.docx</t>
  </si>
  <si>
    <t>Initial numbers</t>
  </si>
  <si>
    <t>Replace 5 in P39L10 with macGtsRequestTimeout.
Add new PIB attribute in Table 35:
macGtsRequestTimeout
Description: The number of superframes after which an issued GTS request shall be considered to have failed if no additional GTS were allocated to the requesting device.
Access: get, set, change
Bits: 8
Unit/ Range: integer [1, 255] Superframes</t>
  </si>
  <si>
    <t>Implement resolution I-52 from 
https://mentor.ieee.org/802.15/dcn/21/15-21-0194-06-0013-d4-comment-resolution-instructions.docx</t>
  </si>
  <si>
    <t>A-29</t>
  </si>
  <si>
    <t>Add sequence charts for acknowledged transmission.</t>
  </si>
  <si>
    <t>Create a document on mentor, listing functionalities and dependencies between different ones.
Apply resolution from doc. 194r&gt;6</t>
  </si>
  <si>
    <t>Remove Modulation Formats and Line Coding from Figure 60.
Remove P81L1 - P81L8</t>
  </si>
  <si>
    <t>A-30</t>
  </si>
  <si>
    <t>The distinction of type and subtype in the MAC frame format is purely for presentation purpose. Technically, this could be one value, indicating the element contained in the payload.</t>
  </si>
  <si>
    <t>Remove the concept of data, management, control frames. Place a single value in the frame control field that indicates the structure of the MPDU payload field.</t>
  </si>
  <si>
    <t>A31</t>
  </si>
  <si>
    <t>The To Backhaul and from Backhaul fields could be purely numeric.</t>
  </si>
  <si>
    <t>Refactor the two fields as a single number with two bits. For each, list how they describe the further frame format.</t>
  </si>
  <si>
    <t>A32</t>
  </si>
  <si>
    <t xml:space="preserve">The frame control field mixes protocol information with information about the structure of the MAC frame. </t>
  </si>
  <si>
    <t>Make the ACK request bit reserved
Remove the description of the ACK request bit 
Create a new field "Fragmentation control" in the general MAC frame format: two octets, four bits are fragement number. Four bits are last fragment. Remaining eight bits are reserved.
Remove "Fragment Number" from figure 33.
Set one of the newly unsused bits in figure 33 to be ACK requested.
Mark the other three bits as reserved.</t>
  </si>
  <si>
    <t>doc 194r&gt;6</t>
  </si>
  <si>
    <t>July 2021</t>
  </si>
  <si>
    <t>July 14 20212</t>
  </si>
  <si>
    <t>Apply resolutio for CID I- 243 from https://mentor.ieee.org/802.15/dcn/21/15-21-0194-06-0013-d4-comment-resolution-instructions.docx</t>
  </si>
  <si>
    <t xml:space="preserve">Apply resolution under CID I-337 from 
https://mentor.ieee.org/802.15/dcn/21/15-21-0194-06-0013-d4-comment-resolution-instructions.docx
</t>
  </si>
  <si>
    <t>Change the sentence in P60L6:
MAC frames consist of a set of fields.
to
From the MAC perspective, MAC frames consist of an ordered sequence of octets. The the bit order within each octet is determined by the used PHY.</t>
  </si>
  <si>
    <t>Add the following sentence after the sentence "MSDUs shall be in EtherType protocol discrimination format, described in IEEE Std 802-2014." in P86L22:
Thus, the two octet EtherType shall be prepended to the MSDU in big endian byte order.</t>
  </si>
  <si>
    <t>Draft resolution:
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</si>
  <si>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Same as I-216</t>
  </si>
  <si>
    <t xml:space="preserve">Add the following definitions:
association: The service used to establish membership for a device in a network.
backhaul: the portion of the access network that connects the coordinator to the integrated local area network (LAN).
coordinator: A device that support additional functionality to coordinate an OWPAN and actively maintains an OWPAN.
device: An entity that implements an IEEE 802.15.13 conformant media access control and physical layer
interface to the wireless medium.
fragment: An individual contiguous subset of a MAC protocol data unit.
frame: The format of aggregated bits from a medium access control sublayer entity that are transmitted together in time.
fronthaul: The portion of the access network that connects the coordinator with its optical frontend(s).
poll frame: A frame, which is sent by the coordinators to poll devices on downlink.
payload: The contents of a data message that is being transmitted.
</t>
  </si>
  <si>
    <t>Apply resolution CID I-357 / I-10 contained in 
https://mentor.ieee.org/802.15/dcn/21/15-21-0194-07-0013-d4-comment-resolution-instructions.docx</t>
  </si>
  <si>
    <t>Contribute relaying input
Remove term "relay device". 
Use something like "device that supports relaying" to refer to such devices. 
Use a gerund ("relaying device") construction to refer to such devices alternatively.</t>
  </si>
  <si>
    <t>Replace “AttributeId” with “Attribute” in P92L11.
Replace “AttributeId” with “Attribute” in Table 25
Replace the valid range in table 25 with
Valid MAC PIB attributes or PHY PIB attributes.
Replace the description in table 25 with
The attribute to get.
Replace “AttributeId” with “Attribute” in P92L20.
Replace “AttributeId” with “Attribute” in Table 26 column 2
Replace the valid range in table 26 column 2 with
Valid MAC PIB attributes or PHY PIB attributes.
Replace the description in table 26 column 2 with
The attribute that was requested.
Replace the description in table 26 column 3 with
The value of the attribute that was requested.
Replace “AttributeId” with “Attribute” in P93L11.
Replace “AttributeId” with “Attribute” in Table 27 column 2
Replace the valid range in table 27 column 2 with
Valid MAC PIB attributes or PHY PIB attributes.
Replace the description in table 27 column 2 with
The attribute to set.
Replace “AttributeId” with “Attribute” in P94L3.
Replace “AttributeId” with “Attribute” in Table 28 column 2
Replace the valid range in table 28 column 2 with
Valid MAC PIB attributes or PHY PIB attributes.
Replace the description in table 28 column 2 with
The attribute that was requested to be set.
Replace the description in table 28 column 3 with
The value of the attribute that was requested to be set.
Create a new table in 6.6.24 after P83L6 with two columns "Attribute ID", "Attribute Name".
Add to the new table all rows from table 35 so that the information is copied into the corresponding columns.
Remove column "ID" from table 35.</t>
  </si>
  <si>
    <t>Complexity of the provided formula is too high for inclusion in the standard.</t>
  </si>
  <si>
    <t>15-21-0033-26-0013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</si>
</sst>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
      <b/>
      <sz val="10"/>
      <name val="Arial"/>
      <family val="2"/>
    </font>
    <font>
      <b/>
      <sz val="12"/>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57">
    <xf numFmtId="0" fontId="0" fillId="0" borderId="0" xfId="0"/>
    <xf numFmtId="0" fontId="1" fillId="2" borderId="0" xfId="0" applyFont="1" applyFill="1" applyAlignment="1">
      <alignment wrapText="1"/>
    </xf>
    <xf numFmtId="0" fontId="0" fillId="0" borderId="0" xfId="0" applyFont="1"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49" fontId="3" fillId="0" borderId="0" xfId="6" applyNumberFormat="1" applyFont="1" applyAlignment="1">
      <alignment horizontal="left"/>
    </xf>
    <xf numFmtId="49" fontId="2" fillId="0" borderId="0" xfId="6" applyNumberFormat="1"/>
    <xf numFmtId="49" fontId="4" fillId="0" borderId="0" xfId="6" applyNumberFormat="1" applyFont="1"/>
    <xf numFmtId="49" fontId="3" fillId="0" borderId="0" xfId="0" applyNumberFormat="1" applyFont="1"/>
    <xf numFmtId="49" fontId="0" fillId="0" borderId="0" xfId="0" applyNumberFormat="1"/>
    <xf numFmtId="49" fontId="5" fillId="0" borderId="0" xfId="6" applyNumberFormat="1" applyFont="1" applyAlignment="1">
      <alignment horizontal="center"/>
    </xf>
    <xf numFmtId="49" fontId="6" fillId="0" borderId="1" xfId="6" applyNumberFormat="1" applyFont="1" applyBorder="1" applyAlignment="1">
      <alignment vertical="top" wrapText="1"/>
    </xf>
    <xf numFmtId="49" fontId="6" fillId="0" borderId="0" xfId="6" applyNumberFormat="1" applyFont="1" applyAlignment="1">
      <alignment vertical="top" wrapText="1"/>
    </xf>
    <xf numFmtId="49" fontId="6" fillId="0" borderId="3" xfId="6" applyNumberFormat="1" applyFont="1" applyBorder="1" applyAlignment="1">
      <alignment vertical="top" wrapText="1"/>
    </xf>
    <xf numFmtId="49" fontId="2" fillId="0" borderId="3" xfId="6" applyNumberFormat="1" applyBorder="1" applyAlignment="1">
      <alignment vertical="top" wrapText="1"/>
    </xf>
    <xf numFmtId="49" fontId="6" fillId="0" borderId="0" xfId="0" applyNumberFormat="1" applyFont="1"/>
    <xf numFmtId="49" fontId="6" fillId="0" borderId="0" xfId="6" applyNumberFormat="1" applyFont="1" applyAlignment="1">
      <alignment horizontal="left"/>
    </xf>
    <xf numFmtId="49" fontId="2" fillId="0" borderId="0" xfId="6" applyNumberFormat="1" applyAlignment="1">
      <alignment wrapText="1"/>
    </xf>
    <xf numFmtId="49" fontId="6" fillId="0" borderId="2" xfId="6" applyNumberFormat="1" applyFont="1" applyBorder="1" applyAlignment="1">
      <alignment vertical="top" wrapText="1"/>
    </xf>
    <xf numFmtId="0" fontId="1" fillId="3" borderId="0" xfId="0" applyFont="1" applyFill="1" applyAlignment="1" applyProtection="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2" fillId="4"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Alignment="1">
      <alignment vertical="top" wrapText="1"/>
    </xf>
    <xf numFmtId="0" fontId="1" fillId="2" borderId="0" xfId="0" applyFont="1" applyFill="1" applyAlignment="1">
      <alignment vertical="top" wrapText="1"/>
    </xf>
    <xf numFmtId="0" fontId="1" fillId="3" borderId="0" xfId="0" applyFont="1" applyFill="1" applyAlignment="1" applyProtection="1">
      <alignment vertical="top" wrapText="1"/>
    </xf>
    <xf numFmtId="0" fontId="1" fillId="3" borderId="0" xfId="0" applyFont="1" applyFill="1" applyAlignment="1">
      <alignment vertical="top" wrapText="1"/>
    </xf>
    <xf numFmtId="0" fontId="0" fillId="0" borderId="0" xfId="0" pivotButton="1"/>
    <xf numFmtId="0" fontId="0" fillId="0" borderId="0" xfId="0" applyNumberFormat="1"/>
    <xf numFmtId="0" fontId="7" fillId="0" borderId="0" xfId="0" applyFont="1"/>
    <xf numFmtId="0" fontId="0" fillId="5" borderId="0" xfId="0"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0" fontId="8" fillId="0" borderId="0" xfId="0" applyFont="1"/>
    <xf numFmtId="0" fontId="0" fillId="0" borderId="0" xfId="0" applyFont="1"/>
    <xf numFmtId="0" fontId="9" fillId="0" borderId="0" xfId="0" applyFont="1" applyAlignment="1">
      <alignment horizontal="center"/>
    </xf>
    <xf numFmtId="0" fontId="2" fillId="5" borderId="0" xfId="0" applyFont="1" applyFill="1" applyAlignment="1">
      <alignment wrapText="1"/>
    </xf>
    <xf numFmtId="0" fontId="2" fillId="5" borderId="0" xfId="0" applyFont="1" applyFill="1" applyAlignment="1" applyProtection="1">
      <alignment horizontal="left" wrapText="1"/>
      <protection locked="0"/>
    </xf>
    <xf numFmtId="0" fontId="0" fillId="5" borderId="0" xfId="0" applyFill="1"/>
    <xf numFmtId="0" fontId="2" fillId="0" borderId="0" xfId="0" applyFont="1" applyFill="1" applyAlignment="1" applyProtection="1">
      <alignment horizontal="left" wrapText="1"/>
      <protection locked="0"/>
    </xf>
    <xf numFmtId="0" fontId="0" fillId="0" borderId="0" xfId="0" applyFill="1"/>
    <xf numFmtId="49" fontId="0" fillId="0" borderId="0" xfId="0" applyNumberFormat="1" applyAlignment="1">
      <alignment wrapText="1"/>
    </xf>
    <xf numFmtId="0" fontId="9" fillId="0" borderId="0" xfId="0" applyFont="1" applyAlignment="1">
      <alignment horizontal="center"/>
    </xf>
    <xf numFmtId="0" fontId="0" fillId="0" borderId="0" xfId="0" applyFont="1" applyFill="1" applyAlignment="1" applyProtection="1">
      <alignment horizontal="left" wrapText="1"/>
      <protection locked="0"/>
    </xf>
    <xf numFmtId="0" fontId="8" fillId="0" borderId="4" xfId="0" applyFont="1" applyBorder="1"/>
    <xf numFmtId="0" fontId="8" fillId="0" borderId="0" xfId="0" applyFont="1" applyBorder="1"/>
    <xf numFmtId="49" fontId="1" fillId="2" borderId="0" xfId="0" applyNumberFormat="1" applyFont="1" applyFill="1" applyAlignment="1">
      <alignment vertical="top" wrapText="1"/>
    </xf>
    <xf numFmtId="49" fontId="0" fillId="0" borderId="0" xfId="0" applyNumberFormat="1" applyAlignment="1">
      <alignment vertical="top" wrapText="1"/>
    </xf>
    <xf numFmtId="49" fontId="6" fillId="0" borderId="2" xfId="6" applyNumberFormat="1" applyFont="1" applyBorder="1" applyAlignment="1">
      <alignment vertical="top" wrapText="1"/>
    </xf>
    <xf numFmtId="49" fontId="5" fillId="0" borderId="2" xfId="6" applyNumberFormat="1" applyFont="1" applyBorder="1" applyAlignment="1">
      <alignment vertical="top" wrapText="1"/>
    </xf>
    <xf numFmtId="49" fontId="6" fillId="0" borderId="2" xfId="6" applyNumberFormat="1"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25">
    <dxf>
      <fill>
        <patternFill patternType="none">
          <bgColor auto="1"/>
        </patternFill>
      </fill>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FF0000"/>
        </patternFill>
      </fill>
    </dxf>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391.784599421298"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ontainsMixedTypes="1" containsNumber="1" containsInteger="1" minValue="31" maxValue="37"/>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assigned"/>
        <s v="ACCEPTED"/>
        <s v="REVISED"/>
        <s v="REJECTED"/>
        <s v="duplicate"/>
        <m/>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91.78462175926"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Blank="1"/>
    </cacheField>
    <cacheField name="Page" numFmtId="0">
      <sharedItems containsString="0" containsBlank="1" containsNumber="1" containsInteger="1" minValue="37" maxValue="37"/>
    </cacheField>
    <cacheField name="Subclause" numFmtId="49">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Blank="1"/>
    </cacheField>
    <cacheField name="Proposed Change" numFmtId="0">
      <sharedItems containsBlank="1" longText="1"/>
    </cacheField>
    <cacheField name="Disposition Status" numFmtId="0">
      <sharedItems containsNonDate="0" containsBlank="1" count="2">
        <m/>
        <s v="assigned" u="1"/>
      </sharedItems>
    </cacheField>
    <cacheField name="Disposition Detail" numFmtId="0">
      <sharedItems containsNonDate="0" containsString="0" containsBlank="1"/>
    </cacheField>
    <cacheField name="Assignee" numFmtId="0">
      <sharedItems containsNonDate="0" containsString="0" containsBlank="1"/>
    </cacheField>
    <cacheField name="Notes" numFmtId="0">
      <sharedItems containsNonDate="0" containsString="0"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s v="doc 194r&gt;6"/>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2"/>
    <s v="Remove the sentence. It is unnecessary information."/>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2"/>
    <s v="Check whether acronyms are expanded correctly."/>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2"/>
    <s v="Add the following definitions:_x000a__x000a_association: The service used to establish membership for a device in a network._x000a__x000a_backhaul: the portion of the access network that connects the coordinator to the integrated local area network (LAN)._x000a__x000a_coordinator: A device that support additional functionality to coordinate an OWPAN and actively maintains an OWPAN._x000a__x000a_fragment: An individual contiguous subset of a MAC protocol data unit._x000a__x000a_frame: The format of aggregated bits from a medium access control sublayer entity that are transmitted together in time._x000a__x000a_fronthaul: The portion of the access network that connects the coordinator with its optical frontend(s)._x000a__x000a_poll frame: A frame, which is sent by the coordinators to poll devices on downlink._x000a__x000a_payload: The contents of a data message that is being transmitted._x000a_"/>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2"/>
    <s v="Add new acronym &quot;OCR optical clock rate&quot; after acronym MSDU."/>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3"/>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1"/>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2"/>
    <s v="Change sentence to &quot;Devices associate with an OWPAN in order to establish a connection with the network&quot;"/>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3"/>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all references to the master coordinator and / or coordinated topology. I.e.: _x000a__x000a_Change sententes in P17L6-10 to read as follows:_x000a__x000a_&quot;It is designed for point-to-point and point-to-multipoint communications and adaptation to varying channel conditions.&quot;_x000a__x000a_Remove subclause 4.3.4 _x000a__x000a_Change Sentence in P23L1 as follows:_x000a__x000a_&quot;IEEE Std 802.15.13 networks operate independently from any other IEEE Std 802.15.13 networks currently in operation. &quot;_x000a__x000a_Remove L35L28-29_x000a_Remove P48L9_x000a_Remove the following text from P48L31 on:_x000a__x000a_&quot;, or if resource coordination with observed OWPANs between multiple OWPAN coordinators may be provided through a coordinated topology&quot;_x000a__x000a_Remove the following text from P63L6:_x000a__x000a_&quot;For example, this may be the case in the coordinated topology.&quot;"/>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2"/>
    <s v="Change to &quot;may be orchestrated&quot;"/>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2"/>
    <s v="Change into &quot;reducing&quot;"/>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2"/>
    <s v="Change whole sentence to _x000a__x000a_&quot;The propagation of light is confined within the illuminated area, typically spanning a few meters in diameter&quot;"/>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2"/>
    <s v="Implement resolution for CID-306 from _x000a_https://mentor.ieee.org/802.15/dcn/21/15-21-0194-04-0013-d4-comment-resolution-instructions.docx"/>
    <m/>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2"/>
    <s v="delete &quot;networked&quot;, delete &quot;wireless&quot;, delete &quot;, and&quot;"/>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1"/>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2"/>
    <s v="Replace whole paragraph with:_x000a__x000a_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2"/>
    <s v="Change text to _x000a__x000a_Binary pulse-amplitude modulation (2-PAM) with 8B10B line coding, as defined in 10.3.5, in combination with Reed-Solomon (RS) forward error correction (FEC) is used for modulation and error coding."/>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3"/>
    <s v="The PHY refers to the general physical layer."/>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0"/>
    <m/>
    <s v="Malte Hinrichs"/>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2"/>
    <s v="Change in 4.6.3 and 9.1.1"/>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4"/>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2"/>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2"/>
    <s v="Use &quot;constellation sizes&quot;"/>
    <m/>
  </r>
  <r>
    <s v="I-315"/>
    <s v="Hinrichs, Malte"/>
    <m/>
    <s v=""/>
    <s v="Ballot"/>
    <n v="19"/>
    <s v="Academic-Researcher"/>
    <s v="Approve"/>
    <s v="Fraunhofer Heinrich Hertz Institute,Technische Universitat Berlin"/>
    <x v="1"/>
    <s v="29"/>
    <s v="4.6.5"/>
    <s v="3"/>
    <s v="Formatting"/>
    <m/>
    <s v="No"/>
    <s v="Remove excess space character in subcarrier/subcarrier group"/>
    <x v="2"/>
    <s v="Change to &quot;subcarrier or subcarrier group&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2"/>
    <s v="Changed to &quot;… sizes are used for FEC,&quot;"/>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0"/>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2"/>
    <s v="Delete sentence &quot;Data transfers from the coordinator to the device may happen at all time.&quot; because it contradicts the subsequent specification for the half duplex mode._x000a__x000a_Move sentence &quot;In full-duplex …&quot; to the end of the paragraph and add the following sentence thereafter:_x000a__x000a_&quot;The device may acknowledge the successful reception of the data by transmitting an ACK frame to the coordinator.&quot;"/>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2"/>
    <s v="Change whole sentence to_x000a__x000a_&quot;A relay device is a non-coordinator device that forwards data from a coordinator to a device and from a device to a coordinator.&quot;"/>
    <m/>
  </r>
  <r>
    <s v="I-325"/>
    <s v="Hinrichs, Malte"/>
    <m/>
    <s v=""/>
    <s v="Ballot"/>
    <n v="29"/>
    <s v="Academic-Researcher"/>
    <s v="Approve"/>
    <s v="Fraunhofer Heinrich Hertz Institute,Technische Universitat Berlin"/>
    <x v="1"/>
    <s v="30"/>
    <s v="4.7.2.4"/>
    <s v="10"/>
    <s v="Add article"/>
    <m/>
    <s v="No"/>
    <s v="&quot;OWPAN device&quot; --&gt; &quot;the OWPAN device&quot;"/>
    <x v="2"/>
    <s v="add &quot;the&quot; before &quot;OWPAN&quot;"/>
    <m/>
  </r>
  <r>
    <s v="I-326"/>
    <s v="Hinrichs, Malte"/>
    <m/>
    <s v=""/>
    <s v="Ballot"/>
    <n v="30"/>
    <s v="Academic-Researcher"/>
    <s v="Approve"/>
    <s v="Fraunhofer Heinrich Hertz Institute,Technische Universitat Berlin"/>
    <x v="1"/>
    <s v="30"/>
    <s v="4.7.4"/>
    <s v="24"/>
    <s v="Formulation"/>
    <m/>
    <s v="No"/>
    <s v="&quot;for all […] transfer&quot; --&gt; &quot;of all […] transfers&quot;"/>
    <x v="2"/>
    <s v="Change to &quot;…  used for all transfers of OWPAN management information&quot;"/>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2"/>
    <s v="Remove 4.7.5.1_x000a__x000a_Move other subclauses of 4.7.5 to be subclauses of 4.7._x000a__x000a_Delete the empty remaining 4.7.5."/>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n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2"/>
    <s v="Change sentence to:_x000a__x000a_Cyclic redundancy check (CRC) is used to detect corrupt data."/>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2"/>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2"/>
    <s v="Move the clause 4.9 into a new top level clause 4 Conventions after 3 Definitions, acronyms, and abbreviations"/>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3"/>
    <s v="The group checked the requirements for trademark- and copyright signs. They are as follows:_x000a__x000a_The ™ and ® only need to  be printed the first time, the term occurs._x000a__x000a_For the specific IEEE standards, IEEE Std 802 seems to be the only which is a ®. All others are ™._x000a__x000a_Thus, no changes are necessary."/>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3"/>
    <s v="The author withdrew the comment after discussion."/>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3"/>
    <s v="The figure for the receive process was removed before as decided by the group."/>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2"/>
    <s v="Update figure 7 as follows:_x000a__x000a_Move fragmentation after buffering box._x000a__x000a_Replace &quot;(Optional)Bufferingfor MSDU Protection&quot; _x000a__x000a_with_x000a__x000a_&quot;Buffering for re-transmission&quot;_x000a__x000a_Add the following text after P34L18:_x000a__x000a_Outgoing MPDUs with ACK request should be buffered to allow later retransmission."/>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2"/>
    <s v="Update figure 7 as follows:_x000a__x000a_Move fragmentation after buffering box._x000a__x000a_Replace &quot;(Optional)Bufferingfor MSDU Protection&quot; _x000a__x000a_with_x000a__x000a_&quot;Buffering for re-transmission&quot;_x000a__x000a_Add the following text after P34L18:_x000a__x000a_Outgoing MPDUs with ACK request should be buffered to allow later retransmission."/>
    <m/>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1"/>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1"/>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2"/>
    <s v="Change the sentence as follows:_x000a__x000a_Aggregated MSDUs shall be passed to the higher layer in the order they appear in the A-MSDU."/>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1"/>
    <m/>
    <m/>
  </r>
  <r>
    <s v="I-335"/>
    <s v="Hinrichs, Malte"/>
    <m/>
    <s v=""/>
    <s v="Ballot"/>
    <n v="39"/>
    <s v="Academic-Researcher"/>
    <s v="Approve"/>
    <s v="Fraunhofer Heinrich Hertz Institute,Technische Universitat Berlin"/>
    <x v="1"/>
    <n v="37"/>
    <s v="5.3.4.1"/>
    <s v="13"/>
    <s v="Formatting (applies to all formulas)"/>
    <m/>
    <s v="No"/>
    <s v="Format words, so that their letters are not represented like individual mathematical symbols"/>
    <x v="1"/>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s v="Implement resolution I-52 from _x000a__x000a_https://mentor.ieee.org/802.15/dcn/21/15-21-0194-06-0013-d4-comment-resolution-instructions.docx"/>
    <m/>
  </r>
  <r>
    <s v="I-240"/>
    <s v="Moise, Avygdor"/>
    <m/>
    <s v=""/>
    <s v="Ballot"/>
    <n v="27"/>
    <s v="Consulting"/>
    <s v="Approve"/>
    <s v="Future DOS R&amp;D Inc."/>
    <x v="1"/>
    <s v="38"/>
    <s v="5.3.4.2"/>
    <s v="1"/>
    <s v="In flowchart. Decision &quot;Detect success&quot; not a conditional"/>
    <m/>
    <s v="No"/>
    <s v="Replace &quot;Detect success&quot; with &quot;Success?&quot;"/>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2"/>
    <s v="Implement resolution I-52 from _x000a__x000a_https://mentor.ieee.org/802.15/dcn/21/15-21-0194-06-0013-d4-comment-resolution-instructions.docx"/>
    <m/>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2"/>
    <s v="Replace 5 in P39L10 with macGtsRequestTimeout._x000a__x000a_Add new PIB attribute in Table 35:_x000a__x000a_macGtsRequestTimeout_x000a__x000a_Description: The number of superframes after which an issued GTS request shall be considered to have failed if no additional GTS were allocated to the requesting device._x000a__x000a_Access: get, set, change_x000a_Bits: 8_x000a_Unit/ Range: integer [1, 255] Superframes"/>
    <m/>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2"/>
    <s v="Change sentence to &quot;A transmitting device shall finish its transmissions at least TAIFS before the end of the GTS in order to enable all receiving devices to utilize fully their GTSs from the beginning.&quot;"/>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2"/>
    <s v="Change sentence to &quot;A transmitting device shall finish its transmissions at least TAIFS before the end of the GTS in order to enable all receiving devices to utilize fully their GTSs from the beginning.&quot;"/>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3"/>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2"/>
    <s v="Change sentence to &quot;A transmitting device shall finish its transmissions at least TAIFS before the end of the GTS in order to enable all receiving devices to utilize fully their GTSs from the beginning.&quot;"/>
    <m/>
  </r>
  <r>
    <s v="I-226"/>
    <s v="Moise, Avygdor"/>
    <m/>
    <s v=""/>
    <s v="Ballot"/>
    <n v="13"/>
    <s v="Consulting"/>
    <s v="Approve"/>
    <s v="Future DOS R&amp;D Inc."/>
    <x v="1"/>
    <s v="41"/>
    <s v="5.3.8"/>
    <s v="1"/>
    <s v="Misues of the word &quot;Space&quot;, space is not a measure of time."/>
    <m/>
    <s v="No"/>
    <s v="Replace &quot;Spaces&quot; with &quot;Gaps&quot; or &quot;Intermissions&quot;."/>
    <x v="2"/>
    <s v="Spaces should mean interframe spaces. Correct accordingly."/>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2"/>
    <s v="Remove word &quot;effectively&quot;"/>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3"/>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0"/>
    <m/>
    <s v="Chong Han"/>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1"/>
    <m/>
    <m/>
  </r>
  <r>
    <s v="I-337"/>
    <s v="Hinrichs, Malte"/>
    <m/>
    <s v=""/>
    <s v="Ballot"/>
    <n v="41"/>
    <s v="Academic-Researcher"/>
    <s v="Approve"/>
    <s v="Fraunhofer Heinrich Hertz Institute,Technische Universitat Berlin"/>
    <x v="1"/>
    <s v="44"/>
    <s v="5.4.2"/>
    <s v="1"/>
    <s v="Avoid ambiguity between variable N and N = No"/>
    <m/>
    <s v="No"/>
    <s v="Rename variable N (e.g. to n)"/>
    <x v="0"/>
    <s v="Apply resolution under CID I-337 from _x000a__x000a_194r&gt;6"/>
    <m/>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1"/>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3"/>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2"/>
    <s v="IEEE style seems to be a) 1) i). Change accordingly."/>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1"/>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3"/>
    <s v="The black boxes are the end symboly according to the editors instructions (https://mentor.ieee.org/802.15/dcn/10/15-10-0324-06-0000-wg-editors-instructions.pdf). _x000a__x000a_Similar also in IEEE Std 802.15.4-2020."/>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1"/>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5"/>
    <s v="Kivinen, Tero"/>
    <m/>
    <s v=""/>
    <s v="Ballot"/>
    <n v="25"/>
    <s v="General Interest"/>
    <s v="Disapprove"/>
    <s v="Self Employed"/>
    <x v="1"/>
    <s v="54"/>
    <s v="5.8.1"/>
    <s v="13"/>
    <s v="The number “1” needs to be spelled out."/>
    <m/>
    <s v="No"/>
    <s v="Change “1” to “one”"/>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0"/>
    <m/>
    <s v="Tuncer Baykas"/>
  </r>
  <r>
    <s v="I-10"/>
    <s v="Chou, C"/>
    <m/>
    <s v=""/>
    <s v="Ballot"/>
    <n v="9"/>
    <s v="Consulting"/>
    <s v="Approve"/>
    <s v="C-K. Chou Consulting,CONSULTING"/>
    <x v="1"/>
    <s v="59"/>
    <s v="5.9.5"/>
    <s v=""/>
    <s v="In Figures 25 and 26, the first x has a different font from the other three. Is this deliberate?"/>
    <m/>
    <s v="No"/>
    <s v=" "/>
    <x v="0"/>
    <m/>
    <s v="Tuncer Baykas"/>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s v="Change the sentence in P60L6:_x000a__x000a_MAC frames consist of a set of fields._x000a__x000a_Into_x000a__x000a_From the MAC perspective, MAC frames consist of an ordered sequence of octets. The transmission order of individual octets, i.e. the bit order within each octet, is determined by the PHY."/>
    <m/>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2"/>
    <s v="Move the representation part, i.e., in which order data are represented in figures to the new conventions clause. _x000a__x000a_Thus: merge 6.1.1 and 6.1.2 as a new clause 6.1 &quot;Byte order and representation&quot;._x000a__x000a_Move the following sections under the new clause &quot;conventions&quot; in the order of listing here:_x000a__x000a_6.1.4 Representation_x000a_6.1.5 Numbers_x000a_6.1.3 Reserved fields and values_x000a__x000a_Delete all occurences of the acronym &quot;MAC&quot; in the three aforementioned subclauses."/>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2"/>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156"/>
    <s v="Lim, Sang-Kyu"/>
    <m/>
    <s v=""/>
    <s v="Ballot"/>
    <n v="12"/>
    <s v="Research"/>
    <s v="Disapprove"/>
    <s v="Electronics and Telecommunications Research Institute (ETRI)"/>
    <x v="0"/>
    <s v="66"/>
    <s v="6.3"/>
    <s v="15"/>
    <s v="Wrong cross-referencing"/>
    <m/>
    <s v="Yes"/>
    <s v="Change &quot; ~ as defined in 6.2.6&quot; to &quot; ~ as defined in 6.2.7&quot;."/>
    <x v="1"/>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1"/>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2"/>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_x000a__x000a_"/>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1"/>
    <m/>
    <m/>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s v="Remove Modulation Formats and Line Coding from Figure 60._x000a__x000a_Remove P81L1 - P81L8"/>
    <m/>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1"/>
    <m/>
    <m/>
  </r>
  <r>
    <s v="I-161"/>
    <s v="Lim, Sang-Kyu"/>
    <m/>
    <s v=""/>
    <s v="Ballot"/>
    <n v="17"/>
    <s v="Research"/>
    <s v="Disapprove"/>
    <s v="Electronics and Telecommunications Research Institute (ETRI)"/>
    <x v="0"/>
    <s v="86"/>
    <s v="7.1"/>
    <s v="15"/>
    <s v="Wrong cross-referencing"/>
    <m/>
    <s v="Yes"/>
    <s v="Change &quot;7.3&quot; to &quot;7.4&quot;."/>
    <x v="1"/>
    <m/>
    <m/>
  </r>
  <r>
    <s v="I-162"/>
    <s v="Lim, Sang-Kyu"/>
    <m/>
    <s v=""/>
    <s v="Ballot"/>
    <n v="18"/>
    <s v="Research"/>
    <s v="Disapprove"/>
    <s v="Electronics and Telecommunications Research Institute (ETRI)"/>
    <x v="0"/>
    <s v="86"/>
    <s v="7.1"/>
    <s v="18"/>
    <s v="Wrong cross-referencing"/>
    <m/>
    <s v="Yes"/>
    <s v="Change &quot;7.4&quot; to &quot;7.5&quot;."/>
    <x v="1"/>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s v="MSDUs shall make use of EtherType protocol discrimination as described in IEEE Std 802-2014. The two octet EtherType shall be prepended to the MSDU in big endian byte order."/>
    <m/>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3"/>
    <s v="It is not clear what the author means. There is no actionable resolution. The format of the MLME primitives seems to be correct though."/>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s v="Add a new parameter &quot;Elements&quot; to the MLME-ASSOCIATE.indication after P8916_x000a__x000a_Add a new parameter &quot;Elements&quot; to table 20 as follows:_x000a__x000a_Type: Element_x000a_Valid Range: Association Request element_x000a_Description: The optional Element parameter provides the DME with information received in the Association Request element that triggered the indication."/>
    <m/>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170"/>
    <s v="Lim, Sang-Kyu"/>
    <m/>
    <s v=""/>
    <s v="Ballot"/>
    <n v="26"/>
    <s v="Research"/>
    <s v="Disapprove"/>
    <s v="Electronics and Telecommunications Research Institute (ETRI)"/>
    <x v="1"/>
    <s v="92"/>
    <s v="7.3.4.3"/>
    <s v="20"/>
    <s v="Commas are not shown."/>
    <m/>
    <s v="No"/>
    <s v="Separate names with a comma."/>
    <x v="1"/>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172"/>
    <s v="Lim, Sang-Kyu"/>
    <m/>
    <s v=""/>
    <s v="Ballot"/>
    <n v="28"/>
    <s v="Research"/>
    <s v="Disapprove"/>
    <s v="Electronics and Telecommunications Research Institute (ETRI)"/>
    <x v="1"/>
    <s v="93"/>
    <s v="7.3.5.2"/>
    <s v="11"/>
    <s v="A comma is not shown."/>
    <m/>
    <s v="No"/>
    <s v="Separate names with a comma."/>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1"/>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1"/>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1"/>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1"/>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4"/>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2"/>
    <s v="Place varying once before the list."/>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2"/>
    <s v="Changed to &quot;… It enables cross- and autocorrelation with ...&quot;"/>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2"/>
    <s v="Apply resolution for A-19 from https://mentor.ieee.org/802.15/dcn/21/15-21-0194-03-0013-d4-comment-resolution-instructions.docx"/>
    <m/>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0"/>
    <m/>
    <s v="Malte Hinrichs"/>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2"/>
    <s v="Change to &quot;generator polynomial&quot;"/>
    <m/>
  </r>
  <r>
    <s v="I-347"/>
    <s v="Hinrichs, Malte"/>
    <m/>
    <s v=""/>
    <s v="Ballot"/>
    <n v="51"/>
    <s v="Academic-Researcher"/>
    <s v="Approve"/>
    <s v="Fraunhofer Heinrich Hertz Institute,Technische Universitat Berlin"/>
    <x v="0"/>
    <s v="109"/>
    <s v="9.3.6"/>
    <s v="23"/>
    <s v="Gray mapping should be used"/>
    <m/>
    <s v="No"/>
    <s v="Adapt mapping list"/>
    <x v="2"/>
    <s v="Apply resolution for A-19 from https://mentor.ieee.org/802.15/dcn/21/15-21-0194-03-0013-d4-comment-resolution-instructions.docx"/>
    <m/>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2"/>
    <s v="Change sentence to _x000a_The length of the cyclic prefix may be 160 ns or 1280 ns"/>
    <m/>
  </r>
  <r>
    <s v="I-351"/>
    <s v="Hinrichs, Malte"/>
    <m/>
    <s v=""/>
    <s v="Ballot"/>
    <n v="55"/>
    <s v="Academic-Researcher"/>
    <s v="Approve"/>
    <s v="Fraunhofer Heinrich Hertz Institute,Technische Universitat Berlin"/>
    <x v="1"/>
    <s v="111"/>
    <s v="9.3.8"/>
    <s v="1"/>
    <s v="Typo"/>
    <m/>
    <s v="No"/>
    <s v="&quot;The cyclic prefixes&quot;"/>
    <x v="2"/>
    <s v="Change sentence to _x000a_The length of the cyclic prefix may be 160 ns or 1280 ns"/>
    <m/>
  </r>
  <r>
    <s v="I-352"/>
    <s v="Hinrichs, Malte"/>
    <m/>
    <s v=""/>
    <s v="Ballot"/>
    <n v="56"/>
    <s v="Academic-Researcher"/>
    <s v="Approve"/>
    <s v="Fraunhofer Heinrich Hertz Institute,Technische Universitat Berlin"/>
    <x v="1"/>
    <s v="111"/>
    <s v="9.3.8"/>
    <s v="8"/>
    <s v="The lines 8 to 11 are duplicates to previous sections"/>
    <m/>
    <s v="No"/>
    <s v="Remove corresponding lines."/>
    <x v="2"/>
    <s v="Remove lines 8-9"/>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2"/>
    <s v="Replace sentence with _x000a__x000a_&quot;Clock rates between 1 and 32 MHz are defined, as listed in Table 47.&quot;"/>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2"/>
    <s v="Remove the grouping of PPDU fields for all three PHYs."/>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2"/>
    <s v="Change Table 48 to Figure and to match with format specified in the section 6.1.4"/>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4"/>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2"/>
    <s v="Make the options an unnumbered list"/>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2"/>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4"/>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4"/>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4"/>
    <m/>
    <m/>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4"/>
    <m/>
    <m/>
  </r>
  <r>
    <s v="I-189"/>
    <s v="Lim, Sang-Kyu"/>
    <m/>
    <s v=""/>
    <s v="Ballot"/>
    <n v="45"/>
    <s v="Research"/>
    <s v="Disapprove"/>
    <s v="Electronics and Telecommunications Research Institute (ETRI)"/>
    <x v="1"/>
    <s v="124"/>
    <s v="10.2.5.2"/>
    <s v="3"/>
    <s v="Font style"/>
    <m/>
    <s v="Yes"/>
    <s v="Change &quot;SERVICE&quot; to &quot;Service&quot; in italic."/>
    <x v="1"/>
    <m/>
    <m/>
  </r>
  <r>
    <s v="I-190"/>
    <s v="Lim, Sang-Kyu"/>
    <m/>
    <s v=""/>
    <s v="Ballot"/>
    <n v="46"/>
    <s v="Research"/>
    <s v="Disapprove"/>
    <s v="Electronics and Telecommunications Research Institute (ETRI)"/>
    <x v="1"/>
    <s v="124"/>
    <s v="10.2.5.2"/>
    <s v="5"/>
    <s v="Font style"/>
    <m/>
    <s v="Yes"/>
    <s v="Change &quot;SERVICE&quot; to &quot;Service&quot; in italic."/>
    <x v="1"/>
    <m/>
    <m/>
  </r>
  <r>
    <s v="I-13"/>
    <s v="Chou, C"/>
    <m/>
    <s v=""/>
    <s v="Ballot"/>
    <n v="12"/>
    <s v="Consulting"/>
    <s v="Approve"/>
    <s v="C-K. Chou Consulting,CONSULTING"/>
    <x v="1"/>
    <s v="127"/>
    <s v="10.3.2"/>
    <s v=""/>
    <s v="Figure 85 Convolution encoder (133,171)  What are these numbers?"/>
    <m/>
    <s v="No"/>
    <s v=" "/>
    <x v="2"/>
    <s v="Apply resolution for CID I-13 / I-191 / I-9 / A-20 from _x000a__x000a_https://mentor.ieee.org/802.15/dcn/21/15-21-0194-04-0013-d4-comment-resolution-instructions.docx"/>
    <m/>
  </r>
  <r>
    <s v="I-191"/>
    <s v="Lim, Sang-Kyu"/>
    <m/>
    <s v=""/>
    <s v="Ballot"/>
    <n v="47"/>
    <s v="Research"/>
    <s v="Disapprove"/>
    <s v="Electronics and Telecommunications Research Institute (ETRI)"/>
    <x v="1"/>
    <s v="127"/>
    <s v="10.3.2"/>
    <s v="1"/>
    <s v="Figure 85"/>
    <m/>
    <s v="Yes"/>
    <s v="Add a blank space between &quot;Output Data A&quot; and &quot;Output Data B&quot; in Figure 85."/>
    <x v="2"/>
    <s v="Apply resolution for CID I-13 / I-191 / I-9 / A-20 from _x000a__x000a_https://mentor.ieee.org/802.15/dcn/21/15-21-0194-04-0013-d4-comment-resolution-instructions.docx"/>
    <m/>
  </r>
  <r>
    <s v="I-9"/>
    <s v="Chou, C"/>
    <m/>
    <s v=""/>
    <s v="Ballot"/>
    <n v="8"/>
    <s v="Consulting"/>
    <s v="Approve"/>
    <s v="C-K. Chou Consulting,CONSULTING"/>
    <x v="1"/>
    <s v="127"/>
    <s v=""/>
    <s v=""/>
    <s v="Figure 85 Convolution encoder (133,171)  What are these numbers?"/>
    <m/>
    <s v="No"/>
    <s v=" "/>
    <x v="2"/>
    <s v="Apply resolution for CID I-13 / I-191 / I-9 / A-20 from _x000a__x000a_https://mentor.ieee.org/802.15/dcn/21/15-21-0194-04-0013-d4-comment-resolution-instructions.docx"/>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1"/>
    <m/>
    <m/>
  </r>
  <r>
    <s v="I-243"/>
    <s v="Moise, Avygdor"/>
    <m/>
    <s v=""/>
    <s v="Ballot"/>
    <n v="30"/>
    <s v="Consulting"/>
    <s v="Approve"/>
    <s v="Future DOS R&amp;D Inc."/>
    <x v="2"/>
    <s v="134"/>
    <s v="10.3.3."/>
    <s v="1"/>
    <s v="Figure 92 The borders are too thick and obscure the content (e.g. 2GI)"/>
    <m/>
    <s v="No"/>
    <s v="Correct readability of this and similar tables/figures"/>
    <x v="0"/>
    <m/>
    <s v="Chong Han"/>
  </r>
  <r>
    <s v="I-244"/>
    <s v="Moise, Avygdor"/>
    <m/>
    <s v=""/>
    <s v="Ballot"/>
    <n v="31"/>
    <s v="Consulting"/>
    <s v="Approve"/>
    <s v="Future DOS R&amp;D Inc."/>
    <x v="1"/>
    <s v="135"/>
    <s v="10.3.3."/>
    <s v="1"/>
    <s v="The streams should be numberd a) b) c) d) Lines 1-15"/>
    <m/>
    <s v="No"/>
    <s v="Enumarate each paragraph one per stream"/>
    <x v="2"/>
    <s v="Restructure the subclause &quot;10.3.3 OFDM modulator&quot; so that it is clear that the mentioned paragraphs belong to the four stream mapping. As a consequence, the subclause is easier to read and additional numbering of the paragraphs is not needed."/>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1"/>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2"/>
    <s v="Add the following text after the existing text in the description column:_x000a__x000a_When the value equals zero, the header is transmitted in one symbol (D=1) as defined in 11.2.5.3. If the value equaly one, the header is spread over two symbols (D=2) as defined in 11.2.5.3."/>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1"/>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2"/>
    <s v="Follow the instructions in _x000a_https://mentor.ieee.org/802.15/dcn/21/15-21-0303-02-0013-input-on-cid-i-277.docx"/>
    <m/>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2"/>
    <s v="Follow the instructions in _x000a_https://mentor.ieee.org/802.15/dcn/21/15-21-0303-02-0013-input-on-cid-i-277.docx"/>
    <m/>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P141L6 into _x000a__x000a_„The Additional Pilots field contains between 0 and 8 successive pilot symbols for estimation of the explicit MIMO channel between multiple transmitting and receiving OFEs, followed by an implicit pilot symbol for demodulation of the data transmitted to a device”. _x000a__x000a_Change Fig. 96, accordingly."/>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2"/>
    <s v="Rename FEC subclause to coding. Place header and payload coding subclauses in the new coding section."/>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2"/>
    <s v="Modify sentence starting in P17L5 as follows:_x000a__x000a_It is designed for point to point and point to multi point communications in non-coordinated and coordinated topologies._x000a__x000a_Modify the sentence starting in P30L10 as follows:_x000a__x000a_The coordinator should have connectivity to the relaying device and the end device._x000a__x000a_Modify the sentence starting in P37L3 as follows:_x000a__x000a_The CAP and the CFP may shrink or grow dynamically on a superframe-by-superframe basis in order to allow more random access transmissions in the CAP or more scheduled ones in the CFP._x000a__x000a_Modify the sentence starting in P45L6 as follows:_x000a__x000a_A newly connected device is made aware of its queue number with the first valid frame it receives from the coordinator. This frame contains the devices queue number and MAC address._x000a__x000a_Modify the sentence starting in P47L5 as follows:_x000a__x000a_After the downlink and uplink transmissions are complete, the coordinator sends a data frame to Device 2._x000a__x000a_Modify the sentence starting in P61L7 as follows:_x000a__x000a_Widths of fields are specified in numbers of bits or numbers of octets if the total number of bits is representable by an integer number of octets._x000a__x000a_Modify the sentence starting in P104L19 as follows:_x000a__x000a_It enables cross- and autocorrelation with an appropriate window size as described by Schmidl and Cox [B12], Minn et al. [B3], Schellmann et al. [B10] and Goroshko et al. [B9]._x000a__x000a_Modify the sentence starting in P132L3 as follows:_x000a__x000a_Following this procedure, all negative samples in St1 and St2 are removed, and the two signals are summed._x000a__x000a_Modify the sentence starting in P150L19 as follows:_x000a__x000a_Puncturing is applied to information and parity-check bits._x000a__x000a_Modify the sentence starting in P153L11 as follows:_x000a__x000a_The LFSR is advanced by two bits for each supported subcarrier or masked subcarrier of each symbol of the payload._x000a__x000a_Modify the sentence starting in P154L19 as follows:_x000a__x000a_Support for all even order constellations is mandatory at the transmitter and the receiver._x000a__x000a_Modify the sentence starting in P167L14 as follows:_x000a__x000a_The control unit can set the bias and the modulation index to achieve the required dimming level and to avoid clipping._x000a_"/>
    <m/>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2"/>
    <s v="Corrected several quotation marks in Annex A"/>
    <m/>
  </r>
  <r>
    <s v="I-205"/>
    <s v="Lim, Sang-Kyu"/>
    <m/>
    <s v=""/>
    <s v="Ballot"/>
    <n v="61"/>
    <s v="Research"/>
    <s v="Disapprove"/>
    <s v="Electronics and Telecommunications Research Institute (ETRI)"/>
    <x v="1"/>
    <s v="159"/>
    <s v="A"/>
    <s v="14"/>
    <s v="Double quotation mark"/>
    <m/>
    <s v="No"/>
    <s v="Change &quot;J. O. Boada, ,,Forward ~ &quot; to &quot;J. O. Boada, &quot;Forward ~ &quot;."/>
    <x v="2"/>
    <s v="Corrected several quotation marks in Annex A"/>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3"/>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3"/>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s v="Insert the following definitions under 3.1:_x000a__x000a_device: An entity that implements an IEEE 802.15.13 conformant media access control and physical layer_x000a_interface to the wireless medium._x000a__x000a_coordinator: a device that implements the necessary functions to maintain an OWPAN._x000a__x000a_mac protocol data unit (MPDU): ?_x000a__x000a_mac service data unit (MSDU): ?"/>
    <m/>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2"/>
    <s v="Change &quot;After recirculations, the draft was submitted to the IEEE SA sponsor ballot&quot; into &quot;After three recirculations, the draft was submitted to the IEEE SA sponsor ballot in November 2020.&quot;"/>
    <m/>
  </r>
  <r>
    <m/>
    <m/>
    <m/>
    <m/>
    <m/>
    <m/>
    <m/>
    <m/>
    <m/>
    <x v="3"/>
    <m/>
    <m/>
    <m/>
    <m/>
    <m/>
    <m/>
    <m/>
    <x v="5"/>
    <m/>
    <m/>
  </r>
</pivotCacheRecords>
</file>

<file path=xl/pivotCache/pivotCacheRecords2.xml><?xml version="1.0" encoding="utf-8"?>
<pivotCacheRecords xmlns="http://schemas.openxmlformats.org/spreadsheetml/2006/main" xmlns:r="http://schemas.openxmlformats.org/officeDocument/2006/relationships" count="19">
  <r>
    <s v="A-1"/>
    <s v="Lennert Bober"/>
    <s v="Technical"/>
    <m/>
    <m/>
    <m/>
    <s v="Some PIB values such as macDeviceTimeout, macCapMaxRetries, macMaximumCapCw, macRetransmitTimeout need default values."/>
    <m/>
    <s v="Add a new column "/>
    <x v="0"/>
    <m/>
    <m/>
    <m/>
    <m/>
  </r>
  <r>
    <s v="A-2"/>
    <s v="Lennert Bober"/>
    <s v="Editorial"/>
    <m/>
    <m/>
    <m/>
    <s v="A figure to describe the relationship between MSDU, MPDU, PSDU, PPDU would be helpful."/>
    <m/>
    <s v="Add a new figure clarifying MSDU MPDU PSDU PPDU and place in the architecture section."/>
    <x v="0"/>
    <m/>
    <m/>
    <m/>
    <m/>
  </r>
  <r>
    <s v="A-3"/>
    <s v="Lennert Bober"/>
    <s v="Editorial"/>
    <m/>
    <m/>
    <m/>
    <s v="&quot;The duration after which an acknowledgment is required for a transmitted frame.&quot; sounds strange."/>
    <m/>
    <s v="Change description of the PIB attribute to _x000a__x000a_The duration after which the transmitter of a frame for that an ACK was requested retransmits the frame if no ACK was received."/>
    <x v="0"/>
    <m/>
    <m/>
    <m/>
    <m/>
  </r>
  <r>
    <s v="A-4"/>
    <s v="Lennert Bober"/>
    <s v="Editorial"/>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s v="Editorial"/>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s v="Editorial"/>
    <m/>
    <m/>
    <m/>
    <s v="Table 7 as unnecessary line break"/>
    <m/>
    <s v="Make table 7 wider, so no line break is necessary."/>
    <x v="0"/>
    <m/>
    <m/>
    <m/>
    <m/>
  </r>
  <r>
    <s v="A-7"/>
    <s v="Lennert Bober"/>
    <s v="Technical"/>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s v="Technical"/>
    <m/>
    <m/>
    <m/>
    <s v="It is not clear, how devices obtain values for the PIB values."/>
    <m/>
    <s v="Describe how the Beacon can contain attribute change request elements or describe an alternative mechanism."/>
    <x v="0"/>
    <m/>
    <m/>
    <m/>
    <m/>
  </r>
  <r>
    <s v="A-10"/>
    <s v="Lennert Bober"/>
    <s v="Editorial"/>
    <m/>
    <m/>
    <m/>
    <s v="MIMO should have its own MAC functional clause."/>
    <m/>
    <s v="Move adaptive MIMO transmission and explicit channel feedback into a new subclause of clause 5 &quot;MIMO transmission&quot;"/>
    <x v="0"/>
    <m/>
    <m/>
    <m/>
    <m/>
  </r>
  <r>
    <s v="A-11"/>
    <s v="Lennert Bober"/>
    <s v="Editorial"/>
    <m/>
    <m/>
    <m/>
    <s v="In table 33, passes -&gt; passed. Successfully -&gt; successful"/>
    <m/>
    <m/>
    <x v="0"/>
    <m/>
    <m/>
    <m/>
    <m/>
  </r>
  <r>
    <s v="A-12"/>
    <s v="Lennert Bober"/>
    <s v="Editorial"/>
    <m/>
    <m/>
    <m/>
    <s v="The term PIB comes from PAN Information Base. If we do not have a PAN anymore, we will need to change this."/>
    <m/>
    <s v="Change PIB according to the change of the network acronym."/>
    <x v="0"/>
    <m/>
    <m/>
    <m/>
    <m/>
  </r>
  <r>
    <s v="A-13"/>
    <s v="Lennert Bober"/>
    <s v="Editorial"/>
    <m/>
    <m/>
    <m/>
    <s v="MCPS is a unintuitive name for the data SAP."/>
    <m/>
    <s v="Rename MCPS-SAP to MD-SAP (MAC Data Service Access Point)."/>
    <x v="0"/>
    <m/>
    <m/>
    <m/>
    <m/>
  </r>
  <r>
    <s v="A-14"/>
    <s v="Lennert Bober"/>
    <s v="Technical"/>
    <m/>
    <m/>
    <m/>
    <s v="The HB-PHY cannot detect the bandwidth of an incoming PPDU automatically."/>
    <m/>
    <s v="Propose a mechanism to detect the HB-PHY bandwidth."/>
    <x v="0"/>
    <m/>
    <m/>
    <m/>
    <m/>
  </r>
  <r>
    <s v="A-15"/>
    <s v="Lennert Bober"/>
    <s v="Technical"/>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s v="Technical"/>
    <m/>
    <m/>
    <m/>
    <s v="A way for the coordinator to trigger an MCS request is needed, e.g. in case the coordinator updated the MIMO configuration."/>
    <m/>
    <s v="Specify e.g. a control frame &quot;Probe Frame&quot; to trigger a channel estimation at the device."/>
    <x v="0"/>
    <m/>
    <m/>
    <m/>
    <m/>
  </r>
  <r>
    <s v="A-17"/>
    <s v="Lennert Bober"/>
    <s v="Editorial"/>
    <m/>
    <m/>
    <m/>
    <s v="Table 35 title should be renamed."/>
    <m/>
    <s v="Rename table to MAC PIB attributes"/>
    <x v="0"/>
    <m/>
    <m/>
    <m/>
    <m/>
  </r>
  <r>
    <s v="A-18"/>
    <s v="Lennert Bober"/>
    <s v="Editorial"/>
    <n v="37"/>
    <m/>
    <n v="18"/>
    <s v="BS CAPOPs -&gt; RS CAPOPs"/>
    <m/>
    <m/>
    <x v="0"/>
    <m/>
    <m/>
    <m/>
    <m/>
  </r>
  <r>
    <s v="A-19"/>
    <s v="Group"/>
    <s v="Technical"/>
    <m/>
    <n v="9"/>
    <m/>
    <s v="Remove the HCM from the PM-PHY."/>
    <s v="REVISED"/>
    <s v="Apply resolution for A-19 from https://mentor.ieee.org/802.15/dcn/21/15-21-0194-03-0013-d4-comment-resolution-instructions.docx"/>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2" hier="-1"/>
  </pageFields>
  <dataFields count="1">
    <dataField name="Comments" fld="0" subtotal="count" baseField="0" baseItem="0"/>
  </dataFields>
  <formats count="8">
    <format dxfId="7">
      <pivotArea dataOnly="0" labelOnly="1" outline="0" fieldPosition="0">
        <references count="1">
          <reference field="9" count="1">
            <x v="2"/>
          </reference>
        </references>
      </pivotArea>
    </format>
    <format dxfId="6">
      <pivotArea dataOnly="0" labelOnly="1" outline="0" fieldPosition="0">
        <references count="1">
          <reference field="9" count="1">
            <x v="2"/>
          </reference>
        </references>
      </pivotArea>
    </format>
    <format dxfId="5">
      <pivotArea dataOnly="0" labelOnly="1" outline="0" fieldPosition="0">
        <references count="1">
          <reference field="9" count="1">
            <x v="2"/>
          </reference>
        </references>
      </pivotArea>
    </format>
    <format dxfId="4">
      <pivotArea dataOnly="0" labelOnly="1" outline="0" fieldPosition="0">
        <references count="1">
          <reference field="9" count="1">
            <x v="2"/>
          </reference>
        </references>
      </pivotArea>
    </format>
    <format dxfId="3">
      <pivotArea dataOnly="0" labelOnly="1" outline="0" fieldPosition="0">
        <references count="1">
          <reference field="9" count="1">
            <x v="2"/>
          </reference>
        </references>
      </pivotArea>
    </format>
    <format dxfId="2">
      <pivotArea outline="0" collapsedLevelsAreSubtotals="1" fieldPosition="0">
        <references count="1">
          <reference field="17" count="2" selected="0">
            <x v="4"/>
            <x v="5"/>
          </reference>
        </references>
      </pivotArea>
    </format>
    <format dxfId="1">
      <pivotArea outline="0" collapsedLevelsAreSubtotals="1" fieldPosition="0">
        <references count="1">
          <reference field="17" count="3" selected="0">
            <x v="0"/>
            <x v="1"/>
            <x v="2"/>
          </reference>
        </references>
      </pivotArea>
    </format>
    <format dxfId="0">
      <pivotArea outline="0" collapsedLevelsAreSubtotals="1" fieldPosition="0">
        <references count="1">
          <reference field="17"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K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m="1" x="1"/>
        <item t="default"/>
      </items>
    </pivotField>
    <pivotField showAll="0"/>
    <pivotField showAll="0"/>
    <pivotField showAll="0"/>
    <pivotField showAll="0"/>
  </pivotFields>
  <rowItems count="1">
    <i/>
  </rowItems>
  <colFields count="1">
    <field x="9"/>
  </colFields>
  <colItems count="2">
    <i>
      <x/>
    </i>
    <i t="grand">
      <x/>
    </i>
  </colItems>
  <dataFields count="1">
    <dataField name="Comments" fld="0" subtotal="count" baseField="9" baseItem="0"/>
  </dataFields>
  <formats count="1">
    <format dxfId="8">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Comments" fld="0" subtotal="count" baseField="0" baseItem="0"/>
  </dataFields>
  <formats count="9">
    <format dxfId="17">
      <pivotArea dataOnly="0" labelOnly="1" outline="0" fieldPosition="0">
        <references count="1">
          <reference field="9" count="1">
            <x v="1"/>
          </reference>
        </references>
      </pivotArea>
    </format>
    <format dxfId="16">
      <pivotArea dataOnly="0" labelOnly="1" outline="0" fieldPosition="0">
        <references count="1">
          <reference field="9" count="1">
            <x v="1"/>
          </reference>
        </references>
      </pivotArea>
    </format>
    <format dxfId="15">
      <pivotArea dataOnly="0" labelOnly="1" outline="0" fieldPosition="0">
        <references count="1">
          <reference field="9" count="1">
            <x v="1"/>
          </reference>
        </references>
      </pivotArea>
    </format>
    <format dxfId="14">
      <pivotArea dataOnly="0" labelOnly="1" outline="0" fieldPosition="0">
        <references count="1">
          <reference field="9" count="1">
            <x v="1"/>
          </reference>
        </references>
      </pivotArea>
    </format>
    <format dxfId="13">
      <pivotArea dataOnly="0" labelOnly="1" outline="0" fieldPosition="0">
        <references count="1">
          <reference field="9" count="1">
            <x v="1"/>
          </reference>
        </references>
      </pivotArea>
    </format>
    <format dxfId="12">
      <pivotArea outline="0" collapsedLevelsAreSubtotals="1" fieldPosition="0">
        <references count="1">
          <reference field="17" count="1" selected="0">
            <x v="4"/>
          </reference>
        </references>
      </pivotArea>
    </format>
    <format dxfId="11">
      <pivotArea grandCol="1" outline="0" collapsedLevelsAreSubtotals="1" fieldPosition="0"/>
    </format>
    <format dxfId="10">
      <pivotArea outline="0" collapsedLevelsAreSubtotals="1" fieldPosition="0">
        <references count="1">
          <reference field="17" count="3" selected="0">
            <x v="0"/>
            <x v="1"/>
            <x v="2"/>
          </reference>
        </references>
      </pivotArea>
    </format>
    <format dxfId="9">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G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0" hier="-1"/>
  </pageFields>
  <dataFields count="1">
    <dataField name="Comments" fld="0" subtotal="count" baseField="0" baseItem="0"/>
  </dataFields>
  <formats count="7">
    <format dxfId="24">
      <pivotArea dataOnly="0" labelOnly="1" outline="0" fieldPosition="0">
        <references count="1">
          <reference field="9" count="1">
            <x v="0"/>
          </reference>
        </references>
      </pivotArea>
    </format>
    <format dxfId="23">
      <pivotArea dataOnly="0" labelOnly="1" outline="0" fieldPosition="0">
        <references count="1">
          <reference field="9" count="1">
            <x v="0"/>
          </reference>
        </references>
      </pivotArea>
    </format>
    <format dxfId="22">
      <pivotArea dataOnly="0" labelOnly="1" outline="0" fieldPosition="0">
        <references count="1">
          <reference field="9" count="1">
            <x v="0"/>
          </reference>
        </references>
      </pivotArea>
    </format>
    <format dxfId="21">
      <pivotArea dataOnly="0" labelOnly="1" outline="0" fieldPosition="0">
        <references count="1">
          <reference field="9" count="1">
            <x v="0"/>
          </reference>
        </references>
      </pivotArea>
    </format>
    <format dxfId="20">
      <pivotArea dataOnly="0" labelOnly="1" outline="0" fieldPosition="0">
        <references count="1">
          <reference field="9" count="1">
            <x v="0"/>
          </reference>
        </references>
      </pivotArea>
    </format>
    <format dxfId="19">
      <pivotArea outline="0" collapsedLevelsAreSubtotals="1" fieldPosition="0">
        <references count="1">
          <reference field="17" count="1" selected="0">
            <x v="3"/>
          </reference>
        </references>
      </pivotArea>
    </format>
    <format dxfId="18">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D2" sqref="D2"/>
    </sheetView>
  </sheetViews>
  <sheetFormatPr defaultColWidth="11.5703125" defaultRowHeight="12.75" x14ac:dyDescent="0.2"/>
  <cols>
    <col min="2" max="2" width="17.140625" customWidth="1"/>
    <col min="3" max="3" width="61.28515625" customWidth="1"/>
    <col min="4" max="4" width="27.140625" customWidth="1"/>
  </cols>
  <sheetData>
    <row r="1" spans="1:6" ht="26.25" x14ac:dyDescent="0.4">
      <c r="A1" s="6"/>
      <c r="B1" s="5" t="s">
        <v>1517</v>
      </c>
      <c r="C1" s="7"/>
      <c r="D1" s="8" t="s">
        <v>1530</v>
      </c>
      <c r="E1" s="6"/>
      <c r="F1" s="9"/>
    </row>
    <row r="2" spans="1:6" x14ac:dyDescent="0.2">
      <c r="A2" s="6"/>
      <c r="B2" s="6"/>
      <c r="C2" s="6"/>
      <c r="D2" s="9"/>
      <c r="E2" s="6"/>
      <c r="F2" s="9"/>
    </row>
    <row r="3" spans="1:6" ht="18.75" x14ac:dyDescent="0.3">
      <c r="A3" s="6"/>
      <c r="B3" s="6"/>
      <c r="C3" s="10" t="s">
        <v>1252</v>
      </c>
      <c r="D3" s="6"/>
      <c r="E3" s="6"/>
      <c r="F3" s="9"/>
    </row>
    <row r="4" spans="1:6" ht="18.75" x14ac:dyDescent="0.3">
      <c r="A4" s="6"/>
      <c r="B4" s="6"/>
      <c r="C4" s="10" t="s">
        <v>1253</v>
      </c>
      <c r="D4" s="6"/>
      <c r="E4" s="6"/>
      <c r="F4" s="9"/>
    </row>
    <row r="5" spans="1:6" ht="18.75" x14ac:dyDescent="0.3">
      <c r="A5" s="6"/>
      <c r="B5" s="10"/>
      <c r="C5" s="6"/>
      <c r="D5" s="6"/>
      <c r="E5" s="6"/>
      <c r="F5" s="9"/>
    </row>
    <row r="6" spans="1:6" ht="15.75" x14ac:dyDescent="0.2">
      <c r="A6" s="6"/>
      <c r="B6" s="11" t="s">
        <v>1254</v>
      </c>
      <c r="C6" s="52" t="s">
        <v>1297</v>
      </c>
      <c r="D6" s="52"/>
      <c r="E6" s="6"/>
      <c r="F6" s="9"/>
    </row>
    <row r="7" spans="1:6" ht="18.75" x14ac:dyDescent="0.2">
      <c r="A7" s="6"/>
      <c r="B7" s="11" t="s">
        <v>1255</v>
      </c>
      <c r="C7" s="53" t="s">
        <v>1264</v>
      </c>
      <c r="D7" s="53"/>
      <c r="E7" s="6"/>
      <c r="F7" s="9"/>
    </row>
    <row r="8" spans="1:6" ht="15.75" x14ac:dyDescent="0.2">
      <c r="A8" s="6"/>
      <c r="B8" s="11" t="s">
        <v>1256</v>
      </c>
      <c r="C8" s="54" t="s">
        <v>1518</v>
      </c>
      <c r="D8" s="54"/>
      <c r="E8" s="6"/>
      <c r="F8" s="9"/>
    </row>
    <row r="9" spans="1:6" ht="15.75" x14ac:dyDescent="0.2">
      <c r="A9" s="6"/>
      <c r="B9" s="52" t="s">
        <v>1257</v>
      </c>
      <c r="C9" s="11" t="s">
        <v>1265</v>
      </c>
      <c r="D9" s="12" t="s">
        <v>1266</v>
      </c>
      <c r="E9" s="6"/>
      <c r="F9" s="9"/>
    </row>
    <row r="10" spans="1:6" ht="15.75" x14ac:dyDescent="0.2">
      <c r="A10" s="6"/>
      <c r="B10" s="52"/>
      <c r="C10" s="12"/>
      <c r="D10" s="12"/>
      <c r="E10" s="6"/>
      <c r="F10" s="9"/>
    </row>
    <row r="11" spans="1:6" ht="15.75" x14ac:dyDescent="0.2">
      <c r="A11" s="6"/>
      <c r="B11" s="52"/>
      <c r="C11" s="12"/>
      <c r="E11" s="6"/>
      <c r="F11" s="9"/>
    </row>
    <row r="12" spans="1:6" ht="15.75" x14ac:dyDescent="0.2">
      <c r="A12" s="6"/>
      <c r="B12" s="52"/>
      <c r="C12" s="13"/>
      <c r="D12" s="14"/>
      <c r="E12" s="6"/>
      <c r="F12" s="9"/>
    </row>
    <row r="13" spans="1:6" ht="15.75" x14ac:dyDescent="0.25">
      <c r="A13" s="6"/>
      <c r="B13" s="52" t="s">
        <v>1258</v>
      </c>
      <c r="C13" s="15"/>
      <c r="D13" s="11"/>
      <c r="E13" s="6"/>
      <c r="F13" s="9"/>
    </row>
    <row r="14" spans="1:6" ht="15.75" x14ac:dyDescent="0.25">
      <c r="A14" s="6"/>
      <c r="B14" s="52"/>
      <c r="C14" s="16"/>
      <c r="D14" s="6"/>
      <c r="E14" s="6"/>
      <c r="F14" s="9"/>
    </row>
    <row r="15" spans="1:6" ht="15.75" x14ac:dyDescent="0.2">
      <c r="A15" s="6"/>
      <c r="B15" s="11" t="s">
        <v>1238</v>
      </c>
      <c r="C15" s="52" t="s">
        <v>1264</v>
      </c>
      <c r="D15" s="52"/>
      <c r="E15" s="6"/>
      <c r="F15" s="9"/>
    </row>
    <row r="16" spans="1:6" ht="31.9" customHeight="1" x14ac:dyDescent="0.2">
      <c r="A16" s="17"/>
      <c r="B16" s="11" t="s">
        <v>1259</v>
      </c>
      <c r="C16" s="52" t="s">
        <v>1267</v>
      </c>
      <c r="D16" s="52"/>
      <c r="E16" s="17"/>
      <c r="F16" s="9"/>
    </row>
    <row r="17" spans="1:6" ht="31.15" customHeight="1" x14ac:dyDescent="0.2">
      <c r="A17" s="17"/>
      <c r="B17" s="18" t="s">
        <v>1260</v>
      </c>
      <c r="C17" s="52" t="s">
        <v>1261</v>
      </c>
      <c r="D17" s="52"/>
      <c r="E17" s="17"/>
      <c r="F17" s="9"/>
    </row>
    <row r="18" spans="1:6" ht="36.6" customHeight="1" x14ac:dyDescent="0.2">
      <c r="A18" s="17"/>
      <c r="B18" s="13" t="s">
        <v>1262</v>
      </c>
      <c r="C18" s="18" t="s">
        <v>1263</v>
      </c>
      <c r="D18" s="18"/>
      <c r="E18" s="17"/>
      <c r="F18" s="9"/>
    </row>
    <row r="19" spans="1:6" x14ac:dyDescent="0.2">
      <c r="A19" s="6"/>
      <c r="B19" s="6"/>
      <c r="C19" s="6"/>
      <c r="D19" s="6"/>
      <c r="E19" s="6"/>
      <c r="F19" s="9"/>
    </row>
    <row r="20" spans="1:6" x14ac:dyDescent="0.2">
      <c r="A20" s="9"/>
      <c r="B20" s="9"/>
      <c r="C20" s="9"/>
      <c r="D20" s="9"/>
      <c r="E20" s="9"/>
      <c r="F20" s="9"/>
    </row>
    <row r="21" spans="1:6" x14ac:dyDescent="0.2">
      <c r="A21" s="9"/>
      <c r="B21" s="9"/>
      <c r="C21" s="9"/>
      <c r="D21" s="9"/>
      <c r="E21" s="9"/>
      <c r="F21" s="9"/>
    </row>
    <row r="22" spans="1:6" x14ac:dyDescent="0.2">
      <c r="A22" s="9"/>
      <c r="B22" s="9"/>
      <c r="C22" s="9"/>
      <c r="D22" s="9"/>
      <c r="E22" s="9"/>
      <c r="F22" s="9"/>
    </row>
    <row r="23" spans="1:6" x14ac:dyDescent="0.2">
      <c r="A23" s="9"/>
      <c r="B23" s="9"/>
      <c r="C23" s="9"/>
      <c r="D23" s="9"/>
      <c r="E23" s="9"/>
      <c r="F23" s="9"/>
    </row>
    <row r="24" spans="1:6" x14ac:dyDescent="0.2">
      <c r="A24" s="9"/>
      <c r="B24" s="9"/>
      <c r="C24" s="9"/>
      <c r="D24" s="9"/>
      <c r="E24" s="9"/>
      <c r="F24" s="9"/>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opLeftCell="C1" zoomScaleNormal="100" workbookViewId="0">
      <pane ySplit="1" topLeftCell="A2" activePane="bottomLeft" state="frozen"/>
      <selection pane="bottomLeft" activeCell="S265" sqref="S265"/>
    </sheetView>
  </sheetViews>
  <sheetFormatPr defaultColWidth="8.7109375" defaultRowHeight="12.75" x14ac:dyDescent="0.2"/>
  <cols>
    <col min="1" max="1" width="7" hidden="1" customWidth="1"/>
    <col min="2" max="2" width="10.85546875" hidden="1" customWidth="1"/>
    <col min="3" max="3" width="5.7109375" customWidth="1"/>
    <col min="4" max="4" width="10.28515625" customWidth="1"/>
    <col min="5" max="6" width="12.5703125" hidden="1" customWidth="1"/>
    <col min="7" max="7" width="7.7109375" style="2" hidden="1" customWidth="1"/>
    <col min="8" max="8" width="6" style="2" hidden="1" customWidth="1"/>
    <col min="9" max="9" width="14.140625" style="2" hidden="1" customWidth="1"/>
    <col min="10" max="10" width="8.140625" style="2" hidden="1" customWidth="1"/>
    <col min="11" max="11" width="13.28515625" style="2" hidden="1" customWidth="1"/>
    <col min="12" max="13" width="5.7109375" style="2" customWidth="1"/>
    <col min="14" max="14" width="7.5703125" customWidth="1"/>
    <col min="15" max="15" width="4.5703125" customWidth="1"/>
    <col min="16" max="16" width="30.28515625" style="4" customWidth="1"/>
    <col min="17" max="17" width="11.5703125" hidden="1" customWidth="1"/>
    <col min="18" max="18" width="5.28515625" customWidth="1"/>
    <col min="19" max="19" width="34.28515625" style="4" customWidth="1"/>
    <col min="20" max="20" width="12.42578125" customWidth="1"/>
    <col min="21" max="21" width="41.140625" customWidth="1"/>
    <col min="22" max="22" width="10.42578125" customWidth="1"/>
    <col min="23" max="23" width="51.140625" customWidth="1"/>
    <col min="24" max="24" width="16.5703125" customWidth="1"/>
    <col min="28" max="33" width="8.85546875" hidden="1" customWidth="1"/>
  </cols>
  <sheetData>
    <row r="1" spans="1:100"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1268</v>
      </c>
      <c r="AC1" t="s">
        <v>21</v>
      </c>
      <c r="AD1" t="s">
        <v>22</v>
      </c>
      <c r="AE1" t="s">
        <v>23</v>
      </c>
    </row>
    <row r="2" spans="1:100" ht="89.25" x14ac:dyDescent="0.2">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3" t="s">
        <v>1365</v>
      </c>
      <c r="U2" s="3" t="s">
        <v>1516</v>
      </c>
      <c r="V2" s="21" t="s">
        <v>1249</v>
      </c>
      <c r="W2" s="3" t="s">
        <v>1505</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s="44" customFormat="1" ht="92.45" customHeight="1" x14ac:dyDescent="0.2">
      <c r="A3" s="21">
        <v>273949</v>
      </c>
      <c r="B3" s="21" t="s">
        <v>1118</v>
      </c>
      <c r="C3" s="24" t="s">
        <v>1119</v>
      </c>
      <c r="D3" s="24" t="s">
        <v>904</v>
      </c>
      <c r="E3" s="21"/>
      <c r="F3" s="21" t="s">
        <v>27</v>
      </c>
      <c r="G3" s="22" t="s">
        <v>28</v>
      </c>
      <c r="H3" s="22">
        <v>14</v>
      </c>
      <c r="I3" s="22" t="s">
        <v>905</v>
      </c>
      <c r="J3" s="22" t="s">
        <v>349</v>
      </c>
      <c r="K3" s="22" t="s">
        <v>906</v>
      </c>
      <c r="L3" s="43" t="s">
        <v>32</v>
      </c>
      <c r="M3" s="43" t="s">
        <v>41</v>
      </c>
      <c r="N3" s="24" t="s">
        <v>41</v>
      </c>
      <c r="O3" s="24" t="s">
        <v>41</v>
      </c>
      <c r="P3" s="24" t="s">
        <v>1120</v>
      </c>
      <c r="Q3" s="21"/>
      <c r="R3" s="24" t="s">
        <v>37</v>
      </c>
      <c r="S3" s="25" t="s">
        <v>1121</v>
      </c>
      <c r="T3" s="25" t="s">
        <v>21</v>
      </c>
      <c r="U3" s="24"/>
      <c r="V3" s="24"/>
      <c r="W3" s="24"/>
      <c r="X3" s="25" t="s">
        <v>1398</v>
      </c>
      <c r="Y3" s="25"/>
      <c r="Z3" s="25"/>
      <c r="AA3" s="25"/>
      <c r="AB3" s="3"/>
      <c r="AC3" s="3"/>
      <c r="AD3" s="3"/>
      <c r="AE3" s="3"/>
      <c r="AF3" s="3"/>
      <c r="AG3" s="3"/>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row>
    <row r="4" spans="1:100" s="44" customFormat="1" ht="63.75" x14ac:dyDescent="0.2">
      <c r="A4" s="21">
        <v>273962</v>
      </c>
      <c r="B4" s="21" t="s">
        <v>958</v>
      </c>
      <c r="C4" s="24" t="s">
        <v>1080</v>
      </c>
      <c r="D4" s="24" t="s">
        <v>904</v>
      </c>
      <c r="E4" s="21"/>
      <c r="F4" s="21" t="s">
        <v>27</v>
      </c>
      <c r="G4" s="22" t="s">
        <v>28</v>
      </c>
      <c r="H4" s="22">
        <v>27</v>
      </c>
      <c r="I4" s="22" t="s">
        <v>905</v>
      </c>
      <c r="J4" s="22" t="s">
        <v>349</v>
      </c>
      <c r="K4" s="22" t="s">
        <v>906</v>
      </c>
      <c r="L4" s="43" t="s">
        <v>32</v>
      </c>
      <c r="M4" s="43" t="s">
        <v>41</v>
      </c>
      <c r="N4" s="24" t="s">
        <v>41</v>
      </c>
      <c r="O4" s="24" t="s">
        <v>41</v>
      </c>
      <c r="P4" s="24" t="s">
        <v>1081</v>
      </c>
      <c r="Q4" s="21"/>
      <c r="R4" s="24" t="s">
        <v>37</v>
      </c>
      <c r="S4" s="24" t="s">
        <v>1082</v>
      </c>
      <c r="T4" s="25" t="s">
        <v>21</v>
      </c>
      <c r="U4" s="24"/>
      <c r="V4" s="24"/>
      <c r="W4" s="24"/>
      <c r="X4" s="25"/>
      <c r="Y4" s="25"/>
      <c r="Z4" s="25"/>
      <c r="AA4" s="25"/>
      <c r="AB4" s="3"/>
      <c r="AC4" s="3"/>
      <c r="AD4" s="3"/>
      <c r="AE4" s="3"/>
      <c r="AF4" s="3"/>
      <c r="AG4" s="3"/>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row>
    <row r="5" spans="1:100" ht="52.9" customHeight="1" x14ac:dyDescent="0.2">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3" t="s">
        <v>21</v>
      </c>
      <c r="U5" s="21"/>
      <c r="V5" s="21"/>
      <c r="W5" s="21"/>
      <c r="X5" s="3" t="s">
        <v>1398</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s="44" customFormat="1" ht="52.9" customHeight="1" x14ac:dyDescent="0.2">
      <c r="A6" s="21">
        <v>273647</v>
      </c>
      <c r="B6" s="21" t="s">
        <v>1215</v>
      </c>
      <c r="C6" s="24" t="s">
        <v>1234</v>
      </c>
      <c r="D6" s="24" t="s">
        <v>1202</v>
      </c>
      <c r="E6" s="21"/>
      <c r="F6" s="21" t="s">
        <v>27</v>
      </c>
      <c r="G6" s="22" t="s">
        <v>28</v>
      </c>
      <c r="H6" s="22">
        <v>2</v>
      </c>
      <c r="I6" s="22" t="s">
        <v>523</v>
      </c>
      <c r="J6" s="22" t="s">
        <v>30</v>
      </c>
      <c r="K6" s="22" t="s">
        <v>1203</v>
      </c>
      <c r="L6" s="43" t="s">
        <v>32</v>
      </c>
      <c r="M6" s="43" t="s">
        <v>40</v>
      </c>
      <c r="N6" s="24" t="s">
        <v>517</v>
      </c>
      <c r="O6" s="24" t="s">
        <v>27</v>
      </c>
      <c r="P6" s="24" t="s">
        <v>1235</v>
      </c>
      <c r="Q6" s="21"/>
      <c r="R6" s="24" t="s">
        <v>37</v>
      </c>
      <c r="S6" s="24" t="s">
        <v>1236</v>
      </c>
      <c r="T6" s="25" t="s">
        <v>21</v>
      </c>
      <c r="U6" s="24"/>
      <c r="V6" s="24"/>
      <c r="W6" s="24"/>
      <c r="X6" s="25" t="s">
        <v>1398</v>
      </c>
      <c r="Y6" s="25"/>
      <c r="Z6" s="25"/>
      <c r="AA6" s="25"/>
      <c r="AB6" s="3"/>
      <c r="AC6" s="3"/>
      <c r="AD6" s="3"/>
      <c r="AE6" s="3"/>
      <c r="AF6" s="3"/>
      <c r="AG6" s="3"/>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row>
    <row r="7" spans="1:100" s="44" customFormat="1" ht="52.9" customHeight="1" x14ac:dyDescent="0.2">
      <c r="A7" s="21">
        <v>274344</v>
      </c>
      <c r="B7" s="21" t="s">
        <v>45</v>
      </c>
      <c r="C7" s="24" t="s">
        <v>64</v>
      </c>
      <c r="D7" s="24" t="s">
        <v>26</v>
      </c>
      <c r="E7" s="21"/>
      <c r="F7" s="21" t="s">
        <v>27</v>
      </c>
      <c r="G7" s="22" t="s">
        <v>28</v>
      </c>
      <c r="H7" s="22">
        <v>1</v>
      </c>
      <c r="I7" s="22" t="s">
        <v>29</v>
      </c>
      <c r="J7" s="22" t="s">
        <v>30</v>
      </c>
      <c r="K7" s="22" t="s">
        <v>31</v>
      </c>
      <c r="L7" s="43" t="s">
        <v>32</v>
      </c>
      <c r="M7" s="43" t="s">
        <v>40</v>
      </c>
      <c r="N7" s="24" t="s">
        <v>27</v>
      </c>
      <c r="O7" s="24" t="s">
        <v>42</v>
      </c>
      <c r="P7" s="24" t="s">
        <v>43</v>
      </c>
      <c r="Q7" s="21"/>
      <c r="R7" s="24" t="s">
        <v>37</v>
      </c>
      <c r="S7" s="24" t="s">
        <v>44</v>
      </c>
      <c r="T7" s="25" t="s">
        <v>21</v>
      </c>
      <c r="U7" s="24"/>
      <c r="V7" s="24"/>
      <c r="W7" s="24"/>
      <c r="X7" s="25" t="s">
        <v>1398</v>
      </c>
      <c r="Y7" s="25"/>
      <c r="Z7" s="25"/>
      <c r="AA7" s="25"/>
      <c r="AB7" s="3"/>
      <c r="AC7" s="3"/>
      <c r="AD7" s="3"/>
      <c r="AE7" s="3"/>
      <c r="AF7" s="3"/>
      <c r="AG7" s="3"/>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row>
    <row r="8" spans="1:100" s="44" customFormat="1" ht="52.9" customHeight="1" x14ac:dyDescent="0.2">
      <c r="A8" s="21">
        <v>274348</v>
      </c>
      <c r="B8" s="21" t="s">
        <v>24</v>
      </c>
      <c r="C8" s="24" t="s">
        <v>39</v>
      </c>
      <c r="D8" s="24" t="s">
        <v>26</v>
      </c>
      <c r="E8" s="21"/>
      <c r="F8" s="21" t="s">
        <v>27</v>
      </c>
      <c r="G8" s="22" t="s">
        <v>28</v>
      </c>
      <c r="H8" s="22">
        <v>5</v>
      </c>
      <c r="I8" s="22" t="s">
        <v>29</v>
      </c>
      <c r="J8" s="22" t="s">
        <v>30</v>
      </c>
      <c r="K8" s="22" t="s">
        <v>31</v>
      </c>
      <c r="L8" s="43" t="s">
        <v>32</v>
      </c>
      <c r="M8" s="43" t="s">
        <v>40</v>
      </c>
      <c r="N8" s="24" t="s">
        <v>41</v>
      </c>
      <c r="O8" s="24" t="s">
        <v>42</v>
      </c>
      <c r="P8" s="24" t="s">
        <v>43</v>
      </c>
      <c r="Q8" s="21"/>
      <c r="R8" s="24" t="s">
        <v>37</v>
      </c>
      <c r="S8" s="24" t="s">
        <v>44</v>
      </c>
      <c r="T8" s="25" t="s">
        <v>21</v>
      </c>
      <c r="U8" s="24"/>
      <c r="V8" s="24"/>
      <c r="W8" s="24"/>
      <c r="X8" s="25" t="s">
        <v>1398</v>
      </c>
      <c r="Y8" s="25"/>
      <c r="Z8" s="25"/>
      <c r="AA8" s="25"/>
      <c r="AB8" s="3"/>
      <c r="AC8" s="3"/>
      <c r="AD8" s="3"/>
      <c r="AE8" s="3"/>
      <c r="AF8" s="3"/>
      <c r="AG8" s="3"/>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row>
    <row r="9" spans="1:100" s="44" customFormat="1" ht="52.9" customHeight="1" x14ac:dyDescent="0.2">
      <c r="A9" s="21">
        <v>273648</v>
      </c>
      <c r="B9" s="21" t="s">
        <v>1215</v>
      </c>
      <c r="C9" s="24" t="s">
        <v>1231</v>
      </c>
      <c r="D9" s="24" t="s">
        <v>1202</v>
      </c>
      <c r="E9" s="21"/>
      <c r="F9" s="21" t="s">
        <v>27</v>
      </c>
      <c r="G9" s="22" t="s">
        <v>28</v>
      </c>
      <c r="H9" s="22">
        <v>3</v>
      </c>
      <c r="I9" s="22" t="s">
        <v>523</v>
      </c>
      <c r="J9" s="22" t="s">
        <v>30</v>
      </c>
      <c r="K9" s="22" t="s">
        <v>1203</v>
      </c>
      <c r="L9" s="43" t="s">
        <v>32</v>
      </c>
      <c r="M9" s="43" t="s">
        <v>40</v>
      </c>
      <c r="N9" s="24" t="s">
        <v>517</v>
      </c>
      <c r="O9" s="24" t="s">
        <v>27</v>
      </c>
      <c r="P9" s="24" t="s">
        <v>1232</v>
      </c>
      <c r="Q9" s="21"/>
      <c r="R9" s="24" t="s">
        <v>37</v>
      </c>
      <c r="S9" s="24" t="s">
        <v>1233</v>
      </c>
      <c r="T9" s="25" t="s">
        <v>21</v>
      </c>
      <c r="U9" s="24"/>
      <c r="V9" s="24"/>
      <c r="W9" s="24"/>
      <c r="X9" s="25" t="s">
        <v>1398</v>
      </c>
      <c r="Y9" s="25"/>
      <c r="Z9" s="25"/>
      <c r="AA9" s="25"/>
      <c r="AB9" s="3"/>
      <c r="AC9" s="3"/>
      <c r="AD9" s="3"/>
      <c r="AE9" s="3"/>
      <c r="AF9" s="3"/>
      <c r="AG9" s="3"/>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row>
    <row r="10" spans="1:100" ht="52.9" customHeight="1" x14ac:dyDescent="0.2">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3" t="s">
        <v>23</v>
      </c>
      <c r="U10" s="3" t="s">
        <v>1401</v>
      </c>
      <c r="V10" s="21"/>
      <c r="W10" s="21"/>
      <c r="X10" s="3" t="s">
        <v>1398</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89.25" x14ac:dyDescent="0.2">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1285</v>
      </c>
      <c r="V11" s="21"/>
      <c r="W11" s="21"/>
      <c r="X11" s="3" t="s">
        <v>1398</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89.25" x14ac:dyDescent="0.2">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1285</v>
      </c>
      <c r="V12" s="21"/>
      <c r="W12" s="21"/>
      <c r="X12" s="3" t="s">
        <v>1398</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s="44" customFormat="1" ht="51" x14ac:dyDescent="0.2">
      <c r="A13" s="21">
        <v>274134</v>
      </c>
      <c r="B13" s="21" t="s">
        <v>628</v>
      </c>
      <c r="C13" s="24" t="s">
        <v>648</v>
      </c>
      <c r="D13" s="24" t="s">
        <v>522</v>
      </c>
      <c r="E13" s="21"/>
      <c r="F13" s="21" t="s">
        <v>27</v>
      </c>
      <c r="G13" s="22" t="s">
        <v>28</v>
      </c>
      <c r="H13" s="22">
        <v>1</v>
      </c>
      <c r="I13" s="22" t="s">
        <v>523</v>
      </c>
      <c r="J13" s="22" t="s">
        <v>30</v>
      </c>
      <c r="K13" s="22" t="s">
        <v>524</v>
      </c>
      <c r="L13" s="43" t="s">
        <v>32</v>
      </c>
      <c r="M13" s="43" t="s">
        <v>485</v>
      </c>
      <c r="N13" s="24" t="s">
        <v>649</v>
      </c>
      <c r="O13" s="24" t="s">
        <v>282</v>
      </c>
      <c r="P13" s="24" t="s">
        <v>650</v>
      </c>
      <c r="Q13" s="21"/>
      <c r="R13" s="24" t="s">
        <v>37</v>
      </c>
      <c r="S13" s="24" t="s">
        <v>651</v>
      </c>
      <c r="T13" s="25" t="s">
        <v>23</v>
      </c>
      <c r="U13" s="25" t="s">
        <v>1478</v>
      </c>
      <c r="V13" s="24"/>
      <c r="W13" s="24"/>
      <c r="X13" s="24"/>
      <c r="Y13" s="25"/>
      <c r="Z13" s="25"/>
      <c r="AA13" s="25"/>
      <c r="AB13" s="3"/>
      <c r="AC13" s="3"/>
      <c r="AD13" s="3"/>
      <c r="AE13" s="3"/>
      <c r="AF13" s="3"/>
      <c r="AG13" s="3"/>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row>
    <row r="14" spans="1:100" ht="52.9" customHeight="1" x14ac:dyDescent="0.2">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3" t="s">
        <v>21</v>
      </c>
      <c r="U14" s="21"/>
      <c r="V14" s="21"/>
      <c r="W14" s="21"/>
      <c r="X14" s="3" t="s">
        <v>1398</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9" customHeight="1" x14ac:dyDescent="0.2">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3" t="s">
        <v>21</v>
      </c>
      <c r="U15" s="21"/>
      <c r="V15" s="21"/>
      <c r="W15" s="21"/>
      <c r="X15" s="3" t="s">
        <v>1398</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9" customHeight="1" x14ac:dyDescent="0.2">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3" t="s">
        <v>21</v>
      </c>
      <c r="U16" s="21"/>
      <c r="V16" s="21"/>
      <c r="W16" s="21"/>
      <c r="X16" s="3" t="s">
        <v>1398</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s="44" customFormat="1" ht="409.5" x14ac:dyDescent="0.2">
      <c r="A17" s="21">
        <v>274136</v>
      </c>
      <c r="B17" s="21" t="s">
        <v>628</v>
      </c>
      <c r="C17" s="25" t="s">
        <v>641</v>
      </c>
      <c r="D17" s="24" t="s">
        <v>522</v>
      </c>
      <c r="E17" s="21"/>
      <c r="F17" s="21" t="s">
        <v>27</v>
      </c>
      <c r="G17" s="22" t="s">
        <v>28</v>
      </c>
      <c r="H17" s="22">
        <v>3</v>
      </c>
      <c r="I17" s="22" t="s">
        <v>523</v>
      </c>
      <c r="J17" s="22" t="s">
        <v>30</v>
      </c>
      <c r="K17" s="22" t="s">
        <v>524</v>
      </c>
      <c r="L17" s="47" t="s">
        <v>32</v>
      </c>
      <c r="M17" s="43" t="s">
        <v>126</v>
      </c>
      <c r="N17" s="24" t="s">
        <v>642</v>
      </c>
      <c r="O17" s="24" t="s">
        <v>173</v>
      </c>
      <c r="P17" s="24" t="s">
        <v>643</v>
      </c>
      <c r="Q17" s="21"/>
      <c r="R17" s="24" t="s">
        <v>37</v>
      </c>
      <c r="S17" s="25" t="s">
        <v>644</v>
      </c>
      <c r="T17" s="25" t="s">
        <v>23</v>
      </c>
      <c r="U17" s="25" t="s">
        <v>1525</v>
      </c>
      <c r="V17" s="25"/>
      <c r="W17" s="25"/>
      <c r="X17" s="25"/>
      <c r="Y17" s="25"/>
      <c r="Z17" s="25"/>
      <c r="AA17" s="25"/>
      <c r="AB17" s="3"/>
      <c r="AC17" s="3"/>
      <c r="AD17" s="3"/>
      <c r="AE17" s="3"/>
      <c r="AF17" s="3"/>
      <c r="AG17" s="3"/>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row>
    <row r="18" spans="1:100" ht="79.150000000000006" customHeight="1" x14ac:dyDescent="0.2">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3" t="s">
        <v>23</v>
      </c>
      <c r="U18" s="3" t="s">
        <v>1402</v>
      </c>
      <c r="V18" s="21"/>
      <c r="W18" s="21"/>
      <c r="X18" s="3" t="s">
        <v>1398</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9" customHeight="1" x14ac:dyDescent="0.2">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3" t="s">
        <v>21</v>
      </c>
      <c r="U19" s="21"/>
      <c r="V19" s="21"/>
      <c r="W19" s="21"/>
      <c r="X19" s="3" t="s">
        <v>1398</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9" customHeight="1" x14ac:dyDescent="0.2">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3" t="s">
        <v>21</v>
      </c>
      <c r="U20" s="21"/>
      <c r="V20" s="21"/>
      <c r="W20" s="21"/>
      <c r="X20" s="3" t="s">
        <v>1398</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9" customHeight="1" x14ac:dyDescent="0.2">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3" t="s">
        <v>672</v>
      </c>
      <c r="T21" s="3" t="s">
        <v>21</v>
      </c>
      <c r="U21" s="21"/>
      <c r="V21" s="21"/>
      <c r="W21" s="21"/>
      <c r="X21" s="3" t="s">
        <v>1398</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53" x14ac:dyDescent="0.2">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1372</v>
      </c>
      <c r="V22" s="3"/>
      <c r="W22" s="21"/>
      <c r="X22" s="3" t="s">
        <v>1398</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89.25" x14ac:dyDescent="0.2">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3" t="s">
        <v>21</v>
      </c>
      <c r="U23" s="3"/>
      <c r="V23" s="21"/>
      <c r="W23" s="3" t="s">
        <v>1397</v>
      </c>
      <c r="X23" s="3" t="s">
        <v>1403</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1" x14ac:dyDescent="0.2">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1269</v>
      </c>
      <c r="V24" s="21"/>
      <c r="W24" s="21"/>
      <c r="X24" s="3" t="s">
        <v>1398</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6" customHeight="1" x14ac:dyDescent="0.2">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3" t="s">
        <v>511</v>
      </c>
      <c r="T25" s="3" t="s">
        <v>23</v>
      </c>
      <c r="U25" s="3" t="s">
        <v>1404</v>
      </c>
      <c r="V25" s="21"/>
      <c r="W25" s="21"/>
      <c r="X25" s="3" t="s">
        <v>1398</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369.75" x14ac:dyDescent="0.2">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1372</v>
      </c>
      <c r="V26" s="3"/>
      <c r="W26" s="3"/>
      <c r="X26" s="3" t="s">
        <v>1398</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6" customHeight="1" x14ac:dyDescent="0.2">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3" t="s">
        <v>21</v>
      </c>
      <c r="U27" s="21"/>
      <c r="V27" s="21"/>
      <c r="W27" s="21"/>
      <c r="X27" s="3" t="s">
        <v>1398</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150000000000006" customHeight="1" x14ac:dyDescent="0.2">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3" t="s">
        <v>892</v>
      </c>
      <c r="T28" s="3" t="s">
        <v>21</v>
      </c>
      <c r="U28" s="21"/>
      <c r="V28" s="21"/>
      <c r="W28" s="21"/>
      <c r="X28" s="3" t="s">
        <v>1398</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395.25" x14ac:dyDescent="0.2">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3" t="s">
        <v>1465</v>
      </c>
      <c r="V29" s="21"/>
      <c r="W29" s="3"/>
      <c r="X29" s="3" t="s">
        <v>1398</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150000000000006" customHeight="1" x14ac:dyDescent="0.2">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3" t="s">
        <v>21</v>
      </c>
      <c r="U30" s="21"/>
      <c r="V30" s="21"/>
      <c r="W30" s="21"/>
      <c r="X30" s="3" t="s">
        <v>1398</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9.150000000000006" customHeight="1" x14ac:dyDescent="0.2">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3" t="s">
        <v>296</v>
      </c>
      <c r="T31" s="3" t="s">
        <v>23</v>
      </c>
      <c r="U31" s="3" t="s">
        <v>1405</v>
      </c>
      <c r="V31" s="21"/>
      <c r="W31" s="21"/>
      <c r="X31" s="3" t="s">
        <v>1398</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150000000000006" customHeight="1" x14ac:dyDescent="0.2">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3" t="s">
        <v>888</v>
      </c>
      <c r="T32" s="3" t="s">
        <v>21</v>
      </c>
      <c r="U32" s="21"/>
      <c r="V32" s="21"/>
      <c r="W32" s="21"/>
      <c r="X32" s="3" t="s">
        <v>1398</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14.75" x14ac:dyDescent="0.2">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1290</v>
      </c>
      <c r="V33" s="21"/>
      <c r="W33" s="3" t="s">
        <v>1456</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2.9" customHeight="1" x14ac:dyDescent="0.2">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3" t="s">
        <v>23</v>
      </c>
      <c r="U34" s="3" t="s">
        <v>1406</v>
      </c>
      <c r="V34" s="21"/>
      <c r="W34" s="21"/>
      <c r="X34" s="3" t="s">
        <v>1398</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53" x14ac:dyDescent="0.2">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1291</v>
      </c>
      <c r="V35" s="21"/>
      <c r="W35" s="21"/>
      <c r="X35" s="3" t="s">
        <v>1398</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92.45" customHeight="1" x14ac:dyDescent="0.2">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3" t="s">
        <v>292</v>
      </c>
      <c r="T36" s="3" t="s">
        <v>23</v>
      </c>
      <c r="U36" s="3" t="s">
        <v>1407</v>
      </c>
      <c r="V36" s="21"/>
      <c r="W36" s="21"/>
      <c r="X36" s="3" t="s">
        <v>1398</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150000000000006" customHeight="1" x14ac:dyDescent="0.2">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3" t="s">
        <v>21</v>
      </c>
      <c r="U37" s="21"/>
      <c r="V37" s="21"/>
      <c r="W37" s="21"/>
      <c r="X37" s="3" t="s">
        <v>1398</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150000000000006" customHeight="1" x14ac:dyDescent="0.2">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3" t="s">
        <v>21</v>
      </c>
      <c r="U38" s="21"/>
      <c r="V38" s="21"/>
      <c r="W38" s="21"/>
      <c r="X38" s="3" t="s">
        <v>1398</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150000000000006" customHeight="1" x14ac:dyDescent="0.2">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3" t="s">
        <v>284</v>
      </c>
      <c r="T39" s="3" t="s">
        <v>21</v>
      </c>
      <c r="U39" s="21"/>
      <c r="V39" s="21"/>
      <c r="W39" s="21"/>
      <c r="X39" s="3" t="s">
        <v>1398</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150000000000006" customHeight="1" x14ac:dyDescent="0.2">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3" t="s">
        <v>21</v>
      </c>
      <c r="U40" s="21"/>
      <c r="V40" s="21"/>
      <c r="W40" s="21"/>
      <c r="X40" s="3" t="s">
        <v>1398</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79.150000000000006" customHeight="1" x14ac:dyDescent="0.2">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3" t="s">
        <v>21</v>
      </c>
      <c r="U41" s="21"/>
      <c r="V41" s="21"/>
      <c r="W41" s="21"/>
      <c r="X41" s="3" t="s">
        <v>1398</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9" customHeight="1" x14ac:dyDescent="0.2">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3" t="s">
        <v>21</v>
      </c>
      <c r="U42" s="21"/>
      <c r="V42" s="21"/>
      <c r="W42" s="21"/>
      <c r="X42" s="3" t="s">
        <v>1398</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3.75" x14ac:dyDescent="0.2">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1292</v>
      </c>
      <c r="V43" s="21"/>
      <c r="W43" s="21"/>
      <c r="X43" s="3" t="s">
        <v>1398</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150000000000006" customHeight="1" x14ac:dyDescent="0.2">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3" t="s">
        <v>21</v>
      </c>
      <c r="U44" s="21"/>
      <c r="V44" s="21"/>
      <c r="W44" s="21"/>
      <c r="X44" s="3" t="s">
        <v>1398</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s="44" customFormat="1" ht="76.5" x14ac:dyDescent="0.2">
      <c r="A45" s="21">
        <v>274284</v>
      </c>
      <c r="B45" s="21" t="s">
        <v>74</v>
      </c>
      <c r="C45" s="24" t="s">
        <v>266</v>
      </c>
      <c r="D45" s="24" t="s">
        <v>67</v>
      </c>
      <c r="E45" s="21"/>
      <c r="F45" s="21" t="s">
        <v>27</v>
      </c>
      <c r="G45" s="22" t="s">
        <v>28</v>
      </c>
      <c r="H45" s="22">
        <v>10</v>
      </c>
      <c r="I45" s="22" t="s">
        <v>68</v>
      </c>
      <c r="J45" s="22" t="s">
        <v>30</v>
      </c>
      <c r="K45" s="22" t="s">
        <v>69</v>
      </c>
      <c r="L45" s="43" t="s">
        <v>32</v>
      </c>
      <c r="M45" s="43" t="s">
        <v>267</v>
      </c>
      <c r="N45" s="24" t="s">
        <v>268</v>
      </c>
      <c r="O45" s="24" t="s">
        <v>221</v>
      </c>
      <c r="P45" s="24" t="s">
        <v>269</v>
      </c>
      <c r="Q45" s="21"/>
      <c r="R45" s="24" t="s">
        <v>37</v>
      </c>
      <c r="S45" s="24" t="s">
        <v>270</v>
      </c>
      <c r="T45" s="25" t="s">
        <v>23</v>
      </c>
      <c r="U45" s="25" t="s">
        <v>1487</v>
      </c>
      <c r="V45" s="25"/>
      <c r="W45" s="25"/>
      <c r="X45" s="25"/>
      <c r="Y45" s="25"/>
      <c r="Z45" s="25"/>
      <c r="AA45" s="25"/>
      <c r="AB45" s="3"/>
      <c r="AC45" s="3"/>
      <c r="AD45" s="3"/>
      <c r="AE45" s="3"/>
      <c r="AF45" s="3"/>
      <c r="AG45" s="3"/>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row>
    <row r="46" spans="1:100" ht="52.9" customHeight="1" x14ac:dyDescent="0.2">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3" t="s">
        <v>21</v>
      </c>
      <c r="U46" s="21"/>
      <c r="V46" s="21"/>
      <c r="W46" s="21"/>
      <c r="X46" s="3" t="s">
        <v>1398</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9" customHeight="1" x14ac:dyDescent="0.2">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3" t="s">
        <v>21</v>
      </c>
      <c r="U47" s="21"/>
      <c r="V47" s="21"/>
      <c r="W47" s="21"/>
      <c r="X47" s="3" t="s">
        <v>1398</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79.150000000000006" customHeight="1" x14ac:dyDescent="0.2">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3" t="s">
        <v>23</v>
      </c>
      <c r="U48" s="3" t="s">
        <v>1385</v>
      </c>
      <c r="V48" s="21"/>
      <c r="W48" s="21"/>
      <c r="X48" s="3" t="s">
        <v>1398</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344.25" x14ac:dyDescent="0.2">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1293</v>
      </c>
      <c r="V49" s="21"/>
      <c r="W49" s="3" t="s">
        <v>449</v>
      </c>
      <c r="X49" s="3" t="s">
        <v>1398</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9" customHeight="1" x14ac:dyDescent="0.2">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3" t="s">
        <v>21</v>
      </c>
      <c r="U50" s="21"/>
      <c r="V50" s="21"/>
      <c r="W50" s="21"/>
      <c r="X50" s="3" t="s">
        <v>1398</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344.25" x14ac:dyDescent="0.2">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1293</v>
      </c>
      <c r="V51" s="21"/>
      <c r="W51" s="3" t="s">
        <v>499</v>
      </c>
      <c r="X51" s="3" t="s">
        <v>1398</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6.5" x14ac:dyDescent="0.2">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3" t="s">
        <v>1398</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150000000000006" customHeight="1" x14ac:dyDescent="0.2">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3" t="s">
        <v>21</v>
      </c>
      <c r="U53" s="21"/>
      <c r="V53" s="21"/>
      <c r="W53" s="21"/>
      <c r="X53" s="3" t="s">
        <v>1398</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237.6" customHeight="1" x14ac:dyDescent="0.2">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3" t="s">
        <v>260</v>
      </c>
      <c r="T54" s="3" t="s">
        <v>23</v>
      </c>
      <c r="U54" s="3" t="s">
        <v>1399</v>
      </c>
      <c r="V54" s="21"/>
      <c r="W54" s="21"/>
      <c r="X54" s="3" t="s">
        <v>1398</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14.75" x14ac:dyDescent="0.2">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3" t="s">
        <v>1194</v>
      </c>
      <c r="Q55" s="21"/>
      <c r="R55" s="21" t="s">
        <v>37</v>
      </c>
      <c r="S55" s="3" t="s">
        <v>1195</v>
      </c>
      <c r="T55" s="3" t="s">
        <v>23</v>
      </c>
      <c r="U55" s="3" t="s">
        <v>1464</v>
      </c>
      <c r="V55" s="21"/>
      <c r="W55" s="21"/>
      <c r="X55" s="3" t="s">
        <v>1398</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1" x14ac:dyDescent="0.2">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1365</v>
      </c>
      <c r="U56" s="21"/>
      <c r="V56" s="21" t="s">
        <v>1250</v>
      </c>
      <c r="W56" s="3" t="s">
        <v>1294</v>
      </c>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2.9" customHeight="1" x14ac:dyDescent="0.2">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3" t="s">
        <v>492</v>
      </c>
      <c r="Q57" s="21"/>
      <c r="R57" s="21" t="s">
        <v>37</v>
      </c>
      <c r="S57" s="3" t="s">
        <v>493</v>
      </c>
      <c r="T57" s="3" t="s">
        <v>21</v>
      </c>
      <c r="U57" s="21"/>
      <c r="V57" s="21"/>
      <c r="W57" s="21"/>
      <c r="X57" s="3" t="s">
        <v>1398</v>
      </c>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1" x14ac:dyDescent="0.2">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1365</v>
      </c>
      <c r="U58" s="21"/>
      <c r="V58" s="21" t="s">
        <v>1250</v>
      </c>
      <c r="W58" s="3" t="s">
        <v>1294</v>
      </c>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150000000000006" customHeight="1" x14ac:dyDescent="0.2">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3" t="s">
        <v>22</v>
      </c>
      <c r="U59" s="3" t="s">
        <v>1408</v>
      </c>
      <c r="V59" s="21"/>
      <c r="W59" s="21"/>
      <c r="X59" s="3" t="s">
        <v>1398</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6.5" x14ac:dyDescent="0.2">
      <c r="A60" s="21">
        <v>274288</v>
      </c>
      <c r="B60" s="21" t="s">
        <v>74</v>
      </c>
      <c r="C60" s="3"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3" t="s">
        <v>22</v>
      </c>
      <c r="U60" s="3" t="s">
        <v>1529</v>
      </c>
      <c r="V60" s="3"/>
      <c r="W60" s="3"/>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150000000000006" customHeight="1" x14ac:dyDescent="0.2">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3" t="s">
        <v>249</v>
      </c>
      <c r="T61" s="3" t="s">
        <v>23</v>
      </c>
      <c r="U61" s="3" t="s">
        <v>1409</v>
      </c>
      <c r="V61" s="21"/>
      <c r="W61" s="21"/>
      <c r="X61" s="3" t="s">
        <v>1398</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6.5" x14ac:dyDescent="0.2">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3" t="s">
        <v>228</v>
      </c>
      <c r="Q62" s="21"/>
      <c r="R62" s="21" t="s">
        <v>37</v>
      </c>
      <c r="S62" s="3" t="s">
        <v>245</v>
      </c>
      <c r="T62" s="3" t="s">
        <v>21</v>
      </c>
      <c r="U62" s="21"/>
      <c r="V62" s="21"/>
      <c r="W62" s="3"/>
      <c r="X62" s="3" t="s">
        <v>1398</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79.150000000000006" customHeight="1" x14ac:dyDescent="0.2">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3" t="s">
        <v>21</v>
      </c>
      <c r="U63" s="21"/>
      <c r="V63" s="21"/>
      <c r="W63" s="21"/>
      <c r="X63" s="3" t="s">
        <v>1398</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1" x14ac:dyDescent="0.2">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3" t="s">
        <v>1376</v>
      </c>
      <c r="U64" s="21"/>
      <c r="V64" s="21"/>
      <c r="W64" s="3" t="s">
        <v>1386</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9" customHeight="1" x14ac:dyDescent="0.2">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3" t="s">
        <v>23</v>
      </c>
      <c r="U65" s="3" t="s">
        <v>1387</v>
      </c>
      <c r="V65" s="21"/>
      <c r="W65" s="21"/>
      <c r="X65" s="3" t="s">
        <v>1398</v>
      </c>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9" customHeight="1" x14ac:dyDescent="0.2">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3" t="s">
        <v>487</v>
      </c>
      <c r="T66" s="3" t="s">
        <v>21</v>
      </c>
      <c r="U66" s="21"/>
      <c r="V66" s="21"/>
      <c r="W66" s="21"/>
      <c r="X66" s="3" t="s">
        <v>1398</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6.5" x14ac:dyDescent="0.2">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1365</v>
      </c>
      <c r="U67" s="21"/>
      <c r="V67" s="21" t="s">
        <v>1250</v>
      </c>
      <c r="W67" s="3" t="s">
        <v>1294</v>
      </c>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1" x14ac:dyDescent="0.2">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1365</v>
      </c>
      <c r="U68" s="21"/>
      <c r="V68" s="21" t="s">
        <v>1250</v>
      </c>
      <c r="W68" s="3" t="s">
        <v>1294</v>
      </c>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150000000000006" customHeight="1" x14ac:dyDescent="0.2">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3" t="s">
        <v>238</v>
      </c>
      <c r="Q69" s="21"/>
      <c r="R69" s="21" t="s">
        <v>37</v>
      </c>
      <c r="S69" s="3" t="s">
        <v>239</v>
      </c>
      <c r="T69" s="3" t="s">
        <v>23</v>
      </c>
      <c r="U69" s="3" t="s">
        <v>1410</v>
      </c>
      <c r="V69" s="21"/>
      <c r="W69" s="21"/>
      <c r="X69" s="3" t="s">
        <v>1398</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150000000000006" customHeight="1" x14ac:dyDescent="0.2">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3" t="s">
        <v>23</v>
      </c>
      <c r="U70" s="3" t="s">
        <v>1411</v>
      </c>
      <c r="V70" s="21"/>
      <c r="W70" s="21"/>
      <c r="X70" s="3" t="s">
        <v>1398</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150000000000006" customHeight="1" x14ac:dyDescent="0.2">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3" t="s">
        <v>23</v>
      </c>
      <c r="U71" s="3" t="s">
        <v>1412</v>
      </c>
      <c r="V71" s="21"/>
      <c r="W71" s="21"/>
      <c r="X71" s="3" t="s">
        <v>1398</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150000000000006" customHeight="1" x14ac:dyDescent="0.2">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3" t="s">
        <v>21</v>
      </c>
      <c r="U72" s="21"/>
      <c r="V72" s="21"/>
      <c r="W72" s="21"/>
      <c r="X72" s="3" t="s">
        <v>1398</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150000000000006" customHeight="1" x14ac:dyDescent="0.2">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3" t="s">
        <v>21</v>
      </c>
      <c r="U73" s="21"/>
      <c r="V73" s="21"/>
      <c r="W73" s="21"/>
      <c r="X73" s="3" t="s">
        <v>1398</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150000000000006" customHeight="1" x14ac:dyDescent="0.2">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3" t="s">
        <v>21</v>
      </c>
      <c r="U74" s="21"/>
      <c r="V74" s="21"/>
      <c r="W74" s="21"/>
      <c r="X74" s="3" t="s">
        <v>1398</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150000000000006" customHeight="1" x14ac:dyDescent="0.2">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3" t="s">
        <v>21</v>
      </c>
      <c r="U75" s="21"/>
      <c r="V75" s="21"/>
      <c r="W75" s="21"/>
      <c r="X75" s="3" t="s">
        <v>1398</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79.150000000000006" customHeight="1" x14ac:dyDescent="0.2">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3" t="s">
        <v>21</v>
      </c>
      <c r="U76" s="21"/>
      <c r="V76" s="21"/>
      <c r="W76" s="21"/>
      <c r="X76" s="3" t="s">
        <v>1398</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14.75" x14ac:dyDescent="0.2">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3" t="s">
        <v>1365</v>
      </c>
      <c r="U77" s="21"/>
      <c r="V77" s="3" t="s">
        <v>1250</v>
      </c>
      <c r="W77" s="3" t="s">
        <v>1527</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264" customHeight="1" x14ac:dyDescent="0.2">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3" t="s">
        <v>438</v>
      </c>
      <c r="T78" s="3" t="s">
        <v>23</v>
      </c>
      <c r="U78" s="3" t="s">
        <v>1413</v>
      </c>
      <c r="V78" s="21"/>
      <c r="W78" s="21"/>
      <c r="X78" s="3" t="s">
        <v>1398</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1" x14ac:dyDescent="0.2">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1365</v>
      </c>
      <c r="U79" s="21"/>
      <c r="V79" s="21" t="s">
        <v>1250</v>
      </c>
      <c r="W79" s="3" t="s">
        <v>1294</v>
      </c>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150000000000006" customHeight="1" x14ac:dyDescent="0.2">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3" t="s">
        <v>21</v>
      </c>
      <c r="U80" s="21"/>
      <c r="V80" s="21"/>
      <c r="W80" s="21"/>
      <c r="X80" s="3" t="s">
        <v>1398</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150000000000006" customHeight="1" x14ac:dyDescent="0.2">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3" t="s">
        <v>21</v>
      </c>
      <c r="U81" s="21"/>
      <c r="V81" s="21"/>
      <c r="W81" s="21"/>
      <c r="X81" s="3" t="s">
        <v>1398</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105.6" customHeight="1" x14ac:dyDescent="0.2">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3" t="s">
        <v>23</v>
      </c>
      <c r="U82" s="3" t="s">
        <v>1414</v>
      </c>
      <c r="V82" s="21"/>
      <c r="W82" s="21"/>
      <c r="X82" s="3" t="s">
        <v>1398</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150000000000006" customHeight="1" x14ac:dyDescent="0.2">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3" t="s">
        <v>23</v>
      </c>
      <c r="U83" s="3" t="s">
        <v>1415</v>
      </c>
      <c r="V83" s="21"/>
      <c r="W83" s="21"/>
      <c r="X83" s="3" t="s">
        <v>1398</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150000000000006" customHeight="1" x14ac:dyDescent="0.2">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3" t="s">
        <v>23</v>
      </c>
      <c r="U84" s="3" t="s">
        <v>1416</v>
      </c>
      <c r="V84" s="21"/>
      <c r="W84" s="21"/>
      <c r="X84" s="3" t="s">
        <v>1398</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s="44" customFormat="1" ht="105.6" customHeight="1" x14ac:dyDescent="0.2">
      <c r="A85" s="21">
        <v>274305</v>
      </c>
      <c r="B85" s="21" t="s">
        <v>74</v>
      </c>
      <c r="C85" s="24" t="s">
        <v>192</v>
      </c>
      <c r="D85" s="24" t="s">
        <v>67</v>
      </c>
      <c r="E85" s="21"/>
      <c r="F85" s="21" t="s">
        <v>27</v>
      </c>
      <c r="G85" s="22" t="s">
        <v>28</v>
      </c>
      <c r="H85" s="22">
        <v>31</v>
      </c>
      <c r="I85" s="22" t="s">
        <v>68</v>
      </c>
      <c r="J85" s="22" t="s">
        <v>30</v>
      </c>
      <c r="K85" s="22" t="s">
        <v>69</v>
      </c>
      <c r="L85" s="43" t="s">
        <v>32</v>
      </c>
      <c r="M85" s="43" t="s">
        <v>193</v>
      </c>
      <c r="N85" s="24" t="s">
        <v>194</v>
      </c>
      <c r="O85" s="24" t="s">
        <v>195</v>
      </c>
      <c r="P85" s="24" t="s">
        <v>196</v>
      </c>
      <c r="Q85" s="21"/>
      <c r="R85" s="24" t="s">
        <v>37</v>
      </c>
      <c r="S85" s="24" t="s">
        <v>197</v>
      </c>
      <c r="T85" s="25" t="s">
        <v>23</v>
      </c>
      <c r="U85" s="25" t="s">
        <v>1417</v>
      </c>
      <c r="V85" s="24"/>
      <c r="W85" s="24"/>
      <c r="X85" s="25" t="s">
        <v>1398</v>
      </c>
      <c r="Y85" s="25"/>
      <c r="Z85" s="25"/>
      <c r="AA85" s="25"/>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row>
    <row r="86" spans="1:100" ht="171.6" customHeight="1" x14ac:dyDescent="0.2">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1489</v>
      </c>
      <c r="V86" s="21"/>
      <c r="W86" s="21"/>
      <c r="X86" s="3" t="s">
        <v>1398</v>
      </c>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s="44" customFormat="1" ht="52.9" customHeight="1" x14ac:dyDescent="0.2">
      <c r="A87" s="21">
        <v>274200</v>
      </c>
      <c r="B87" s="21" t="s">
        <v>464</v>
      </c>
      <c r="C87" s="24" t="s">
        <v>475</v>
      </c>
      <c r="D87" s="24" t="s">
        <v>418</v>
      </c>
      <c r="E87" s="21"/>
      <c r="F87" s="21" t="s">
        <v>27</v>
      </c>
      <c r="G87" s="22" t="s">
        <v>28</v>
      </c>
      <c r="H87" s="22">
        <v>13</v>
      </c>
      <c r="I87" s="22" t="s">
        <v>68</v>
      </c>
      <c r="J87" s="22" t="s">
        <v>30</v>
      </c>
      <c r="K87" s="22" t="s">
        <v>419</v>
      </c>
      <c r="L87" s="43" t="s">
        <v>32</v>
      </c>
      <c r="M87" s="43" t="s">
        <v>180</v>
      </c>
      <c r="N87" s="24" t="s">
        <v>476</v>
      </c>
      <c r="O87" s="24" t="s">
        <v>40</v>
      </c>
      <c r="P87" s="24" t="s">
        <v>477</v>
      </c>
      <c r="Q87" s="21"/>
      <c r="R87" s="24" t="s">
        <v>37</v>
      </c>
      <c r="S87" s="24" t="s">
        <v>478</v>
      </c>
      <c r="T87" s="25" t="s">
        <v>21</v>
      </c>
      <c r="U87" s="24"/>
      <c r="V87" s="24"/>
      <c r="W87" s="24"/>
      <c r="X87" s="25" t="s">
        <v>1398</v>
      </c>
      <c r="Y87" s="25"/>
      <c r="Z87" s="25"/>
      <c r="AA87" s="25"/>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row>
    <row r="88" spans="1:100" ht="52.9" customHeight="1" x14ac:dyDescent="0.2">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3" t="s">
        <v>21</v>
      </c>
      <c r="U88" s="21"/>
      <c r="V88" s="21"/>
      <c r="W88" s="21"/>
      <c r="X88" s="3" t="s">
        <v>1398</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27.5" x14ac:dyDescent="0.2">
      <c r="A89" s="21">
        <v>274202</v>
      </c>
      <c r="B89" s="21" t="s">
        <v>464</v>
      </c>
      <c r="C89" s="21" t="s">
        <v>468</v>
      </c>
      <c r="D89" s="21" t="s">
        <v>418</v>
      </c>
      <c r="E89" s="21"/>
      <c r="F89" s="21" t="s">
        <v>27</v>
      </c>
      <c r="G89" s="22" t="s">
        <v>28</v>
      </c>
      <c r="H89" s="22">
        <v>15</v>
      </c>
      <c r="I89" s="22" t="s">
        <v>68</v>
      </c>
      <c r="J89" s="22" t="s">
        <v>30</v>
      </c>
      <c r="K89" s="22" t="s">
        <v>419</v>
      </c>
      <c r="L89" s="22" t="s">
        <v>98</v>
      </c>
      <c r="M89" s="22">
        <v>31</v>
      </c>
      <c r="N89" s="21" t="s">
        <v>469</v>
      </c>
      <c r="O89" s="21" t="s">
        <v>180</v>
      </c>
      <c r="P89" s="21" t="s">
        <v>470</v>
      </c>
      <c r="Q89" s="21"/>
      <c r="R89" s="21" t="s">
        <v>37</v>
      </c>
      <c r="S89" s="21" t="s">
        <v>471</v>
      </c>
      <c r="T89" s="3" t="s">
        <v>23</v>
      </c>
      <c r="U89" s="3" t="s">
        <v>1488</v>
      </c>
      <c r="V89" s="21"/>
      <c r="W89" s="21"/>
      <c r="X89" s="3" t="s">
        <v>1398</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150000000000006" customHeight="1" x14ac:dyDescent="0.2">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3" t="s">
        <v>431</v>
      </c>
      <c r="T90" s="3" t="s">
        <v>23</v>
      </c>
      <c r="U90" s="3" t="s">
        <v>1388</v>
      </c>
      <c r="V90" s="21"/>
      <c r="W90" s="3"/>
      <c r="X90" s="3" t="s">
        <v>1398</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150000000000006" customHeight="1" x14ac:dyDescent="0.2">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3" t="s">
        <v>21</v>
      </c>
      <c r="U91" s="21"/>
      <c r="V91" s="21"/>
      <c r="W91" s="21"/>
      <c r="X91" s="3" t="s">
        <v>1398</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150000000000006" customHeight="1" x14ac:dyDescent="0.2">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3" t="s">
        <v>21</v>
      </c>
      <c r="U92" s="21"/>
      <c r="V92" s="21"/>
      <c r="W92" s="21"/>
      <c r="X92" s="3" t="s">
        <v>1398</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79.150000000000006" customHeight="1" x14ac:dyDescent="0.2">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3" t="s">
        <v>21</v>
      </c>
      <c r="U93" s="21"/>
      <c r="V93" s="21"/>
      <c r="W93" s="21"/>
      <c r="X93" s="3" t="s">
        <v>1398</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79.150000000000006" customHeight="1" x14ac:dyDescent="0.2">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3" t="s">
        <v>21</v>
      </c>
      <c r="U94" s="21"/>
      <c r="V94" s="21"/>
      <c r="W94" s="3"/>
      <c r="X94" s="3" t="s">
        <v>1398</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0.25" x14ac:dyDescent="0.2">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3" t="s">
        <v>659</v>
      </c>
      <c r="T95" s="3" t="s">
        <v>23</v>
      </c>
      <c r="U95" s="3" t="s">
        <v>1389</v>
      </c>
      <c r="V95" s="21"/>
      <c r="W95" s="3" t="s">
        <v>1400</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79.150000000000006" customHeight="1" x14ac:dyDescent="0.2">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3" t="s">
        <v>23</v>
      </c>
      <c r="U96" s="21" t="s">
        <v>666</v>
      </c>
      <c r="V96" s="21"/>
      <c r="W96" s="21"/>
      <c r="X96" s="3" t="s">
        <v>1398</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6.5" x14ac:dyDescent="0.2">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3" t="s">
        <v>21</v>
      </c>
      <c r="U97" s="21"/>
      <c r="V97" s="21"/>
      <c r="W97" s="21"/>
      <c r="X97" s="25"/>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237.6" customHeight="1" x14ac:dyDescent="0.2">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3" t="s">
        <v>624</v>
      </c>
      <c r="T98" s="3" t="s">
        <v>22</v>
      </c>
      <c r="U98" s="3" t="s">
        <v>1418</v>
      </c>
      <c r="V98" s="21"/>
      <c r="W98" s="21"/>
      <c r="X98" s="3" t="s">
        <v>1398</v>
      </c>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s="42" customFormat="1" ht="408.6" customHeight="1" x14ac:dyDescent="0.2">
      <c r="A99" s="21">
        <v>274215</v>
      </c>
      <c r="B99" s="21" t="s">
        <v>416</v>
      </c>
      <c r="C99" s="33" t="s">
        <v>417</v>
      </c>
      <c r="D99" s="40" t="s">
        <v>418</v>
      </c>
      <c r="E99" s="21"/>
      <c r="F99" s="21" t="s">
        <v>27</v>
      </c>
      <c r="G99" s="22" t="s">
        <v>28</v>
      </c>
      <c r="H99" s="22">
        <v>28</v>
      </c>
      <c r="I99" s="22" t="s">
        <v>68</v>
      </c>
      <c r="J99" s="22" t="s">
        <v>30</v>
      </c>
      <c r="K99" s="22" t="s">
        <v>419</v>
      </c>
      <c r="L99" s="41" t="s">
        <v>98</v>
      </c>
      <c r="M99" s="41" t="s">
        <v>168</v>
      </c>
      <c r="N99" s="40" t="s">
        <v>420</v>
      </c>
      <c r="O99" s="40" t="s">
        <v>195</v>
      </c>
      <c r="P99" s="40" t="s">
        <v>421</v>
      </c>
      <c r="Q99" s="21"/>
      <c r="R99" s="40" t="s">
        <v>37</v>
      </c>
      <c r="S99" s="40" t="s">
        <v>422</v>
      </c>
      <c r="T99" s="33" t="s">
        <v>23</v>
      </c>
      <c r="U99" s="33" t="s">
        <v>1295</v>
      </c>
      <c r="V99" s="40"/>
      <c r="W99" s="33" t="s">
        <v>162</v>
      </c>
      <c r="X99" s="33" t="s">
        <v>1485</v>
      </c>
      <c r="Y99" s="33"/>
      <c r="Z99" s="33"/>
      <c r="AA99" s="33"/>
      <c r="AB99" s="3"/>
      <c r="AC99" s="3"/>
      <c r="AD99" s="3"/>
      <c r="AE99" s="3"/>
      <c r="AF99" s="3"/>
      <c r="AG99" s="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row>
    <row r="100" spans="1:100" ht="79.150000000000006" customHeight="1" x14ac:dyDescent="0.2">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3" t="s">
        <v>21</v>
      </c>
      <c r="U100" s="21"/>
      <c r="V100" s="21"/>
      <c r="W100" s="21"/>
      <c r="X100" s="3" t="s">
        <v>1398</v>
      </c>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150000000000006" customHeight="1" x14ac:dyDescent="0.2">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3" t="s">
        <v>21</v>
      </c>
      <c r="U101" s="21"/>
      <c r="V101" s="21"/>
      <c r="W101" s="21"/>
      <c r="X101" s="3" t="s">
        <v>1398</v>
      </c>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150000000000006" customHeight="1" x14ac:dyDescent="0.2">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3" t="s">
        <v>21</v>
      </c>
      <c r="U102" s="21"/>
      <c r="V102" s="21"/>
      <c r="W102" s="21"/>
      <c r="X102" s="3" t="s">
        <v>1398</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s="44" customFormat="1" ht="52.9" customHeight="1" x14ac:dyDescent="0.2">
      <c r="A103" s="21">
        <v>274143</v>
      </c>
      <c r="B103" s="21" t="s">
        <v>560</v>
      </c>
      <c r="C103" s="24" t="s">
        <v>618</v>
      </c>
      <c r="D103" s="24" t="s">
        <v>522</v>
      </c>
      <c r="E103" s="21"/>
      <c r="F103" s="21" t="s">
        <v>27</v>
      </c>
      <c r="G103" s="22" t="s">
        <v>28</v>
      </c>
      <c r="H103" s="22">
        <v>10</v>
      </c>
      <c r="I103" s="22" t="s">
        <v>523</v>
      </c>
      <c r="J103" s="22" t="s">
        <v>30</v>
      </c>
      <c r="K103" s="22" t="s">
        <v>524</v>
      </c>
      <c r="L103" s="43" t="s">
        <v>32</v>
      </c>
      <c r="M103" s="43" t="s">
        <v>163</v>
      </c>
      <c r="N103" s="24" t="s">
        <v>619</v>
      </c>
      <c r="O103" s="24" t="s">
        <v>106</v>
      </c>
      <c r="P103" s="24" t="s">
        <v>620</v>
      </c>
      <c r="Q103" s="21"/>
      <c r="R103" s="24" t="s">
        <v>37</v>
      </c>
      <c r="S103" s="24" t="s">
        <v>621</v>
      </c>
      <c r="T103" s="25" t="s">
        <v>21</v>
      </c>
      <c r="U103" s="24"/>
      <c r="V103" s="24"/>
      <c r="W103" s="24"/>
      <c r="X103" s="25" t="s">
        <v>1447</v>
      </c>
      <c r="Y103" s="25"/>
      <c r="Z103" s="25"/>
      <c r="AA103" s="25"/>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row>
    <row r="104" spans="1:100" ht="89.25" x14ac:dyDescent="0.2">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3" t="s">
        <v>466</v>
      </c>
      <c r="Q104" s="21"/>
      <c r="R104" s="21" t="s">
        <v>37</v>
      </c>
      <c r="S104" s="21" t="s">
        <v>467</v>
      </c>
      <c r="T104" s="3" t="s">
        <v>22</v>
      </c>
      <c r="U104" s="3" t="s">
        <v>1479</v>
      </c>
      <c r="V104" s="21"/>
      <c r="W104" s="21"/>
      <c r="X104" s="3" t="s">
        <v>1398</v>
      </c>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51" x14ac:dyDescent="0.2">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22</v>
      </c>
      <c r="U105" s="3" t="s">
        <v>1466</v>
      </c>
      <c r="V105" s="21"/>
      <c r="W105" s="21"/>
      <c r="X105" s="3" t="s">
        <v>1398</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s="44" customFormat="1" ht="171.6" customHeight="1" x14ac:dyDescent="0.2">
      <c r="A106" s="21">
        <v>274233</v>
      </c>
      <c r="B106" s="21" t="s">
        <v>325</v>
      </c>
      <c r="C106" s="24" t="s">
        <v>326</v>
      </c>
      <c r="D106" s="24" t="s">
        <v>303</v>
      </c>
      <c r="E106" s="21"/>
      <c r="F106" s="21" t="s">
        <v>27</v>
      </c>
      <c r="G106" s="22" t="s">
        <v>28</v>
      </c>
      <c r="H106" s="22">
        <v>16</v>
      </c>
      <c r="I106" s="22" t="s">
        <v>304</v>
      </c>
      <c r="J106" s="22" t="s">
        <v>30</v>
      </c>
      <c r="K106" s="22" t="s">
        <v>305</v>
      </c>
      <c r="L106" s="43" t="s">
        <v>32</v>
      </c>
      <c r="M106" s="43" t="s">
        <v>163</v>
      </c>
      <c r="N106" s="24" t="s">
        <v>327</v>
      </c>
      <c r="O106" s="24" t="s">
        <v>282</v>
      </c>
      <c r="P106" s="24" t="s">
        <v>328</v>
      </c>
      <c r="Q106" s="21"/>
      <c r="R106" s="24" t="s">
        <v>37</v>
      </c>
      <c r="S106" s="24" t="s">
        <v>329</v>
      </c>
      <c r="T106" s="25" t="s">
        <v>23</v>
      </c>
      <c r="U106" s="25" t="s">
        <v>1490</v>
      </c>
      <c r="V106" s="24"/>
      <c r="W106" s="25" t="s">
        <v>1492</v>
      </c>
      <c r="X106" s="25"/>
      <c r="Y106" s="25"/>
      <c r="Z106" s="25"/>
      <c r="AA106" s="25"/>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44" customFormat="1" ht="409.5" x14ac:dyDescent="0.2">
      <c r="A107" s="21">
        <v>274312</v>
      </c>
      <c r="B107" s="21" t="s">
        <v>74</v>
      </c>
      <c r="C107" s="25" t="s">
        <v>162</v>
      </c>
      <c r="D107" s="24" t="s">
        <v>67</v>
      </c>
      <c r="E107" s="21"/>
      <c r="F107" s="21" t="s">
        <v>27</v>
      </c>
      <c r="G107" s="22" t="s">
        <v>28</v>
      </c>
      <c r="H107" s="22">
        <v>38</v>
      </c>
      <c r="I107" s="22" t="s">
        <v>68</v>
      </c>
      <c r="J107" s="22" t="s">
        <v>30</v>
      </c>
      <c r="K107" s="22" t="s">
        <v>69</v>
      </c>
      <c r="L107" s="43" t="s">
        <v>32</v>
      </c>
      <c r="M107" s="43" t="s">
        <v>163</v>
      </c>
      <c r="N107" s="24" t="s">
        <v>164</v>
      </c>
      <c r="O107" s="24" t="s">
        <v>85</v>
      </c>
      <c r="P107" s="24" t="s">
        <v>165</v>
      </c>
      <c r="Q107" s="21"/>
      <c r="R107" s="24" t="s">
        <v>37</v>
      </c>
      <c r="S107" s="24" t="s">
        <v>166</v>
      </c>
      <c r="T107" s="25" t="s">
        <v>23</v>
      </c>
      <c r="U107" s="25" t="s">
        <v>1295</v>
      </c>
      <c r="V107" s="24"/>
      <c r="W107" s="25" t="s">
        <v>1472</v>
      </c>
      <c r="X107" s="25"/>
      <c r="Y107" s="25"/>
      <c r="Z107" s="25"/>
      <c r="AA107" s="25"/>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row>
    <row r="108" spans="1:100" ht="191.25" x14ac:dyDescent="0.2">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25" t="s">
        <v>23</v>
      </c>
      <c r="U108" s="25" t="s">
        <v>1490</v>
      </c>
      <c r="V108" s="21"/>
      <c r="W108" s="3" t="s">
        <v>1491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1" x14ac:dyDescent="0.2">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1365</v>
      </c>
      <c r="U109" s="21"/>
      <c r="V109" s="21" t="s">
        <v>1250</v>
      </c>
      <c r="W109" s="3" t="s">
        <v>1294</v>
      </c>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9" customHeight="1" x14ac:dyDescent="0.2">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3" t="s">
        <v>21</v>
      </c>
      <c r="U110" s="21"/>
      <c r="V110" s="21"/>
      <c r="W110" s="21"/>
      <c r="X110" s="3" t="s">
        <v>1398</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102" x14ac:dyDescent="0.2">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3" t="s">
        <v>1098</v>
      </c>
      <c r="T111" s="21" t="s">
        <v>21</v>
      </c>
      <c r="U111" s="21"/>
      <c r="V111" s="21"/>
      <c r="W111" s="21"/>
      <c r="X111" s="3" t="s">
        <v>1398</v>
      </c>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51" x14ac:dyDescent="0.2">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3" t="s">
        <v>1095</v>
      </c>
      <c r="T112" s="3" t="s">
        <v>21</v>
      </c>
      <c r="U112" s="21"/>
      <c r="V112" s="21"/>
      <c r="W112" s="21"/>
      <c r="X112" s="3" t="s">
        <v>1398</v>
      </c>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92.45" customHeight="1" x14ac:dyDescent="0.2">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3" t="s">
        <v>1079</v>
      </c>
      <c r="T113" s="3" t="s">
        <v>23</v>
      </c>
      <c r="U113" s="3" t="s">
        <v>1424</v>
      </c>
      <c r="V113" s="21"/>
      <c r="W113" s="21"/>
      <c r="X113" s="3" t="s">
        <v>1398</v>
      </c>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89.25" x14ac:dyDescent="0.2">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3" t="s">
        <v>21</v>
      </c>
      <c r="U114" s="21"/>
      <c r="V114" s="21"/>
      <c r="W114" s="3"/>
      <c r="X114" s="3" t="s">
        <v>1398</v>
      </c>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150000000000006" customHeight="1" x14ac:dyDescent="0.2">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3" t="s">
        <v>21</v>
      </c>
      <c r="U115" s="21"/>
      <c r="V115" s="21"/>
      <c r="W115" s="21"/>
      <c r="X115" s="3" t="s">
        <v>1398</v>
      </c>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9" customHeight="1" x14ac:dyDescent="0.2">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3" t="s">
        <v>21</v>
      </c>
      <c r="U116" s="21"/>
      <c r="V116" s="21"/>
      <c r="W116" s="21"/>
      <c r="X116" s="3" t="s">
        <v>1398</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9" customHeight="1" x14ac:dyDescent="0.2">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3" t="s">
        <v>21</v>
      </c>
      <c r="U117" s="21"/>
      <c r="V117" s="21"/>
      <c r="W117" s="21"/>
      <c r="X117" s="3" t="s">
        <v>1398</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53" x14ac:dyDescent="0.2">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3" t="s">
        <v>1398</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6.5" x14ac:dyDescent="0.2">
      <c r="A119" s="21">
        <v>274313</v>
      </c>
      <c r="B119" s="21" t="s">
        <v>74</v>
      </c>
      <c r="C119" s="21" t="s">
        <v>157</v>
      </c>
      <c r="D119" s="21" t="s">
        <v>67</v>
      </c>
      <c r="E119" s="21"/>
      <c r="F119" s="21" t="s">
        <v>27</v>
      </c>
      <c r="G119" s="22" t="s">
        <v>28</v>
      </c>
      <c r="H119" s="22">
        <v>39</v>
      </c>
      <c r="I119" s="22" t="s">
        <v>68</v>
      </c>
      <c r="J119" s="22" t="s">
        <v>30</v>
      </c>
      <c r="K119" s="22" t="s">
        <v>69</v>
      </c>
      <c r="L119" s="22" t="s">
        <v>32</v>
      </c>
      <c r="M119" s="22">
        <v>37</v>
      </c>
      <c r="N119" s="21" t="s">
        <v>159</v>
      </c>
      <c r="O119" s="21" t="s">
        <v>120</v>
      </c>
      <c r="P119" s="21" t="s">
        <v>160</v>
      </c>
      <c r="Q119" s="21"/>
      <c r="R119" s="21" t="s">
        <v>37</v>
      </c>
      <c r="S119" s="21" t="s">
        <v>161</v>
      </c>
      <c r="T119" s="3" t="s">
        <v>21</v>
      </c>
      <c r="U119" s="21"/>
      <c r="V119" s="21"/>
      <c r="W119" s="21"/>
      <c r="X119" s="3" t="s">
        <v>1480</v>
      </c>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9" customHeight="1" x14ac:dyDescent="0.2">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3" t="s">
        <v>21</v>
      </c>
      <c r="U120" s="21"/>
      <c r="V120" s="21"/>
      <c r="W120" s="21"/>
      <c r="X120" s="3" t="s">
        <v>1398</v>
      </c>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9" customHeight="1" x14ac:dyDescent="0.2">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3" t="s">
        <v>21</v>
      </c>
      <c r="U121" s="21"/>
      <c r="V121" s="21"/>
      <c r="W121" s="21"/>
      <c r="X121" s="3" t="s">
        <v>1398</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89.25" x14ac:dyDescent="0.2">
      <c r="A122" s="21">
        <v>274067</v>
      </c>
      <c r="B122" s="21" t="s">
        <v>733</v>
      </c>
      <c r="C122" s="21"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23</v>
      </c>
      <c r="U122" s="3" t="s">
        <v>1502</v>
      </c>
      <c r="V122" s="21"/>
      <c r="W122" s="3"/>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171.6" customHeight="1" x14ac:dyDescent="0.2">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3" t="s">
        <v>23</v>
      </c>
      <c r="U123" s="3" t="s">
        <v>1425</v>
      </c>
      <c r="V123" s="21"/>
      <c r="W123" s="21"/>
      <c r="X123" s="3" t="s">
        <v>1398</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171.6" customHeight="1" x14ac:dyDescent="0.2">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3" t="s">
        <v>23</v>
      </c>
      <c r="U124" s="3" t="s">
        <v>1425</v>
      </c>
      <c r="V124" s="21"/>
      <c r="W124" s="21"/>
      <c r="X124" s="3" t="s">
        <v>1398</v>
      </c>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127.5" x14ac:dyDescent="0.2">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23</v>
      </c>
      <c r="U125" s="3" t="s">
        <v>1502</v>
      </c>
      <c r="V125" s="21"/>
      <c r="W125" s="21"/>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78.5" x14ac:dyDescent="0.2">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1330</v>
      </c>
      <c r="V126" s="21"/>
      <c r="W126" s="21"/>
      <c r="X126" s="3" t="s">
        <v>1398</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150000000000006" customHeight="1" x14ac:dyDescent="0.2">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3" t="s">
        <v>21</v>
      </c>
      <c r="U127" s="21"/>
      <c r="V127" s="21"/>
      <c r="W127" s="21"/>
      <c r="X127" s="3" t="s">
        <v>1398</v>
      </c>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150000000000006" customHeight="1" x14ac:dyDescent="0.2">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3" t="s">
        <v>21</v>
      </c>
      <c r="U128" s="21"/>
      <c r="V128" s="21"/>
      <c r="W128" s="21"/>
      <c r="X128" s="3" t="s">
        <v>1398</v>
      </c>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9" customHeight="1" x14ac:dyDescent="0.2">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3" t="s">
        <v>21</v>
      </c>
      <c r="U129" s="21"/>
      <c r="V129" s="21"/>
      <c r="W129" s="21"/>
      <c r="X129" s="3" t="s">
        <v>1398</v>
      </c>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191.25" x14ac:dyDescent="0.2">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23</v>
      </c>
      <c r="U130" s="3" t="s">
        <v>1501</v>
      </c>
      <c r="V130" s="21"/>
      <c r="W130" s="21"/>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150000000000006" customHeight="1" x14ac:dyDescent="0.2">
      <c r="A131" s="21">
        <v>274070</v>
      </c>
      <c r="B131" s="21" t="s">
        <v>733</v>
      </c>
      <c r="C131" s="3"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3" t="s">
        <v>23</v>
      </c>
      <c r="U131" s="3" t="s">
        <v>1455</v>
      </c>
      <c r="V131" s="21"/>
      <c r="W131" s="21"/>
      <c r="X131" s="3" t="s">
        <v>1398</v>
      </c>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s="42" customFormat="1" ht="66" customHeight="1" x14ac:dyDescent="0.2">
      <c r="A132" s="21">
        <v>274144</v>
      </c>
      <c r="B132" s="21" t="s">
        <v>560</v>
      </c>
      <c r="C132" s="40" t="s">
        <v>614</v>
      </c>
      <c r="D132" s="40" t="s">
        <v>522</v>
      </c>
      <c r="E132" s="21"/>
      <c r="F132" s="21" t="s">
        <v>27</v>
      </c>
      <c r="G132" s="22" t="s">
        <v>28</v>
      </c>
      <c r="H132" s="22">
        <v>11</v>
      </c>
      <c r="I132" s="22" t="s">
        <v>523</v>
      </c>
      <c r="J132" s="22" t="s">
        <v>30</v>
      </c>
      <c r="K132" s="22" t="s">
        <v>524</v>
      </c>
      <c r="L132" s="41" t="s">
        <v>32</v>
      </c>
      <c r="M132" s="41" t="s">
        <v>611</v>
      </c>
      <c r="N132" s="40" t="s">
        <v>615</v>
      </c>
      <c r="O132" s="40" t="s">
        <v>101</v>
      </c>
      <c r="P132" s="40" t="s">
        <v>616</v>
      </c>
      <c r="Q132" s="21"/>
      <c r="R132" s="40" t="s">
        <v>37</v>
      </c>
      <c r="S132" s="40" t="s">
        <v>617</v>
      </c>
      <c r="T132" s="33" t="s">
        <v>21</v>
      </c>
      <c r="U132" s="40"/>
      <c r="V132" s="40"/>
      <c r="W132" s="40"/>
      <c r="X132" s="33" t="s">
        <v>1398</v>
      </c>
      <c r="Y132" s="33"/>
      <c r="Z132" s="33"/>
      <c r="AA132" s="33"/>
      <c r="AB132" s="3"/>
      <c r="AC132" s="3"/>
      <c r="AD132" s="3"/>
      <c r="AE132" s="3"/>
      <c r="AF132" s="3"/>
      <c r="AG132" s="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row>
    <row r="133" spans="1:100" ht="63.75" x14ac:dyDescent="0.2">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3" t="s">
        <v>23</v>
      </c>
      <c r="U133" s="3" t="s">
        <v>1455</v>
      </c>
      <c r="V133" s="21"/>
      <c r="W133" s="21"/>
      <c r="X133" s="3" t="s">
        <v>1398</v>
      </c>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140.25" x14ac:dyDescent="0.2">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1251</v>
      </c>
      <c r="V134" s="21"/>
      <c r="W134" s="21"/>
      <c r="X134" s="3" t="s">
        <v>1398</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63.75" x14ac:dyDescent="0.2">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3" t="s">
        <v>23</v>
      </c>
      <c r="U135" s="3" t="s">
        <v>1455</v>
      </c>
      <c r="V135" s="21"/>
      <c r="W135" s="21"/>
      <c r="X135" s="3" t="s">
        <v>1398</v>
      </c>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9" customHeight="1" x14ac:dyDescent="0.2">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3" t="s">
        <v>23</v>
      </c>
      <c r="U136" s="3" t="s">
        <v>1426</v>
      </c>
      <c r="V136" s="21"/>
      <c r="W136" s="21"/>
      <c r="X136" s="3" t="s">
        <v>1398</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78.5" x14ac:dyDescent="0.2">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1281</v>
      </c>
      <c r="V137" s="21"/>
      <c r="W137" s="3" t="s">
        <v>1151</v>
      </c>
      <c r="X137" s="3" t="s">
        <v>1398</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9" customHeight="1" x14ac:dyDescent="0.2">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3" t="s">
        <v>23</v>
      </c>
      <c r="U138" s="3" t="s">
        <v>1427</v>
      </c>
      <c r="V138" s="21"/>
      <c r="W138" s="21"/>
      <c r="X138" s="3" t="s">
        <v>1398</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1" x14ac:dyDescent="0.2">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1365</v>
      </c>
      <c r="U139" s="21"/>
      <c r="V139" s="21" t="s">
        <v>1250</v>
      </c>
      <c r="W139" s="3" t="s">
        <v>1294</v>
      </c>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1" x14ac:dyDescent="0.2">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1284</v>
      </c>
      <c r="V140" s="21"/>
      <c r="W140" s="21"/>
      <c r="X140" s="3" t="s">
        <v>1398</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89.25" x14ac:dyDescent="0.2">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3" t="s">
        <v>23</v>
      </c>
      <c r="U141" s="3" t="s">
        <v>1520</v>
      </c>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9" customHeight="1" x14ac:dyDescent="0.2">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3" t="s">
        <v>598</v>
      </c>
      <c r="T142" s="3" t="s">
        <v>21</v>
      </c>
      <c r="U142" s="21"/>
      <c r="V142" s="21"/>
      <c r="W142" s="21"/>
      <c r="X142" s="3" t="s">
        <v>1398</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89.25" x14ac:dyDescent="0.2">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3" t="s">
        <v>23</v>
      </c>
      <c r="U143" s="3" t="s">
        <v>1520</v>
      </c>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14.75" x14ac:dyDescent="0.2">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1347</v>
      </c>
      <c r="V144" s="3"/>
      <c r="W144" s="3"/>
      <c r="X144" s="3" t="s">
        <v>1398</v>
      </c>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1" x14ac:dyDescent="0.2">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1331</v>
      </c>
      <c r="V145" s="21"/>
      <c r="W145" s="21"/>
      <c r="X145" s="3" t="s">
        <v>1398</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63.75" x14ac:dyDescent="0.2">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3" t="s">
        <v>21</v>
      </c>
      <c r="U146" s="21"/>
      <c r="V146" s="3" t="s">
        <v>1249</v>
      </c>
      <c r="W146" s="3" t="s">
        <v>1346</v>
      </c>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6.5" x14ac:dyDescent="0.2">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3" t="s">
        <v>146</v>
      </c>
      <c r="T147" s="3" t="s">
        <v>21</v>
      </c>
      <c r="U147" s="21"/>
      <c r="V147" s="21"/>
      <c r="W147" s="3"/>
      <c r="X147" s="3" t="s">
        <v>1398</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6.5" x14ac:dyDescent="0.2">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3" t="s">
        <v>141</v>
      </c>
      <c r="T148" s="3" t="s">
        <v>21</v>
      </c>
      <c r="U148" s="21"/>
      <c r="V148" s="21"/>
      <c r="W148" s="3"/>
      <c r="X148" s="3" t="s">
        <v>1398</v>
      </c>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114.75" x14ac:dyDescent="0.2">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3" t="s">
        <v>22</v>
      </c>
      <c r="U149" s="3" t="s">
        <v>1390</v>
      </c>
      <c r="V149" s="21"/>
      <c r="W149" s="21"/>
      <c r="X149" s="3" t="s">
        <v>1398</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51" x14ac:dyDescent="0.2">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3" t="s">
        <v>587</v>
      </c>
      <c r="T150" s="3" t="s">
        <v>21</v>
      </c>
      <c r="U150" s="21"/>
      <c r="V150" s="21"/>
      <c r="W150" s="21"/>
      <c r="X150" s="3" t="s">
        <v>1398</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1" x14ac:dyDescent="0.2">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3" t="s">
        <v>23</v>
      </c>
      <c r="U151" s="3" t="s">
        <v>1440</v>
      </c>
      <c r="V151" s="21"/>
      <c r="W151" s="21"/>
      <c r="X151" s="3" t="s">
        <v>1398</v>
      </c>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76.5" x14ac:dyDescent="0.2">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3" t="s">
        <v>1398</v>
      </c>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4.75" x14ac:dyDescent="0.2">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5" t="s">
        <v>1270</v>
      </c>
      <c r="V153" s="21"/>
      <c r="W153" s="21"/>
      <c r="X153" s="3" t="s">
        <v>1398</v>
      </c>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65.75" x14ac:dyDescent="0.2">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3" t="s">
        <v>1271</v>
      </c>
      <c r="V154" s="21"/>
      <c r="W154" s="21"/>
      <c r="X154" s="3" t="s">
        <v>1398</v>
      </c>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1" x14ac:dyDescent="0.2">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1272</v>
      </c>
      <c r="V155" s="21"/>
      <c r="W155" s="21"/>
      <c r="X155" s="3" t="s">
        <v>1398</v>
      </c>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76.5" x14ac:dyDescent="0.2">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3" t="s">
        <v>22</v>
      </c>
      <c r="U156" s="3" t="s">
        <v>1428</v>
      </c>
      <c r="V156" s="21"/>
      <c r="W156" s="21"/>
      <c r="X156" s="3" t="s">
        <v>1398</v>
      </c>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51" x14ac:dyDescent="0.2">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3" t="s">
        <v>21</v>
      </c>
      <c r="U157" s="21"/>
      <c r="V157" s="21"/>
      <c r="W157" s="21"/>
      <c r="X157" s="3" t="s">
        <v>1398</v>
      </c>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76.5" x14ac:dyDescent="0.2">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3" t="s">
        <v>964</v>
      </c>
      <c r="T158" s="21" t="s">
        <v>21</v>
      </c>
      <c r="U158" s="21"/>
      <c r="V158" s="21"/>
      <c r="W158" s="21"/>
      <c r="X158" s="3" t="s">
        <v>1398</v>
      </c>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1" x14ac:dyDescent="0.2">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3" t="s">
        <v>21</v>
      </c>
      <c r="U159" s="21"/>
      <c r="V159" s="21"/>
      <c r="W159" s="21"/>
      <c r="X159" s="3" t="s">
        <v>1398</v>
      </c>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1" x14ac:dyDescent="0.2">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3" t="s">
        <v>957</v>
      </c>
      <c r="T160" s="3" t="s">
        <v>21</v>
      </c>
      <c r="U160" s="21"/>
      <c r="V160" s="21"/>
      <c r="W160" s="21"/>
      <c r="X160" s="3" t="s">
        <v>1398</v>
      </c>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114.75" x14ac:dyDescent="0.2">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3" t="s">
        <v>1273</v>
      </c>
      <c r="V161" s="21"/>
      <c r="W161" s="21"/>
      <c r="X161" s="3" t="s">
        <v>1398</v>
      </c>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2" x14ac:dyDescent="0.2">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1275</v>
      </c>
      <c r="V162" s="21"/>
      <c r="W162" s="3"/>
      <c r="X162" s="3" t="s">
        <v>1398</v>
      </c>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178.5" x14ac:dyDescent="0.2">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3" t="s">
        <v>23</v>
      </c>
      <c r="U163" s="3" t="s">
        <v>1429</v>
      </c>
      <c r="V163" s="21"/>
      <c r="W163" s="21"/>
      <c r="X163" s="3" t="s">
        <v>1398</v>
      </c>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178.5" x14ac:dyDescent="0.2">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3" t="s">
        <v>23</v>
      </c>
      <c r="U164" s="3" t="s">
        <v>1429</v>
      </c>
      <c r="V164" s="21"/>
      <c r="W164" s="21"/>
      <c r="X164" s="3" t="s">
        <v>1398</v>
      </c>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1" x14ac:dyDescent="0.2">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3" t="s">
        <v>21</v>
      </c>
      <c r="U165" s="21"/>
      <c r="V165" s="21"/>
      <c r="W165" s="21"/>
      <c r="X165" s="3" t="s">
        <v>1398</v>
      </c>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76.5" x14ac:dyDescent="0.2">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1348</v>
      </c>
      <c r="V166" s="21"/>
      <c r="W166" s="21"/>
      <c r="X166" s="3" t="s">
        <v>1398</v>
      </c>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102" x14ac:dyDescent="0.2">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3" t="s">
        <v>23</v>
      </c>
      <c r="U167" s="3" t="s">
        <v>1526</v>
      </c>
      <c r="V167" s="3"/>
      <c r="W167" s="21"/>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63.75" x14ac:dyDescent="0.2">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3" t="s">
        <v>23</v>
      </c>
      <c r="U168" s="3" t="s">
        <v>1526</v>
      </c>
      <c r="V168" s="3"/>
      <c r="W168" s="21"/>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27.5" x14ac:dyDescent="0.2">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23</v>
      </c>
      <c r="U169" s="3" t="s">
        <v>1521</v>
      </c>
      <c r="V169" s="3"/>
      <c r="W169" s="3"/>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102" x14ac:dyDescent="0.2">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3" t="s">
        <v>1182</v>
      </c>
      <c r="Q170" s="21"/>
      <c r="R170" s="21" t="s">
        <v>37</v>
      </c>
      <c r="S170" s="3" t="s">
        <v>1183</v>
      </c>
      <c r="T170" s="3" t="s">
        <v>23</v>
      </c>
      <c r="U170" s="3" t="s">
        <v>1349</v>
      </c>
      <c r="V170" s="21"/>
      <c r="W170" s="21"/>
      <c r="X170" s="3" t="s">
        <v>1398</v>
      </c>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204" x14ac:dyDescent="0.2">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3" t="s">
        <v>23</v>
      </c>
      <c r="U171" s="4" t="s">
        <v>1436</v>
      </c>
      <c r="V171" s="21"/>
      <c r="W171" s="3"/>
      <c r="X171" s="25" t="s">
        <v>1398</v>
      </c>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1" x14ac:dyDescent="0.2">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3" t="s">
        <v>1089</v>
      </c>
      <c r="T172" s="3" t="s">
        <v>21</v>
      </c>
      <c r="U172" s="21"/>
      <c r="V172" s="21"/>
      <c r="W172" s="21"/>
      <c r="X172" s="3" t="s">
        <v>1398</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3.75" x14ac:dyDescent="0.2">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3" t="s">
        <v>21</v>
      </c>
      <c r="U173" s="21"/>
      <c r="V173" s="21"/>
      <c r="W173" s="21"/>
      <c r="X173" s="3" t="s">
        <v>1398</v>
      </c>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102" x14ac:dyDescent="0.2">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1283</v>
      </c>
      <c r="V174" s="3"/>
      <c r="W174" s="21"/>
      <c r="X174" s="3" t="s">
        <v>1398</v>
      </c>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27.5" x14ac:dyDescent="0.2">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1430</v>
      </c>
      <c r="V175" s="3"/>
      <c r="W175" s="21"/>
      <c r="X175" s="3" t="s">
        <v>1398</v>
      </c>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27.5" x14ac:dyDescent="0.2">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1281</v>
      </c>
      <c r="V176" s="3"/>
      <c r="W176" s="3" t="s">
        <v>1163</v>
      </c>
      <c r="X176" s="3" t="s">
        <v>1398</v>
      </c>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204" x14ac:dyDescent="0.2">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23</v>
      </c>
      <c r="U177" s="25" t="s">
        <v>1377</v>
      </c>
      <c r="V177" s="3"/>
      <c r="W177" s="3"/>
      <c r="X177" s="3" t="s">
        <v>1398</v>
      </c>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89.25" x14ac:dyDescent="0.2">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3" t="s">
        <v>859</v>
      </c>
      <c r="T178" s="21" t="s">
        <v>21</v>
      </c>
      <c r="U178" s="21"/>
      <c r="V178" s="21"/>
      <c r="W178" s="21"/>
      <c r="X178" s="3" t="s">
        <v>1398</v>
      </c>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89.25" x14ac:dyDescent="0.2">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3" t="s">
        <v>1274</v>
      </c>
      <c r="V179" s="21"/>
      <c r="W179" s="3" t="s">
        <v>1473</v>
      </c>
      <c r="X179" s="3" t="s">
        <v>1398</v>
      </c>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89.25" x14ac:dyDescent="0.2">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3" t="s">
        <v>859</v>
      </c>
      <c r="T180" s="21" t="s">
        <v>21</v>
      </c>
      <c r="U180" s="21"/>
      <c r="V180" s="21"/>
      <c r="W180" s="21"/>
      <c r="X180" s="3" t="s">
        <v>1398</v>
      </c>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89.25" x14ac:dyDescent="0.2">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1274</v>
      </c>
      <c r="V181" s="21"/>
      <c r="W181" s="3" t="s">
        <v>1473</v>
      </c>
      <c r="X181" s="3" t="s">
        <v>1398</v>
      </c>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89.25" x14ac:dyDescent="0.2">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3" t="s">
        <v>1398</v>
      </c>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409.5" x14ac:dyDescent="0.2">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23</v>
      </c>
      <c r="U183" s="25" t="s">
        <v>1475</v>
      </c>
      <c r="V183" s="3"/>
      <c r="W183" s="3"/>
      <c r="X183" s="3" t="s">
        <v>1398</v>
      </c>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76.5" x14ac:dyDescent="0.2">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1286</v>
      </c>
      <c r="V184" s="21"/>
      <c r="W184" s="21"/>
      <c r="X184" s="3" t="s">
        <v>1398</v>
      </c>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1" x14ac:dyDescent="0.2">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3" t="s">
        <v>21</v>
      </c>
      <c r="U185" s="21"/>
      <c r="V185" s="21"/>
      <c r="W185" s="21"/>
      <c r="X185" s="3" t="s">
        <v>1398</v>
      </c>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3.75" x14ac:dyDescent="0.2">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3" t="s">
        <v>980</v>
      </c>
      <c r="T186" s="3" t="s">
        <v>21</v>
      </c>
      <c r="U186" s="21"/>
      <c r="V186" s="21"/>
      <c r="W186" s="21"/>
      <c r="X186" s="3" t="s">
        <v>1398</v>
      </c>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1" x14ac:dyDescent="0.2">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3" t="s">
        <v>1350</v>
      </c>
      <c r="X187" s="3" t="s">
        <v>1398</v>
      </c>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1" x14ac:dyDescent="0.2">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1287</v>
      </c>
      <c r="V188" s="21"/>
      <c r="W188" s="21"/>
      <c r="X188" s="3" t="s">
        <v>1398</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29.5" x14ac:dyDescent="0.2">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23</v>
      </c>
      <c r="U189" s="3" t="s">
        <v>1506</v>
      </c>
      <c r="V189" s="3"/>
      <c r="W189" s="3"/>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1" x14ac:dyDescent="0.2">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3" t="s">
        <v>21</v>
      </c>
      <c r="U190" s="21"/>
      <c r="V190" s="21"/>
      <c r="W190" s="21"/>
      <c r="X190" s="3" t="s">
        <v>1398</v>
      </c>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1" x14ac:dyDescent="0.2">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3" t="s">
        <v>21</v>
      </c>
      <c r="U191" s="21"/>
      <c r="V191" s="21"/>
      <c r="W191" s="21"/>
      <c r="X191" s="3" t="s">
        <v>1398</v>
      </c>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1" x14ac:dyDescent="0.2">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3" t="s">
        <v>21</v>
      </c>
      <c r="U192" s="21"/>
      <c r="V192" s="21"/>
      <c r="W192" s="21"/>
      <c r="X192" s="3" t="s">
        <v>1398</v>
      </c>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1" x14ac:dyDescent="0.2">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3" t="s">
        <v>21</v>
      </c>
      <c r="U193" s="21"/>
      <c r="V193" s="21"/>
      <c r="W193" s="21"/>
      <c r="X193" s="3" t="s">
        <v>1398</v>
      </c>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1" x14ac:dyDescent="0.2">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3" t="s">
        <v>21</v>
      </c>
      <c r="U194" s="21"/>
      <c r="V194" s="21"/>
      <c r="W194" s="21"/>
      <c r="X194" s="3" t="s">
        <v>1398</v>
      </c>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1" x14ac:dyDescent="0.2">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3" t="s">
        <v>21</v>
      </c>
      <c r="U195" s="21"/>
      <c r="V195" s="21"/>
      <c r="W195" s="21"/>
      <c r="X195" s="3" t="s">
        <v>1398</v>
      </c>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1" x14ac:dyDescent="0.2">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3" t="s">
        <v>21</v>
      </c>
      <c r="U196" s="21"/>
      <c r="V196" s="21"/>
      <c r="W196" s="21"/>
      <c r="X196" s="3" t="s">
        <v>1398</v>
      </c>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89.25" x14ac:dyDescent="0.2">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3" t="s">
        <v>1398</v>
      </c>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89.25" x14ac:dyDescent="0.2">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3" t="s">
        <v>1398</v>
      </c>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89.25" x14ac:dyDescent="0.2">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3" t="s">
        <v>1398</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165.75" x14ac:dyDescent="0.2">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23</v>
      </c>
      <c r="U200" s="3" t="s">
        <v>1522</v>
      </c>
      <c r="V200" s="3"/>
      <c r="W200" s="3"/>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1" x14ac:dyDescent="0.2">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3" t="s">
        <v>21</v>
      </c>
      <c r="U201" s="21"/>
      <c r="V201" s="21"/>
      <c r="W201" s="21"/>
      <c r="X201" s="3" t="s">
        <v>1398</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1" x14ac:dyDescent="0.2">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3" t="s">
        <v>22</v>
      </c>
      <c r="U202" s="3" t="s">
        <v>1437</v>
      </c>
      <c r="V202" s="21"/>
      <c r="W202" s="21"/>
      <c r="X202" s="3" t="s">
        <v>1398</v>
      </c>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306" x14ac:dyDescent="0.2">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1288</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89.25" x14ac:dyDescent="0.2">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3" t="s">
        <v>21</v>
      </c>
      <c r="U204" s="21"/>
      <c r="V204" s="21"/>
      <c r="W204" s="21"/>
      <c r="X204" s="3" t="s">
        <v>1398</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114.75" x14ac:dyDescent="0.2">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1276</v>
      </c>
      <c r="V205" s="21"/>
      <c r="W205" s="3"/>
      <c r="X205" s="3" t="s">
        <v>1398</v>
      </c>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409.5" x14ac:dyDescent="0.2">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1289</v>
      </c>
      <c r="V206" s="21"/>
      <c r="W206" s="3"/>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153" x14ac:dyDescent="0.2">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1365</v>
      </c>
      <c r="U207" s="3"/>
      <c r="V207" s="3"/>
      <c r="W207" s="3" t="s">
        <v>1523</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89.25" x14ac:dyDescent="0.2">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3" t="s">
        <v>21</v>
      </c>
      <c r="U208" s="21"/>
      <c r="V208" s="21"/>
      <c r="W208" s="21"/>
      <c r="X208" s="3" t="s">
        <v>1398</v>
      </c>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89.25" x14ac:dyDescent="0.2">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3" t="s">
        <v>21</v>
      </c>
      <c r="U209" s="21"/>
      <c r="V209" s="21"/>
      <c r="W209" s="21"/>
      <c r="X209" s="3" t="s">
        <v>1398</v>
      </c>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1" x14ac:dyDescent="0.2">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t="s">
        <v>1398</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s="44" customFormat="1" ht="306" x14ac:dyDescent="0.2">
      <c r="A211" s="21">
        <v>273985</v>
      </c>
      <c r="B211" s="21" t="s">
        <v>958</v>
      </c>
      <c r="C211" s="24" t="s">
        <v>1005</v>
      </c>
      <c r="D211" s="24" t="s">
        <v>904</v>
      </c>
      <c r="E211" s="21"/>
      <c r="F211" s="21" t="s">
        <v>27</v>
      </c>
      <c r="G211" s="22" t="s">
        <v>28</v>
      </c>
      <c r="H211" s="22">
        <v>50</v>
      </c>
      <c r="I211" s="22" t="s">
        <v>905</v>
      </c>
      <c r="J211" s="22" t="s">
        <v>349</v>
      </c>
      <c r="K211" s="22" t="s">
        <v>906</v>
      </c>
      <c r="L211" s="43" t="s">
        <v>98</v>
      </c>
      <c r="M211" s="43" t="s">
        <v>831</v>
      </c>
      <c r="N211" s="24" t="s">
        <v>834</v>
      </c>
      <c r="O211" s="24" t="s">
        <v>114</v>
      </c>
      <c r="P211" s="24" t="s">
        <v>1006</v>
      </c>
      <c r="Q211" s="21"/>
      <c r="R211" s="24" t="s">
        <v>37</v>
      </c>
      <c r="S211" s="24" t="s">
        <v>1007</v>
      </c>
      <c r="T211" s="25" t="s">
        <v>23</v>
      </c>
      <c r="U211" s="25" t="s">
        <v>1296</v>
      </c>
      <c r="V211" s="24"/>
      <c r="W211" s="24"/>
      <c r="X211" s="25" t="s">
        <v>1477</v>
      </c>
      <c r="Y211" s="25"/>
      <c r="Z211" s="25"/>
      <c r="AA211" s="25"/>
      <c r="AB211" s="3"/>
      <c r="AC211" s="3"/>
      <c r="AD211" s="3"/>
      <c r="AE211" s="3"/>
      <c r="AF211" s="3"/>
      <c r="AG211" s="3"/>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row>
    <row r="212" spans="1:100" ht="89.25" x14ac:dyDescent="0.2">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3" t="s">
        <v>21</v>
      </c>
      <c r="U212" s="21"/>
      <c r="V212" s="21"/>
      <c r="W212" s="21"/>
      <c r="X212" s="3" t="s">
        <v>1398</v>
      </c>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89.25" x14ac:dyDescent="0.2">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3" t="s">
        <v>21</v>
      </c>
      <c r="U213" s="21"/>
      <c r="V213" s="21"/>
      <c r="W213" s="21"/>
      <c r="X213" s="3" t="s">
        <v>1398</v>
      </c>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409.5" x14ac:dyDescent="0.2">
      <c r="A214" s="21">
        <v>274084</v>
      </c>
      <c r="B214" s="21" t="s">
        <v>733</v>
      </c>
      <c r="C214" s="3" t="s">
        <v>821</v>
      </c>
      <c r="D214" s="21" t="s">
        <v>678</v>
      </c>
      <c r="E214" s="21"/>
      <c r="F214" s="21" t="s">
        <v>27</v>
      </c>
      <c r="G214" s="22" t="s">
        <v>28</v>
      </c>
      <c r="H214" s="22">
        <v>25</v>
      </c>
      <c r="I214" s="22" t="s">
        <v>679</v>
      </c>
      <c r="J214" s="22" t="s">
        <v>349</v>
      </c>
      <c r="K214" s="22" t="s">
        <v>680</v>
      </c>
      <c r="L214" s="22" t="s">
        <v>98</v>
      </c>
      <c r="M214" s="22" t="s">
        <v>820</v>
      </c>
      <c r="N214" s="21" t="s">
        <v>822</v>
      </c>
      <c r="O214" s="21" t="s">
        <v>114</v>
      </c>
      <c r="P214" s="21" t="s">
        <v>823</v>
      </c>
      <c r="Q214" s="21"/>
      <c r="R214" s="21" t="s">
        <v>354</v>
      </c>
      <c r="S214" s="21" t="s">
        <v>824</v>
      </c>
      <c r="T214" s="3" t="s">
        <v>23</v>
      </c>
      <c r="U214" s="3" t="s">
        <v>1528</v>
      </c>
      <c r="V214" s="3"/>
      <c r="W214" s="3"/>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89.25" x14ac:dyDescent="0.2">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3" t="s">
        <v>21</v>
      </c>
      <c r="U215" s="21"/>
      <c r="V215" s="21"/>
      <c r="W215" s="21"/>
      <c r="X215" s="3" t="s">
        <v>1398</v>
      </c>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409.5" x14ac:dyDescent="0.2">
      <c r="A216" s="21">
        <v>274086</v>
      </c>
      <c r="B216" s="21" t="s">
        <v>733</v>
      </c>
      <c r="C216" s="21"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23</v>
      </c>
      <c r="U216" s="3" t="s">
        <v>1528</v>
      </c>
      <c r="V216" s="3"/>
      <c r="W216" s="3"/>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89.25" x14ac:dyDescent="0.2">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3" t="s">
        <v>21</v>
      </c>
      <c r="U217" s="21"/>
      <c r="V217" s="21"/>
      <c r="W217" s="21"/>
      <c r="X217" s="3" t="s">
        <v>1398</v>
      </c>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409.5" x14ac:dyDescent="0.2">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23</v>
      </c>
      <c r="U218" s="3" t="s">
        <v>1528</v>
      </c>
      <c r="V218" s="3"/>
      <c r="W218" s="3"/>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53" x14ac:dyDescent="0.2">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4"/>
      <c r="W219" s="4"/>
      <c r="X219" s="3" t="s">
        <v>1398</v>
      </c>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409.5" x14ac:dyDescent="0.2">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23</v>
      </c>
      <c r="U220" s="3" t="s">
        <v>1528</v>
      </c>
      <c r="V220" s="3"/>
      <c r="W220" s="3"/>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89.25" x14ac:dyDescent="0.2">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3" t="s">
        <v>21</v>
      </c>
      <c r="U221" s="21"/>
      <c r="V221" s="21"/>
      <c r="W221" s="21"/>
      <c r="X221" s="3" t="s">
        <v>1398</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89.25" x14ac:dyDescent="0.2">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3" t="s">
        <v>1398</v>
      </c>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89.25" x14ac:dyDescent="0.2">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3" t="s">
        <v>21</v>
      </c>
      <c r="U223" s="21"/>
      <c r="V223" s="21"/>
      <c r="W223" s="21"/>
      <c r="X223" s="3" t="s">
        <v>1398</v>
      </c>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40.25" x14ac:dyDescent="0.2">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1315</v>
      </c>
      <c r="V224" s="21"/>
      <c r="W224" s="21"/>
      <c r="X224" s="3" t="s">
        <v>1398</v>
      </c>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89.25" x14ac:dyDescent="0.2">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3" t="s">
        <v>21</v>
      </c>
      <c r="U225" s="21"/>
      <c r="V225" s="21"/>
      <c r="W225" s="21"/>
      <c r="X225" s="3" t="s">
        <v>1398</v>
      </c>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53" x14ac:dyDescent="0.2">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3" t="s">
        <v>1365</v>
      </c>
      <c r="U226" s="3"/>
      <c r="V226" s="21" t="s">
        <v>1249</v>
      </c>
      <c r="W226" s="3" t="s">
        <v>1316</v>
      </c>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216.75" x14ac:dyDescent="0.2">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1365</v>
      </c>
      <c r="U227" s="21"/>
      <c r="V227" s="21" t="s">
        <v>1249</v>
      </c>
      <c r="W227" s="3" t="s">
        <v>1318</v>
      </c>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178.5" x14ac:dyDescent="0.2">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1365</v>
      </c>
      <c r="U228" s="21"/>
      <c r="V228" s="3" t="s">
        <v>1249</v>
      </c>
      <c r="W228" s="3" t="s">
        <v>1362</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63.75" x14ac:dyDescent="0.2">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3" t="s">
        <v>21</v>
      </c>
      <c r="U229" s="21"/>
      <c r="V229" s="21"/>
      <c r="W229" s="21"/>
      <c r="X229" s="3" t="s">
        <v>1398</v>
      </c>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76.5" x14ac:dyDescent="0.2">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3" t="s">
        <v>1134</v>
      </c>
      <c r="T230" s="3" t="s">
        <v>21</v>
      </c>
      <c r="U230" s="21"/>
      <c r="V230" s="21"/>
      <c r="W230" s="21"/>
      <c r="X230" s="3" t="s">
        <v>1398</v>
      </c>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63.75" x14ac:dyDescent="0.2">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3" t="s">
        <v>1026</v>
      </c>
      <c r="T231" s="3" t="s">
        <v>21</v>
      </c>
      <c r="U231" s="21"/>
      <c r="V231" s="21"/>
      <c r="W231" s="21"/>
      <c r="X231" s="3" t="s">
        <v>1398</v>
      </c>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1" x14ac:dyDescent="0.2">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3" t="s">
        <v>1398</v>
      </c>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89.25" x14ac:dyDescent="0.2">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3" t="s">
        <v>790</v>
      </c>
      <c r="T233" s="3" t="s">
        <v>21</v>
      </c>
      <c r="U233" s="21"/>
      <c r="V233" s="21"/>
      <c r="W233" s="21"/>
      <c r="X233" s="3" t="s">
        <v>1398</v>
      </c>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1" x14ac:dyDescent="0.2">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3" t="s">
        <v>21</v>
      </c>
      <c r="U234" s="21"/>
      <c r="V234" s="21"/>
      <c r="W234" s="21"/>
      <c r="X234" s="3" t="s">
        <v>1398</v>
      </c>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27.5" x14ac:dyDescent="0.2">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1365</v>
      </c>
      <c r="U235" s="21"/>
      <c r="V235" s="21" t="s">
        <v>1249</v>
      </c>
      <c r="W235" s="3" t="s">
        <v>1329</v>
      </c>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89.25" x14ac:dyDescent="0.2">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3" t="s">
        <v>787</v>
      </c>
      <c r="T236" s="3" t="s">
        <v>21</v>
      </c>
      <c r="U236" s="21"/>
      <c r="V236" s="21"/>
      <c r="W236" s="21"/>
      <c r="X236" s="3" t="s">
        <v>1398</v>
      </c>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89.25" x14ac:dyDescent="0.2">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3" t="s">
        <v>783</v>
      </c>
      <c r="T237" s="3" t="s">
        <v>21</v>
      </c>
      <c r="U237" s="21"/>
      <c r="V237" s="21"/>
      <c r="W237" s="21"/>
      <c r="X237" s="3" t="s">
        <v>1398</v>
      </c>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89.25" x14ac:dyDescent="0.2">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1376</v>
      </c>
      <c r="U238" s="25"/>
      <c r="V238" s="3"/>
      <c r="W238" s="3" t="s">
        <v>1363</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6.5" x14ac:dyDescent="0.2">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3" t="s">
        <v>21</v>
      </c>
      <c r="U239" s="21"/>
      <c r="V239" s="21"/>
      <c r="W239" s="21"/>
      <c r="X239" s="3" t="s">
        <v>1398</v>
      </c>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6.5" x14ac:dyDescent="0.2">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3" t="s">
        <v>23</v>
      </c>
      <c r="U240" s="3" t="s">
        <v>1439</v>
      </c>
      <c r="V240" s="21"/>
      <c r="W240" s="21"/>
      <c r="X240" s="3" t="s">
        <v>1398</v>
      </c>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14.75" x14ac:dyDescent="0.2">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1277</v>
      </c>
      <c r="V241" s="21"/>
      <c r="W241" s="3" t="s">
        <v>1467</v>
      </c>
      <c r="X241" s="3" t="s">
        <v>1398</v>
      </c>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1" x14ac:dyDescent="0.2">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3" t="s">
        <v>21</v>
      </c>
      <c r="U242" s="21"/>
      <c r="V242" s="21"/>
      <c r="W242" s="21"/>
      <c r="X242" s="3" t="s">
        <v>1398</v>
      </c>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6.5" x14ac:dyDescent="0.2">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3" t="s">
        <v>128</v>
      </c>
      <c r="T243" s="3" t="s">
        <v>23</v>
      </c>
      <c r="U243" s="3" t="s">
        <v>1438</v>
      </c>
      <c r="V243" s="21"/>
      <c r="W243" s="21"/>
      <c r="X243" s="3" t="s">
        <v>1398</v>
      </c>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1" x14ac:dyDescent="0.2">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3" t="s">
        <v>21</v>
      </c>
      <c r="U244" s="21"/>
      <c r="V244" s="21"/>
      <c r="W244" s="21"/>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6.5" x14ac:dyDescent="0.2">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4" t="s">
        <v>23</v>
      </c>
      <c r="U245" s="4" t="s">
        <v>1493</v>
      </c>
      <c r="V245" s="3"/>
      <c r="W245" s="3" t="s">
        <v>1497</v>
      </c>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293.25" x14ac:dyDescent="0.2">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1368</v>
      </c>
      <c r="V246" s="21"/>
      <c r="W246" s="3"/>
      <c r="X246" s="3" t="s">
        <v>1398</v>
      </c>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76.5" x14ac:dyDescent="0.2">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3" t="s">
        <v>21</v>
      </c>
      <c r="U247" s="21"/>
      <c r="V247" s="21"/>
      <c r="W247" s="21"/>
      <c r="X247" s="3" t="s">
        <v>1398</v>
      </c>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63.75" x14ac:dyDescent="0.2">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3" t="s">
        <v>1365</v>
      </c>
      <c r="U248" s="21"/>
      <c r="V248" s="3" t="s">
        <v>1383</v>
      </c>
      <c r="W248" s="3" t="s">
        <v>1394</v>
      </c>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6.5" x14ac:dyDescent="0.2">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3" t="s">
        <v>21</v>
      </c>
      <c r="U249" s="21"/>
      <c r="V249" s="21"/>
      <c r="W249" s="21"/>
      <c r="X249" s="3" t="s">
        <v>1398</v>
      </c>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6.5" x14ac:dyDescent="0.2">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3" t="s">
        <v>23</v>
      </c>
      <c r="U250" s="3" t="s">
        <v>1457</v>
      </c>
      <c r="V250" s="21"/>
      <c r="W250" s="21"/>
      <c r="X250" s="3" t="s">
        <v>1398</v>
      </c>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6.5" x14ac:dyDescent="0.2">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4" t="s">
        <v>23</v>
      </c>
      <c r="U251" s="4" t="s">
        <v>1493</v>
      </c>
      <c r="V251" s="3"/>
      <c r="W251" s="3" t="s">
        <v>1497</v>
      </c>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6.5" x14ac:dyDescent="0.2">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3" t="s">
        <v>96</v>
      </c>
      <c r="T252" s="3" t="s">
        <v>21</v>
      </c>
      <c r="U252" s="21"/>
      <c r="V252" s="21"/>
      <c r="W252" s="21"/>
      <c r="X252" s="3" t="s">
        <v>1398</v>
      </c>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6.5" x14ac:dyDescent="0.2">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3" t="s">
        <v>93</v>
      </c>
      <c r="T253" s="3" t="s">
        <v>21</v>
      </c>
      <c r="U253" s="21"/>
      <c r="V253" s="21"/>
      <c r="W253" s="21"/>
      <c r="X253" s="3" t="s">
        <v>1398</v>
      </c>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6.5" x14ac:dyDescent="0.2">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3" t="s">
        <v>89</v>
      </c>
      <c r="T254" s="3" t="s">
        <v>23</v>
      </c>
      <c r="U254" s="3" t="s">
        <v>1441</v>
      </c>
      <c r="V254" s="21"/>
      <c r="W254" s="21"/>
      <c r="X254" s="3" t="s">
        <v>1398</v>
      </c>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6.5" x14ac:dyDescent="0.2">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3" t="s">
        <v>86</v>
      </c>
      <c r="T255" s="3" t="s">
        <v>23</v>
      </c>
      <c r="U255" s="3" t="s">
        <v>1441</v>
      </c>
      <c r="V255" s="21"/>
      <c r="W255" s="21"/>
      <c r="X255" s="3" t="s">
        <v>1398</v>
      </c>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6.5" x14ac:dyDescent="0.2">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3" t="s">
        <v>23</v>
      </c>
      <c r="U256" s="3" t="s">
        <v>1458</v>
      </c>
      <c r="V256" s="21"/>
      <c r="W256" s="21"/>
      <c r="X256" s="3" t="s">
        <v>1398</v>
      </c>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6.5" x14ac:dyDescent="0.2">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3" t="s">
        <v>78</v>
      </c>
      <c r="T257" s="3" t="s">
        <v>21</v>
      </c>
      <c r="U257" s="21"/>
      <c r="V257" s="21"/>
      <c r="W257" s="21"/>
      <c r="X257" s="3" t="s">
        <v>1398</v>
      </c>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6.5" x14ac:dyDescent="0.2">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3" t="s">
        <v>72</v>
      </c>
      <c r="Q258" s="21"/>
      <c r="R258" s="21" t="s">
        <v>37</v>
      </c>
      <c r="S258" s="3" t="s">
        <v>73</v>
      </c>
      <c r="T258" s="3" t="s">
        <v>23</v>
      </c>
      <c r="U258" s="3" t="s">
        <v>1471</v>
      </c>
      <c r="V258" s="21"/>
      <c r="W258" s="21"/>
      <c r="X258" s="3" t="s">
        <v>1398</v>
      </c>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14.75" x14ac:dyDescent="0.2">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1277</v>
      </c>
      <c r="V259" s="21"/>
      <c r="W259" s="3" t="s">
        <v>1468</v>
      </c>
      <c r="X259" s="3" t="s">
        <v>1398</v>
      </c>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89.25" x14ac:dyDescent="0.2">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3" t="s">
        <v>770</v>
      </c>
      <c r="T260" s="3" t="s">
        <v>23</v>
      </c>
      <c r="U260" s="3" t="s">
        <v>1278</v>
      </c>
      <c r="V260" s="21"/>
      <c r="W260" s="21"/>
      <c r="X260" s="3" t="s">
        <v>1398</v>
      </c>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14.75" x14ac:dyDescent="0.2">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1279</v>
      </c>
      <c r="V261" s="21"/>
      <c r="W261" s="21"/>
      <c r="X261" s="3" t="s">
        <v>1398</v>
      </c>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40.25" x14ac:dyDescent="0.2">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3" t="s">
        <v>23</v>
      </c>
      <c r="U262" s="3" t="s">
        <v>1442</v>
      </c>
      <c r="V262" s="21"/>
      <c r="W262" s="21"/>
      <c r="X262" s="3" t="s">
        <v>1398</v>
      </c>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1" x14ac:dyDescent="0.2">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3" t="s">
        <v>23</v>
      </c>
      <c r="U263" s="3" t="s">
        <v>913</v>
      </c>
      <c r="V263" s="21"/>
      <c r="W263" s="3" t="s">
        <v>911</v>
      </c>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1" x14ac:dyDescent="0.2">
      <c r="A264" s="21">
        <v>274012</v>
      </c>
      <c r="B264" s="21" t="s">
        <v>902</v>
      </c>
      <c r="C264" s="3"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3" t="s">
        <v>913</v>
      </c>
      <c r="T264" s="3" t="s">
        <v>21</v>
      </c>
      <c r="U264" s="21"/>
      <c r="V264" s="21"/>
      <c r="W264" s="21" t="s">
        <v>309</v>
      </c>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1" x14ac:dyDescent="0.2">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3" t="s">
        <v>1376</v>
      </c>
      <c r="U265" s="21"/>
      <c r="V265" s="21"/>
      <c r="W265" s="21"/>
      <c r="X265" s="3" t="s">
        <v>1373</v>
      </c>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89.25" x14ac:dyDescent="0.2">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1365</v>
      </c>
      <c r="U266" s="21"/>
      <c r="V266" s="3" t="s">
        <v>1250</v>
      </c>
      <c r="W266" s="3" t="s">
        <v>1294</v>
      </c>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89.25" x14ac:dyDescent="0.2">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3" t="s">
        <v>757</v>
      </c>
      <c r="Q267" s="21"/>
      <c r="R267" s="21" t="s">
        <v>354</v>
      </c>
      <c r="S267" s="21" t="s">
        <v>758</v>
      </c>
      <c r="T267" s="3" t="s">
        <v>23</v>
      </c>
      <c r="U267" s="3" t="s">
        <v>1459</v>
      </c>
      <c r="V267" s="21"/>
      <c r="W267" s="21"/>
      <c r="X267" s="3" t="s">
        <v>1398</v>
      </c>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s="44" customFormat="1" ht="89.25" x14ac:dyDescent="0.2">
      <c r="A268" s="21">
        <v>273946</v>
      </c>
      <c r="B268" s="21" t="s">
        <v>1118</v>
      </c>
      <c r="C268" s="24" t="s">
        <v>1129</v>
      </c>
      <c r="D268" s="24" t="s">
        <v>904</v>
      </c>
      <c r="E268" s="21"/>
      <c r="F268" s="21" t="s">
        <v>27</v>
      </c>
      <c r="G268" s="22" t="s">
        <v>28</v>
      </c>
      <c r="H268" s="22">
        <v>11</v>
      </c>
      <c r="I268" s="22" t="s">
        <v>905</v>
      </c>
      <c r="J268" s="22" t="s">
        <v>349</v>
      </c>
      <c r="K268" s="22" t="s">
        <v>906</v>
      </c>
      <c r="L268" s="43" t="s">
        <v>98</v>
      </c>
      <c r="M268" s="43" t="s">
        <v>927</v>
      </c>
      <c r="N268" s="24" t="s">
        <v>928</v>
      </c>
      <c r="O268" s="24" t="s">
        <v>120</v>
      </c>
      <c r="P268" s="24" t="s">
        <v>1130</v>
      </c>
      <c r="Q268" s="21"/>
      <c r="R268" s="24" t="s">
        <v>354</v>
      </c>
      <c r="S268" s="24" t="s">
        <v>1131</v>
      </c>
      <c r="T268" s="25" t="s">
        <v>23</v>
      </c>
      <c r="U268" s="25" t="s">
        <v>1282</v>
      </c>
      <c r="V268" s="24"/>
      <c r="W268" s="24"/>
      <c r="X268" s="25" t="s">
        <v>1398</v>
      </c>
      <c r="Y268" s="25"/>
      <c r="Z268" s="25"/>
      <c r="AA268" s="25"/>
      <c r="AB268" s="3"/>
      <c r="AC268" s="3"/>
      <c r="AD268" s="3"/>
      <c r="AE268" s="3"/>
      <c r="AF268" s="3"/>
      <c r="AG268" s="3"/>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row>
    <row r="269" spans="1:100" ht="204" x14ac:dyDescent="0.2">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23</v>
      </c>
      <c r="U269" s="25" t="s">
        <v>1378</v>
      </c>
      <c r="V269" s="3"/>
      <c r="W269" s="3"/>
      <c r="X269" s="3" t="s">
        <v>1398</v>
      </c>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1" x14ac:dyDescent="0.2">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3" t="s">
        <v>1376</v>
      </c>
      <c r="U270" s="21"/>
      <c r="V270" s="21"/>
      <c r="W270" s="21"/>
      <c r="X270" s="3" t="s">
        <v>1373</v>
      </c>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1" x14ac:dyDescent="0.2">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1376</v>
      </c>
      <c r="U271" s="21"/>
      <c r="V271" s="3"/>
      <c r="W271" s="3" t="s">
        <v>1375</v>
      </c>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1" x14ac:dyDescent="0.2">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1376</v>
      </c>
      <c r="U272" s="21"/>
      <c r="V272" s="3"/>
      <c r="W272" s="3" t="s">
        <v>1375</v>
      </c>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1" x14ac:dyDescent="0.2">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3" t="s">
        <v>1376</v>
      </c>
      <c r="U273" s="21"/>
      <c r="V273" s="21"/>
      <c r="W273" s="21"/>
      <c r="X273" s="3" t="s">
        <v>1373</v>
      </c>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89.25" x14ac:dyDescent="0.2">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3" t="s">
        <v>21</v>
      </c>
      <c r="U274" s="21"/>
      <c r="V274" s="21"/>
      <c r="W274" s="21"/>
      <c r="X274" s="3" t="s">
        <v>1398</v>
      </c>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89.25" x14ac:dyDescent="0.2">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3" t="s">
        <v>21</v>
      </c>
      <c r="U275" s="21"/>
      <c r="V275" s="21"/>
      <c r="W275" s="21"/>
      <c r="X275" s="3" t="s">
        <v>1398</v>
      </c>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76.5" x14ac:dyDescent="0.2">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3" t="s">
        <v>23</v>
      </c>
      <c r="U276" s="3" t="s">
        <v>1499</v>
      </c>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89.25" x14ac:dyDescent="0.2">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3" t="s">
        <v>23</v>
      </c>
      <c r="U277" s="3" t="s">
        <v>1499</v>
      </c>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76.5" x14ac:dyDescent="0.2">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3" t="s">
        <v>23</v>
      </c>
      <c r="U278" s="3" t="s">
        <v>1499</v>
      </c>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89.25" x14ac:dyDescent="0.2">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3" t="s">
        <v>21</v>
      </c>
      <c r="U279" s="21"/>
      <c r="V279" s="3"/>
      <c r="W279" s="3" t="s">
        <v>1481</v>
      </c>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89.25" x14ac:dyDescent="0.2">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3" t="s">
        <v>1177</v>
      </c>
      <c r="Q280" s="21"/>
      <c r="R280" s="21" t="s">
        <v>37</v>
      </c>
      <c r="S280" s="3" t="s">
        <v>1178</v>
      </c>
      <c r="T280" s="3" t="s">
        <v>21</v>
      </c>
      <c r="U280" s="21"/>
      <c r="V280" s="21"/>
      <c r="W280" s="21"/>
      <c r="X280" s="3" t="s">
        <v>1398</v>
      </c>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1" x14ac:dyDescent="0.2">
      <c r="A281" s="21">
        <v>274163</v>
      </c>
      <c r="B281" s="21" t="s">
        <v>520</v>
      </c>
      <c r="C281" s="3" t="s">
        <v>539</v>
      </c>
      <c r="D281" s="21" t="s">
        <v>522</v>
      </c>
      <c r="E281" s="21"/>
      <c r="F281" s="21" t="s">
        <v>27</v>
      </c>
      <c r="G281" s="22" t="s">
        <v>28</v>
      </c>
      <c r="H281" s="22">
        <v>30</v>
      </c>
      <c r="I281" s="22" t="s">
        <v>523</v>
      </c>
      <c r="J281" s="22" t="s">
        <v>30</v>
      </c>
      <c r="K281" s="22" t="s">
        <v>524</v>
      </c>
      <c r="L281" s="22" t="s">
        <v>59</v>
      </c>
      <c r="M281" s="22" t="s">
        <v>540</v>
      </c>
      <c r="N281" s="21" t="s">
        <v>536</v>
      </c>
      <c r="O281" s="21" t="s">
        <v>85</v>
      </c>
      <c r="P281" s="3" t="s">
        <v>541</v>
      </c>
      <c r="Q281" s="21"/>
      <c r="R281" s="21" t="s">
        <v>37</v>
      </c>
      <c r="S281" s="21" t="s">
        <v>542</v>
      </c>
      <c r="T281" s="3" t="s">
        <v>23</v>
      </c>
      <c r="U281" s="3" t="s">
        <v>1519</v>
      </c>
      <c r="V281" s="3"/>
      <c r="W281" s="3"/>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76.5" x14ac:dyDescent="0.2">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3" t="s">
        <v>23</v>
      </c>
      <c r="U282" s="3" t="s">
        <v>1482</v>
      </c>
      <c r="V282" s="21"/>
      <c r="W282" s="21"/>
      <c r="X282" s="3" t="s">
        <v>1398</v>
      </c>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89.25" x14ac:dyDescent="0.2">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1280</v>
      </c>
      <c r="V283" s="21"/>
      <c r="W283" s="21"/>
      <c r="X283" s="3" t="s">
        <v>1398</v>
      </c>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89.25" x14ac:dyDescent="0.2">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3" t="s">
        <v>21</v>
      </c>
      <c r="U284" s="21"/>
      <c r="V284" s="21"/>
      <c r="W284" s="21"/>
      <c r="X284" s="3" t="s">
        <v>1398</v>
      </c>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89.25" x14ac:dyDescent="0.2">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3" t="s">
        <v>732</v>
      </c>
      <c r="T285" s="3" t="s">
        <v>21</v>
      </c>
      <c r="U285" s="21"/>
      <c r="V285" s="21"/>
      <c r="W285" s="21"/>
      <c r="X285" s="3" t="s">
        <v>1398</v>
      </c>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14.75" x14ac:dyDescent="0.2">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1277</v>
      </c>
      <c r="V286" s="21"/>
      <c r="W286" s="3" t="s">
        <v>1469</v>
      </c>
      <c r="X286" s="3" t="s">
        <v>1398</v>
      </c>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s="44" customFormat="1" ht="114.75" x14ac:dyDescent="0.2">
      <c r="A287" s="21">
        <v>274112</v>
      </c>
      <c r="B287" s="21" t="s">
        <v>676</v>
      </c>
      <c r="C287" s="24" t="s">
        <v>720</v>
      </c>
      <c r="D287" s="24" t="s">
        <v>678</v>
      </c>
      <c r="E287" s="21"/>
      <c r="F287" s="21" t="s">
        <v>27</v>
      </c>
      <c r="G287" s="22" t="s">
        <v>28</v>
      </c>
      <c r="H287" s="22">
        <v>53</v>
      </c>
      <c r="I287" s="22" t="s">
        <v>679</v>
      </c>
      <c r="J287" s="22" t="s">
        <v>349</v>
      </c>
      <c r="K287" s="22" t="s">
        <v>680</v>
      </c>
      <c r="L287" s="43" t="s">
        <v>98</v>
      </c>
      <c r="M287" s="43" t="s">
        <v>721</v>
      </c>
      <c r="N287" s="24" t="s">
        <v>722</v>
      </c>
      <c r="O287" s="24" t="s">
        <v>120</v>
      </c>
      <c r="P287" s="24" t="s">
        <v>723</v>
      </c>
      <c r="Q287" s="21"/>
      <c r="R287" s="24" t="s">
        <v>354</v>
      </c>
      <c r="S287" s="24" t="s">
        <v>724</v>
      </c>
      <c r="T287" s="25" t="s">
        <v>23</v>
      </c>
      <c r="U287" s="25" t="s">
        <v>1279</v>
      </c>
      <c r="V287" s="24"/>
      <c r="W287" s="24"/>
      <c r="X287" s="25" t="s">
        <v>1398</v>
      </c>
      <c r="Y287" s="25"/>
      <c r="Z287" s="25"/>
      <c r="AA287" s="25"/>
      <c r="AB287" s="3"/>
      <c r="AC287" s="3"/>
      <c r="AD287" s="3"/>
      <c r="AE287" s="3"/>
      <c r="AF287" s="3"/>
      <c r="AG287" s="3"/>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row>
    <row r="288" spans="1:100" ht="89.25" x14ac:dyDescent="0.2">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3" t="s">
        <v>1398</v>
      </c>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89.25" x14ac:dyDescent="0.2">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3" t="s">
        <v>21</v>
      </c>
      <c r="U289" s="21"/>
      <c r="V289" s="21"/>
      <c r="W289" s="21"/>
      <c r="X289" s="3" t="s">
        <v>1398</v>
      </c>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102" x14ac:dyDescent="0.2">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23</v>
      </c>
      <c r="U290" s="25" t="s">
        <v>1379</v>
      </c>
      <c r="V290" s="3"/>
      <c r="W290" s="3"/>
      <c r="X290" s="3" t="s">
        <v>1398</v>
      </c>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1" x14ac:dyDescent="0.2">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3" t="s">
        <v>21</v>
      </c>
      <c r="U291" s="21"/>
      <c r="V291" s="21"/>
      <c r="W291" s="21"/>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63.75" x14ac:dyDescent="0.2">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1369</v>
      </c>
      <c r="V292" s="21"/>
      <c r="W292" s="3"/>
      <c r="X292" s="3" t="s">
        <v>1398</v>
      </c>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89.25" x14ac:dyDescent="0.2">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3" t="s">
        <v>1398</v>
      </c>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6.5" x14ac:dyDescent="0.2">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3" t="s">
        <v>23</v>
      </c>
      <c r="U294" s="3" t="s">
        <v>1486</v>
      </c>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1" x14ac:dyDescent="0.2">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3" t="s">
        <v>21</v>
      </c>
      <c r="U295" s="21"/>
      <c r="V295" s="21"/>
      <c r="W295" s="21"/>
      <c r="X295" s="3" t="s">
        <v>1398</v>
      </c>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114.75" x14ac:dyDescent="0.2">
      <c r="A296" s="21">
        <v>274218</v>
      </c>
      <c r="B296" s="21" t="s">
        <v>384</v>
      </c>
      <c r="C296" s="21"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3" t="s">
        <v>23</v>
      </c>
      <c r="U296" s="3" t="s">
        <v>1486</v>
      </c>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127.5" x14ac:dyDescent="0.2">
      <c r="A297" s="21">
        <v>274224</v>
      </c>
      <c r="B297" s="21" t="s">
        <v>368</v>
      </c>
      <c r="C297" s="21" t="s">
        <v>377</v>
      </c>
      <c r="D297" s="21" t="s">
        <v>303</v>
      </c>
      <c r="E297" s="21"/>
      <c r="F297" s="21" t="s">
        <v>27</v>
      </c>
      <c r="G297" s="22" t="s">
        <v>28</v>
      </c>
      <c r="H297" s="22">
        <v>9</v>
      </c>
      <c r="I297" s="22" t="s">
        <v>304</v>
      </c>
      <c r="J297" s="22" t="s">
        <v>30</v>
      </c>
      <c r="K297" s="22" t="s">
        <v>305</v>
      </c>
      <c r="L297" s="22" t="s">
        <v>98</v>
      </c>
      <c r="M297" s="22" t="s">
        <v>370</v>
      </c>
      <c r="N297" s="21" t="s">
        <v>371</v>
      </c>
      <c r="O297" s="21" t="s">
        <v>76</v>
      </c>
      <c r="P297" s="21" t="s">
        <v>378</v>
      </c>
      <c r="Q297" s="21"/>
      <c r="R297" s="21" t="s">
        <v>37</v>
      </c>
      <c r="S297" s="3" t="s">
        <v>379</v>
      </c>
      <c r="T297" s="3" t="s">
        <v>23</v>
      </c>
      <c r="U297" s="3" t="s">
        <v>1474</v>
      </c>
      <c r="V297" s="21"/>
      <c r="W297" s="21"/>
      <c r="X297" s="3" t="s">
        <v>1476</v>
      </c>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1" x14ac:dyDescent="0.2">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3" t="s">
        <v>21</v>
      </c>
      <c r="U298" s="21"/>
      <c r="V298" s="21"/>
      <c r="W298" s="21"/>
      <c r="X298" s="3" t="s">
        <v>1398</v>
      </c>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63.75" x14ac:dyDescent="0.2">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3" t="s">
        <v>373</v>
      </c>
      <c r="T299" s="3" t="s">
        <v>21</v>
      </c>
      <c r="U299" s="21"/>
      <c r="V299" s="21"/>
      <c r="W299" s="21"/>
      <c r="X299" s="3" t="s">
        <v>1398</v>
      </c>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1" x14ac:dyDescent="0.2">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3" t="s">
        <v>23</v>
      </c>
      <c r="U300" s="3" t="s">
        <v>1470</v>
      </c>
      <c r="V300" s="21"/>
      <c r="W300" s="21"/>
      <c r="X300" s="3" t="s">
        <v>1398</v>
      </c>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89.25" x14ac:dyDescent="0.2">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3" t="s">
        <v>704</v>
      </c>
      <c r="T301" s="3" t="s">
        <v>21</v>
      </c>
      <c r="U301" s="21"/>
      <c r="V301" s="21"/>
      <c r="W301" s="21"/>
      <c r="X301" s="3" t="s">
        <v>1398</v>
      </c>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89.25" x14ac:dyDescent="0.2">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3" t="s">
        <v>21</v>
      </c>
      <c r="U302" s="21"/>
      <c r="V302" s="21"/>
      <c r="W302" s="21"/>
      <c r="X302" s="3" t="s">
        <v>1398</v>
      </c>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409.5" x14ac:dyDescent="0.2">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23</v>
      </c>
      <c r="U303" s="3" t="s">
        <v>1498</v>
      </c>
      <c r="V303" s="3"/>
      <c r="W303" s="3"/>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102" x14ac:dyDescent="0.2">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1370</v>
      </c>
      <c r="V304" s="21"/>
      <c r="W304" s="21"/>
      <c r="X304" s="3" t="s">
        <v>1398</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89.25" x14ac:dyDescent="0.2">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3" t="s">
        <v>23</v>
      </c>
      <c r="U305" s="3" t="s">
        <v>1448</v>
      </c>
      <c r="V305" s="21"/>
      <c r="W305" s="21"/>
      <c r="X305" s="3" t="s">
        <v>1398</v>
      </c>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89.25" x14ac:dyDescent="0.2">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3" t="s">
        <v>692</v>
      </c>
      <c r="T306" s="3" t="s">
        <v>23</v>
      </c>
      <c r="U306" s="3" t="s">
        <v>1448</v>
      </c>
      <c r="V306" s="21"/>
      <c r="W306" s="21"/>
      <c r="X306" s="3" t="s">
        <v>1398</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1" x14ac:dyDescent="0.2">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3" t="s">
        <v>533</v>
      </c>
      <c r="T307" s="3" t="s">
        <v>21</v>
      </c>
      <c r="U307" s="21"/>
      <c r="V307" s="21"/>
      <c r="W307" s="21"/>
      <c r="X307" s="3" t="s">
        <v>1398</v>
      </c>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89.25" x14ac:dyDescent="0.2">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3" t="s">
        <v>21</v>
      </c>
      <c r="U308" s="21"/>
      <c r="V308" s="21"/>
      <c r="W308" s="21"/>
      <c r="X308" s="3" t="s">
        <v>1398</v>
      </c>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89.25" x14ac:dyDescent="0.2">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3" t="s">
        <v>21</v>
      </c>
      <c r="U309" s="21"/>
      <c r="V309" s="21"/>
      <c r="W309" s="21"/>
      <c r="X309" s="3" t="s">
        <v>1398</v>
      </c>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1" x14ac:dyDescent="0.2">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3" t="s">
        <v>21</v>
      </c>
      <c r="U310" s="21"/>
      <c r="V310" s="21"/>
      <c r="W310" s="21"/>
      <c r="X310" s="3" t="s">
        <v>1398</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1" x14ac:dyDescent="0.2">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1364</v>
      </c>
      <c r="V311" s="21"/>
      <c r="W311" s="3"/>
      <c r="X311" s="3" t="s">
        <v>1398</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1" x14ac:dyDescent="0.2">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3" t="s">
        <v>21</v>
      </c>
      <c r="U312" s="21"/>
      <c r="V312" s="21"/>
      <c r="W312" s="21"/>
      <c r="X312" s="3" t="s">
        <v>1398</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3.75" x14ac:dyDescent="0.2">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22</v>
      </c>
      <c r="U313" s="3" t="s">
        <v>1371</v>
      </c>
      <c r="V313" s="21"/>
      <c r="W313" s="21"/>
      <c r="X313" s="3" t="s">
        <v>1398</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409.5" x14ac:dyDescent="0.2">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25" t="s">
        <v>23</v>
      </c>
      <c r="U314" s="25" t="s">
        <v>1525</v>
      </c>
      <c r="V314" s="3"/>
      <c r="W314" s="3" t="s">
        <v>1524</v>
      </c>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63.75" x14ac:dyDescent="0.2">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3" t="s">
        <v>518</v>
      </c>
      <c r="Q315" s="21"/>
      <c r="R315" s="21" t="s">
        <v>37</v>
      </c>
      <c r="S315" s="3" t="s">
        <v>519</v>
      </c>
      <c r="T315" s="3" t="s">
        <v>23</v>
      </c>
      <c r="U315" s="3" t="s">
        <v>1374</v>
      </c>
      <c r="V315" s="21"/>
      <c r="W315" s="21"/>
      <c r="X315" s="3" t="s">
        <v>1398</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46:T250 T252:T1038891 T2:T244">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pane ySplit="1" topLeftCell="A24" activePane="bottomLeft" state="frozen"/>
      <selection pane="bottomLeft" activeCell="E33" sqref="E33"/>
    </sheetView>
  </sheetViews>
  <sheetFormatPr defaultColWidth="8.7109375" defaultRowHeight="12.75" x14ac:dyDescent="0.2"/>
  <cols>
    <col min="1" max="1" width="6" style="4" customWidth="1"/>
    <col min="2" max="2" width="7.5703125" style="4" customWidth="1"/>
    <col min="3" max="3" width="5.42578125" style="4" customWidth="1"/>
    <col min="4" max="4" width="8.7109375" style="4"/>
    <col min="5" max="5" width="7.5703125" style="45" customWidth="1"/>
    <col min="6" max="6" width="4.85546875" style="4" customWidth="1"/>
    <col min="7" max="7" width="36.7109375" style="4" customWidth="1"/>
    <col min="8" max="8" width="12.28515625" style="4" customWidth="1"/>
    <col min="9" max="9" width="44.42578125" style="4" customWidth="1"/>
    <col min="10" max="12" width="8.7109375" style="4"/>
    <col min="13" max="13" width="24" style="4" customWidth="1"/>
    <col min="14" max="14" width="10" style="4" customWidth="1"/>
    <col min="15" max="16384" width="8.7109375" style="4"/>
  </cols>
  <sheetData>
    <row r="1" spans="1:14" ht="38.25" x14ac:dyDescent="0.2">
      <c r="A1" s="27" t="s">
        <v>2</v>
      </c>
      <c r="B1" s="27" t="s">
        <v>9</v>
      </c>
      <c r="C1" s="27" t="s">
        <v>0</v>
      </c>
      <c r="D1" s="27" t="s">
        <v>15</v>
      </c>
      <c r="E1" s="50" t="s">
        <v>20</v>
      </c>
      <c r="F1" s="27" t="s">
        <v>16</v>
      </c>
      <c r="G1" s="27" t="s">
        <v>1</v>
      </c>
      <c r="H1" s="27" t="s">
        <v>18</v>
      </c>
      <c r="I1" s="27" t="s">
        <v>19</v>
      </c>
      <c r="J1" s="28" t="s">
        <v>5</v>
      </c>
      <c r="K1" s="29" t="s">
        <v>6</v>
      </c>
      <c r="L1" s="27" t="s">
        <v>1247</v>
      </c>
      <c r="M1" s="27" t="s">
        <v>1248</v>
      </c>
      <c r="N1" s="27" t="s">
        <v>1268</v>
      </c>
    </row>
    <row r="2" spans="1:14" ht="63.75" x14ac:dyDescent="0.2">
      <c r="A2" s="26" t="s">
        <v>1319</v>
      </c>
      <c r="B2" s="26" t="s">
        <v>1249</v>
      </c>
      <c r="C2" s="26" t="s">
        <v>98</v>
      </c>
      <c r="D2" s="26"/>
      <c r="E2" s="51"/>
      <c r="F2" s="26"/>
      <c r="G2" s="26" t="s">
        <v>1384</v>
      </c>
      <c r="H2" s="26"/>
      <c r="I2" s="26" t="s">
        <v>1299</v>
      </c>
      <c r="J2" s="26"/>
      <c r="K2" s="26"/>
      <c r="L2" s="26"/>
      <c r="M2" s="26"/>
      <c r="N2" s="26"/>
    </row>
    <row r="3" spans="1:14" ht="38.25" x14ac:dyDescent="0.2">
      <c r="A3" s="26" t="s">
        <v>1320</v>
      </c>
      <c r="B3" s="26" t="s">
        <v>1249</v>
      </c>
      <c r="C3" s="26" t="s">
        <v>32</v>
      </c>
      <c r="D3" s="26"/>
      <c r="E3" s="51"/>
      <c r="F3" s="26"/>
      <c r="G3" s="26" t="s">
        <v>1303</v>
      </c>
      <c r="H3" s="26"/>
      <c r="I3" s="26" t="s">
        <v>1302</v>
      </c>
      <c r="J3" s="26"/>
      <c r="K3" s="26"/>
      <c r="L3" s="26"/>
      <c r="M3" s="26"/>
      <c r="N3" s="26"/>
    </row>
    <row r="4" spans="1:14" ht="63.75" x14ac:dyDescent="0.2">
      <c r="A4" s="26" t="s">
        <v>1321</v>
      </c>
      <c r="B4" s="26" t="s">
        <v>1249</v>
      </c>
      <c r="C4" s="26" t="s">
        <v>32</v>
      </c>
      <c r="D4" s="26"/>
      <c r="E4" s="51"/>
      <c r="F4" s="26"/>
      <c r="G4" s="26" t="s">
        <v>1298</v>
      </c>
      <c r="H4" s="26"/>
      <c r="I4" s="26" t="s">
        <v>1452</v>
      </c>
      <c r="J4" s="26"/>
      <c r="K4" s="26"/>
      <c r="L4" s="26"/>
      <c r="M4" s="26"/>
      <c r="N4" s="26"/>
    </row>
    <row r="5" spans="1:14" ht="51" x14ac:dyDescent="0.2">
      <c r="A5" s="26" t="s">
        <v>1322</v>
      </c>
      <c r="B5" s="26" t="s">
        <v>1249</v>
      </c>
      <c r="C5" s="26" t="s">
        <v>32</v>
      </c>
      <c r="D5" s="26"/>
      <c r="E5" s="51"/>
      <c r="F5" s="26"/>
      <c r="G5" s="26" t="s">
        <v>1300</v>
      </c>
      <c r="H5" s="26"/>
      <c r="I5" s="26" t="s">
        <v>1301</v>
      </c>
      <c r="J5" s="26"/>
      <c r="K5" s="26"/>
      <c r="L5" s="26"/>
      <c r="M5" s="26"/>
      <c r="N5" s="26"/>
    </row>
    <row r="6" spans="1:14" ht="153" x14ac:dyDescent="0.2">
      <c r="A6" s="26" t="s">
        <v>1323</v>
      </c>
      <c r="B6" s="26" t="s">
        <v>1249</v>
      </c>
      <c r="C6" s="26" t="s">
        <v>32</v>
      </c>
      <c r="D6" s="26"/>
      <c r="E6" s="51"/>
      <c r="F6" s="26"/>
      <c r="G6" s="26" t="s">
        <v>1304</v>
      </c>
      <c r="H6" s="26"/>
      <c r="I6" s="26" t="s">
        <v>1305</v>
      </c>
      <c r="J6" s="26"/>
      <c r="K6" s="26"/>
      <c r="L6" s="26"/>
      <c r="M6" s="26"/>
      <c r="N6" s="26"/>
    </row>
    <row r="7" spans="1:14" ht="25.5" x14ac:dyDescent="0.2">
      <c r="A7" s="26" t="s">
        <v>1324</v>
      </c>
      <c r="B7" s="26" t="s">
        <v>1249</v>
      </c>
      <c r="C7" s="26" t="s">
        <v>32</v>
      </c>
      <c r="D7" s="26"/>
      <c r="E7" s="51"/>
      <c r="F7" s="26"/>
      <c r="G7" s="26" t="s">
        <v>1307</v>
      </c>
      <c r="H7" s="26"/>
      <c r="I7" s="26" t="s">
        <v>1306</v>
      </c>
      <c r="J7" s="26"/>
      <c r="K7" s="26"/>
      <c r="L7" s="26"/>
      <c r="M7" s="26"/>
      <c r="N7" s="26"/>
    </row>
    <row r="8" spans="1:14" ht="318.75" x14ac:dyDescent="0.2">
      <c r="A8" s="26" t="s">
        <v>1325</v>
      </c>
      <c r="B8" s="26" t="s">
        <v>1249</v>
      </c>
      <c r="C8" s="4" t="s">
        <v>98</v>
      </c>
      <c r="D8" s="26"/>
      <c r="E8" s="51"/>
      <c r="F8" s="26"/>
      <c r="G8" s="26" t="s">
        <v>1308</v>
      </c>
      <c r="H8" s="26"/>
      <c r="I8" s="26" t="s">
        <v>1311</v>
      </c>
      <c r="J8" s="26"/>
      <c r="K8" s="26"/>
      <c r="L8" s="26"/>
      <c r="M8" s="26"/>
      <c r="N8" s="26"/>
    </row>
    <row r="9" spans="1:14" ht="63.75" x14ac:dyDescent="0.2">
      <c r="A9" s="26" t="s">
        <v>1326</v>
      </c>
      <c r="B9" s="26" t="s">
        <v>1249</v>
      </c>
      <c r="G9" s="4" t="s">
        <v>1309</v>
      </c>
      <c r="I9" s="4" t="s">
        <v>1310</v>
      </c>
    </row>
    <row r="10" spans="1:14" ht="38.25" x14ac:dyDescent="0.2">
      <c r="A10" s="26" t="s">
        <v>1327</v>
      </c>
      <c r="B10" s="26" t="s">
        <v>1249</v>
      </c>
      <c r="C10" s="4" t="s">
        <v>98</v>
      </c>
      <c r="G10" s="4" t="s">
        <v>1312</v>
      </c>
      <c r="I10" s="4" t="s">
        <v>1313</v>
      </c>
    </row>
    <row r="11" spans="1:14" ht="38.25" x14ac:dyDescent="0.2">
      <c r="A11" s="26" t="s">
        <v>1328</v>
      </c>
      <c r="B11" s="26" t="s">
        <v>1249</v>
      </c>
      <c r="C11" s="4" t="s">
        <v>32</v>
      </c>
      <c r="G11" s="4" t="s">
        <v>1341</v>
      </c>
      <c r="I11" s="4" t="s">
        <v>1314</v>
      </c>
    </row>
    <row r="12" spans="1:14" ht="25.5" x14ac:dyDescent="0.2">
      <c r="A12" s="26" t="s">
        <v>1353</v>
      </c>
      <c r="B12" s="26" t="s">
        <v>1249</v>
      </c>
      <c r="C12" s="4" t="s">
        <v>32</v>
      </c>
      <c r="G12" s="4" t="s">
        <v>1317</v>
      </c>
    </row>
    <row r="13" spans="1:14" ht="38.25" x14ac:dyDescent="0.2">
      <c r="A13" s="26" t="s">
        <v>1354</v>
      </c>
      <c r="B13" s="26" t="s">
        <v>1249</v>
      </c>
      <c r="C13" s="4" t="s">
        <v>32</v>
      </c>
      <c r="G13" s="4" t="s">
        <v>1332</v>
      </c>
      <c r="I13" s="4" t="s">
        <v>1333</v>
      </c>
    </row>
    <row r="14" spans="1:14" ht="25.5" x14ac:dyDescent="0.2">
      <c r="A14" s="26" t="s">
        <v>1355</v>
      </c>
      <c r="B14" s="26" t="s">
        <v>1249</v>
      </c>
      <c r="C14" s="4" t="s">
        <v>32</v>
      </c>
      <c r="G14" s="4" t="s">
        <v>1334</v>
      </c>
      <c r="I14" s="4" t="s">
        <v>1335</v>
      </c>
    </row>
    <row r="15" spans="1:14" ht="25.5" x14ac:dyDescent="0.2">
      <c r="A15" s="26" t="s">
        <v>1356</v>
      </c>
      <c r="B15" s="26" t="s">
        <v>1249</v>
      </c>
      <c r="C15" s="4" t="s">
        <v>98</v>
      </c>
      <c r="G15" s="4" t="s">
        <v>1336</v>
      </c>
      <c r="I15" s="4" t="s">
        <v>1338</v>
      </c>
    </row>
    <row r="16" spans="1:14" ht="140.25" x14ac:dyDescent="0.2">
      <c r="A16" s="26" t="s">
        <v>1357</v>
      </c>
      <c r="B16" s="4" t="s">
        <v>1249</v>
      </c>
      <c r="C16" s="4" t="s">
        <v>98</v>
      </c>
      <c r="G16" s="4" t="s">
        <v>1337</v>
      </c>
      <c r="I16" s="4" t="s">
        <v>1339</v>
      </c>
    </row>
    <row r="17" spans="1:14" ht="51" x14ac:dyDescent="0.2">
      <c r="A17" s="26" t="s">
        <v>1358</v>
      </c>
      <c r="B17" s="4" t="s">
        <v>1249</v>
      </c>
      <c r="C17" s="4" t="s">
        <v>98</v>
      </c>
      <c r="G17" s="4" t="s">
        <v>1340</v>
      </c>
      <c r="I17" s="4" t="s">
        <v>1342</v>
      </c>
    </row>
    <row r="18" spans="1:14" ht="25.5" x14ac:dyDescent="0.2">
      <c r="A18" s="26" t="s">
        <v>1359</v>
      </c>
      <c r="B18" s="4" t="s">
        <v>1249</v>
      </c>
      <c r="C18" s="4" t="s">
        <v>32</v>
      </c>
      <c r="G18" s="4" t="s">
        <v>1343</v>
      </c>
      <c r="I18" s="4" t="s">
        <v>1344</v>
      </c>
    </row>
    <row r="19" spans="1:14" ht="25.5" x14ac:dyDescent="0.2">
      <c r="A19" s="26" t="s">
        <v>1360</v>
      </c>
      <c r="B19" s="4" t="s">
        <v>1249</v>
      </c>
      <c r="C19" s="4" t="s">
        <v>32</v>
      </c>
      <c r="D19" s="4">
        <v>37</v>
      </c>
      <c r="F19" s="4">
        <v>18</v>
      </c>
      <c r="G19" s="4" t="s">
        <v>1345</v>
      </c>
    </row>
    <row r="20" spans="1:14" ht="38.25" x14ac:dyDescent="0.2">
      <c r="A20" s="26" t="s">
        <v>1361</v>
      </c>
      <c r="B20" s="4" t="s">
        <v>1351</v>
      </c>
      <c r="C20" s="4" t="s">
        <v>98</v>
      </c>
      <c r="E20" s="45">
        <v>9</v>
      </c>
      <c r="G20" s="4" t="s">
        <v>1352</v>
      </c>
      <c r="H20" s="4" t="s">
        <v>23</v>
      </c>
      <c r="I20" s="4" t="s">
        <v>1493</v>
      </c>
    </row>
    <row r="21" spans="1:14" ht="51" x14ac:dyDescent="0.2">
      <c r="A21" s="4" t="s">
        <v>1381</v>
      </c>
      <c r="B21" s="4" t="s">
        <v>1249</v>
      </c>
      <c r="C21" s="4" t="s">
        <v>98</v>
      </c>
      <c r="G21" s="4" t="s">
        <v>1382</v>
      </c>
      <c r="H21" s="3" t="s">
        <v>23</v>
      </c>
      <c r="I21" s="3" t="s">
        <v>1499</v>
      </c>
      <c r="L21" s="3"/>
      <c r="M21" s="3"/>
    </row>
    <row r="22" spans="1:14" ht="191.25" x14ac:dyDescent="0.2">
      <c r="A22" s="4" t="s">
        <v>1419</v>
      </c>
      <c r="B22" s="4" t="s">
        <v>1249</v>
      </c>
      <c r="C22" s="4" t="s">
        <v>98</v>
      </c>
      <c r="D22" s="4">
        <v>59</v>
      </c>
      <c r="E22" s="45" t="s">
        <v>54</v>
      </c>
      <c r="F22" s="4">
        <v>3</v>
      </c>
      <c r="G22" s="4" t="s">
        <v>1420</v>
      </c>
      <c r="I22" s="4" t="s">
        <v>1421</v>
      </c>
    </row>
    <row r="23" spans="1:14" ht="76.5" x14ac:dyDescent="0.2">
      <c r="A23" s="4" t="s">
        <v>1422</v>
      </c>
      <c r="B23" s="4" t="s">
        <v>1249</v>
      </c>
      <c r="C23" s="4" t="s">
        <v>32</v>
      </c>
      <c r="G23" s="4" t="s">
        <v>1423</v>
      </c>
    </row>
    <row r="24" spans="1:14" ht="76.5" x14ac:dyDescent="0.2">
      <c r="A24" s="4" t="s">
        <v>1431</v>
      </c>
      <c r="B24" s="4" t="s">
        <v>1249</v>
      </c>
      <c r="G24" s="4" t="s">
        <v>1432</v>
      </c>
      <c r="I24" s="4" t="s">
        <v>1433</v>
      </c>
    </row>
    <row r="25" spans="1:14" ht="204" x14ac:dyDescent="0.2">
      <c r="A25" s="4" t="s">
        <v>1434</v>
      </c>
      <c r="B25" s="4" t="s">
        <v>1249</v>
      </c>
      <c r="G25" s="4" t="s">
        <v>1435</v>
      </c>
      <c r="I25" s="4" t="s">
        <v>1436</v>
      </c>
    </row>
    <row r="26" spans="1:14" ht="38.25" x14ac:dyDescent="0.2">
      <c r="A26" s="4" t="s">
        <v>1443</v>
      </c>
      <c r="B26" s="4" t="s">
        <v>1249</v>
      </c>
      <c r="E26" s="45" t="s">
        <v>1444</v>
      </c>
      <c r="G26" s="4" t="s">
        <v>1445</v>
      </c>
      <c r="I26" s="4" t="s">
        <v>1446</v>
      </c>
      <c r="N26" s="4" t="s">
        <v>1398</v>
      </c>
    </row>
    <row r="27" spans="1:14" ht="102" x14ac:dyDescent="0.2">
      <c r="A27" s="4" t="s">
        <v>1449</v>
      </c>
      <c r="B27" s="4" t="s">
        <v>1249</v>
      </c>
      <c r="D27" s="4">
        <v>122</v>
      </c>
      <c r="F27" s="4">
        <v>15</v>
      </c>
      <c r="G27" s="4" t="s">
        <v>1450</v>
      </c>
      <c r="I27" s="4" t="s">
        <v>1451</v>
      </c>
      <c r="J27" s="4" t="s">
        <v>22</v>
      </c>
      <c r="K27" s="4" t="s">
        <v>1463</v>
      </c>
    </row>
    <row r="28" spans="1:14" ht="38.25" x14ac:dyDescent="0.2">
      <c r="A28" s="4" t="s">
        <v>1460</v>
      </c>
      <c r="B28" s="4" t="s">
        <v>1249</v>
      </c>
      <c r="D28" s="4">
        <v>118</v>
      </c>
      <c r="F28" s="4">
        <v>17</v>
      </c>
      <c r="G28" s="4" t="s">
        <v>1461</v>
      </c>
      <c r="I28" s="4" t="s">
        <v>1462</v>
      </c>
      <c r="J28" s="4" t="s">
        <v>21</v>
      </c>
    </row>
    <row r="29" spans="1:14" ht="38.25" x14ac:dyDescent="0.2">
      <c r="A29" s="4" t="s">
        <v>1495</v>
      </c>
      <c r="B29" s="4" t="s">
        <v>1249</v>
      </c>
      <c r="D29" s="4">
        <v>104</v>
      </c>
      <c r="E29" s="45" t="s">
        <v>774</v>
      </c>
      <c r="F29" s="4">
        <v>3</v>
      </c>
      <c r="G29" s="4" t="s">
        <v>1496</v>
      </c>
      <c r="I29" s="4" t="s">
        <v>1494</v>
      </c>
    </row>
    <row r="30" spans="1:14" ht="25.5" x14ac:dyDescent="0.2">
      <c r="A30" s="4" t="s">
        <v>1503</v>
      </c>
      <c r="B30" s="4" t="s">
        <v>1249</v>
      </c>
      <c r="G30" s="4" t="s">
        <v>1504</v>
      </c>
    </row>
    <row r="31" spans="1:14" ht="63.75" x14ac:dyDescent="0.2">
      <c r="A31" s="4" t="s">
        <v>1507</v>
      </c>
      <c r="B31" s="4" t="s">
        <v>1249</v>
      </c>
      <c r="G31" s="4" t="s">
        <v>1508</v>
      </c>
      <c r="I31" s="4" t="s">
        <v>1509</v>
      </c>
    </row>
    <row r="32" spans="1:14" ht="38.25" x14ac:dyDescent="0.2">
      <c r="A32" s="4" t="s">
        <v>1510</v>
      </c>
      <c r="B32" s="4" t="s">
        <v>1249</v>
      </c>
      <c r="G32" s="4" t="s">
        <v>1511</v>
      </c>
      <c r="I32" s="4" t="s">
        <v>1512</v>
      </c>
    </row>
    <row r="33" spans="1:9" ht="191.25" x14ac:dyDescent="0.2">
      <c r="A33" s="4" t="s">
        <v>1513</v>
      </c>
      <c r="B33" s="4" t="s">
        <v>1249</v>
      </c>
      <c r="G33" s="4" t="s">
        <v>1514</v>
      </c>
      <c r="I33" s="4" t="s">
        <v>1515</v>
      </c>
    </row>
  </sheetData>
  <autoFilter ref="A1:N21"/>
  <dataValidations count="8">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 type="list" errorStyle="information" allowBlank="1" showInputMessage="1" showErrorMessage="1" errorTitle="Warning." error="Entered value is not a valid value from list.  File may error out." promptTitle="Reminder" prompt="Select a value from List" sqref="H21">
      <formula1>$AC$1:$AE$1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J26" sqref="J26"/>
    </sheetView>
  </sheetViews>
  <sheetFormatPr defaultColWidth="11.5703125" defaultRowHeight="12.75" x14ac:dyDescent="0.2"/>
  <cols>
    <col min="1" max="1" width="10.5703125" customWidth="1"/>
    <col min="2" max="2" width="17.5703125" customWidth="1"/>
    <col min="3" max="3" width="10.42578125" customWidth="1"/>
    <col min="4" max="5" width="9" customWidth="1"/>
    <col min="6" max="6" width="9.42578125" customWidth="1"/>
    <col min="7" max="7" width="11.7109375" customWidth="1"/>
    <col min="8" max="8" width="11.28515625" customWidth="1"/>
    <col min="9" max="9" width="10.5703125" customWidth="1"/>
    <col min="10" max="10" width="17" customWidth="1"/>
    <col min="11" max="11" width="11.7109375" customWidth="1"/>
    <col min="12" max="12" width="11.28515625" customWidth="1"/>
  </cols>
  <sheetData>
    <row r="1" spans="1:11" ht="20.25" x14ac:dyDescent="0.3">
      <c r="A1" s="55" t="s">
        <v>1366</v>
      </c>
      <c r="B1" s="55"/>
      <c r="C1" s="55"/>
      <c r="D1" s="55"/>
      <c r="E1" s="55"/>
      <c r="F1" s="55"/>
      <c r="G1" s="55"/>
      <c r="I1" s="55" t="s">
        <v>1367</v>
      </c>
      <c r="J1" s="55"/>
      <c r="K1" s="55"/>
    </row>
    <row r="2" spans="1:11" ht="20.25" x14ac:dyDescent="0.3">
      <c r="A2" s="30" t="s">
        <v>0</v>
      </c>
      <c r="B2" s="32" t="s">
        <v>98</v>
      </c>
      <c r="J2" s="30" t="s">
        <v>1391</v>
      </c>
    </row>
    <row r="3" spans="1:11" x14ac:dyDescent="0.2">
      <c r="J3" t="s">
        <v>1453</v>
      </c>
      <c r="K3" t="s">
        <v>1454</v>
      </c>
    </row>
    <row r="4" spans="1:11" x14ac:dyDescent="0.2">
      <c r="B4" s="30" t="s">
        <v>1391</v>
      </c>
      <c r="I4" t="s">
        <v>1484</v>
      </c>
      <c r="J4" s="36">
        <v>19</v>
      </c>
      <c r="K4" s="31">
        <v>19</v>
      </c>
    </row>
    <row r="5" spans="1:11" x14ac:dyDescent="0.2">
      <c r="B5" t="s">
        <v>21</v>
      </c>
      <c r="C5" t="s">
        <v>22</v>
      </c>
      <c r="D5" t="s">
        <v>23</v>
      </c>
      <c r="E5" t="s">
        <v>1365</v>
      </c>
      <c r="F5" t="s">
        <v>1376</v>
      </c>
      <c r="G5" t="s">
        <v>1454</v>
      </c>
    </row>
    <row r="6" spans="1:11" x14ac:dyDescent="0.2">
      <c r="A6" t="s">
        <v>1484</v>
      </c>
      <c r="B6" s="34">
        <v>24</v>
      </c>
      <c r="C6" s="34">
        <v>6</v>
      </c>
      <c r="D6" s="34">
        <v>55</v>
      </c>
      <c r="E6" s="36">
        <v>24</v>
      </c>
      <c r="F6" s="35">
        <v>3</v>
      </c>
      <c r="G6" s="31">
        <v>112</v>
      </c>
    </row>
    <row r="9" spans="1:11" ht="20.25" x14ac:dyDescent="0.3">
      <c r="A9" s="30" t="s">
        <v>0</v>
      </c>
      <c r="B9" s="32" t="s">
        <v>32</v>
      </c>
    </row>
    <row r="11" spans="1:11" x14ac:dyDescent="0.2">
      <c r="B11" s="30" t="s">
        <v>1391</v>
      </c>
    </row>
    <row r="12" spans="1:11" x14ac:dyDescent="0.2">
      <c r="B12" t="s">
        <v>21</v>
      </c>
      <c r="C12" t="s">
        <v>22</v>
      </c>
      <c r="D12" t="s">
        <v>23</v>
      </c>
      <c r="E12" t="s">
        <v>1365</v>
      </c>
      <c r="F12" t="s">
        <v>1376</v>
      </c>
      <c r="G12" t="s">
        <v>1454</v>
      </c>
    </row>
    <row r="13" spans="1:11" x14ac:dyDescent="0.2">
      <c r="A13" t="s">
        <v>1484</v>
      </c>
      <c r="B13" s="31">
        <v>122</v>
      </c>
      <c r="C13" s="31">
        <v>6</v>
      </c>
      <c r="D13" s="34">
        <v>56</v>
      </c>
      <c r="E13" s="31">
        <v>5</v>
      </c>
      <c r="F13" s="31">
        <v>4</v>
      </c>
      <c r="G13" s="31">
        <v>193</v>
      </c>
    </row>
    <row r="16" spans="1:11" ht="20.25" x14ac:dyDescent="0.3">
      <c r="A16" s="30" t="s">
        <v>0</v>
      </c>
      <c r="B16" s="32" t="s">
        <v>59</v>
      </c>
    </row>
    <row r="18" spans="1:6" x14ac:dyDescent="0.2">
      <c r="B18" s="30" t="s">
        <v>1391</v>
      </c>
    </row>
    <row r="19" spans="1:6" x14ac:dyDescent="0.2">
      <c r="B19" t="s">
        <v>21</v>
      </c>
      <c r="C19" t="s">
        <v>22</v>
      </c>
      <c r="D19" t="s">
        <v>23</v>
      </c>
      <c r="E19" t="s">
        <v>1365</v>
      </c>
      <c r="F19" t="s">
        <v>1454</v>
      </c>
    </row>
    <row r="20" spans="1:6" x14ac:dyDescent="0.2">
      <c r="A20" t="s">
        <v>1484</v>
      </c>
      <c r="B20" s="34">
        <v>1</v>
      </c>
      <c r="C20" s="34">
        <v>1</v>
      </c>
      <c r="D20" s="34">
        <v>5</v>
      </c>
      <c r="E20" s="36">
        <v>2</v>
      </c>
      <c r="F20" s="35">
        <v>9</v>
      </c>
    </row>
  </sheetData>
  <mergeCells count="2">
    <mergeCell ref="A1:G1"/>
    <mergeCell ref="I1:K1"/>
  </mergeCells>
  <pageMargins left="0.7" right="0.7" top="0.78740157499999996" bottom="0.78740157499999996"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130" zoomScaleNormal="130" workbookViewId="0">
      <selection activeCell="D3" sqref="D3"/>
    </sheetView>
  </sheetViews>
  <sheetFormatPr defaultRowHeight="12.75" x14ac:dyDescent="0.2"/>
  <cols>
    <col min="1" max="1" width="14.7109375" customWidth="1"/>
    <col min="2" max="2" width="10.42578125" customWidth="1"/>
    <col min="5" max="5" width="12.7109375" customWidth="1"/>
    <col min="6" max="6" width="10" customWidth="1"/>
    <col min="7" max="9" width="10.7109375" customWidth="1"/>
    <col min="10" max="10" width="11.5703125" customWidth="1"/>
    <col min="11" max="11" width="10.28515625" customWidth="1"/>
    <col min="12" max="12" width="11.7109375" customWidth="1"/>
    <col min="13" max="13" width="10.7109375" customWidth="1"/>
    <col min="14" max="14" width="12.28515625" customWidth="1"/>
  </cols>
  <sheetData>
    <row r="1" spans="1:16" ht="15.75" x14ac:dyDescent="0.25">
      <c r="B1" s="56" t="s">
        <v>1393</v>
      </c>
      <c r="C1" s="56"/>
      <c r="D1" s="56"/>
      <c r="E1" s="56"/>
      <c r="F1" s="56"/>
      <c r="G1" s="56"/>
      <c r="H1" s="39"/>
      <c r="I1" s="46"/>
      <c r="J1" s="56" t="s">
        <v>1367</v>
      </c>
      <c r="K1" s="56"/>
      <c r="L1" s="56"/>
      <c r="M1" s="56"/>
      <c r="N1" s="56"/>
      <c r="O1" s="56"/>
      <c r="P1" s="56"/>
    </row>
    <row r="2" spans="1:16" x14ac:dyDescent="0.2">
      <c r="A2" s="37" t="s">
        <v>1483</v>
      </c>
      <c r="B2" s="38" t="s">
        <v>1392</v>
      </c>
      <c r="C2" s="38" t="s">
        <v>1376</v>
      </c>
      <c r="D2" s="38" t="s">
        <v>1365</v>
      </c>
      <c r="E2" s="37" t="s">
        <v>21</v>
      </c>
      <c r="F2" s="37" t="s">
        <v>23</v>
      </c>
      <c r="G2" s="37" t="s">
        <v>22</v>
      </c>
      <c r="H2" s="37" t="s">
        <v>1396</v>
      </c>
      <c r="I2" s="37"/>
      <c r="J2" s="38" t="s">
        <v>1392</v>
      </c>
      <c r="K2" s="38" t="s">
        <v>1365</v>
      </c>
      <c r="L2" s="37" t="s">
        <v>21</v>
      </c>
      <c r="M2" s="37" t="s">
        <v>23</v>
      </c>
      <c r="N2" s="37" t="s">
        <v>22</v>
      </c>
      <c r="O2" s="37" t="s">
        <v>1396</v>
      </c>
    </row>
    <row r="3" spans="1:16" x14ac:dyDescent="0.2">
      <c r="A3" t="s">
        <v>98</v>
      </c>
      <c r="B3">
        <f>COUNTIFS('SA-Ballot Comments'!$T:$T, "",  'SA-Ballot Comments'!$L:$L, $A3)</f>
        <v>0</v>
      </c>
      <c r="C3">
        <f>COUNTIFS('SA-Ballot Comments'!$T:$T, C$2,  'SA-Ballot Comments'!$L:$L, $A3)</f>
        <v>3</v>
      </c>
      <c r="D3">
        <f>COUNTIFS('SA-Ballot Comments'!$T:$T, D$2,  'SA-Ballot Comments'!$L:$L, $A3)</f>
        <v>15</v>
      </c>
      <c r="E3">
        <f>COUNTIFS('SA-Ballot Comments'!$T:$T, E$2,  'SA-Ballot Comments'!$L:$L, $A3)</f>
        <v>24</v>
      </c>
      <c r="F3">
        <f>COUNTIFS('SA-Ballot Comments'!$T:$T, F$2,  'SA-Ballot Comments'!$L:$L, $A3)</f>
        <v>64</v>
      </c>
      <c r="G3">
        <f>COUNTIFS('SA-Ballot Comments'!$T:$T, G$2,  'SA-Ballot Comments'!$L:$L, $A3)</f>
        <v>6</v>
      </c>
      <c r="H3">
        <f>SUM(B3:G3)</f>
        <v>112</v>
      </c>
      <c r="J3">
        <f>COUNTIFS('Additional Comments'!$J:$J, "",  'Additional Comments'!$C:$C, $A3)</f>
        <v>9</v>
      </c>
      <c r="K3">
        <f>COUNTIFS('Additional Comments'!$J:$J, K$2,  'Additional Comments'!$C:$C, $A3)</f>
        <v>0</v>
      </c>
      <c r="L3">
        <f>COUNTIFS('Additional Comments'!$J:$J, L$2,  'Additional Comments'!$C:$C, $A3)</f>
        <v>0</v>
      </c>
      <c r="M3">
        <f>COUNTIFS('Additional Comments'!$J:$J, M$2,  'Additional Comments'!$C:$C, $A3)</f>
        <v>0</v>
      </c>
      <c r="N3">
        <f>COUNTIFS('Additional Comments'!$J:$J, N$2,  'Additional Comments'!$C:$C, $A3)</f>
        <v>0</v>
      </c>
      <c r="O3">
        <f>SUM(J3:N3)</f>
        <v>9</v>
      </c>
    </row>
    <row r="4" spans="1:16" x14ac:dyDescent="0.2">
      <c r="A4" t="s">
        <v>32</v>
      </c>
      <c r="B4">
        <f>COUNTIFS('SA-Ballot Comments'!$T:$T, "",  'SA-Ballot Comments'!$L:$L, $A4)</f>
        <v>0</v>
      </c>
      <c r="C4">
        <f>COUNTIFS('SA-Ballot Comments'!$T:$T, C$2,  'SA-Ballot Comments'!$L:$L, $A4)</f>
        <v>4</v>
      </c>
      <c r="D4">
        <f>COUNTIFS('SA-Ballot Comments'!$T:$T, D$2,  'SA-Ballot Comments'!$L:$L, $A4)</f>
        <v>1</v>
      </c>
      <c r="E4">
        <f>COUNTIFS('SA-Ballot Comments'!$T:$T, E$2,  'SA-Ballot Comments'!$L:$L, $A4)</f>
        <v>122</v>
      </c>
      <c r="F4">
        <f>COUNTIFS('SA-Ballot Comments'!$T:$T, F$2,  'SA-Ballot Comments'!$L:$L, $A4)</f>
        <v>60</v>
      </c>
      <c r="G4">
        <f>COUNTIFS('SA-Ballot Comments'!$T:$T, G$2,  'SA-Ballot Comments'!$L:$L, $A4)</f>
        <v>6</v>
      </c>
      <c r="H4">
        <f>SUM(B4:G4)</f>
        <v>193</v>
      </c>
      <c r="J4">
        <f>COUNTIFS('Additional Comments'!$J:$J, "",  'Additional Comments'!$C:$C, $A4)</f>
        <v>12</v>
      </c>
      <c r="K4">
        <f>COUNTIFS('Additional Comments'!$J:$J, K$2,  'Additional Comments'!$C:$C, $A4)</f>
        <v>0</v>
      </c>
      <c r="L4">
        <f>COUNTIFS('Additional Comments'!$J:$J, L$2,  'Additional Comments'!$C:$C, $A4)</f>
        <v>0</v>
      </c>
      <c r="M4">
        <f>COUNTIFS('Additional Comments'!$J:$J, M$2,  'Additional Comments'!$C:$C, $A4)</f>
        <v>0</v>
      </c>
      <c r="N4">
        <f>COUNTIFS('Additional Comments'!$J:$J, N$2,  'Additional Comments'!$C:$C, $A4)</f>
        <v>0</v>
      </c>
      <c r="O4">
        <f>SUM(J4:N4)</f>
        <v>12</v>
      </c>
    </row>
    <row r="5" spans="1:16" x14ac:dyDescent="0.2">
      <c r="A5" t="s">
        <v>59</v>
      </c>
      <c r="B5">
        <f>COUNTIFS('SA-Ballot Comments'!$T:$T, "",  'SA-Ballot Comments'!$L:$L, $A5)</f>
        <v>0</v>
      </c>
      <c r="C5">
        <f>COUNTIFS('SA-Ballot Comments'!$T:$T, C$2,  'SA-Ballot Comments'!$L:$L, $A5)</f>
        <v>0</v>
      </c>
      <c r="D5">
        <f>COUNTIFS('SA-Ballot Comments'!$T:$T, D$2,  'SA-Ballot Comments'!$L:$L, $A5)</f>
        <v>0</v>
      </c>
      <c r="E5">
        <f>COUNTIFS('SA-Ballot Comments'!$T:$T, E$2,  'SA-Ballot Comments'!$L:$L, $A5)</f>
        <v>1</v>
      </c>
      <c r="F5">
        <f>COUNTIFS('SA-Ballot Comments'!$T:$T, F$2,  'SA-Ballot Comments'!$L:$L, $A5)</f>
        <v>6</v>
      </c>
      <c r="G5">
        <f>COUNTIFS('SA-Ballot Comments'!$T:$T, G$2,  'SA-Ballot Comments'!$L:$L, $A5)</f>
        <v>2</v>
      </c>
      <c r="H5">
        <f>SUM(B5:G5)</f>
        <v>9</v>
      </c>
      <c r="J5">
        <f>COUNTIFS('Additional Comments'!$J:$J, "",  'Additional Comments'!$C:$C, $A5)</f>
        <v>0</v>
      </c>
      <c r="K5">
        <f>COUNTIFS('Additional Comments'!$J:$J, K$2,  'Additional Comments'!$C:$C, $A5)</f>
        <v>0</v>
      </c>
      <c r="L5">
        <f>COUNTIFS('Additional Comments'!$J:$J, L$2,  'Additional Comments'!$C:$C, $A5)</f>
        <v>0</v>
      </c>
      <c r="M5">
        <f>COUNTIFS('Additional Comments'!$J:$J, M$2,  'Additional Comments'!$C:$C, $A5)</f>
        <v>0</v>
      </c>
      <c r="N5">
        <f>COUNTIFS('Additional Comments'!$J:$J, N$2,  'Additional Comments'!$C:$C, $A5)</f>
        <v>0</v>
      </c>
      <c r="O5">
        <f>SUM(J5:N5)</f>
        <v>0</v>
      </c>
    </row>
    <row r="6" spans="1:16" x14ac:dyDescent="0.2">
      <c r="A6" t="s">
        <v>1396</v>
      </c>
      <c r="B6" s="48">
        <f t="shared" ref="B6:H6" si="0">SUM(B3:B5)</f>
        <v>0</v>
      </c>
      <c r="C6" s="48">
        <f t="shared" si="0"/>
        <v>7</v>
      </c>
      <c r="D6" s="48">
        <f t="shared" si="0"/>
        <v>16</v>
      </c>
      <c r="E6" s="48">
        <f t="shared" si="0"/>
        <v>147</v>
      </c>
      <c r="F6" s="48">
        <f t="shared" si="0"/>
        <v>130</v>
      </c>
      <c r="G6" s="48">
        <f t="shared" si="0"/>
        <v>14</v>
      </c>
      <c r="H6" s="48">
        <f t="shared" si="0"/>
        <v>314</v>
      </c>
      <c r="I6" s="49"/>
      <c r="J6" s="48">
        <v>0</v>
      </c>
      <c r="K6" s="48">
        <f>SUM(K3:K5)</f>
        <v>0</v>
      </c>
      <c r="L6" s="48">
        <f>SUM(L3:L5)</f>
        <v>0</v>
      </c>
      <c r="M6" s="48">
        <f>SUM(M3:M5)</f>
        <v>0</v>
      </c>
      <c r="N6" s="48">
        <f>SUM(N3:N5)</f>
        <v>0</v>
      </c>
      <c r="O6" s="48">
        <f>SUM(O3:O5)</f>
        <v>21</v>
      </c>
    </row>
    <row r="9" spans="1:16" ht="15.75" x14ac:dyDescent="0.25">
      <c r="B9" s="56" t="s">
        <v>1500</v>
      </c>
      <c r="C9" s="56"/>
      <c r="D9" s="56"/>
      <c r="E9" s="56"/>
    </row>
    <row r="10" spans="1:16" x14ac:dyDescent="0.2">
      <c r="B10" s="37" t="s">
        <v>1395</v>
      </c>
      <c r="C10" s="37" t="s">
        <v>32</v>
      </c>
      <c r="D10" s="37" t="s">
        <v>59</v>
      </c>
      <c r="E10" s="37" t="s">
        <v>98</v>
      </c>
    </row>
    <row r="11" spans="1:16" x14ac:dyDescent="0.2">
      <c r="A11" s="37"/>
      <c r="B11">
        <v>314</v>
      </c>
      <c r="C11">
        <v>193</v>
      </c>
      <c r="D11">
        <v>9</v>
      </c>
      <c r="E11">
        <v>112</v>
      </c>
    </row>
  </sheetData>
  <mergeCells count="3">
    <mergeCell ref="J1:P1"/>
    <mergeCell ref="B1:G1"/>
    <mergeCell ref="B9:E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H5" sqref="H5"/>
    </sheetView>
  </sheetViews>
  <sheetFormatPr defaultRowHeight="12.75" x14ac:dyDescent="0.2"/>
  <sheetData>
    <row r="2" spans="1:1" x14ac:dyDescent="0.2">
      <c r="A2" t="s">
        <v>1380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SA-Ballot Comments</vt:lpstr>
      <vt:lpstr>Additional Comments</vt:lpstr>
      <vt:lpstr>Statistics (Pivot)</vt:lpstr>
      <vt:lpstr>Statistics (Formula)</vt:lpstr>
      <vt:lpstr>Lost&amp;Found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2021-07-14T18:58:36Z</dcterms:modified>
  <cp:category/>
  <cp:contentStatus/>
</cp:coreProperties>
</file>