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8800" windowHeight="14235" activeTab="1"/>
  </bookViews>
  <sheets>
    <sheet name="IEEE_Cover" sheetId="1" r:id="rId1"/>
    <sheet name="Comments" sheetId="2" r:id="rId2"/>
  </sheets>
  <calcPr calcId="145621" concurrentCalc="0"/>
</workbook>
</file>

<file path=xl/calcChain.xml><?xml version="1.0" encoding="utf-8"?>
<calcChain xmlns="http://schemas.openxmlformats.org/spreadsheetml/2006/main">
  <c r="D37" i="2" l="1"/>
  <c r="D36" i="2"/>
  <c r="G35" i="2"/>
  <c r="F35" i="2"/>
  <c r="D35" i="2"/>
  <c r="F34" i="2"/>
  <c r="D34" i="2"/>
  <c r="F33" i="2"/>
  <c r="D33" i="2"/>
</calcChain>
</file>

<file path=xl/sharedStrings.xml><?xml version="1.0" encoding="utf-8"?>
<sst xmlns="http://schemas.openxmlformats.org/spreadsheetml/2006/main" count="554" uniqueCount="215">
  <si>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</si>
  <si>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</si>
  <si>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</si>
  <si>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</si>
  <si>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</si>
  <si>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</si>
  <si>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</si>
  <si>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</si>
  <si>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</si>
  <si>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</si>
  <si>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</si>
  <si>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</si>
  <si>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</si>
  <si>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</si>
  <si>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</si>
  <si>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</si>
  <si>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</si>
  <si>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</si>
  <si>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</si>
  <si>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</si>
  <si>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</si>
  <si>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</si>
  <si>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</si>
  <si>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</si>
  <si>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</si>
  <si>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P802.15.4x-D0_Comment_Entry_Form.xls</t>
  </si>
  <si>
    <t>[This document is used to submit comments for a 802.15.4x draft.]</t>
  </si>
  <si>
    <t>July 2018</t>
  </si>
  <si>
    <t>802.15.4w Comment Submission</t>
  </si>
  <si>
    <t>802.15.4w D0 Draft Comments</t>
  </si>
  <si>
    <t>Voice: 585-781-0952</t>
  </si>
  <si>
    <t>E-mail: alfvin@gmail.com</t>
  </si>
  <si>
    <t>Rick Alfvin</t>
  </si>
  <si>
    <t>10 Old Lyme Rd</t>
  </si>
  <si>
    <t>Pittsford, NY 14534</t>
  </si>
  <si>
    <t>IEEE P802.15 Working Group for Low Power Wide Area Network (LPWA)</t>
  </si>
  <si>
    <t>Henk de Ruijter</t>
  </si>
  <si>
    <t>Silicon Labs</t>
  </si>
  <si>
    <t>hendricus.deruijter@silabs.com</t>
  </si>
  <si>
    <t>+15124281575</t>
  </si>
  <si>
    <t>24.2.2</t>
  </si>
  <si>
    <t>Frame Length field is 11 bits</t>
  </si>
  <si>
    <t>Change text to "For non-split mode the full 11 bit…"</t>
  </si>
  <si>
    <t>E</t>
  </si>
  <si>
    <t>24.2.1.1</t>
  </si>
  <si>
    <t>8-bit is not used in split mode</t>
  </si>
  <si>
    <t>Change text (line 12): "In non-split mode, the field phyLecimFskPreambleLength…"</t>
  </si>
  <si>
    <t>24.2.3b</t>
  </si>
  <si>
    <t xml:space="preserve">Title not consistent with previous sub-clauses </t>
  </si>
  <si>
    <t>Change text to "Radio-burst format"</t>
  </si>
  <si>
    <t>No capital in Start</t>
  </si>
  <si>
    <t>Change text to "….start of radio-burst delimiter..."</t>
  </si>
  <si>
    <t>Mentioning of "power-of-two" is superfluous.</t>
  </si>
  <si>
    <t>remove "power-of-two" in line 14 and 15.</t>
  </si>
  <si>
    <t>Note can be removed since this is covered sub-clause 24.5</t>
  </si>
  <si>
    <t>Remove note on line 16…19.</t>
  </si>
  <si>
    <t>Symbol rate and channel spacings is not a mode</t>
  </si>
  <si>
    <t>A device supporting split mode shall support phyLecimFskSplitSymbolRateMutliplier equal to one.</t>
  </si>
  <si>
    <t>24.3.1</t>
  </si>
  <si>
    <t>This sentence was already used on line 11</t>
  </si>
  <si>
    <t>Remove sentence on line 17</t>
  </si>
  <si>
    <t>The first sentence was already used on line 12, page 31.</t>
  </si>
  <si>
    <t>Remove first sentence on line 1.</t>
  </si>
  <si>
    <t>Applied over codeword is not 100% clear.</t>
  </si>
  <si>
    <t>Change text to "…applied over the PHR and PSDU…"</t>
  </si>
  <si>
    <t>Sub clause 24.4 should be amended to make clear that split mode applies data whitening to PHR and PSDU</t>
  </si>
  <si>
    <t>Amend 24.4 accordingly</t>
  </si>
  <si>
    <t>Add reference to precoding: sub clause 24.3.5c</t>
  </si>
  <si>
    <t>Missing reference to precoding</t>
  </si>
  <si>
    <t>Missing reference to bit to symbol mapping</t>
  </si>
  <si>
    <t>Add reference to bit to symbol mapping: sub clause 24.3.2</t>
  </si>
  <si>
    <t>No</t>
  </si>
  <si>
    <t>Kunal shah</t>
  </si>
  <si>
    <t>Itron Inc.</t>
  </si>
  <si>
    <t>kunal.shah@itron.com</t>
  </si>
  <si>
    <t>7.4.2.12</t>
  </si>
  <si>
    <t>As only the value of the LECEIM PHY features supported field is changed in Figure 7-40. No other chage being made to the figure, so it should be change to the figure instead of replacing the existing figure.</t>
  </si>
  <si>
    <t>Change the word from "Replace" to "Change". Also underline the change in the text to identify what is being changed from the existing standard.</t>
  </si>
  <si>
    <t>When the extended LECIM PHY features field is set to one, the LECIM PHY feautres supported field is 4 octect, which is 2 octets additons to supporting field encoding for FSK. It is not required to repeat the first 2 octect values. The Table 7--11a should only specify the bits that are higher than 16 bits, which is from 16-31 bits.</t>
  </si>
  <si>
    <t>Simp[ly the table 7-11a and do not repeat the same information from table 7-11.</t>
  </si>
  <si>
    <t>T</t>
  </si>
  <si>
    <t>Yes</t>
  </si>
  <si>
    <t>7.4.4.17</t>
  </si>
  <si>
    <t>As the entire figure is not changed. Only underline the changed text from the existing figure.</t>
  </si>
  <si>
    <t>10.1.1</t>
  </si>
  <si>
    <t>915-928 MHz band is already identified in other approved amendment. It can not be duplicted. If this is intended for other market than listed than other then 15.4-2015 and approved amendments, please make it correct.</t>
  </si>
  <si>
    <t>Remove the row for 915-928 MHz frequency band from Table 10-1.</t>
  </si>
  <si>
    <t>Explain the reason for removing optional support for 100 kHz and 200 kHz channel spaing.</t>
  </si>
  <si>
    <t>Keep the sentence for 100 and 200 kHz channel spacing support for legacy.</t>
  </si>
  <si>
    <t>24.3.4.1</t>
  </si>
  <si>
    <t xml:space="preserve">When FEC is employ for legacy mode, the polynomials should stay as specified in the approved standard. </t>
  </si>
  <si>
    <t>Keep the FEC support for non-split mode as is per approved standard.</t>
  </si>
  <si>
    <t>Charlie Perkins</t>
  </si>
  <si>
    <t>Futurewei</t>
  </si>
  <si>
    <t>charliep@computer.org</t>
  </si>
  <si>
    <t>408-330-4586</t>
  </si>
  <si>
    <t>Definition could be improved</t>
  </si>
  <si>
    <t>radio-burst: One of several short transmissions, each of which holds part of the information, and which needs to be combined with other related radio bursts to retrieve the full information.</t>
  </si>
  <si>
    <t>sentence could be improved</t>
  </si>
  <si>
    <t>FEC encoded; this codeword is split</t>
  </si>
  <si>
    <t>Replace "rather a minimum number" by "instead, multiple"</t>
  </si>
  <si>
    <t>Use "able to handle"</t>
  </si>
  <si>
    <t>Remove strikethrough in "or" (?not sure?)</t>
  </si>
  <si>
    <t>24.3.2</t>
  </si>
  <si>
    <t>Use "may be used.  When"</t>
  </si>
  <si>
    <t>Precoding cross-reference suggested</t>
  </si>
  <si>
    <t>Could mention 24.5.3c</t>
  </si>
  <si>
    <t>24.3.4.2.3</t>
  </si>
  <si>
    <t>Use "is" in place of "are"</t>
  </si>
  <si>
    <t>24.3.5b.1</t>
  </si>
  <si>
    <t>Table caption could be improved</t>
  </si>
  <si>
    <t>Use "depending"</t>
  </si>
  <si>
    <t>Should change "Where…" to be a sentence or a clause of prceding sentence.</t>
  </si>
  <si>
    <t>408-330-4587</t>
  </si>
  <si>
    <t>24.5.2</t>
  </si>
  <si>
    <t>Use "satifsy" instead of "fulfill"</t>
  </si>
  <si>
    <t>Joerg Robert</t>
  </si>
  <si>
    <t>FAU Erlangen-Nürnberg</t>
  </si>
  <si>
    <t>joerg.robert@fau.de</t>
  </si>
  <si>
    <t>What is "full information"? Definition is unclear.</t>
  </si>
  <si>
    <t>Change text to: "... other radio bursts to retrieve the complete packet data."</t>
  </si>
  <si>
    <t>?</t>
  </si>
  <si>
    <t>Additional MAC CSMA-CA is no longer present</t>
  </si>
  <si>
    <t>No proposed text. Only placeholder for re-inserting the proposed CSMA-CA</t>
  </si>
  <si>
    <t>Equations are in bold</t>
  </si>
  <si>
    <t>Write equations as normal text</t>
  </si>
  <si>
    <t>Fig. 24-7g</t>
  </si>
  <si>
    <t>Why is there a line at the bottom of the figure?</t>
  </si>
  <si>
    <t>Remove line at bottom of the figure</t>
  </si>
  <si>
    <t>Fig. 24-7h</t>
  </si>
  <si>
    <t>Why does the figure show the RX slot? The standard should define the TX slots.</t>
  </si>
  <si>
    <t>Change RX to TX in the figure</t>
  </si>
  <si>
    <t>Ruben Salazar</t>
  </si>
  <si>
    <t>Landis+Gyr</t>
  </si>
  <si>
    <t>ruben.salazar@landisgyr.com</t>
  </si>
  <si>
    <t>The text says "...part of the information..." and it is very generic.</t>
  </si>
  <si>
    <t>Document should say "...part of a message information..."</t>
  </si>
  <si>
    <t>The text says "...the full information..." which is also very generic.</t>
  </si>
  <si>
    <t>Document should say "…the full message information"</t>
  </si>
  <si>
    <t>7.4.4.17.a</t>
  </si>
  <si>
    <t>The table 7.31a identifies symbol rates of up to to 12 significant digits! Is this really required? A crystal accuracy would need to be defined in the fractions of parts per billion to accommodate such recision, If this s indeed the case, would such solution be low cost?</t>
  </si>
  <si>
    <t>The proposed solution is to represent the accuracy of the symbol rate as really required by the application, which sets the performance for the crystal to be used. Also I suggest that if the accuracy required is indeed to the 12th digit that there be a text note explaining the reason and what happens if that accuracy is not achieved.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</si>
  <si>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Y</t>
  </si>
  <si>
    <t>The table 7.31b identifies channel spacing of up to to 12 significant digits! Is this really required? If this is indeed the case, would such solution be low cost?i</t>
  </si>
  <si>
    <t>The proposed solution is to represent the accuracy of the channel spacing as it is realistically required by the application Also I suggest that if the accuracy required is indeed to the 12th digit that there be a text note explaining the reason and what happens if that accuracy is not achieved.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</si>
  <si>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18-19-20-21</t>
  </si>
  <si>
    <t>Table 10-3 shows all over the different frequency bands the bandwidth and the bit rates with up to 12 significant digits!</t>
  </si>
  <si>
    <t>Like explained in the comments above, reconsider presenting these parameters with the required accuracy.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</si>
  <si>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10.1.2.10.2</t>
  </si>
  <si>
    <t>Table 10.14b, title and contents specify chanel spacing up to 12 significant digits and channelcenterfrequency up to 10 significan digits. Is that the requirement?</t>
  </si>
  <si>
    <t>Reconsider using only the required accuracy. If the system requires these tight definitions explain the reason and the consequences of not respecting such specification.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</si>
  <si>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Table 10.14c. Same comment for title and content: chanel spacing up to 12 significant digits and channelcenterfrequency up to 10 significan digits. Is that the requirement?</t>
  </si>
  <si>
    <t>23-24</t>
  </si>
  <si>
    <t>Table 10.14d, same comment as for Table 10.13b and Table 10.14c</t>
  </si>
  <si>
    <t>Same proposed resolution as for table 10.14c</t>
  </si>
  <si>
    <t>Table 10.14e, same comment as for Table 10.13b and Table 10.14c</t>
  </si>
  <si>
    <t>10.1.7</t>
  </si>
  <si>
    <t>Table 10-16. The document says: "For LECIM FSK PHY in split mode:
Average fraction of transmitted PHR and
PSDUs that are not successfully
reconstructed at the receiver." The interpreatation may be confussing</t>
  </si>
  <si>
    <t>Would it be preferable to say: "For LECIM FSK PHY in split mode:
Average fraction of messages that are not successfully
reconstructed at the receiver."</t>
  </si>
  <si>
    <t>25-26-27</t>
  </si>
  <si>
    <t>In table 11-2 additions, at forth line and fourth colum says: " Number of channel stacks used a dynamic burst distribution scheme in split mode". It doesn't read well. Something is missing.</t>
  </si>
  <si>
    <t>Perhaps the correct sentence should say: "Number of channel stacks used in a dynamic burst distribution scheme in split mode"?</t>
  </si>
  <si>
    <t>Document says: "...to reconstruct the data…" This is a too generic statement given the descriptions in this section</t>
  </si>
  <si>
    <t>To keep this in context with the language in this section it wouold be preferable to say: "...to reconstruct the transmission…" or "...to reconstruct the message…"</t>
  </si>
  <si>
    <t>24.3.5a</t>
  </si>
  <si>
    <t>Document says: "...the interleaver and splitting method changes according to…"</t>
  </si>
  <si>
    <t>Document should say: "...the interleaver and splitting method change according to…"</t>
  </si>
  <si>
    <t>24.3.5b</t>
  </si>
  <si>
    <r>
      <t xml:space="preserve">Document says: When </t>
    </r>
    <r>
      <rPr>
        <i/>
        <sz val="10"/>
        <rFont val="Arial"/>
        <family val="2"/>
      </rPr>
      <t>phyLecimFskSplitBurstDistribution</t>
    </r>
    <r>
      <rPr>
        <sz val="10"/>
        <rFont val="Arial"/>
        <family val="2"/>
      </rPr>
      <t xml:space="preserve"> is set to FIXED, the radio-bursts shall be assigned...", and also "...When </t>
    </r>
    <r>
      <rPr>
        <i/>
        <sz val="10"/>
        <rFont val="Arial"/>
        <family val="2"/>
      </rPr>
      <t>phyLecimFskSplitBurstDistribution</t>
    </r>
    <r>
      <rPr>
        <sz val="10"/>
        <rFont val="Arial"/>
        <family val="2"/>
      </rPr>
      <t xml:space="preserve"> is set to
DYNAMIC, the radio-bursts shall be assigned...". According to table 11-2 </t>
    </r>
    <r>
      <rPr>
        <i/>
        <sz val="10"/>
        <rFont val="Arial"/>
        <family val="2"/>
      </rPr>
      <t>phyLecimFskSplitBurstDistribution</t>
    </r>
    <r>
      <rPr>
        <sz val="10"/>
        <rFont val="Arial"/>
        <family val="2"/>
      </rPr>
      <t xml:space="preserve"> can only be FIXED or DYNAMIC, so the third statement in paragraph 24.3.5b saying that "..Other assignement methods may be used..." is in contradiction with the previous two stetements.</t>
    </r>
  </si>
  <si>
    <t>The first two statement in paragraph 24.3.5b to use SHOULD instead of SHALL.</t>
  </si>
  <si>
    <t>Kunal was the only one who voted no</t>
  </si>
  <si>
    <t>Chris Hett</t>
  </si>
  <si>
    <t>chris.hett@landisgyr.com</t>
  </si>
  <si>
    <t>Table 10-1 should not include LECIM PHY bands</t>
  </si>
  <si>
    <t>Remove modifications to Table 10-1</t>
  </si>
  <si>
    <t>Huan-Bang Li</t>
  </si>
  <si>
    <t>NICT</t>
  </si>
  <si>
    <t>lee@nict.go.jp</t>
  </si>
  <si>
    <t>81468475104</t>
  </si>
  <si>
    <t>7.4.2</t>
  </si>
  <si>
    <t>inserted Table 7-11a and existing Table 7-11 are better to be referenced as Table 7-11b and Table 7-11a</t>
  </si>
  <si>
    <t>using 7-11a and 7-11b</t>
  </si>
  <si>
    <t>Tero Kivinen</t>
  </si>
  <si>
    <t>Self</t>
  </si>
  <si>
    <t>kivinen@iki.fi</t>
  </si>
  <si>
    <t xml:space="preserve">Now this duplicates information the first 16 bits of the LECIM PHY features table 7-11 are almost identical (but not exactly). I think it would be better to use exactly one table 7-11, and add the bits 16-31 to that table. </t>
  </si>
  <si>
    <t>Change text so that it always uses table 7-11, and if Extended LECIM PHY Features field is set to zero, then bits 16-31 are assumed to be 0, and are omitted. Change table 7-11a so that instead of creating new duplicate table, add entries to table 7-11.</t>
  </si>
  <si>
    <t>7.4.4.17a</t>
  </si>
  <si>
    <t>It would be better to reformat the operating mode IE, so that the channel number would be separate 16-bit entity at the end of the IE, this would make it easier to extend it later if some band comes out which has more than 32767 channels.</t>
  </si>
  <si>
    <t>i.e., change figure 7-70a as follows: Bits 0-3: Operating band, 4-6: Symbol rate, 7-9: Channel spacing, 10-12: FEC Mode, 13: Spreading enabled, 14-15: Spreading factor, 16: Spreading pattern, 17-23 Reserved. Octects 2: Channel number</t>
  </si>
  <si>
    <t>The table 11-2 has entry called phyChannelSpacing. There are few issues with that. First of all, I think it is actually only LECIM related, as only valid values are 100, and 200. This means it should be renamed to phyLecimChannelSpacing. Secondly its description refers to the phyCurrentBand which does not exists, so it should be changed to phyLecimCurrentBand. Also the new channel spacings of 19.04…, 9.521…, 4.76…, 2.38… should be added to range.</t>
  </si>
  <si>
    <t>Add phyChannelSpacing, rename it phyLecimChannelSpacing, fix range, fix phyChannelBand to phyLecimChannelBand in description, and add similar note that this is only for LECIM.</t>
  </si>
  <si>
    <t>The difference between Preamble and payload data patters are so small, that it is almost impossible to see that in the figure. For example it looks like there is no preamble at all for the split transmissions. Is this true?</t>
  </si>
  <si>
    <t>Change preamble pattern to something different, for example mirrored SFD. Also you could use colors here, provided that patterns are also used, i.e., if the figure stays readable even when printed on black and white, but would make it much easier to see on pdf. Also perhaps even show the SRDB as separate item.</t>
  </si>
  <si>
    <t>What is the meaning of nHz and nSymbols/s. Why not use kHz and kSymbols/s.</t>
  </si>
  <si>
    <t>Replace with kHz, and kSymbols/s.</t>
  </si>
  <si>
    <t>Reference 24.3.4.a is wrong, it should be 24.3.4.1.</t>
  </si>
  <si>
    <t>Change reference from 24.3.4.a to 24.3.4.1.</t>
  </si>
  <si>
    <t>Reference 24.3.4.b is wrong, it should be 24.3.4.2.</t>
  </si>
  <si>
    <t>Change reference from 24.3.4.b to 24.3.4.2.</t>
  </si>
  <si>
    <t>SFD? Did radio burst have SFD. I though they had SRBD?</t>
  </si>
  <si>
    <t>Change SFD to SRDB.</t>
  </si>
  <si>
    <t>If the timing and channels used depends on the frame we are trying to send, how does the receiver know it while doing reception, or does it try to listen all possible channels all the time or what?</t>
  </si>
  <si>
    <t xml:space="preserve">I must be misunderstanding something… </t>
  </si>
  <si>
    <t>24.3.5b.2</t>
  </si>
  <si>
    <t>Where does this id come from? Is it configured somehow, is it stored in the pib or what?</t>
  </si>
  <si>
    <t>Add text explaining where the id comes from and how it is managed.</t>
  </si>
  <si>
    <t>Where is the counter stored? Is it in the pib or what?</t>
  </si>
  <si>
    <t>Add text explaining where the counter comes from and how it is managed.</t>
  </si>
  <si>
    <t>In the figure there is p[15:0]. Is this related to the p used in the fixed distribution. The meaning of p is not specified anywhere. Same for s[15:0] and q[31:0]. Only r[31:0] and t, v, and m are explained in the text.</t>
  </si>
  <si>
    <t>Specify meaning for the p, s, q or remove them.</t>
  </si>
  <si>
    <t>So id and counter are only filled in as 2 bits in most significant bit, and 2 bits in least significant bits (MSB=most significant BIT). I assume you meant 16-bits not 2…</t>
  </si>
  <si>
    <t>Fix two to 16.</t>
  </si>
  <si>
    <t>Where is this timeslot activation used? There is no text using it.</t>
  </si>
  <si>
    <t>Add some text explaining how it is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</si>
</sst>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1"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1"/>
      <color rgb="FF9C0006"/>
      <name val="Calibri"/>
      <family val="2"/>
      <scheme val="minor"/>
    </font>
    <font>
      <i/>
      <sz val="10"/>
      <name val="Arial"/>
      <family val="2"/>
    </font>
  </fonts>
  <fills count="4">
    <fill>
      <patternFill patternType="none"/>
    </fill>
    <fill>
      <patternFill patternType="gray125"/>
    </fill>
    <fill>
      <patternFill patternType="solid">
        <fgColor indexed="13"/>
        <bgColor indexed="34"/>
      </patternFill>
    </fill>
    <fill>
      <patternFill patternType="solid">
        <fgColor rgb="FFFFC7CE"/>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4">
    <xf numFmtId="0" fontId="0" fillId="0" borderId="0"/>
    <xf numFmtId="0" fontId="7" fillId="0" borderId="0"/>
    <xf numFmtId="0" fontId="8" fillId="0" borderId="0" applyNumberFormat="0" applyFill="0" applyBorder="0" applyAlignment="0" applyProtection="0"/>
    <xf numFmtId="0" fontId="9" fillId="3" borderId="0" applyNumberFormat="0" applyBorder="0" applyAlignment="0" applyProtection="0"/>
  </cellStyleXfs>
  <cellXfs count="44">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5" fillId="0" borderId="0" xfId="0" applyFont="1"/>
    <xf numFmtId="0" fontId="5" fillId="0" borderId="0" xfId="0" applyFont="1" applyAlignment="1">
      <alignment horizontal="center" wrapText="1"/>
    </xf>
    <xf numFmtId="0" fontId="8" fillId="0" borderId="0" xfId="2"/>
    <xf numFmtId="0" fontId="0" fillId="0" borderId="0" xfId="0" quotePrefix="1"/>
    <xf numFmtId="0" fontId="0" fillId="0" borderId="0" xfId="0" applyAlignment="1">
      <alignment horizontal="left"/>
    </xf>
    <xf numFmtId="16" fontId="0" fillId="0" borderId="0" xfId="0" applyNumberFormat="1"/>
    <xf numFmtId="0" fontId="9" fillId="3" borderId="0" xfId="3"/>
    <xf numFmtId="0" fontId="0" fillId="0" borderId="0" xfId="0"/>
    <xf numFmtId="0" fontId="8" fillId="0" borderId="0" xfId="2"/>
    <xf numFmtId="0" fontId="0" fillId="0" borderId="0" xfId="0" applyAlignment="1">
      <alignment wrapText="1"/>
    </xf>
    <xf numFmtId="0" fontId="0" fillId="0" borderId="0" xfId="0"/>
    <xf numFmtId="0" fontId="8" fillId="0" borderId="0" xfId="2"/>
    <xf numFmtId="0" fontId="0" fillId="0" borderId="0" xfId="0" applyAlignment="1">
      <alignment horizontal="right"/>
    </xf>
    <xf numFmtId="0" fontId="0" fillId="0" borderId="0" xfId="0"/>
    <xf numFmtId="0" fontId="0" fillId="0" borderId="0" xfId="0" applyAlignment="1">
      <alignment horizontal="center"/>
    </xf>
    <xf numFmtId="0" fontId="8" fillId="0" borderId="0" xfId="2"/>
    <xf numFmtId="0" fontId="0" fillId="0" borderId="0" xfId="0" applyAlignment="1">
      <alignment horizontal="right"/>
    </xf>
    <xf numFmtId="0" fontId="0" fillId="0" borderId="0" xfId="0" applyAlignment="1">
      <alignment wrapText="1"/>
    </xf>
    <xf numFmtId="0" fontId="0" fillId="0" borderId="0" xfId="0"/>
    <xf numFmtId="0" fontId="8" fillId="0" borderId="0" xfId="2"/>
    <xf numFmtId="0" fontId="0" fillId="0" borderId="0" xfId="0" quotePrefix="1"/>
    <xf numFmtId="0" fontId="0" fillId="0" borderId="0" xfId="0" applyAlignment="1">
      <alignment horizontal="left" vertical="center"/>
    </xf>
    <xf numFmtId="0" fontId="0" fillId="0" borderId="0" xfId="0" applyAlignment="1">
      <alignment horizontal="left" vertical="center" wrapText="1"/>
    </xf>
    <xf numFmtId="0" fontId="8" fillId="0" borderId="0" xfId="2" applyAlignment="1">
      <alignment horizontal="left" vertical="center"/>
    </xf>
    <xf numFmtId="49" fontId="0" fillId="0" borderId="0" xfId="0" applyNumberFormat="1" applyAlignment="1">
      <alignment horizontal="left" vertical="center"/>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2" borderId="0" xfId="0" applyFont="1" applyFill="1" applyBorder="1" applyAlignment="1">
      <alignment horizontal="left" vertical="top" wrapText="1"/>
    </xf>
    <xf numFmtId="14" fontId="0" fillId="0" borderId="0" xfId="0" applyNumberFormat="1"/>
  </cellXfs>
  <cellStyles count="4">
    <cellStyle name="Hyperlink" xfId="2" builtinId="8"/>
    <cellStyle name="Normal 2" xfId="1"/>
    <cellStyle name="Schlecht" xfId="3" builtinId="27"/>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hendricus.deruijter@silabs.com" TargetMode="External"/><Relationship Id="rId18" Type="http://schemas.openxmlformats.org/officeDocument/2006/relationships/hyperlink" Target="mailto:kunal.shah@itron.com" TargetMode="External"/><Relationship Id="rId26" Type="http://schemas.openxmlformats.org/officeDocument/2006/relationships/hyperlink" Target="mailto:charliep@computer.org" TargetMode="External"/><Relationship Id="rId39" Type="http://schemas.openxmlformats.org/officeDocument/2006/relationships/hyperlink" Target="mailto:ruben.salazar@landisgyr.com" TargetMode="External"/><Relationship Id="rId3" Type="http://schemas.openxmlformats.org/officeDocument/2006/relationships/hyperlink" Target="mailto:hendricus.deruijter@silabs.com" TargetMode="External"/><Relationship Id="rId21" Type="http://schemas.openxmlformats.org/officeDocument/2006/relationships/hyperlink" Target="mailto:charliep@computer.org" TargetMode="External"/><Relationship Id="rId34" Type="http://schemas.openxmlformats.org/officeDocument/2006/relationships/hyperlink" Target="mailto:joerg.robert@fau.de" TargetMode="External"/><Relationship Id="rId42" Type="http://schemas.openxmlformats.org/officeDocument/2006/relationships/hyperlink" Target="mailto:ruben.salazar@landisgyr.com" TargetMode="External"/><Relationship Id="rId47" Type="http://schemas.openxmlformats.org/officeDocument/2006/relationships/hyperlink" Target="mailto:ruben.salazar@landisgyr.com" TargetMode="External"/><Relationship Id="rId50" Type="http://schemas.openxmlformats.org/officeDocument/2006/relationships/hyperlink" Target="mailto:chris.hett@landisgyr.com" TargetMode="External"/><Relationship Id="rId7" Type="http://schemas.openxmlformats.org/officeDocument/2006/relationships/hyperlink" Target="mailto:hendricus.deruijter@silabs.com" TargetMode="External"/><Relationship Id="rId12" Type="http://schemas.openxmlformats.org/officeDocument/2006/relationships/hyperlink" Target="mailto:hendricus.deruijter@silabs.com" TargetMode="External"/><Relationship Id="rId17" Type="http://schemas.openxmlformats.org/officeDocument/2006/relationships/hyperlink" Target="mailto:kunal.shah@itron.com" TargetMode="External"/><Relationship Id="rId25" Type="http://schemas.openxmlformats.org/officeDocument/2006/relationships/hyperlink" Target="mailto:charliep@computer.org" TargetMode="External"/><Relationship Id="rId33" Type="http://schemas.openxmlformats.org/officeDocument/2006/relationships/hyperlink" Target="mailto:joerg.robert@fau.de" TargetMode="External"/><Relationship Id="rId38" Type="http://schemas.openxmlformats.org/officeDocument/2006/relationships/hyperlink" Target="mailto:ruben.salazar@landisgyr.com" TargetMode="External"/><Relationship Id="rId46" Type="http://schemas.openxmlformats.org/officeDocument/2006/relationships/hyperlink" Target="mailto:ruben.salazar@landisgyr.com" TargetMode="External"/><Relationship Id="rId2" Type="http://schemas.openxmlformats.org/officeDocument/2006/relationships/hyperlink" Target="mailto:hendricus.deruijter@silabs.com" TargetMode="External"/><Relationship Id="rId16" Type="http://schemas.openxmlformats.org/officeDocument/2006/relationships/hyperlink" Target="mailto:kunal.shah@itron.com" TargetMode="External"/><Relationship Id="rId20" Type="http://schemas.openxmlformats.org/officeDocument/2006/relationships/hyperlink" Target="mailto:charliep@computer.org" TargetMode="External"/><Relationship Id="rId29" Type="http://schemas.openxmlformats.org/officeDocument/2006/relationships/hyperlink" Target="mailto:charliep@computer.org" TargetMode="External"/><Relationship Id="rId41" Type="http://schemas.openxmlformats.org/officeDocument/2006/relationships/hyperlink" Target="mailto:ruben.salazar@landisgyr.com" TargetMode="External"/><Relationship Id="rId1" Type="http://schemas.openxmlformats.org/officeDocument/2006/relationships/hyperlink" Target="mailto:hendricus.deruijter@silabs.com" TargetMode="External"/><Relationship Id="rId6" Type="http://schemas.openxmlformats.org/officeDocument/2006/relationships/hyperlink" Target="mailto:hendricus.deruijter@silabs.com" TargetMode="External"/><Relationship Id="rId11" Type="http://schemas.openxmlformats.org/officeDocument/2006/relationships/hyperlink" Target="mailto:hendricus.deruijter@silabs.com" TargetMode="External"/><Relationship Id="rId24" Type="http://schemas.openxmlformats.org/officeDocument/2006/relationships/hyperlink" Target="mailto:charliep@computer.org" TargetMode="External"/><Relationship Id="rId32" Type="http://schemas.openxmlformats.org/officeDocument/2006/relationships/hyperlink" Target="mailto:joerg.robert@fau.de" TargetMode="External"/><Relationship Id="rId37" Type="http://schemas.openxmlformats.org/officeDocument/2006/relationships/hyperlink" Target="mailto:ruben.salazar@landisgyr.com" TargetMode="External"/><Relationship Id="rId40" Type="http://schemas.openxmlformats.org/officeDocument/2006/relationships/hyperlink" Target="mailto:ruben.salazar@landisgyr.com" TargetMode="External"/><Relationship Id="rId45" Type="http://schemas.openxmlformats.org/officeDocument/2006/relationships/hyperlink" Target="mailto:ruben.salazar@landisgyr.com" TargetMode="External"/><Relationship Id="rId5" Type="http://schemas.openxmlformats.org/officeDocument/2006/relationships/hyperlink" Target="mailto:hendricus.deruijter@silabs.com" TargetMode="External"/><Relationship Id="rId15" Type="http://schemas.openxmlformats.org/officeDocument/2006/relationships/hyperlink" Target="mailto:kunal.shah@itron.com" TargetMode="External"/><Relationship Id="rId23" Type="http://schemas.openxmlformats.org/officeDocument/2006/relationships/hyperlink" Target="mailto:charliep@computer.org" TargetMode="External"/><Relationship Id="rId28" Type="http://schemas.openxmlformats.org/officeDocument/2006/relationships/hyperlink" Target="mailto:charliep@computer.org" TargetMode="External"/><Relationship Id="rId36" Type="http://schemas.openxmlformats.org/officeDocument/2006/relationships/hyperlink" Target="mailto:ruben.salazar@landisgyr.com" TargetMode="External"/><Relationship Id="rId49" Type="http://schemas.openxmlformats.org/officeDocument/2006/relationships/hyperlink" Target="mailto:ruben.salazar@landisgyr.com" TargetMode="External"/><Relationship Id="rId10" Type="http://schemas.openxmlformats.org/officeDocument/2006/relationships/hyperlink" Target="mailto:hendricus.deruijter@silabs.com" TargetMode="External"/><Relationship Id="rId19" Type="http://schemas.openxmlformats.org/officeDocument/2006/relationships/hyperlink" Target="mailto:kunal.shah@itron.com" TargetMode="External"/><Relationship Id="rId31" Type="http://schemas.openxmlformats.org/officeDocument/2006/relationships/hyperlink" Target="mailto:joerg.robert@fau.de" TargetMode="External"/><Relationship Id="rId44" Type="http://schemas.openxmlformats.org/officeDocument/2006/relationships/hyperlink" Target="mailto:ruben.salazar@landisgyr.com" TargetMode="External"/><Relationship Id="rId4" Type="http://schemas.openxmlformats.org/officeDocument/2006/relationships/hyperlink" Target="mailto:hendricus.deruijter@silabs.com" TargetMode="External"/><Relationship Id="rId9" Type="http://schemas.openxmlformats.org/officeDocument/2006/relationships/hyperlink" Target="mailto:hendricus.deruijter@silabs.com" TargetMode="External"/><Relationship Id="rId14" Type="http://schemas.openxmlformats.org/officeDocument/2006/relationships/hyperlink" Target="mailto:kunal.shah@itron.com" TargetMode="External"/><Relationship Id="rId22" Type="http://schemas.openxmlformats.org/officeDocument/2006/relationships/hyperlink" Target="mailto:charliep@computer.org" TargetMode="External"/><Relationship Id="rId27" Type="http://schemas.openxmlformats.org/officeDocument/2006/relationships/hyperlink" Target="mailto:charliep@computer.org" TargetMode="External"/><Relationship Id="rId30" Type="http://schemas.openxmlformats.org/officeDocument/2006/relationships/hyperlink" Target="mailto:charliep@computer.org" TargetMode="External"/><Relationship Id="rId35" Type="http://schemas.openxmlformats.org/officeDocument/2006/relationships/hyperlink" Target="mailto:joerg.robert@fau.de" TargetMode="External"/><Relationship Id="rId43" Type="http://schemas.openxmlformats.org/officeDocument/2006/relationships/hyperlink" Target="mailto:ruben.salazar@landisgyr.com" TargetMode="External"/><Relationship Id="rId48" Type="http://schemas.openxmlformats.org/officeDocument/2006/relationships/hyperlink" Target="mailto:ruben.salazar@landisgyr.com" TargetMode="External"/><Relationship Id="rId8" Type="http://schemas.openxmlformats.org/officeDocument/2006/relationships/hyperlink" Target="mailto:hendricus.deruijter@silabs.com" TargetMode="External"/><Relationship Id="rId51" Type="http://schemas.openxmlformats.org/officeDocument/2006/relationships/hyperlink" Target="mailto:lee@nic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G11" sqref="G11"/>
    </sheetView>
  </sheetViews>
  <sheetFormatPr baseColWidth="10"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27</v>
      </c>
      <c r="C1" s="3"/>
      <c r="D1" s="4" t="s">
        <v>25</v>
      </c>
    </row>
    <row r="3" spans="2:4" ht="18.75" x14ac:dyDescent="0.3">
      <c r="C3" s="5" t="s">
        <v>0</v>
      </c>
    </row>
    <row r="4" spans="2:4" ht="18.75" x14ac:dyDescent="0.3">
      <c r="C4" s="5" t="s">
        <v>24</v>
      </c>
    </row>
    <row r="5" spans="2:4" ht="18.75" x14ac:dyDescent="0.3">
      <c r="B5" s="5"/>
    </row>
    <row r="6" spans="2:4" ht="14.85" customHeight="1" x14ac:dyDescent="0.2">
      <c r="B6" s="6" t="s">
        <v>1</v>
      </c>
      <c r="C6" s="39" t="s">
        <v>35</v>
      </c>
      <c r="D6" s="39"/>
    </row>
    <row r="7" spans="2:4" ht="17.25" customHeight="1" x14ac:dyDescent="0.2">
      <c r="B7" s="6" t="s">
        <v>2</v>
      </c>
      <c r="C7" s="40" t="s">
        <v>28</v>
      </c>
      <c r="D7" s="40"/>
    </row>
    <row r="8" spans="2:4" ht="15.75" x14ac:dyDescent="0.2">
      <c r="B8" s="6" t="s">
        <v>3</v>
      </c>
      <c r="C8" s="41">
        <v>43546</v>
      </c>
      <c r="D8" s="41"/>
    </row>
    <row r="9" spans="2:4" ht="14.85" customHeight="1" x14ac:dyDescent="0.2">
      <c r="B9" s="39" t="s">
        <v>4</v>
      </c>
      <c r="C9" s="6" t="s">
        <v>32</v>
      </c>
      <c r="D9" s="6" t="s">
        <v>30</v>
      </c>
    </row>
    <row r="10" spans="2:4" ht="15.75" x14ac:dyDescent="0.2">
      <c r="B10" s="39"/>
      <c r="C10" s="8" t="s">
        <v>33</v>
      </c>
      <c r="D10" s="8"/>
    </row>
    <row r="11" spans="2:4" ht="15.75" x14ac:dyDescent="0.2">
      <c r="B11" s="39"/>
      <c r="C11" s="8" t="s">
        <v>34</v>
      </c>
      <c r="D11" s="8" t="s">
        <v>31</v>
      </c>
    </row>
    <row r="12" spans="2:4" ht="15.75" x14ac:dyDescent="0.2">
      <c r="B12" s="39"/>
      <c r="C12" s="9"/>
      <c r="D12" s="10"/>
    </row>
    <row r="13" spans="2:4" ht="14.85" customHeight="1" x14ac:dyDescent="0.25">
      <c r="B13" s="39" t="s">
        <v>5</v>
      </c>
      <c r="C13" s="11"/>
      <c r="D13" s="6"/>
    </row>
    <row r="14" spans="2:4" ht="15.75" x14ac:dyDescent="0.25">
      <c r="B14" s="39"/>
      <c r="C14" s="12"/>
    </row>
    <row r="15" spans="2:4" ht="14.85" customHeight="1" x14ac:dyDescent="0.2">
      <c r="B15" s="6" t="s">
        <v>6</v>
      </c>
      <c r="C15" s="39" t="s">
        <v>29</v>
      </c>
      <c r="D15" s="39"/>
    </row>
    <row r="16" spans="2:4" s="13" customFormat="1" ht="20.25" customHeight="1" x14ac:dyDescent="0.2">
      <c r="B16" s="6" t="s">
        <v>7</v>
      </c>
      <c r="C16" s="39" t="s">
        <v>26</v>
      </c>
      <c r="D16" s="39"/>
    </row>
    <row r="17" spans="2:4" s="13" customFormat="1" ht="84" customHeight="1" x14ac:dyDescent="0.2">
      <c r="B17" s="7" t="s">
        <v>8</v>
      </c>
      <c r="C17" s="39" t="s">
        <v>9</v>
      </c>
      <c r="D17" s="39"/>
    </row>
    <row r="18" spans="2:4" s="13" customFormat="1" ht="36.75" customHeight="1" x14ac:dyDescent="0.2">
      <c r="B18" s="9" t="s">
        <v>10</v>
      </c>
      <c r="C18" s="39" t="s">
        <v>11</v>
      </c>
      <c r="D18" s="39"/>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topLeftCell="A46" workbookViewId="0">
      <selection activeCell="C74" sqref="C74"/>
    </sheetView>
  </sheetViews>
  <sheetFormatPr baseColWidth="10" defaultColWidth="8.85546875" defaultRowHeight="12.75" x14ac:dyDescent="0.2"/>
  <cols>
    <col min="1" max="1" width="23.140625" customWidth="1"/>
    <col min="2" max="2" width="11.28515625" customWidth="1"/>
    <col min="3" max="3" width="27.85546875" customWidth="1"/>
    <col min="4" max="4" width="14.140625" customWidth="1"/>
    <col min="5" max="5" width="6.7109375" customWidth="1"/>
    <col min="6" max="6" width="10.42578125" customWidth="1"/>
    <col min="7" max="7" width="7.42578125" customWidth="1"/>
    <col min="8" max="8" width="54.42578125" customWidth="1"/>
    <col min="9" max="9" width="51.140625" customWidth="1"/>
    <col min="10" max="10" width="4.140625" customWidth="1"/>
    <col min="11" max="11" width="11" customWidth="1"/>
  </cols>
  <sheetData>
    <row r="1" spans="1:13" ht="168.95" customHeight="1" x14ac:dyDescent="0.2">
      <c r="A1" s="42" t="s">
        <v>23</v>
      </c>
      <c r="B1" s="42"/>
      <c r="C1" s="42"/>
      <c r="D1" s="42"/>
      <c r="E1" s="42"/>
      <c r="F1" s="42"/>
      <c r="G1" s="42"/>
      <c r="H1" s="42"/>
      <c r="I1" s="42"/>
      <c r="J1" s="42"/>
      <c r="K1" s="42"/>
    </row>
    <row r="2" spans="1:13" ht="53.1" customHeight="1" x14ac:dyDescent="0.2">
      <c r="A2" s="14" t="s">
        <v>12</v>
      </c>
      <c r="B2" s="14" t="s">
        <v>13</v>
      </c>
      <c r="C2" s="14" t="s">
        <v>14</v>
      </c>
      <c r="D2" s="14" t="s">
        <v>15</v>
      </c>
      <c r="E2" s="14" t="s">
        <v>16</v>
      </c>
      <c r="F2" s="14" t="s">
        <v>17</v>
      </c>
      <c r="G2" s="14" t="s">
        <v>18</v>
      </c>
      <c r="H2" s="14" t="s">
        <v>19</v>
      </c>
      <c r="I2" s="14" t="s">
        <v>20</v>
      </c>
      <c r="J2" s="14" t="s">
        <v>22</v>
      </c>
      <c r="K2" s="15" t="s">
        <v>21</v>
      </c>
    </row>
    <row r="3" spans="1:13" x14ac:dyDescent="0.2">
      <c r="A3" t="s">
        <v>36</v>
      </c>
      <c r="B3" t="s">
        <v>37</v>
      </c>
      <c r="C3" s="16" t="s">
        <v>38</v>
      </c>
      <c r="D3" s="17" t="s">
        <v>39</v>
      </c>
      <c r="E3">
        <v>28</v>
      </c>
      <c r="F3" t="s">
        <v>44</v>
      </c>
      <c r="G3">
        <v>13</v>
      </c>
      <c r="H3" t="s">
        <v>45</v>
      </c>
      <c r="I3" t="s">
        <v>46</v>
      </c>
      <c r="J3" t="s">
        <v>43</v>
      </c>
      <c r="K3" t="s">
        <v>71</v>
      </c>
    </row>
    <row r="4" spans="1:13" x14ac:dyDescent="0.2">
      <c r="A4" t="s">
        <v>36</v>
      </c>
      <c r="B4" t="s">
        <v>37</v>
      </c>
      <c r="C4" s="16" t="s">
        <v>38</v>
      </c>
      <c r="D4" s="17" t="s">
        <v>39</v>
      </c>
      <c r="E4">
        <v>28</v>
      </c>
      <c r="F4" t="s">
        <v>40</v>
      </c>
      <c r="G4">
        <v>19</v>
      </c>
      <c r="H4" t="s">
        <v>41</v>
      </c>
      <c r="I4" t="s">
        <v>42</v>
      </c>
      <c r="J4" t="s">
        <v>43</v>
      </c>
      <c r="K4" t="s">
        <v>71</v>
      </c>
    </row>
    <row r="5" spans="1:13" x14ac:dyDescent="0.2">
      <c r="A5" t="s">
        <v>36</v>
      </c>
      <c r="B5" t="s">
        <v>37</v>
      </c>
      <c r="C5" s="16" t="s">
        <v>38</v>
      </c>
      <c r="D5" s="17" t="s">
        <v>39</v>
      </c>
      <c r="E5">
        <v>29</v>
      </c>
      <c r="F5" t="s">
        <v>47</v>
      </c>
      <c r="G5">
        <v>2</v>
      </c>
      <c r="H5" t="s">
        <v>48</v>
      </c>
      <c r="I5" t="s">
        <v>49</v>
      </c>
      <c r="J5" t="s">
        <v>43</v>
      </c>
      <c r="K5" t="s">
        <v>71</v>
      </c>
    </row>
    <row r="6" spans="1:13" x14ac:dyDescent="0.2">
      <c r="A6" t="s">
        <v>36</v>
      </c>
      <c r="B6" t="s">
        <v>37</v>
      </c>
      <c r="C6" s="16" t="s">
        <v>38</v>
      </c>
      <c r="D6" s="17" t="s">
        <v>39</v>
      </c>
      <c r="E6">
        <v>29</v>
      </c>
      <c r="F6" t="s">
        <v>47</v>
      </c>
      <c r="G6">
        <v>6</v>
      </c>
      <c r="H6" t="s">
        <v>50</v>
      </c>
      <c r="I6" t="s">
        <v>51</v>
      </c>
      <c r="J6" t="s">
        <v>43</v>
      </c>
      <c r="K6" t="s">
        <v>71</v>
      </c>
    </row>
    <row r="7" spans="1:13" x14ac:dyDescent="0.2">
      <c r="A7" t="s">
        <v>36</v>
      </c>
      <c r="B7" t="s">
        <v>37</v>
      </c>
      <c r="C7" s="16" t="s">
        <v>38</v>
      </c>
      <c r="D7" s="17" t="s">
        <v>39</v>
      </c>
      <c r="E7">
        <v>30</v>
      </c>
      <c r="F7" s="18">
        <v>24.3</v>
      </c>
      <c r="G7">
        <v>15</v>
      </c>
      <c r="H7" t="s">
        <v>52</v>
      </c>
      <c r="I7" t="s">
        <v>53</v>
      </c>
      <c r="J7" t="s">
        <v>43</v>
      </c>
      <c r="K7" t="s">
        <v>71</v>
      </c>
    </row>
    <row r="8" spans="1:13" x14ac:dyDescent="0.2">
      <c r="A8" t="s">
        <v>36</v>
      </c>
      <c r="B8" t="s">
        <v>37</v>
      </c>
      <c r="C8" s="16" t="s">
        <v>38</v>
      </c>
      <c r="D8" s="17" t="s">
        <v>39</v>
      </c>
      <c r="E8">
        <v>30</v>
      </c>
      <c r="F8" s="18">
        <v>24.3</v>
      </c>
      <c r="G8">
        <v>16</v>
      </c>
      <c r="H8" t="s">
        <v>54</v>
      </c>
      <c r="I8" t="s">
        <v>55</v>
      </c>
      <c r="J8" t="s">
        <v>43</v>
      </c>
      <c r="K8" t="s">
        <v>71</v>
      </c>
    </row>
    <row r="9" spans="1:13" x14ac:dyDescent="0.2">
      <c r="A9" t="s">
        <v>36</v>
      </c>
      <c r="B9" t="s">
        <v>37</v>
      </c>
      <c r="C9" s="16" t="s">
        <v>38</v>
      </c>
      <c r="D9" s="17" t="s">
        <v>39</v>
      </c>
      <c r="E9">
        <v>31</v>
      </c>
      <c r="F9" s="18">
        <v>24.3</v>
      </c>
      <c r="G9">
        <v>2</v>
      </c>
      <c r="H9" t="s">
        <v>56</v>
      </c>
      <c r="I9" t="s">
        <v>57</v>
      </c>
      <c r="J9" t="s">
        <v>43</v>
      </c>
      <c r="K9" t="s">
        <v>71</v>
      </c>
    </row>
    <row r="10" spans="1:13" x14ac:dyDescent="0.2">
      <c r="A10" t="s">
        <v>36</v>
      </c>
      <c r="B10" t="s">
        <v>37</v>
      </c>
      <c r="C10" s="16" t="s">
        <v>38</v>
      </c>
      <c r="D10" s="17" t="s">
        <v>39</v>
      </c>
      <c r="E10">
        <v>31</v>
      </c>
      <c r="F10" s="18" t="s">
        <v>58</v>
      </c>
      <c r="G10">
        <v>17</v>
      </c>
      <c r="H10" t="s">
        <v>59</v>
      </c>
      <c r="I10" t="s">
        <v>60</v>
      </c>
      <c r="J10" t="s">
        <v>43</v>
      </c>
      <c r="K10" t="s">
        <v>71</v>
      </c>
    </row>
    <row r="11" spans="1:13" x14ac:dyDescent="0.2">
      <c r="A11" t="s">
        <v>36</v>
      </c>
      <c r="B11" t="s">
        <v>37</v>
      </c>
      <c r="C11" s="16" t="s">
        <v>38</v>
      </c>
      <c r="D11" s="17" t="s">
        <v>39</v>
      </c>
      <c r="E11">
        <v>32</v>
      </c>
      <c r="F11" s="18" t="s">
        <v>58</v>
      </c>
      <c r="G11">
        <v>1</v>
      </c>
      <c r="H11" t="s">
        <v>61</v>
      </c>
      <c r="I11" t="s">
        <v>62</v>
      </c>
      <c r="J11" t="s">
        <v>43</v>
      </c>
      <c r="K11" t="s">
        <v>71</v>
      </c>
    </row>
    <row r="12" spans="1:13" x14ac:dyDescent="0.2">
      <c r="A12" t="s">
        <v>36</v>
      </c>
      <c r="B12" t="s">
        <v>37</v>
      </c>
      <c r="C12" s="16" t="s">
        <v>38</v>
      </c>
      <c r="D12" s="17" t="s">
        <v>39</v>
      </c>
      <c r="E12">
        <v>32</v>
      </c>
      <c r="F12" s="18" t="s">
        <v>58</v>
      </c>
      <c r="G12">
        <v>2</v>
      </c>
      <c r="H12" t="s">
        <v>63</v>
      </c>
      <c r="I12" t="s">
        <v>64</v>
      </c>
      <c r="J12" t="s">
        <v>43</v>
      </c>
      <c r="K12" t="s">
        <v>71</v>
      </c>
    </row>
    <row r="13" spans="1:13" x14ac:dyDescent="0.2">
      <c r="A13" t="s">
        <v>36</v>
      </c>
      <c r="B13" t="s">
        <v>37</v>
      </c>
      <c r="C13" s="16" t="s">
        <v>38</v>
      </c>
      <c r="D13" s="17" t="s">
        <v>39</v>
      </c>
      <c r="E13">
        <v>32</v>
      </c>
      <c r="F13" s="18" t="s">
        <v>58</v>
      </c>
      <c r="G13">
        <v>8</v>
      </c>
      <c r="H13" t="s">
        <v>68</v>
      </c>
      <c r="I13" t="s">
        <v>67</v>
      </c>
      <c r="J13" t="s">
        <v>43</v>
      </c>
      <c r="K13" t="s">
        <v>71</v>
      </c>
    </row>
    <row r="14" spans="1:13" x14ac:dyDescent="0.2">
      <c r="A14" t="s">
        <v>36</v>
      </c>
      <c r="B14" t="s">
        <v>37</v>
      </c>
      <c r="C14" s="16" t="s">
        <v>38</v>
      </c>
      <c r="D14" s="17" t="s">
        <v>39</v>
      </c>
      <c r="E14">
        <v>32</v>
      </c>
      <c r="F14" s="18" t="s">
        <v>58</v>
      </c>
      <c r="G14">
        <v>9</v>
      </c>
      <c r="H14" t="s">
        <v>69</v>
      </c>
      <c r="I14" t="s">
        <v>70</v>
      </c>
      <c r="J14" t="s">
        <v>43</v>
      </c>
      <c r="K14" t="s">
        <v>71</v>
      </c>
    </row>
    <row r="15" spans="1:13" x14ac:dyDescent="0.2">
      <c r="A15" t="s">
        <v>36</v>
      </c>
      <c r="B15" t="s">
        <v>37</v>
      </c>
      <c r="C15" s="16" t="s">
        <v>38</v>
      </c>
      <c r="D15" s="17" t="s">
        <v>39</v>
      </c>
      <c r="E15">
        <v>44</v>
      </c>
      <c r="F15" s="18">
        <v>24.4</v>
      </c>
      <c r="G15">
        <v>10</v>
      </c>
      <c r="H15" t="s">
        <v>65</v>
      </c>
      <c r="I15" t="s">
        <v>66</v>
      </c>
      <c r="J15" t="s">
        <v>43</v>
      </c>
      <c r="K15" t="s">
        <v>71</v>
      </c>
    </row>
    <row r="16" spans="1:13" ht="51" x14ac:dyDescent="0.2">
      <c r="A16" s="21" t="s">
        <v>72</v>
      </c>
      <c r="B16" s="21" t="s">
        <v>73</v>
      </c>
      <c r="C16" s="22" t="s">
        <v>74</v>
      </c>
      <c r="D16" s="21"/>
      <c r="E16" s="21">
        <v>11</v>
      </c>
      <c r="F16" s="21" t="s">
        <v>75</v>
      </c>
      <c r="G16" s="21">
        <v>5</v>
      </c>
      <c r="H16" s="23" t="s">
        <v>76</v>
      </c>
      <c r="I16" s="23" t="s">
        <v>77</v>
      </c>
      <c r="J16" s="21" t="s">
        <v>43</v>
      </c>
      <c r="K16" s="21" t="s">
        <v>71</v>
      </c>
      <c r="M16" t="s">
        <v>170</v>
      </c>
    </row>
    <row r="17" spans="1:11" ht="77.25" x14ac:dyDescent="0.25">
      <c r="A17" s="21" t="s">
        <v>72</v>
      </c>
      <c r="B17" s="21" t="s">
        <v>73</v>
      </c>
      <c r="C17" s="22" t="s">
        <v>74</v>
      </c>
      <c r="D17" s="21"/>
      <c r="E17" s="21">
        <v>12</v>
      </c>
      <c r="F17" s="21" t="s">
        <v>75</v>
      </c>
      <c r="G17" s="21">
        <v>6</v>
      </c>
      <c r="H17" s="23" t="s">
        <v>78</v>
      </c>
      <c r="I17" s="23" t="s">
        <v>79</v>
      </c>
      <c r="J17" s="21" t="s">
        <v>80</v>
      </c>
      <c r="K17" s="20" t="s">
        <v>81</v>
      </c>
    </row>
    <row r="18" spans="1:11" ht="38.25" x14ac:dyDescent="0.2">
      <c r="A18" s="21" t="s">
        <v>72</v>
      </c>
      <c r="B18" s="21" t="s">
        <v>73</v>
      </c>
      <c r="C18" s="22" t="s">
        <v>74</v>
      </c>
      <c r="D18" s="21"/>
      <c r="E18" s="21">
        <v>15</v>
      </c>
      <c r="F18" s="21" t="s">
        <v>82</v>
      </c>
      <c r="G18" s="21">
        <v>2</v>
      </c>
      <c r="H18" s="23" t="s">
        <v>83</v>
      </c>
      <c r="I18" s="23" t="s">
        <v>77</v>
      </c>
      <c r="J18" s="21" t="s">
        <v>43</v>
      </c>
      <c r="K18" s="21" t="s">
        <v>71</v>
      </c>
    </row>
    <row r="19" spans="1:11" ht="51.75" x14ac:dyDescent="0.25">
      <c r="A19" s="21" t="s">
        <v>72</v>
      </c>
      <c r="B19" s="21" t="s">
        <v>73</v>
      </c>
      <c r="C19" s="22" t="s">
        <v>74</v>
      </c>
      <c r="D19" s="21"/>
      <c r="E19" s="21">
        <v>17</v>
      </c>
      <c r="F19" s="21" t="s">
        <v>84</v>
      </c>
      <c r="G19" s="21">
        <v>10</v>
      </c>
      <c r="H19" s="23" t="s">
        <v>85</v>
      </c>
      <c r="I19" s="23" t="s">
        <v>86</v>
      </c>
      <c r="J19" s="21" t="s">
        <v>80</v>
      </c>
      <c r="K19" s="20" t="s">
        <v>81</v>
      </c>
    </row>
    <row r="20" spans="1:11" ht="26.25" x14ac:dyDescent="0.25">
      <c r="A20" s="21" t="s">
        <v>72</v>
      </c>
      <c r="B20" s="21" t="s">
        <v>73</v>
      </c>
      <c r="C20" s="22" t="s">
        <v>74</v>
      </c>
      <c r="D20" s="21"/>
      <c r="E20" s="21">
        <v>30</v>
      </c>
      <c r="F20" s="21">
        <v>24.3</v>
      </c>
      <c r="G20" s="21">
        <v>8</v>
      </c>
      <c r="H20" s="23" t="s">
        <v>87</v>
      </c>
      <c r="I20" s="23" t="s">
        <v>88</v>
      </c>
      <c r="J20" s="21" t="s">
        <v>80</v>
      </c>
      <c r="K20" s="20" t="s">
        <v>81</v>
      </c>
    </row>
    <row r="21" spans="1:11" ht="26.25" x14ac:dyDescent="0.25">
      <c r="A21" s="21" t="s">
        <v>72</v>
      </c>
      <c r="B21" s="21" t="s">
        <v>73</v>
      </c>
      <c r="C21" s="22" t="s">
        <v>74</v>
      </c>
      <c r="D21" s="21"/>
      <c r="E21" s="21">
        <v>33</v>
      </c>
      <c r="F21" s="21" t="s">
        <v>89</v>
      </c>
      <c r="G21" s="21">
        <v>20</v>
      </c>
      <c r="H21" s="23" t="s">
        <v>90</v>
      </c>
      <c r="I21" s="23" t="s">
        <v>91</v>
      </c>
      <c r="J21" s="21" t="s">
        <v>80</v>
      </c>
      <c r="K21" s="20" t="s">
        <v>81</v>
      </c>
    </row>
    <row r="22" spans="1:11" x14ac:dyDescent="0.2">
      <c r="A22" s="24" t="s">
        <v>92</v>
      </c>
      <c r="B22" s="24" t="s">
        <v>93</v>
      </c>
      <c r="C22" s="25" t="s">
        <v>94</v>
      </c>
      <c r="D22" s="24" t="s">
        <v>95</v>
      </c>
      <c r="E22" s="24">
        <v>10</v>
      </c>
      <c r="F22" s="24">
        <v>3.1</v>
      </c>
      <c r="G22" s="24">
        <v>18</v>
      </c>
      <c r="H22" s="24" t="s">
        <v>96</v>
      </c>
      <c r="I22" s="24" t="s">
        <v>97</v>
      </c>
      <c r="J22" s="24" t="s">
        <v>43</v>
      </c>
      <c r="K22" s="24" t="s">
        <v>71</v>
      </c>
    </row>
    <row r="23" spans="1:11" x14ac:dyDescent="0.2">
      <c r="A23" s="24" t="s">
        <v>92</v>
      </c>
      <c r="B23" s="24" t="s">
        <v>93</v>
      </c>
      <c r="C23" s="25" t="s">
        <v>94</v>
      </c>
      <c r="D23" s="24" t="s">
        <v>95</v>
      </c>
      <c r="E23" s="24">
        <v>27</v>
      </c>
      <c r="F23" s="24">
        <v>24.1</v>
      </c>
      <c r="G23" s="24">
        <v>10</v>
      </c>
      <c r="H23" s="24" t="s">
        <v>98</v>
      </c>
      <c r="I23" s="24" t="s">
        <v>99</v>
      </c>
      <c r="J23" s="24" t="s">
        <v>43</v>
      </c>
      <c r="K23" s="24" t="s">
        <v>71</v>
      </c>
    </row>
    <row r="24" spans="1:11" x14ac:dyDescent="0.2">
      <c r="A24" s="24" t="s">
        <v>92</v>
      </c>
      <c r="B24" s="24" t="s">
        <v>93</v>
      </c>
      <c r="C24" s="25" t="s">
        <v>94</v>
      </c>
      <c r="D24" s="24" t="s">
        <v>95</v>
      </c>
      <c r="E24" s="24">
        <v>28</v>
      </c>
      <c r="F24" s="24">
        <v>24.1</v>
      </c>
      <c r="G24" s="24">
        <v>4</v>
      </c>
      <c r="H24" s="24" t="s">
        <v>98</v>
      </c>
      <c r="I24" s="24" t="s">
        <v>100</v>
      </c>
      <c r="J24" s="24" t="s">
        <v>43</v>
      </c>
      <c r="K24" s="24" t="s">
        <v>71</v>
      </c>
    </row>
    <row r="25" spans="1:11" x14ac:dyDescent="0.2">
      <c r="A25" s="24" t="s">
        <v>92</v>
      </c>
      <c r="B25" s="24" t="s">
        <v>93</v>
      </c>
      <c r="C25" s="25" t="s">
        <v>94</v>
      </c>
      <c r="D25" s="24" t="s">
        <v>95</v>
      </c>
      <c r="E25" s="24">
        <v>28</v>
      </c>
      <c r="F25" s="26" t="s">
        <v>40</v>
      </c>
      <c r="G25" s="24">
        <v>20</v>
      </c>
      <c r="H25" s="24" t="s">
        <v>98</v>
      </c>
      <c r="I25" s="24" t="s">
        <v>101</v>
      </c>
      <c r="J25" s="24" t="s">
        <v>43</v>
      </c>
      <c r="K25" s="24" t="s">
        <v>71</v>
      </c>
    </row>
    <row r="26" spans="1:11" x14ac:dyDescent="0.2">
      <c r="A26" s="24" t="s">
        <v>92</v>
      </c>
      <c r="B26" s="24" t="s">
        <v>93</v>
      </c>
      <c r="C26" s="25" t="s">
        <v>94</v>
      </c>
      <c r="D26" s="24" t="s">
        <v>95</v>
      </c>
      <c r="E26" s="24">
        <v>29</v>
      </c>
      <c r="F26" s="26">
        <v>24.3</v>
      </c>
      <c r="G26" s="24">
        <v>1</v>
      </c>
      <c r="H26" s="24" t="s">
        <v>98</v>
      </c>
      <c r="I26" s="24" t="s">
        <v>102</v>
      </c>
      <c r="J26" s="24" t="s">
        <v>43</v>
      </c>
      <c r="K26" s="24" t="s">
        <v>71</v>
      </c>
    </row>
    <row r="27" spans="1:11" x14ac:dyDescent="0.2">
      <c r="A27" s="24" t="s">
        <v>92</v>
      </c>
      <c r="B27" s="24" t="s">
        <v>93</v>
      </c>
      <c r="C27" s="25" t="s">
        <v>94</v>
      </c>
      <c r="D27" s="24" t="s">
        <v>95</v>
      </c>
      <c r="E27" s="24">
        <v>32</v>
      </c>
      <c r="F27" s="26" t="s">
        <v>103</v>
      </c>
      <c r="G27" s="24">
        <v>6</v>
      </c>
      <c r="H27" s="24" t="s">
        <v>98</v>
      </c>
      <c r="I27" s="24" t="s">
        <v>104</v>
      </c>
      <c r="J27" s="24" t="s">
        <v>43</v>
      </c>
      <c r="K27" s="24" t="s">
        <v>71</v>
      </c>
    </row>
    <row r="28" spans="1:11" x14ac:dyDescent="0.2">
      <c r="A28" s="24" t="s">
        <v>92</v>
      </c>
      <c r="B28" s="24" t="s">
        <v>93</v>
      </c>
      <c r="C28" s="25" t="s">
        <v>94</v>
      </c>
      <c r="D28" s="24" t="s">
        <v>95</v>
      </c>
      <c r="E28" s="24">
        <v>32</v>
      </c>
      <c r="F28" s="26" t="s">
        <v>103</v>
      </c>
      <c r="G28" s="24">
        <v>8</v>
      </c>
      <c r="H28" s="24" t="s">
        <v>105</v>
      </c>
      <c r="I28" s="24" t="s">
        <v>106</v>
      </c>
      <c r="J28" s="24" t="s">
        <v>43</v>
      </c>
      <c r="K28" s="24" t="s">
        <v>71</v>
      </c>
    </row>
    <row r="29" spans="1:11" x14ac:dyDescent="0.2">
      <c r="A29" s="24" t="s">
        <v>92</v>
      </c>
      <c r="B29" s="24" t="s">
        <v>93</v>
      </c>
      <c r="C29" s="25" t="s">
        <v>94</v>
      </c>
      <c r="D29" s="24" t="s">
        <v>95</v>
      </c>
      <c r="E29" s="24">
        <v>35</v>
      </c>
      <c r="F29" s="26" t="s">
        <v>107</v>
      </c>
      <c r="G29" s="24">
        <v>15</v>
      </c>
      <c r="H29" s="24" t="s">
        <v>98</v>
      </c>
      <c r="I29" s="24" t="s">
        <v>108</v>
      </c>
      <c r="J29" s="24" t="s">
        <v>43</v>
      </c>
      <c r="K29" s="24" t="s">
        <v>71</v>
      </c>
    </row>
    <row r="30" spans="1:11" x14ac:dyDescent="0.2">
      <c r="A30" s="24" t="s">
        <v>92</v>
      </c>
      <c r="B30" s="24" t="s">
        <v>93</v>
      </c>
      <c r="C30" s="25" t="s">
        <v>94</v>
      </c>
      <c r="D30" s="24" t="s">
        <v>95</v>
      </c>
      <c r="E30" s="24">
        <v>40</v>
      </c>
      <c r="F30" s="26" t="s">
        <v>109</v>
      </c>
      <c r="G30" s="24">
        <v>16</v>
      </c>
      <c r="H30" s="24" t="s">
        <v>110</v>
      </c>
      <c r="I30" s="24" t="s">
        <v>111</v>
      </c>
      <c r="J30" s="24" t="s">
        <v>43</v>
      </c>
      <c r="K30" s="24" t="s">
        <v>71</v>
      </c>
    </row>
    <row r="31" spans="1:11" x14ac:dyDescent="0.2">
      <c r="A31" s="24" t="s">
        <v>92</v>
      </c>
      <c r="B31" s="24" t="s">
        <v>93</v>
      </c>
      <c r="C31" s="25" t="s">
        <v>94</v>
      </c>
      <c r="D31" s="24" t="s">
        <v>95</v>
      </c>
      <c r="E31" s="24">
        <v>40</v>
      </c>
      <c r="F31" s="26" t="s">
        <v>109</v>
      </c>
      <c r="G31" s="24">
        <v>19</v>
      </c>
      <c r="H31" s="24" t="s">
        <v>98</v>
      </c>
      <c r="I31" s="24" t="s">
        <v>112</v>
      </c>
      <c r="J31" s="24" t="s">
        <v>43</v>
      </c>
      <c r="K31" s="24" t="s">
        <v>71</v>
      </c>
    </row>
    <row r="32" spans="1:11" x14ac:dyDescent="0.2">
      <c r="A32" s="24" t="s">
        <v>92</v>
      </c>
      <c r="B32" s="24" t="s">
        <v>93</v>
      </c>
      <c r="C32" s="25" t="s">
        <v>94</v>
      </c>
      <c r="D32" s="24" t="s">
        <v>113</v>
      </c>
      <c r="E32" s="24">
        <v>45</v>
      </c>
      <c r="F32" s="26" t="s">
        <v>114</v>
      </c>
      <c r="G32" s="24">
        <v>21</v>
      </c>
      <c r="H32" s="24" t="s">
        <v>98</v>
      </c>
      <c r="I32" s="24" t="s">
        <v>115</v>
      </c>
      <c r="J32" s="24" t="s">
        <v>43</v>
      </c>
      <c r="K32" s="24" t="s">
        <v>71</v>
      </c>
    </row>
    <row r="33" spans="1:11" x14ac:dyDescent="0.2">
      <c r="A33" s="24" t="s">
        <v>116</v>
      </c>
      <c r="B33" s="24" t="s">
        <v>117</v>
      </c>
      <c r="C33" s="25" t="s">
        <v>118</v>
      </c>
      <c r="D33" s="24" t="str">
        <f>"+49 9131 85 25373"</f>
        <v>+49 9131 85 25373</v>
      </c>
      <c r="E33" s="24">
        <v>10</v>
      </c>
      <c r="F33" s="19" t="str">
        <f>"3.1"</f>
        <v>3.1</v>
      </c>
      <c r="G33" s="24">
        <v>19</v>
      </c>
      <c r="H33" s="24" t="s">
        <v>119</v>
      </c>
      <c r="I33" s="24" t="s">
        <v>120</v>
      </c>
      <c r="J33" s="24" t="s">
        <v>43</v>
      </c>
      <c r="K33" s="24" t="s">
        <v>71</v>
      </c>
    </row>
    <row r="34" spans="1:11" x14ac:dyDescent="0.2">
      <c r="A34" s="24" t="s">
        <v>116</v>
      </c>
      <c r="B34" s="24" t="s">
        <v>117</v>
      </c>
      <c r="C34" s="25" t="s">
        <v>118</v>
      </c>
      <c r="D34" s="24" t="str">
        <f>"+49 9131 85 25373"</f>
        <v>+49 9131 85 25373</v>
      </c>
      <c r="E34" s="24" t="s">
        <v>121</v>
      </c>
      <c r="F34" s="24" t="str">
        <f>"6.2.5"</f>
        <v>6.2.5</v>
      </c>
      <c r="G34" s="24" t="s">
        <v>121</v>
      </c>
      <c r="H34" s="24" t="s">
        <v>122</v>
      </c>
      <c r="I34" s="24" t="s">
        <v>123</v>
      </c>
      <c r="J34" s="24" t="s">
        <v>80</v>
      </c>
      <c r="K34" s="24" t="s">
        <v>71</v>
      </c>
    </row>
    <row r="35" spans="1:11" x14ac:dyDescent="0.2">
      <c r="A35" s="24" t="s">
        <v>116</v>
      </c>
      <c r="B35" s="24" t="s">
        <v>117</v>
      </c>
      <c r="C35" s="25" t="s">
        <v>118</v>
      </c>
      <c r="D35" s="24" t="str">
        <f>"+49 9131 85 25373"</f>
        <v>+49 9131 85 25373</v>
      </c>
      <c r="E35" s="24">
        <v>32</v>
      </c>
      <c r="F35" s="24" t="str">
        <f>"24.3.3.3.1"</f>
        <v>24.3.3.3.1</v>
      </c>
      <c r="G35" s="24" t="str">
        <f>"20-21"</f>
        <v>20-21</v>
      </c>
      <c r="H35" s="24" t="s">
        <v>124</v>
      </c>
      <c r="I35" s="24" t="s">
        <v>125</v>
      </c>
      <c r="J35" s="24" t="s">
        <v>43</v>
      </c>
      <c r="K35" s="24" t="s">
        <v>71</v>
      </c>
    </row>
    <row r="36" spans="1:11" x14ac:dyDescent="0.2">
      <c r="A36" s="24" t="s">
        <v>116</v>
      </c>
      <c r="B36" s="24" t="s">
        <v>117</v>
      </c>
      <c r="C36" s="25" t="s">
        <v>118</v>
      </c>
      <c r="D36" s="24" t="str">
        <f>"+49 9131 85 25373"</f>
        <v>+49 9131 85 25373</v>
      </c>
      <c r="E36" s="24">
        <v>41</v>
      </c>
      <c r="F36" s="24" t="s">
        <v>126</v>
      </c>
      <c r="G36" s="24">
        <v>7</v>
      </c>
      <c r="H36" s="24" t="s">
        <v>127</v>
      </c>
      <c r="I36" s="24" t="s">
        <v>128</v>
      </c>
      <c r="J36" s="24" t="s">
        <v>43</v>
      </c>
      <c r="K36" s="24" t="s">
        <v>71</v>
      </c>
    </row>
    <row r="37" spans="1:11" x14ac:dyDescent="0.2">
      <c r="A37" s="24" t="s">
        <v>116</v>
      </c>
      <c r="B37" s="24" t="s">
        <v>117</v>
      </c>
      <c r="C37" s="25" t="s">
        <v>118</v>
      </c>
      <c r="D37" s="24" t="str">
        <f>"+49 9131 85 25373"</f>
        <v>+49 9131 85 25373</v>
      </c>
      <c r="E37" s="24">
        <v>42</v>
      </c>
      <c r="F37" s="24" t="s">
        <v>129</v>
      </c>
      <c r="G37" s="24">
        <v>6</v>
      </c>
      <c r="H37" s="24" t="s">
        <v>130</v>
      </c>
      <c r="I37" s="24" t="s">
        <v>131</v>
      </c>
      <c r="J37" s="24" t="s">
        <v>43</v>
      </c>
      <c r="K37" s="24" t="s">
        <v>71</v>
      </c>
    </row>
    <row r="38" spans="1:11" ht="25.5" x14ac:dyDescent="0.2">
      <c r="A38" s="27" t="s">
        <v>132</v>
      </c>
      <c r="B38" s="27" t="s">
        <v>133</v>
      </c>
      <c r="C38" s="29" t="s">
        <v>134</v>
      </c>
      <c r="D38" s="27"/>
      <c r="E38" s="27">
        <v>10</v>
      </c>
      <c r="F38" s="27">
        <v>3.1</v>
      </c>
      <c r="G38" s="27">
        <v>18</v>
      </c>
      <c r="H38" s="31" t="s">
        <v>135</v>
      </c>
      <c r="I38" s="31" t="s">
        <v>136</v>
      </c>
      <c r="J38" s="27" t="s">
        <v>43</v>
      </c>
      <c r="K38" s="27"/>
    </row>
    <row r="39" spans="1:11" ht="25.5" x14ac:dyDescent="0.2">
      <c r="A39" s="27" t="s">
        <v>132</v>
      </c>
      <c r="B39" s="27" t="s">
        <v>133</v>
      </c>
      <c r="C39" s="29" t="s">
        <v>134</v>
      </c>
      <c r="D39" s="27"/>
      <c r="E39" s="27">
        <v>10</v>
      </c>
      <c r="F39" s="27">
        <v>3.1</v>
      </c>
      <c r="G39" s="27">
        <v>19</v>
      </c>
      <c r="H39" s="31" t="s">
        <v>137</v>
      </c>
      <c r="I39" s="31" t="s">
        <v>138</v>
      </c>
      <c r="J39" s="27" t="s">
        <v>43</v>
      </c>
      <c r="K39" s="27"/>
    </row>
    <row r="40" spans="1:11" ht="153" x14ac:dyDescent="0.2">
      <c r="A40" s="27" t="s">
        <v>132</v>
      </c>
      <c r="B40" s="27" t="s">
        <v>133</v>
      </c>
      <c r="C40" s="29" t="s">
        <v>134</v>
      </c>
      <c r="D40" s="27"/>
      <c r="E40" s="27">
        <v>16</v>
      </c>
      <c r="F40" s="30" t="s">
        <v>139</v>
      </c>
      <c r="G40" s="27">
        <v>5</v>
      </c>
      <c r="H40" s="31" t="s">
        <v>140</v>
      </c>
      <c r="I40" s="31" t="s">
        <v>141</v>
      </c>
      <c r="J40" s="27" t="s">
        <v>80</v>
      </c>
      <c r="K40" s="27" t="s">
        <v>142</v>
      </c>
    </row>
    <row r="41" spans="1:11" ht="140.25" x14ac:dyDescent="0.2">
      <c r="A41" s="27" t="s">
        <v>132</v>
      </c>
      <c r="B41" s="27" t="s">
        <v>133</v>
      </c>
      <c r="C41" s="29" t="s">
        <v>134</v>
      </c>
      <c r="D41" s="27"/>
      <c r="E41" s="27">
        <v>16</v>
      </c>
      <c r="F41" s="30" t="s">
        <v>139</v>
      </c>
      <c r="G41" s="27">
        <v>7</v>
      </c>
      <c r="H41" s="31" t="s">
        <v>143</v>
      </c>
      <c r="I41" s="31" t="s">
        <v>144</v>
      </c>
      <c r="J41" s="27" t="s">
        <v>80</v>
      </c>
      <c r="K41" s="27" t="s">
        <v>142</v>
      </c>
    </row>
    <row r="42" spans="1:11" ht="102" x14ac:dyDescent="0.2">
      <c r="A42" s="27" t="s">
        <v>132</v>
      </c>
      <c r="B42" s="27" t="s">
        <v>133</v>
      </c>
      <c r="C42" s="29" t="s">
        <v>134</v>
      </c>
      <c r="D42" s="27"/>
      <c r="E42" s="27" t="s">
        <v>145</v>
      </c>
      <c r="F42" s="30" t="s">
        <v>84</v>
      </c>
      <c r="G42" s="27"/>
      <c r="H42" s="31" t="s">
        <v>146</v>
      </c>
      <c r="I42" s="31" t="s">
        <v>147</v>
      </c>
      <c r="J42" s="27" t="s">
        <v>80</v>
      </c>
      <c r="K42" s="27" t="s">
        <v>142</v>
      </c>
    </row>
    <row r="43" spans="1:11" ht="114.75" x14ac:dyDescent="0.2">
      <c r="A43" s="27" t="s">
        <v>132</v>
      </c>
      <c r="B43" s="27" t="s">
        <v>133</v>
      </c>
      <c r="C43" s="29" t="s">
        <v>134</v>
      </c>
      <c r="D43" s="27"/>
      <c r="E43" s="27">
        <v>22</v>
      </c>
      <c r="F43" s="30" t="s">
        <v>148</v>
      </c>
      <c r="G43" s="27">
        <v>3</v>
      </c>
      <c r="H43" s="31" t="s">
        <v>149</v>
      </c>
      <c r="I43" s="31" t="s">
        <v>150</v>
      </c>
      <c r="J43" s="27" t="s">
        <v>80</v>
      </c>
      <c r="K43" s="27" t="s">
        <v>142</v>
      </c>
    </row>
    <row r="44" spans="1:11" ht="114.75" x14ac:dyDescent="0.2">
      <c r="A44" s="27" t="s">
        <v>132</v>
      </c>
      <c r="B44" s="27" t="s">
        <v>133</v>
      </c>
      <c r="C44" s="29" t="s">
        <v>134</v>
      </c>
      <c r="D44" s="27"/>
      <c r="E44" s="27">
        <v>23</v>
      </c>
      <c r="F44" s="30" t="s">
        <v>148</v>
      </c>
      <c r="G44" s="27">
        <v>1</v>
      </c>
      <c r="H44" s="31" t="s">
        <v>151</v>
      </c>
      <c r="I44" s="31" t="s">
        <v>150</v>
      </c>
      <c r="J44" s="27" t="s">
        <v>80</v>
      </c>
      <c r="K44" s="27"/>
    </row>
    <row r="45" spans="1:11" ht="25.5" x14ac:dyDescent="0.2">
      <c r="A45" s="27" t="s">
        <v>132</v>
      </c>
      <c r="B45" s="27" t="s">
        <v>133</v>
      </c>
      <c r="C45" s="29" t="s">
        <v>134</v>
      </c>
      <c r="D45" s="27"/>
      <c r="E45" s="30" t="s">
        <v>152</v>
      </c>
      <c r="F45" s="30" t="s">
        <v>148</v>
      </c>
      <c r="G45" s="27">
        <v>1</v>
      </c>
      <c r="H45" s="31" t="s">
        <v>153</v>
      </c>
      <c r="I45" s="31" t="s">
        <v>154</v>
      </c>
      <c r="J45" s="27" t="s">
        <v>80</v>
      </c>
      <c r="K45" s="27"/>
    </row>
    <row r="46" spans="1:11" ht="25.5" x14ac:dyDescent="0.2">
      <c r="A46" s="27" t="s">
        <v>132</v>
      </c>
      <c r="B46" s="27" t="s">
        <v>133</v>
      </c>
      <c r="C46" s="29" t="s">
        <v>134</v>
      </c>
      <c r="D46" s="27"/>
      <c r="E46" s="27">
        <v>24</v>
      </c>
      <c r="F46" s="30" t="s">
        <v>148</v>
      </c>
      <c r="G46" s="27">
        <v>2</v>
      </c>
      <c r="H46" s="31" t="s">
        <v>155</v>
      </c>
      <c r="I46" s="31" t="s">
        <v>154</v>
      </c>
      <c r="J46" s="27" t="s">
        <v>80</v>
      </c>
      <c r="K46" s="27"/>
    </row>
    <row r="47" spans="1:11" ht="76.5" x14ac:dyDescent="0.2">
      <c r="A47" s="27" t="s">
        <v>132</v>
      </c>
      <c r="B47" s="27" t="s">
        <v>133</v>
      </c>
      <c r="C47" s="29" t="s">
        <v>134</v>
      </c>
      <c r="D47" s="27"/>
      <c r="E47" s="27">
        <v>25</v>
      </c>
      <c r="F47" s="30" t="s">
        <v>156</v>
      </c>
      <c r="G47" s="27">
        <v>3</v>
      </c>
      <c r="H47" s="31" t="s">
        <v>157</v>
      </c>
      <c r="I47" s="31" t="s">
        <v>158</v>
      </c>
      <c r="J47" s="27" t="s">
        <v>43</v>
      </c>
      <c r="K47" s="28"/>
    </row>
    <row r="48" spans="1:11" ht="51" x14ac:dyDescent="0.2">
      <c r="A48" s="27" t="s">
        <v>132</v>
      </c>
      <c r="B48" s="27" t="s">
        <v>133</v>
      </c>
      <c r="C48" s="29" t="s">
        <v>134</v>
      </c>
      <c r="D48" s="27"/>
      <c r="E48" s="30" t="s">
        <v>159</v>
      </c>
      <c r="F48" s="27">
        <v>11.3</v>
      </c>
      <c r="G48" s="27">
        <v>1</v>
      </c>
      <c r="H48" s="31" t="s">
        <v>160</v>
      </c>
      <c r="I48" s="31" t="s">
        <v>161</v>
      </c>
      <c r="J48" s="27" t="s">
        <v>43</v>
      </c>
      <c r="K48" s="27"/>
    </row>
    <row r="49" spans="1:11" ht="38.25" x14ac:dyDescent="0.2">
      <c r="A49" s="27" t="s">
        <v>132</v>
      </c>
      <c r="B49" s="27" t="s">
        <v>133</v>
      </c>
      <c r="C49" s="29" t="s">
        <v>134</v>
      </c>
      <c r="D49" s="27"/>
      <c r="E49" s="27">
        <v>28</v>
      </c>
      <c r="F49" s="27">
        <v>24.1</v>
      </c>
      <c r="G49" s="27">
        <v>5</v>
      </c>
      <c r="H49" s="31" t="s">
        <v>162</v>
      </c>
      <c r="I49" s="31" t="s">
        <v>163</v>
      </c>
      <c r="J49" s="27" t="s">
        <v>43</v>
      </c>
      <c r="K49" s="27"/>
    </row>
    <row r="50" spans="1:11" ht="25.5" x14ac:dyDescent="0.2">
      <c r="A50" s="27" t="s">
        <v>132</v>
      </c>
      <c r="B50" s="27" t="s">
        <v>133</v>
      </c>
      <c r="C50" s="29" t="s">
        <v>134</v>
      </c>
      <c r="D50" s="27"/>
      <c r="E50" s="27">
        <v>37</v>
      </c>
      <c r="F50" s="30" t="s">
        <v>164</v>
      </c>
      <c r="G50" s="27">
        <v>9</v>
      </c>
      <c r="H50" s="31" t="s">
        <v>165</v>
      </c>
      <c r="I50" s="31" t="s">
        <v>166</v>
      </c>
      <c r="J50" s="27" t="s">
        <v>43</v>
      </c>
      <c r="K50" s="27"/>
    </row>
    <row r="51" spans="1:11" ht="102" x14ac:dyDescent="0.2">
      <c r="A51" s="27" t="s">
        <v>132</v>
      </c>
      <c r="B51" s="27" t="s">
        <v>133</v>
      </c>
      <c r="C51" s="29" t="s">
        <v>134</v>
      </c>
      <c r="D51" s="27"/>
      <c r="E51" s="27">
        <v>40</v>
      </c>
      <c r="F51" s="30" t="s">
        <v>167</v>
      </c>
      <c r="G51" s="27">
        <v>6</v>
      </c>
      <c r="H51" s="31" t="s">
        <v>168</v>
      </c>
      <c r="I51" s="31" t="s">
        <v>169</v>
      </c>
      <c r="J51" s="27" t="s">
        <v>80</v>
      </c>
      <c r="K51" s="27"/>
    </row>
    <row r="52" spans="1:11" x14ac:dyDescent="0.2">
      <c r="A52" s="32" t="s">
        <v>171</v>
      </c>
      <c r="B52" s="32" t="s">
        <v>133</v>
      </c>
      <c r="C52" s="33" t="s">
        <v>172</v>
      </c>
      <c r="D52" s="32">
        <v>14049849993</v>
      </c>
      <c r="E52" s="32">
        <v>17</v>
      </c>
      <c r="F52" s="32" t="s">
        <v>84</v>
      </c>
      <c r="G52" s="34">
        <v>9</v>
      </c>
      <c r="H52" s="32" t="s">
        <v>173</v>
      </c>
      <c r="I52" s="32" t="s">
        <v>174</v>
      </c>
      <c r="J52" s="32" t="s">
        <v>80</v>
      </c>
      <c r="K52" s="32" t="s">
        <v>81</v>
      </c>
    </row>
    <row r="53" spans="1:11" ht="25.5" x14ac:dyDescent="0.2">
      <c r="A53" s="35" t="s">
        <v>175</v>
      </c>
      <c r="B53" s="35" t="s">
        <v>176</v>
      </c>
      <c r="C53" s="37" t="s">
        <v>177</v>
      </c>
      <c r="D53" s="38" t="s">
        <v>178</v>
      </c>
      <c r="E53" s="35">
        <v>13</v>
      </c>
      <c r="F53" s="35" t="s">
        <v>179</v>
      </c>
      <c r="G53" s="35">
        <v>3</v>
      </c>
      <c r="H53" s="36" t="s">
        <v>180</v>
      </c>
      <c r="I53" s="35" t="s">
        <v>181</v>
      </c>
      <c r="J53" s="35"/>
      <c r="K53" s="35"/>
    </row>
    <row r="54" spans="1:11" x14ac:dyDescent="0.2">
      <c r="A54" s="32" t="s">
        <v>182</v>
      </c>
      <c r="B54" s="32" t="s">
        <v>183</v>
      </c>
      <c r="C54" s="32" t="s">
        <v>184</v>
      </c>
      <c r="D54" s="32"/>
      <c r="E54" s="32">
        <v>12</v>
      </c>
      <c r="F54" s="32" t="s">
        <v>75</v>
      </c>
      <c r="G54" s="32">
        <v>6</v>
      </c>
      <c r="H54" s="32" t="s">
        <v>185</v>
      </c>
      <c r="I54" s="32" t="s">
        <v>186</v>
      </c>
      <c r="J54" s="32" t="s">
        <v>43</v>
      </c>
      <c r="K54" s="32" t="s">
        <v>71</v>
      </c>
    </row>
    <row r="55" spans="1:11" x14ac:dyDescent="0.2">
      <c r="A55" s="32" t="s">
        <v>182</v>
      </c>
      <c r="B55" s="32" t="s">
        <v>183</v>
      </c>
      <c r="C55" s="32" t="s">
        <v>184</v>
      </c>
      <c r="D55" s="32"/>
      <c r="E55" s="32">
        <v>15</v>
      </c>
      <c r="F55" s="32" t="s">
        <v>187</v>
      </c>
      <c r="G55" s="32">
        <v>13</v>
      </c>
      <c r="H55" s="32" t="s">
        <v>188</v>
      </c>
      <c r="I55" s="32" t="s">
        <v>189</v>
      </c>
      <c r="J55" s="32" t="s">
        <v>80</v>
      </c>
      <c r="K55" s="32" t="s">
        <v>71</v>
      </c>
    </row>
    <row r="56" spans="1:11" x14ac:dyDescent="0.2">
      <c r="A56" s="32" t="s">
        <v>182</v>
      </c>
      <c r="B56" s="32" t="s">
        <v>183</v>
      </c>
      <c r="C56" s="32" t="s">
        <v>184</v>
      </c>
      <c r="D56" s="32"/>
      <c r="E56" s="32">
        <v>27</v>
      </c>
      <c r="F56" s="32">
        <v>11.3</v>
      </c>
      <c r="G56" s="32">
        <v>2</v>
      </c>
      <c r="H56" s="32" t="s">
        <v>190</v>
      </c>
      <c r="I56" s="32" t="s">
        <v>191</v>
      </c>
      <c r="J56" s="32" t="s">
        <v>80</v>
      </c>
      <c r="K56" s="32" t="s">
        <v>71</v>
      </c>
    </row>
    <row r="57" spans="1:11" x14ac:dyDescent="0.2">
      <c r="A57" s="32" t="s">
        <v>182</v>
      </c>
      <c r="B57" s="32" t="s">
        <v>183</v>
      </c>
      <c r="C57" s="32" t="s">
        <v>184</v>
      </c>
      <c r="D57" s="32"/>
      <c r="E57" s="32">
        <v>28</v>
      </c>
      <c r="F57" s="32">
        <v>24.1</v>
      </c>
      <c r="G57" s="32">
        <v>1</v>
      </c>
      <c r="H57" s="32" t="s">
        <v>192</v>
      </c>
      <c r="I57" s="32" t="s">
        <v>193</v>
      </c>
      <c r="J57" s="32" t="s">
        <v>43</v>
      </c>
      <c r="K57" s="32" t="s">
        <v>71</v>
      </c>
    </row>
    <row r="58" spans="1:11" x14ac:dyDescent="0.2">
      <c r="A58" s="32" t="s">
        <v>182</v>
      </c>
      <c r="B58" s="32" t="s">
        <v>183</v>
      </c>
      <c r="C58" s="32" t="s">
        <v>184</v>
      </c>
      <c r="D58" s="32"/>
      <c r="E58" s="32">
        <v>30</v>
      </c>
      <c r="F58" s="32">
        <v>24.3</v>
      </c>
      <c r="G58" s="32">
        <v>16</v>
      </c>
      <c r="H58" s="32" t="s">
        <v>194</v>
      </c>
      <c r="I58" s="32" t="s">
        <v>195</v>
      </c>
      <c r="J58" s="32" t="s">
        <v>43</v>
      </c>
      <c r="K58" s="32" t="s">
        <v>71</v>
      </c>
    </row>
    <row r="59" spans="1:11" x14ac:dyDescent="0.2">
      <c r="A59" s="32" t="s">
        <v>182</v>
      </c>
      <c r="B59" s="32" t="s">
        <v>183</v>
      </c>
      <c r="C59" s="32" t="s">
        <v>184</v>
      </c>
      <c r="D59" s="32"/>
      <c r="E59" s="32">
        <v>33</v>
      </c>
      <c r="F59" s="43">
        <v>38070</v>
      </c>
      <c r="G59" s="32">
        <v>14</v>
      </c>
      <c r="H59" s="32" t="s">
        <v>196</v>
      </c>
      <c r="I59" s="32" t="s">
        <v>197</v>
      </c>
      <c r="J59" s="32" t="s">
        <v>43</v>
      </c>
      <c r="K59" s="32" t="s">
        <v>71</v>
      </c>
    </row>
    <row r="60" spans="1:11" x14ac:dyDescent="0.2">
      <c r="A60" s="32" t="s">
        <v>182</v>
      </c>
      <c r="B60" s="32" t="s">
        <v>183</v>
      </c>
      <c r="C60" s="32" t="s">
        <v>184</v>
      </c>
      <c r="D60" s="32"/>
      <c r="E60" s="32">
        <v>33</v>
      </c>
      <c r="F60" s="43">
        <v>38070</v>
      </c>
      <c r="G60" s="32">
        <v>14</v>
      </c>
      <c r="H60" s="32" t="s">
        <v>198</v>
      </c>
      <c r="I60" s="32" t="s">
        <v>199</v>
      </c>
      <c r="J60" s="32" t="s">
        <v>43</v>
      </c>
      <c r="K60" s="32" t="s">
        <v>71</v>
      </c>
    </row>
    <row r="61" spans="1:11" x14ac:dyDescent="0.2">
      <c r="A61" s="32" t="s">
        <v>182</v>
      </c>
      <c r="B61" s="32" t="s">
        <v>183</v>
      </c>
      <c r="C61" s="32" t="s">
        <v>184</v>
      </c>
      <c r="D61" s="32"/>
      <c r="E61" s="32">
        <v>40</v>
      </c>
      <c r="F61" s="32" t="s">
        <v>109</v>
      </c>
      <c r="G61" s="32">
        <v>14</v>
      </c>
      <c r="H61" s="32" t="s">
        <v>200</v>
      </c>
      <c r="I61" s="32" t="s">
        <v>201</v>
      </c>
      <c r="J61" s="32" t="s">
        <v>43</v>
      </c>
      <c r="K61" s="32" t="s">
        <v>71</v>
      </c>
    </row>
    <row r="62" spans="1:11" x14ac:dyDescent="0.2">
      <c r="A62" s="32" t="s">
        <v>182</v>
      </c>
      <c r="B62" s="32" t="s">
        <v>183</v>
      </c>
      <c r="C62" s="32" t="s">
        <v>184</v>
      </c>
      <c r="D62" s="32"/>
      <c r="E62" s="32">
        <v>41</v>
      </c>
      <c r="F62" s="32" t="s">
        <v>109</v>
      </c>
      <c r="G62" s="32">
        <v>6</v>
      </c>
      <c r="H62" s="32" t="s">
        <v>202</v>
      </c>
      <c r="I62" s="32" t="s">
        <v>203</v>
      </c>
      <c r="J62" s="32" t="s">
        <v>80</v>
      </c>
      <c r="K62" s="32" t="s">
        <v>71</v>
      </c>
    </row>
    <row r="63" spans="1:11" x14ac:dyDescent="0.2">
      <c r="A63" s="32" t="s">
        <v>182</v>
      </c>
      <c r="B63" s="32" t="s">
        <v>183</v>
      </c>
      <c r="C63" s="32" t="s">
        <v>184</v>
      </c>
      <c r="D63" s="32"/>
      <c r="E63" s="32">
        <v>42</v>
      </c>
      <c r="F63" s="32" t="s">
        <v>204</v>
      </c>
      <c r="G63" s="32">
        <v>13</v>
      </c>
      <c r="H63" s="32" t="s">
        <v>205</v>
      </c>
      <c r="I63" s="32" t="s">
        <v>206</v>
      </c>
      <c r="J63" s="32" t="s">
        <v>80</v>
      </c>
      <c r="K63" s="32" t="s">
        <v>71</v>
      </c>
    </row>
    <row r="64" spans="1:11" x14ac:dyDescent="0.2">
      <c r="A64" s="32" t="s">
        <v>182</v>
      </c>
      <c r="B64" s="32" t="s">
        <v>183</v>
      </c>
      <c r="C64" s="32" t="s">
        <v>184</v>
      </c>
      <c r="D64" s="32"/>
      <c r="E64" s="32">
        <v>42</v>
      </c>
      <c r="F64" s="32" t="s">
        <v>204</v>
      </c>
      <c r="G64" s="32">
        <v>14</v>
      </c>
      <c r="H64" s="32" t="s">
        <v>207</v>
      </c>
      <c r="I64" s="32" t="s">
        <v>208</v>
      </c>
      <c r="J64" s="32" t="s">
        <v>80</v>
      </c>
      <c r="K64" s="32" t="s">
        <v>71</v>
      </c>
    </row>
    <row r="65" spans="1:11" x14ac:dyDescent="0.2">
      <c r="A65" s="32" t="s">
        <v>182</v>
      </c>
      <c r="B65" s="32" t="s">
        <v>183</v>
      </c>
      <c r="C65" s="32" t="s">
        <v>184</v>
      </c>
      <c r="D65" s="32"/>
      <c r="E65" s="32">
        <v>43</v>
      </c>
      <c r="F65" s="32" t="s">
        <v>204</v>
      </c>
      <c r="G65" s="32">
        <v>1</v>
      </c>
      <c r="H65" s="32" t="s">
        <v>209</v>
      </c>
      <c r="I65" s="32" t="s">
        <v>210</v>
      </c>
      <c r="J65" s="32" t="s">
        <v>43</v>
      </c>
      <c r="K65" s="32" t="s">
        <v>71</v>
      </c>
    </row>
    <row r="66" spans="1:11" x14ac:dyDescent="0.2">
      <c r="A66" s="32" t="s">
        <v>182</v>
      </c>
      <c r="B66" s="32" t="s">
        <v>183</v>
      </c>
      <c r="C66" s="32" t="s">
        <v>184</v>
      </c>
      <c r="D66" s="32"/>
      <c r="E66" s="32">
        <v>43</v>
      </c>
      <c r="F66" s="32" t="s">
        <v>204</v>
      </c>
      <c r="G66" s="32">
        <v>4</v>
      </c>
      <c r="H66" s="32" t="s">
        <v>211</v>
      </c>
      <c r="I66" s="32" t="s">
        <v>212</v>
      </c>
      <c r="J66" s="32" t="s">
        <v>80</v>
      </c>
      <c r="K66" s="32" t="s">
        <v>71</v>
      </c>
    </row>
    <row r="67" spans="1:11" x14ac:dyDescent="0.2">
      <c r="A67" s="32" t="s">
        <v>182</v>
      </c>
      <c r="B67" s="32" t="s">
        <v>183</v>
      </c>
      <c r="C67" s="32" t="s">
        <v>184</v>
      </c>
      <c r="D67" s="32"/>
      <c r="E67" s="32">
        <v>43</v>
      </c>
      <c r="F67" s="32" t="s">
        <v>204</v>
      </c>
      <c r="G67" s="32">
        <v>8</v>
      </c>
      <c r="H67" s="32" t="s">
        <v>213</v>
      </c>
      <c r="I67" s="32" t="s">
        <v>214</v>
      </c>
      <c r="J67" s="32" t="s">
        <v>80</v>
      </c>
      <c r="K67" s="32" t="s">
        <v>71</v>
      </c>
    </row>
  </sheetData>
  <sheetProtection selectLockedCells="1" selectUnlockedCells="1"/>
  <mergeCells count="1">
    <mergeCell ref="A1:K1"/>
  </mergeCells>
  <phoneticPr fontId="0" type="noConversion"/>
  <hyperlinks>
    <hyperlink ref="C3" r:id="rId1"/>
    <hyperlink ref="C4" r:id="rId2"/>
    <hyperlink ref="C5" r:id="rId3"/>
    <hyperlink ref="C6" r:id="rId4"/>
    <hyperlink ref="C7" r:id="rId5"/>
    <hyperlink ref="C8" r:id="rId6"/>
    <hyperlink ref="C9" r:id="rId7"/>
    <hyperlink ref="C10" r:id="rId8"/>
    <hyperlink ref="C11" r:id="rId9"/>
    <hyperlink ref="C12" r:id="rId10"/>
    <hyperlink ref="C15" r:id="rId11"/>
    <hyperlink ref="C13" r:id="rId12"/>
    <hyperlink ref="C14" r:id="rId13"/>
    <hyperlink ref="C16" r:id="rId14"/>
    <hyperlink ref="C17" r:id="rId15"/>
    <hyperlink ref="C18" r:id="rId16"/>
    <hyperlink ref="C19" r:id="rId17"/>
    <hyperlink ref="C20" r:id="rId18"/>
    <hyperlink ref="C21" r:id="rId19"/>
    <hyperlink ref="C22" r:id="rId20"/>
    <hyperlink ref="C23" r:id="rId21"/>
    <hyperlink ref="C24" r:id="rId22"/>
    <hyperlink ref="C25" r:id="rId23"/>
    <hyperlink ref="C26" r:id="rId24"/>
    <hyperlink ref="C27" r:id="rId25"/>
    <hyperlink ref="C28" r:id="rId26"/>
    <hyperlink ref="C29" r:id="rId27"/>
    <hyperlink ref="C30" r:id="rId28"/>
    <hyperlink ref="C31" r:id="rId29"/>
    <hyperlink ref="C32" r:id="rId30"/>
    <hyperlink ref="C33" r:id="rId31"/>
    <hyperlink ref="C34" r:id="rId32"/>
    <hyperlink ref="C35" r:id="rId33"/>
    <hyperlink ref="C36" r:id="rId34"/>
    <hyperlink ref="C37" r:id="rId35"/>
    <hyperlink ref="C38" r:id="rId36"/>
    <hyperlink ref="C39"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40" r:id="rId49"/>
    <hyperlink ref="C52" r:id="rId50"/>
    <hyperlink ref="C53" r:id="rId51"/>
  </hyperlinks>
  <pageMargins left="0.78740157499999996" right="0.78740157499999996" top="0.984251969" bottom="0.984251969"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Joerg Robert</cp:lastModifiedBy>
  <dcterms:created xsi:type="dcterms:W3CDTF">2012-07-21T16:42:55Z</dcterms:created>
  <dcterms:modified xsi:type="dcterms:W3CDTF">2019-04-29T12:50:31Z</dcterms:modified>
</cp:coreProperties>
</file>