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22" i="2"/>
  <c r="H83" i="4"/>
  <c r="C61"/>
  <c r="D8"/>
  <c r="G8" s="1"/>
  <c r="M8" s="1"/>
  <c r="S8" s="1"/>
  <c r="Y8" s="1"/>
  <c r="AE8" s="1"/>
  <c r="E44" i="2" l="1"/>
  <c r="E33"/>
  <c r="E32"/>
  <c r="E45" l="1"/>
  <c r="E46" s="1"/>
  <c r="E47" s="1"/>
  <c r="E48" s="1"/>
  <c r="E8"/>
  <c r="E7"/>
  <c r="E23" l="1"/>
  <c r="E24"/>
  <c r="E25" s="1"/>
  <c r="E26" s="1"/>
  <c r="E27" s="1"/>
  <c r="E9"/>
  <c r="E10"/>
  <c r="E11" s="1"/>
  <c r="E12" s="1"/>
  <c r="E13" s="1"/>
  <c r="E14" s="1"/>
  <c r="E15" s="1"/>
  <c r="E16" s="1"/>
  <c r="E17" s="1"/>
  <c r="E34"/>
  <c r="E35"/>
  <c r="E36"/>
  <c r="E37"/>
</calcChain>
</file>

<file path=xl/sharedStrings.xml><?xml version="1.0" encoding="utf-8"?>
<sst xmlns="http://schemas.openxmlformats.org/spreadsheetml/2006/main" count="315" uniqueCount="175">
  <si>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</si>
  <si>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</si>
  <si>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</si>
  <si>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</si>
  <si>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</si>
  <si>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</si>
  <si>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</si>
  <si>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</si>
  <si>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</si>
  <si>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</si>
  <si>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</si>
  <si>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</si>
  <si>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</si>
  <si>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</si>
  <si>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</si>
  <si>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</si>
  <si>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</si>
  <si>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</si>
  <si>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</si>
  <si>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</si>
  <si>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</si>
  <si>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</si>
  <si>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</si>
  <si>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</si>
  <si>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</si>
  <si>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</si>
  <si>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</si>
  <si>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</si>
  <si>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</si>
  <si>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</si>
  <si>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</si>
  <si>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</si>
  <si>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</si>
  <si>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</si>
  <si>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</si>
  <si>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</si>
  <si>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</si>
  <si>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</si>
  <si>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</si>
  <si>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</si>
  <si>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</si>
  <si>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</si>
  <si>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</si>
  <si>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</si>
  <si>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</si>
  <si>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</si>
  <si>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</si>
  <si>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</si>
  <si>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</si>
  <si>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</si>
  <si>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</si>
  <si>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</si>
  <si>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</si>
  <si>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</si>
  <si>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</si>
  <si>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</si>
  <si>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</si>
  <si>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</si>
  <si>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</si>
  <si>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</si>
  <si>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</si>
  <si>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</si>
  <si>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</si>
  <si>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</si>
  <si>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</si>
  <si>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</si>
  <si>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</si>
  <si>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</si>
  <si>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</si>
  <si>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</si>
  <si>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</si>
  <si>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</si>
  <si>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</si>
  <si>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</si>
  <si>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</si>
  <si>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</si>
  <si>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</si>
  <si>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</si>
  <si>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</si>
  <si>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</si>
  <si>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</si>
  <si>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</si>
  <si>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</si>
  <si>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</si>
  <si>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</si>
  <si>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</si>
  <si>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</si>
  <si>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</si>
  <si>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</si>
  <si>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</si>
  <si>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</si>
  <si>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</si>
  <si>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</si>
  <si>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</si>
  <si>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</si>
  <si>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</si>
  <si>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</si>
  <si>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</si>
  <si>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</si>
  <si>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</si>
  <si>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</si>
  <si>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</si>
  <si>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</si>
  <si>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</si>
  <si>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</si>
  <si>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</si>
  <si>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</si>
  <si>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</si>
  <si>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</si>
  <si>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</si>
  <si>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</si>
  <si>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R1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</si>
  <si>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</si>
  <si>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</si>
  <si>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</si>
  <si>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</si>
  <si>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</si>
  <si>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</si>
  <si>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</si>
  <si>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</si>
  <si>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</si>
  <si>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</si>
  <si>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</si>
  <si>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</si>
  <si>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</si>
  <si>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</si>
  <si>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Listening contributions</t>
  </si>
  <si>
    <t>tbd</t>
  </si>
  <si>
    <t>Working on the CMD (14/0310r4)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</si>
  <si>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</si>
  <si>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</si>
  <si>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</si>
  <si>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</si>
  <si>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</si>
  <si>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</si>
  <si>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</si>
  <si>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</si>
  <si>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</si>
  <si>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</si>
  <si>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</si>
  <si>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</si>
  <si>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</si>
  <si>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</si>
  <si>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</si>
  <si>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</si>
  <si>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</si>
  <si>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</si>
  <si>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</si>
  <si>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</si>
  <si>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</si>
  <si>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</si>
  <si>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</si>
  <si>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</si>
  <si>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</si>
  <si>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</si>
  <si>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Call for Contributions and Agenda Approval(14/00713)</t>
  </si>
  <si>
    <t>Meeting Objectives and Minutes Approval  (14/650)</t>
  </si>
  <si>
    <t>Working on the ARD (14/0304r7)</t>
  </si>
  <si>
    <t>Working on the TRD (14/0309r3)</t>
  </si>
  <si>
    <t>Review of TG documents (14/0309r3, 14/304r7, 14/0310r4)</t>
  </si>
  <si>
    <t>Task Group 3d 100G, Tuesday PM2, January 13 2014, Room Hanover FG</t>
  </si>
  <si>
    <t>Task Group 3d 100G, Wednesday PM2,  January 14 2014, Room Hanover FG</t>
  </si>
  <si>
    <t>Task Group 3d 100G, Thursday PM2,  January 15 2014, Room Hanover FG</t>
  </si>
  <si>
    <t>Task Group 3d 100G, Monday PM1+PM2, January 12, 2015, Room Hanover FG</t>
  </si>
  <si>
    <t>I. Hosako</t>
  </si>
  <si>
    <t>K. Hiraga</t>
  </si>
  <si>
    <t>G. C. Sihn</t>
  </si>
  <si>
    <t>A. Mounir</t>
  </si>
  <si>
    <t>Working on the ARD (14/0304r9)</t>
  </si>
  <si>
    <t>New Application for Close Proximity P2P Applications (15/0018r1, 15/0019r1)</t>
  </si>
  <si>
    <t>Modification of ARD (14/0304r8)</t>
  </si>
  <si>
    <t>J. Notor</t>
  </si>
  <si>
    <t>H. Ogawa</t>
  </si>
  <si>
    <t>(tbd: Input to TRD)</t>
  </si>
  <si>
    <t>Revision of 15-14-0549-00-003d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</si>
</sst>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1" fillId="0" borderId="0"/>
  </cellStyleXfs>
  <cellXfs count="498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4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18" borderId="1" xfId="0" applyFont="1" applyFill="1" applyBorder="1" applyAlignment="1">
      <alignment horizontal="left" vertical="center" indent="2"/>
    </xf>
    <xf numFmtId="0" fontId="3" fillId="18" borderId="0" xfId="0" applyFont="1" applyFill="1" applyBorder="1" applyAlignment="1">
      <alignment horizontal="left" indent="2"/>
    </xf>
    <xf numFmtId="0" fontId="6" fillId="18" borderId="0" xfId="0" applyFont="1" applyFill="1" applyBorder="1" applyAlignment="1">
      <alignment horizontal="left" vertical="center" indent="2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84" customWidth="1"/>
    <col min="2" max="2" width="13" style="84" customWidth="1"/>
    <col min="3" max="3" width="0.42578125" style="84" customWidth="1"/>
    <col min="4" max="4" width="9.28515625" style="84" customWidth="1"/>
    <col min="5" max="5" width="6.7109375" style="84" customWidth="1"/>
    <col min="6" max="6" width="0.42578125" style="84" customWidth="1"/>
    <col min="7" max="11" width="6.42578125" style="84" customWidth="1"/>
    <col min="12" max="12" width="0.42578125" style="84" customWidth="1"/>
    <col min="13" max="16" width="6.42578125" style="84" customWidth="1"/>
    <col min="17" max="17" width="7.140625" style="84" customWidth="1"/>
    <col min="18" max="18" width="0.42578125" style="84" customWidth="1"/>
    <col min="19" max="23" width="6.42578125" style="84" customWidth="1"/>
    <col min="24" max="24" width="0.42578125" style="84" customWidth="1"/>
    <col min="25" max="29" width="6.42578125" style="84" customWidth="1"/>
    <col min="30" max="30" width="0.42578125" style="84" customWidth="1"/>
    <col min="31" max="33" width="5.28515625" style="84" customWidth="1"/>
    <col min="34" max="34" width="0.42578125" style="84" customWidth="1"/>
    <col min="35" max="16384" width="10.42578125" style="84"/>
  </cols>
  <sheetData>
    <row r="1" spans="1:40" s="50" customFormat="1" ht="1.7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" customHeight="1">
      <c r="A2" s="52"/>
      <c r="B2" s="441" t="s">
        <v>111</v>
      </c>
      <c r="C2" s="52"/>
      <c r="D2" s="53" t="s">
        <v>129</v>
      </c>
      <c r="E2" s="36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" customHeight="1">
      <c r="A3" s="58"/>
      <c r="B3" s="442"/>
      <c r="C3" s="58"/>
      <c r="D3" s="59" t="s">
        <v>130</v>
      </c>
      <c r="E3" s="36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" customHeight="1">
      <c r="A4" s="66"/>
      <c r="B4" s="442"/>
      <c r="C4" s="66"/>
      <c r="D4" s="67" t="s">
        <v>131</v>
      </c>
      <c r="E4" s="36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" customHeight="1" thickBot="1">
      <c r="A5" s="73"/>
      <c r="B5" s="442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2.95" customHeight="1" thickBot="1">
      <c r="A7" s="80"/>
      <c r="B7" s="81" t="s">
        <v>3</v>
      </c>
      <c r="C7" s="82"/>
      <c r="D7" s="443" t="s">
        <v>4</v>
      </c>
      <c r="E7" s="444"/>
      <c r="F7" s="80"/>
      <c r="G7" s="445" t="s">
        <v>5</v>
      </c>
      <c r="H7" s="446"/>
      <c r="I7" s="446"/>
      <c r="J7" s="446"/>
      <c r="K7" s="447"/>
      <c r="L7" s="82"/>
      <c r="M7" s="445" t="s">
        <v>6</v>
      </c>
      <c r="N7" s="446"/>
      <c r="O7" s="446"/>
      <c r="P7" s="446"/>
      <c r="Q7" s="447"/>
      <c r="R7" s="82"/>
      <c r="S7" s="445" t="s">
        <v>7</v>
      </c>
      <c r="T7" s="446"/>
      <c r="U7" s="446"/>
      <c r="V7" s="446"/>
      <c r="W7" s="447"/>
      <c r="X7" s="82"/>
      <c r="Y7" s="445" t="s">
        <v>8</v>
      </c>
      <c r="Z7" s="446"/>
      <c r="AA7" s="446"/>
      <c r="AB7" s="446"/>
      <c r="AC7" s="447"/>
      <c r="AD7" s="82"/>
      <c r="AE7" s="445" t="s">
        <v>9</v>
      </c>
      <c r="AF7" s="446"/>
      <c r="AG7" s="447"/>
      <c r="AH7" s="83"/>
    </row>
    <row r="8" spans="1:40" ht="12.95" customHeight="1" thickBot="1">
      <c r="A8" s="85"/>
      <c r="B8" s="86"/>
      <c r="C8" s="85"/>
      <c r="D8" s="448">
        <f>DATE(2015,1,11)</f>
        <v>42015</v>
      </c>
      <c r="E8" s="449"/>
      <c r="F8" s="87"/>
      <c r="G8" s="450">
        <f>D8+1</f>
        <v>42016</v>
      </c>
      <c r="H8" s="451"/>
      <c r="I8" s="451"/>
      <c r="J8" s="451"/>
      <c r="K8" s="452"/>
      <c r="L8" s="88"/>
      <c r="M8" s="450">
        <f>G8+1</f>
        <v>42017</v>
      </c>
      <c r="N8" s="451"/>
      <c r="O8" s="451"/>
      <c r="P8" s="451"/>
      <c r="Q8" s="452"/>
      <c r="R8" s="88"/>
      <c r="S8" s="450">
        <f>M8+1</f>
        <v>42018</v>
      </c>
      <c r="T8" s="451"/>
      <c r="U8" s="451"/>
      <c r="V8" s="451"/>
      <c r="W8" s="452"/>
      <c r="X8" s="88"/>
      <c r="Y8" s="450">
        <f>S8+1</f>
        <v>42019</v>
      </c>
      <c r="Z8" s="451"/>
      <c r="AA8" s="451"/>
      <c r="AB8" s="451"/>
      <c r="AC8" s="452"/>
      <c r="AD8" s="88"/>
      <c r="AE8" s="450">
        <f>Y8+1</f>
        <v>42020</v>
      </c>
      <c r="AF8" s="451"/>
      <c r="AG8" s="452"/>
      <c r="AH8" s="89"/>
    </row>
    <row r="9" spans="1:40" s="50" customFormat="1" ht="1.7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>
      <c r="B10" s="90"/>
      <c r="C10" s="51"/>
      <c r="D10" s="93"/>
      <c r="E10" s="370" t="s">
        <v>132</v>
      </c>
      <c r="F10" s="51"/>
      <c r="G10" s="370" t="s">
        <v>133</v>
      </c>
      <c r="H10" s="370" t="s">
        <v>134</v>
      </c>
      <c r="I10" s="370" t="s">
        <v>135</v>
      </c>
      <c r="J10" s="370" t="s">
        <v>136</v>
      </c>
      <c r="K10" s="370" t="s">
        <v>137</v>
      </c>
      <c r="L10" s="51"/>
      <c r="M10" s="370" t="s">
        <v>133</v>
      </c>
      <c r="N10" s="370" t="s">
        <v>134</v>
      </c>
      <c r="O10" s="370" t="s">
        <v>135</v>
      </c>
      <c r="P10" s="370" t="s">
        <v>136</v>
      </c>
      <c r="Q10" s="370" t="s">
        <v>137</v>
      </c>
      <c r="R10" s="51"/>
      <c r="S10" s="370" t="s">
        <v>133</v>
      </c>
      <c r="T10" s="370" t="s">
        <v>134</v>
      </c>
      <c r="U10" s="370" t="s">
        <v>135</v>
      </c>
      <c r="V10" s="370" t="s">
        <v>136</v>
      </c>
      <c r="W10" s="370" t="s">
        <v>137</v>
      </c>
      <c r="X10" s="51"/>
      <c r="Y10" s="370" t="s">
        <v>133</v>
      </c>
      <c r="Z10" s="370" t="s">
        <v>134</v>
      </c>
      <c r="AA10" s="370" t="s">
        <v>135</v>
      </c>
      <c r="AB10" s="370" t="s">
        <v>136</v>
      </c>
      <c r="AC10" s="93"/>
      <c r="AD10" s="51"/>
      <c r="AE10" s="92"/>
      <c r="AF10" s="93"/>
      <c r="AG10" s="94"/>
      <c r="AH10" s="79"/>
    </row>
    <row r="11" spans="1:40" ht="12.95" customHeight="1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425" t="s">
        <v>138</v>
      </c>
      <c r="T11" s="425"/>
      <c r="U11" s="425"/>
      <c r="V11" s="425"/>
      <c r="W11" s="426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2.95" customHeight="1" thickBot="1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427"/>
      <c r="T12" s="427"/>
      <c r="U12" s="427"/>
      <c r="V12" s="427"/>
      <c r="W12" s="428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2.95" customHeight="1">
      <c r="A13" s="105"/>
      <c r="B13" s="106" t="s">
        <v>13</v>
      </c>
      <c r="C13" s="105"/>
      <c r="D13" s="93"/>
      <c r="E13" s="93"/>
      <c r="F13" s="105"/>
      <c r="G13" s="429" t="s">
        <v>139</v>
      </c>
      <c r="H13" s="430"/>
      <c r="I13" s="430"/>
      <c r="J13" s="430"/>
      <c r="K13" s="431"/>
      <c r="L13" s="105"/>
      <c r="M13" s="404" t="s">
        <v>42</v>
      </c>
      <c r="N13" s="386" t="s">
        <v>93</v>
      </c>
      <c r="O13" s="438" t="s">
        <v>15</v>
      </c>
      <c r="P13" s="419" t="s">
        <v>16</v>
      </c>
      <c r="Q13" s="435"/>
      <c r="R13" s="107"/>
      <c r="S13" s="404" t="s">
        <v>42</v>
      </c>
      <c r="T13" s="407" t="s">
        <v>91</v>
      </c>
      <c r="U13" s="438" t="s">
        <v>15</v>
      </c>
      <c r="V13" s="401" t="s">
        <v>14</v>
      </c>
      <c r="W13" s="435"/>
      <c r="X13" s="107"/>
      <c r="Y13" s="404" t="s">
        <v>42</v>
      </c>
      <c r="Z13" s="407" t="s">
        <v>91</v>
      </c>
      <c r="AA13" s="438" t="s">
        <v>15</v>
      </c>
      <c r="AB13" s="389" t="s">
        <v>140</v>
      </c>
      <c r="AC13" s="435"/>
      <c r="AD13" s="105"/>
      <c r="AE13" s="92"/>
      <c r="AF13" s="93"/>
      <c r="AG13" s="101"/>
      <c r="AH13" s="105"/>
    </row>
    <row r="14" spans="1:40" ht="12.95" customHeight="1" thickBot="1">
      <c r="A14" s="105"/>
      <c r="B14" s="106" t="s">
        <v>17</v>
      </c>
      <c r="C14" s="105"/>
      <c r="D14" s="93"/>
      <c r="E14" s="93"/>
      <c r="F14" s="105"/>
      <c r="G14" s="432"/>
      <c r="H14" s="433"/>
      <c r="I14" s="433"/>
      <c r="J14" s="433"/>
      <c r="K14" s="434"/>
      <c r="L14" s="105"/>
      <c r="M14" s="405"/>
      <c r="N14" s="387"/>
      <c r="O14" s="439"/>
      <c r="P14" s="420"/>
      <c r="Q14" s="436"/>
      <c r="R14" s="107"/>
      <c r="S14" s="405"/>
      <c r="T14" s="408"/>
      <c r="U14" s="439"/>
      <c r="V14" s="402"/>
      <c r="W14" s="436"/>
      <c r="X14" s="107"/>
      <c r="Y14" s="405"/>
      <c r="Z14" s="408"/>
      <c r="AA14" s="439"/>
      <c r="AB14" s="390"/>
      <c r="AC14" s="436"/>
      <c r="AD14" s="105"/>
      <c r="AE14" s="92"/>
      <c r="AF14" s="93"/>
      <c r="AG14" s="101"/>
      <c r="AH14" s="105"/>
    </row>
    <row r="15" spans="1:40" ht="12.95" customHeight="1" thickBot="1">
      <c r="A15" s="105"/>
      <c r="B15" s="106" t="s">
        <v>18</v>
      </c>
      <c r="C15" s="105"/>
      <c r="D15" s="93"/>
      <c r="E15" s="93"/>
      <c r="F15" s="105"/>
      <c r="G15" s="453" t="s">
        <v>21</v>
      </c>
      <c r="H15" s="454"/>
      <c r="I15" s="454"/>
      <c r="J15" s="454"/>
      <c r="K15" s="455"/>
      <c r="L15" s="105"/>
      <c r="M15" s="405"/>
      <c r="N15" s="387"/>
      <c r="O15" s="439"/>
      <c r="P15" s="420"/>
      <c r="Q15" s="436"/>
      <c r="R15" s="107"/>
      <c r="S15" s="405"/>
      <c r="T15" s="408"/>
      <c r="U15" s="439"/>
      <c r="V15" s="402"/>
      <c r="W15" s="436"/>
      <c r="X15" s="107"/>
      <c r="Y15" s="405"/>
      <c r="Z15" s="408"/>
      <c r="AA15" s="439"/>
      <c r="AB15" s="390"/>
      <c r="AC15" s="436"/>
      <c r="AD15" s="105"/>
      <c r="AE15" s="92"/>
      <c r="AF15" s="93"/>
      <c r="AG15" s="101"/>
      <c r="AH15" s="105"/>
    </row>
    <row r="16" spans="1:40" ht="12.95" customHeight="1" thickBot="1">
      <c r="A16" s="105"/>
      <c r="B16" s="106" t="s">
        <v>19</v>
      </c>
      <c r="C16" s="105"/>
      <c r="D16" s="93"/>
      <c r="E16" s="93"/>
      <c r="F16" s="105"/>
      <c r="G16" s="456" t="s">
        <v>141</v>
      </c>
      <c r="H16" s="427"/>
      <c r="I16" s="427"/>
      <c r="J16" s="427"/>
      <c r="K16" s="428"/>
      <c r="L16" s="105"/>
      <c r="M16" s="406"/>
      <c r="N16" s="388"/>
      <c r="O16" s="440"/>
      <c r="P16" s="421"/>
      <c r="Q16" s="437"/>
      <c r="R16" s="107"/>
      <c r="S16" s="406"/>
      <c r="T16" s="409"/>
      <c r="U16" s="440"/>
      <c r="V16" s="403"/>
      <c r="W16" s="437"/>
      <c r="X16" s="107"/>
      <c r="Y16" s="406"/>
      <c r="Z16" s="409"/>
      <c r="AA16" s="440"/>
      <c r="AB16" s="391"/>
      <c r="AC16" s="437"/>
      <c r="AD16" s="105"/>
      <c r="AE16" s="92"/>
      <c r="AF16" s="93"/>
      <c r="AG16" s="101"/>
      <c r="AH16" s="105"/>
    </row>
    <row r="17" spans="1:34" ht="13.5" thickBot="1">
      <c r="A17" s="105"/>
      <c r="B17" s="108" t="s">
        <v>20</v>
      </c>
      <c r="C17" s="105"/>
      <c r="D17" s="93"/>
      <c r="E17" s="93"/>
      <c r="F17" s="105"/>
      <c r="G17" s="453" t="s">
        <v>21</v>
      </c>
      <c r="H17" s="454"/>
      <c r="I17" s="454"/>
      <c r="J17" s="454"/>
      <c r="K17" s="455"/>
      <c r="L17" s="105"/>
      <c r="M17" s="453" t="s">
        <v>21</v>
      </c>
      <c r="N17" s="454"/>
      <c r="O17" s="454"/>
      <c r="P17" s="454"/>
      <c r="Q17" s="455"/>
      <c r="R17" s="107"/>
      <c r="S17" s="453" t="s">
        <v>21</v>
      </c>
      <c r="T17" s="454"/>
      <c r="U17" s="454"/>
      <c r="V17" s="454"/>
      <c r="W17" s="455"/>
      <c r="X17" s="107"/>
      <c r="Y17" s="453" t="s">
        <v>21</v>
      </c>
      <c r="Z17" s="454"/>
      <c r="AA17" s="454"/>
      <c r="AB17" s="454"/>
      <c r="AC17" s="454"/>
      <c r="AD17" s="105"/>
      <c r="AE17" s="92"/>
      <c r="AF17" s="93"/>
      <c r="AG17" s="101"/>
      <c r="AH17" s="105"/>
    </row>
    <row r="18" spans="1:34">
      <c r="A18" s="105"/>
      <c r="B18" s="109" t="s">
        <v>22</v>
      </c>
      <c r="C18" s="105"/>
      <c r="D18" s="93"/>
      <c r="E18" s="93"/>
      <c r="F18" s="105"/>
      <c r="G18" s="457" t="s">
        <v>142</v>
      </c>
      <c r="H18" s="410" t="s">
        <v>96</v>
      </c>
      <c r="I18" s="416" t="s">
        <v>110</v>
      </c>
      <c r="J18" s="401" t="s">
        <v>14</v>
      </c>
      <c r="K18" s="435"/>
      <c r="L18" s="105"/>
      <c r="M18" s="404" t="s">
        <v>42</v>
      </c>
      <c r="N18" s="407" t="s">
        <v>91</v>
      </c>
      <c r="O18" s="438" t="s">
        <v>15</v>
      </c>
      <c r="P18" s="410" t="s">
        <v>96</v>
      </c>
      <c r="Q18" s="460" t="s">
        <v>143</v>
      </c>
      <c r="R18" s="107"/>
      <c r="S18" s="425" t="s">
        <v>144</v>
      </c>
      <c r="T18" s="425"/>
      <c r="U18" s="425"/>
      <c r="V18" s="425"/>
      <c r="W18" s="425"/>
      <c r="X18" s="107"/>
      <c r="Y18" s="404" t="s">
        <v>42</v>
      </c>
      <c r="Z18" s="407" t="s">
        <v>91</v>
      </c>
      <c r="AA18" s="438" t="s">
        <v>15</v>
      </c>
      <c r="AB18" s="389" t="s">
        <v>140</v>
      </c>
      <c r="AC18" s="435"/>
      <c r="AD18" s="105"/>
      <c r="AE18" s="92"/>
      <c r="AF18" s="93"/>
      <c r="AG18" s="101"/>
      <c r="AH18" s="105"/>
    </row>
    <row r="19" spans="1:34" ht="13.5" thickBot="1">
      <c r="A19" s="105"/>
      <c r="B19" s="109" t="s">
        <v>23</v>
      </c>
      <c r="C19" s="105"/>
      <c r="D19" s="93"/>
      <c r="E19" s="93"/>
      <c r="F19" s="105"/>
      <c r="G19" s="458"/>
      <c r="H19" s="411"/>
      <c r="I19" s="417"/>
      <c r="J19" s="402"/>
      <c r="K19" s="436"/>
      <c r="L19" s="105"/>
      <c r="M19" s="405"/>
      <c r="N19" s="408"/>
      <c r="O19" s="439"/>
      <c r="P19" s="411"/>
      <c r="Q19" s="461"/>
      <c r="R19" s="107"/>
      <c r="S19" s="427"/>
      <c r="T19" s="427"/>
      <c r="U19" s="427"/>
      <c r="V19" s="427"/>
      <c r="W19" s="427"/>
      <c r="X19" s="107"/>
      <c r="Y19" s="405"/>
      <c r="Z19" s="408"/>
      <c r="AA19" s="439"/>
      <c r="AB19" s="390"/>
      <c r="AC19" s="436"/>
      <c r="AD19" s="105"/>
      <c r="AE19" s="92"/>
      <c r="AF19" s="93"/>
      <c r="AG19" s="101"/>
      <c r="AH19" s="105"/>
    </row>
    <row r="20" spans="1:34" ht="12.75" customHeight="1">
      <c r="A20" s="105"/>
      <c r="B20" s="109" t="s">
        <v>24</v>
      </c>
      <c r="C20" s="105"/>
      <c r="D20" s="93"/>
      <c r="E20" s="93"/>
      <c r="F20" s="105"/>
      <c r="G20" s="458"/>
      <c r="H20" s="411"/>
      <c r="I20" s="417"/>
      <c r="J20" s="402"/>
      <c r="K20" s="436"/>
      <c r="L20" s="105"/>
      <c r="M20" s="405"/>
      <c r="N20" s="408"/>
      <c r="O20" s="439"/>
      <c r="P20" s="411"/>
      <c r="Q20" s="461"/>
      <c r="R20" s="107"/>
      <c r="S20" s="463" t="s">
        <v>112</v>
      </c>
      <c r="T20" s="464"/>
      <c r="U20" s="464"/>
      <c r="V20" s="464"/>
      <c r="W20" s="465"/>
      <c r="X20" s="107"/>
      <c r="Y20" s="405"/>
      <c r="Z20" s="408"/>
      <c r="AA20" s="439"/>
      <c r="AB20" s="390"/>
      <c r="AC20" s="436"/>
      <c r="AD20" s="105"/>
      <c r="AE20" s="92"/>
      <c r="AF20" s="93"/>
      <c r="AG20" s="101"/>
      <c r="AH20" s="105"/>
    </row>
    <row r="21" spans="1:34" ht="13.5" thickBot="1">
      <c r="A21" s="105"/>
      <c r="B21" s="109" t="s">
        <v>26</v>
      </c>
      <c r="C21" s="105"/>
      <c r="D21" s="93"/>
      <c r="E21" s="93"/>
      <c r="F21" s="105"/>
      <c r="G21" s="459"/>
      <c r="H21" s="412"/>
      <c r="I21" s="418"/>
      <c r="J21" s="403"/>
      <c r="K21" s="437"/>
      <c r="L21" s="105"/>
      <c r="M21" s="406"/>
      <c r="N21" s="409"/>
      <c r="O21" s="440"/>
      <c r="P21" s="412"/>
      <c r="Q21" s="462"/>
      <c r="R21" s="107"/>
      <c r="S21" s="466"/>
      <c r="T21" s="467"/>
      <c r="U21" s="467"/>
      <c r="V21" s="467"/>
      <c r="W21" s="468"/>
      <c r="X21" s="107"/>
      <c r="Y21" s="406"/>
      <c r="Z21" s="409"/>
      <c r="AA21" s="440"/>
      <c r="AB21" s="391"/>
      <c r="AC21" s="437"/>
      <c r="AD21" s="105"/>
      <c r="AE21" s="92"/>
      <c r="AF21" s="93"/>
      <c r="AG21" s="101"/>
      <c r="AH21" s="105"/>
    </row>
    <row r="22" spans="1:34" ht="12.75" customHeight="1">
      <c r="A22" s="105"/>
      <c r="B22" s="110" t="s">
        <v>27</v>
      </c>
      <c r="C22" s="105"/>
      <c r="D22" s="93"/>
      <c r="E22" s="93"/>
      <c r="F22" s="105"/>
      <c r="G22" s="469" t="s">
        <v>113</v>
      </c>
      <c r="H22" s="470"/>
      <c r="I22" s="470"/>
      <c r="J22" s="470"/>
      <c r="K22" s="471"/>
      <c r="L22" s="85"/>
      <c r="M22" s="469" t="s">
        <v>113</v>
      </c>
      <c r="N22" s="470"/>
      <c r="O22" s="470"/>
      <c r="P22" s="470"/>
      <c r="Q22" s="471"/>
      <c r="R22" s="111"/>
      <c r="S22" s="469" t="s">
        <v>113</v>
      </c>
      <c r="T22" s="470"/>
      <c r="U22" s="470"/>
      <c r="V22" s="470"/>
      <c r="W22" s="471"/>
      <c r="X22" s="111"/>
      <c r="Y22" s="469" t="s">
        <v>113</v>
      </c>
      <c r="Z22" s="470"/>
      <c r="AA22" s="470"/>
      <c r="AB22" s="470"/>
      <c r="AC22" s="471"/>
      <c r="AD22" s="85"/>
      <c r="AE22" s="92"/>
      <c r="AF22" s="93"/>
      <c r="AG22" s="101"/>
      <c r="AH22" s="105"/>
    </row>
    <row r="23" spans="1:34" ht="13.5" thickBot="1">
      <c r="A23" s="105"/>
      <c r="B23" s="110" t="s">
        <v>28</v>
      </c>
      <c r="C23" s="105"/>
      <c r="D23" s="93"/>
      <c r="E23" s="93"/>
      <c r="F23" s="105"/>
      <c r="G23" s="472"/>
      <c r="H23" s="473"/>
      <c r="I23" s="473"/>
      <c r="J23" s="473"/>
      <c r="K23" s="474"/>
      <c r="L23" s="85"/>
      <c r="M23" s="472"/>
      <c r="N23" s="473"/>
      <c r="O23" s="473"/>
      <c r="P23" s="473"/>
      <c r="Q23" s="474"/>
      <c r="R23" s="111"/>
      <c r="S23" s="472"/>
      <c r="T23" s="473"/>
      <c r="U23" s="473"/>
      <c r="V23" s="473"/>
      <c r="W23" s="474"/>
      <c r="X23" s="111"/>
      <c r="Y23" s="472"/>
      <c r="Z23" s="473"/>
      <c r="AA23" s="473"/>
      <c r="AB23" s="473"/>
      <c r="AC23" s="474"/>
      <c r="AD23" s="85"/>
      <c r="AE23" s="92"/>
      <c r="AF23" s="93"/>
      <c r="AG23" s="101"/>
      <c r="AH23" s="105"/>
    </row>
    <row r="24" spans="1:34">
      <c r="A24" s="105"/>
      <c r="B24" s="109" t="s">
        <v>29</v>
      </c>
      <c r="C24" s="105"/>
      <c r="D24" s="93"/>
      <c r="E24" s="93"/>
      <c r="F24" s="105"/>
      <c r="G24" s="413" t="s">
        <v>95</v>
      </c>
      <c r="H24" s="407" t="s">
        <v>91</v>
      </c>
      <c r="I24" s="478" t="s">
        <v>94</v>
      </c>
      <c r="J24" s="401" t="s">
        <v>14</v>
      </c>
      <c r="K24" s="435"/>
      <c r="L24" s="105"/>
      <c r="M24" s="404" t="s">
        <v>42</v>
      </c>
      <c r="N24" s="407" t="s">
        <v>91</v>
      </c>
      <c r="O24" s="478" t="s">
        <v>145</v>
      </c>
      <c r="P24" s="457" t="s">
        <v>142</v>
      </c>
      <c r="Q24" s="435"/>
      <c r="R24" s="107"/>
      <c r="S24" s="404" t="s">
        <v>42</v>
      </c>
      <c r="T24" s="407" t="s">
        <v>91</v>
      </c>
      <c r="U24" s="457" t="s">
        <v>142</v>
      </c>
      <c r="V24" s="401" t="s">
        <v>14</v>
      </c>
      <c r="W24" s="435"/>
      <c r="X24" s="107"/>
      <c r="Y24" s="404" t="s">
        <v>42</v>
      </c>
      <c r="Z24" s="407" t="s">
        <v>91</v>
      </c>
      <c r="AA24" s="410" t="s">
        <v>96</v>
      </c>
      <c r="AB24" s="389" t="s">
        <v>140</v>
      </c>
      <c r="AC24" s="435"/>
      <c r="AD24" s="105"/>
      <c r="AE24" s="92"/>
      <c r="AF24" s="93"/>
      <c r="AG24" s="101"/>
      <c r="AH24" s="105"/>
    </row>
    <row r="25" spans="1:34">
      <c r="A25" s="105"/>
      <c r="B25" s="109" t="s">
        <v>31</v>
      </c>
      <c r="C25" s="105"/>
      <c r="D25" s="93"/>
      <c r="E25" s="93"/>
      <c r="F25" s="105"/>
      <c r="G25" s="414"/>
      <c r="H25" s="408"/>
      <c r="I25" s="479"/>
      <c r="J25" s="402"/>
      <c r="K25" s="436"/>
      <c r="L25" s="105"/>
      <c r="M25" s="405"/>
      <c r="N25" s="408"/>
      <c r="O25" s="479"/>
      <c r="P25" s="458"/>
      <c r="Q25" s="436"/>
      <c r="R25" s="107"/>
      <c r="S25" s="405"/>
      <c r="T25" s="408"/>
      <c r="U25" s="458"/>
      <c r="V25" s="402"/>
      <c r="W25" s="436"/>
      <c r="X25" s="107"/>
      <c r="Y25" s="405"/>
      <c r="Z25" s="408"/>
      <c r="AA25" s="411"/>
      <c r="AB25" s="390"/>
      <c r="AC25" s="436"/>
      <c r="AD25" s="105"/>
      <c r="AE25" s="92"/>
      <c r="AF25" s="93"/>
      <c r="AG25" s="101"/>
      <c r="AH25" s="105"/>
    </row>
    <row r="26" spans="1:34">
      <c r="A26" s="105"/>
      <c r="B26" s="109" t="s">
        <v>32</v>
      </c>
      <c r="C26" s="105"/>
      <c r="D26" s="93"/>
      <c r="E26" s="93"/>
      <c r="F26" s="105"/>
      <c r="G26" s="414"/>
      <c r="H26" s="408"/>
      <c r="I26" s="479"/>
      <c r="J26" s="402"/>
      <c r="K26" s="436"/>
      <c r="L26" s="105"/>
      <c r="M26" s="405"/>
      <c r="N26" s="408"/>
      <c r="O26" s="479"/>
      <c r="P26" s="458"/>
      <c r="Q26" s="436"/>
      <c r="R26" s="107"/>
      <c r="S26" s="405"/>
      <c r="T26" s="408"/>
      <c r="U26" s="458"/>
      <c r="V26" s="402"/>
      <c r="W26" s="436"/>
      <c r="X26" s="107"/>
      <c r="Y26" s="405"/>
      <c r="Z26" s="408"/>
      <c r="AA26" s="411"/>
      <c r="AB26" s="390"/>
      <c r="AC26" s="436"/>
      <c r="AD26" s="105"/>
      <c r="AE26" s="92"/>
      <c r="AF26" s="93"/>
      <c r="AG26" s="101"/>
      <c r="AH26" s="105"/>
    </row>
    <row r="27" spans="1:34" ht="12.75" customHeight="1" thickBot="1">
      <c r="A27" s="112"/>
      <c r="B27" s="109" t="s">
        <v>33</v>
      </c>
      <c r="C27" s="112"/>
      <c r="D27" s="93"/>
      <c r="E27" s="93"/>
      <c r="F27" s="112"/>
      <c r="G27" s="415"/>
      <c r="H27" s="409"/>
      <c r="I27" s="480"/>
      <c r="J27" s="403"/>
      <c r="K27" s="437"/>
      <c r="L27" s="112"/>
      <c r="M27" s="406"/>
      <c r="N27" s="409"/>
      <c r="O27" s="480"/>
      <c r="P27" s="459"/>
      <c r="Q27" s="437"/>
      <c r="R27" s="113"/>
      <c r="S27" s="406"/>
      <c r="T27" s="409"/>
      <c r="U27" s="459"/>
      <c r="V27" s="403"/>
      <c r="W27" s="437"/>
      <c r="X27" s="113"/>
      <c r="Y27" s="406"/>
      <c r="Z27" s="409"/>
      <c r="AA27" s="412"/>
      <c r="AB27" s="391"/>
      <c r="AC27" s="437"/>
      <c r="AD27" s="112"/>
      <c r="AE27" s="92"/>
      <c r="AF27" s="93"/>
      <c r="AG27" s="101"/>
      <c r="AH27" s="112"/>
    </row>
    <row r="28" spans="1:34" ht="13.5" thickBot="1">
      <c r="A28" s="112"/>
      <c r="B28" s="114" t="s">
        <v>34</v>
      </c>
      <c r="C28" s="112"/>
      <c r="D28" s="475" t="s">
        <v>21</v>
      </c>
      <c r="E28" s="476"/>
      <c r="F28" s="112"/>
      <c r="G28" s="475" t="s">
        <v>21</v>
      </c>
      <c r="H28" s="477"/>
      <c r="I28" s="477"/>
      <c r="J28" s="477"/>
      <c r="K28" s="476"/>
      <c r="L28" s="112"/>
      <c r="M28" s="453" t="s">
        <v>21</v>
      </c>
      <c r="N28" s="454"/>
      <c r="O28" s="454"/>
      <c r="P28" s="454"/>
      <c r="Q28" s="455"/>
      <c r="R28" s="113"/>
      <c r="S28" s="453" t="s">
        <v>21</v>
      </c>
      <c r="T28" s="454"/>
      <c r="U28" s="454"/>
      <c r="V28" s="454"/>
      <c r="W28" s="455"/>
      <c r="X28" s="113"/>
      <c r="Y28" s="453" t="s">
        <v>21</v>
      </c>
      <c r="Z28" s="454"/>
      <c r="AA28" s="454"/>
      <c r="AB28" s="454"/>
      <c r="AC28" s="454"/>
      <c r="AD28" s="112"/>
      <c r="AE28" s="92"/>
      <c r="AF28" s="93"/>
      <c r="AG28" s="101"/>
      <c r="AH28" s="112"/>
    </row>
    <row r="29" spans="1:34">
      <c r="A29" s="115"/>
      <c r="B29" s="106" t="s">
        <v>35</v>
      </c>
      <c r="C29" s="115"/>
      <c r="D29" s="392" t="s">
        <v>146</v>
      </c>
      <c r="E29" s="393"/>
      <c r="F29" s="115"/>
      <c r="G29" s="413" t="s">
        <v>95</v>
      </c>
      <c r="H29" s="386" t="s">
        <v>93</v>
      </c>
      <c r="I29" s="416" t="s">
        <v>110</v>
      </c>
      <c r="J29" s="419" t="s">
        <v>16</v>
      </c>
      <c r="K29" s="398">
        <v>802.24</v>
      </c>
      <c r="L29" s="115"/>
      <c r="M29" s="413" t="s">
        <v>95</v>
      </c>
      <c r="N29" s="422" t="s">
        <v>92</v>
      </c>
      <c r="O29" s="416" t="s">
        <v>110</v>
      </c>
      <c r="P29" s="401" t="s">
        <v>14</v>
      </c>
      <c r="Q29" s="398">
        <v>802.24</v>
      </c>
      <c r="R29" s="116"/>
      <c r="S29" s="413" t="s">
        <v>95</v>
      </c>
      <c r="T29" s="386" t="s">
        <v>93</v>
      </c>
      <c r="U29" s="410" t="s">
        <v>96</v>
      </c>
      <c r="V29" s="389" t="s">
        <v>140</v>
      </c>
      <c r="W29" s="398">
        <v>802.24</v>
      </c>
      <c r="X29" s="116"/>
      <c r="Y29" s="413" t="s">
        <v>95</v>
      </c>
      <c r="Z29" s="407" t="s">
        <v>91</v>
      </c>
      <c r="AA29" s="386" t="s">
        <v>93</v>
      </c>
      <c r="AB29" s="389" t="s">
        <v>140</v>
      </c>
      <c r="AC29" s="435"/>
      <c r="AD29" s="115"/>
      <c r="AE29" s="92"/>
      <c r="AF29" s="93"/>
      <c r="AG29" s="101"/>
      <c r="AH29" s="115"/>
    </row>
    <row r="30" spans="1:34" ht="13.5" customHeight="1">
      <c r="A30" s="115"/>
      <c r="B30" s="109" t="s">
        <v>36</v>
      </c>
      <c r="C30" s="115"/>
      <c r="D30" s="394"/>
      <c r="E30" s="395"/>
      <c r="F30" s="115"/>
      <c r="G30" s="414"/>
      <c r="H30" s="387"/>
      <c r="I30" s="417"/>
      <c r="J30" s="420"/>
      <c r="K30" s="399"/>
      <c r="L30" s="115"/>
      <c r="M30" s="414"/>
      <c r="N30" s="423"/>
      <c r="O30" s="417"/>
      <c r="P30" s="402"/>
      <c r="Q30" s="399"/>
      <c r="R30" s="116"/>
      <c r="S30" s="414"/>
      <c r="T30" s="387"/>
      <c r="U30" s="411"/>
      <c r="V30" s="390"/>
      <c r="W30" s="399"/>
      <c r="X30" s="116"/>
      <c r="Y30" s="414"/>
      <c r="Z30" s="408"/>
      <c r="AA30" s="387"/>
      <c r="AB30" s="390"/>
      <c r="AC30" s="436"/>
      <c r="AD30" s="115"/>
      <c r="AE30" s="92"/>
      <c r="AF30" s="93"/>
      <c r="AG30" s="101"/>
      <c r="AH30" s="115"/>
    </row>
    <row r="31" spans="1:34" ht="13.5" thickBot="1">
      <c r="A31" s="115"/>
      <c r="B31" s="109" t="s">
        <v>37</v>
      </c>
      <c r="C31" s="115"/>
      <c r="D31" s="396"/>
      <c r="E31" s="397"/>
      <c r="F31" s="115"/>
      <c r="G31" s="414"/>
      <c r="H31" s="387"/>
      <c r="I31" s="417"/>
      <c r="J31" s="420"/>
      <c r="K31" s="399"/>
      <c r="L31" s="115"/>
      <c r="M31" s="414"/>
      <c r="N31" s="423"/>
      <c r="O31" s="417"/>
      <c r="P31" s="402"/>
      <c r="Q31" s="399"/>
      <c r="R31" s="116"/>
      <c r="S31" s="414"/>
      <c r="T31" s="387"/>
      <c r="U31" s="411"/>
      <c r="V31" s="390"/>
      <c r="W31" s="399"/>
      <c r="X31" s="116"/>
      <c r="Y31" s="414"/>
      <c r="Z31" s="408"/>
      <c r="AA31" s="387"/>
      <c r="AB31" s="390"/>
      <c r="AC31" s="436"/>
      <c r="AD31" s="115"/>
      <c r="AE31" s="92"/>
      <c r="AF31" s="93"/>
      <c r="AG31" s="101"/>
      <c r="AH31" s="115"/>
    </row>
    <row r="32" spans="1:34" ht="12.75" customHeight="1" thickBot="1">
      <c r="A32" s="115"/>
      <c r="B32" s="109" t="s">
        <v>38</v>
      </c>
      <c r="C32" s="115"/>
      <c r="D32" s="482" t="s">
        <v>11</v>
      </c>
      <c r="E32" s="483"/>
      <c r="F32" s="115"/>
      <c r="G32" s="415"/>
      <c r="H32" s="388"/>
      <c r="I32" s="418"/>
      <c r="J32" s="421"/>
      <c r="K32" s="400"/>
      <c r="L32" s="115"/>
      <c r="M32" s="415"/>
      <c r="N32" s="424"/>
      <c r="O32" s="418"/>
      <c r="P32" s="403"/>
      <c r="Q32" s="400"/>
      <c r="R32" s="116"/>
      <c r="S32" s="415"/>
      <c r="T32" s="388"/>
      <c r="U32" s="412"/>
      <c r="V32" s="391"/>
      <c r="W32" s="400"/>
      <c r="X32" s="116"/>
      <c r="Y32" s="415"/>
      <c r="Z32" s="409"/>
      <c r="AA32" s="388"/>
      <c r="AB32" s="391"/>
      <c r="AC32" s="437"/>
      <c r="AD32" s="115"/>
      <c r="AE32" s="92"/>
      <c r="AF32" s="93"/>
      <c r="AG32" s="101"/>
      <c r="AH32" s="115"/>
    </row>
    <row r="33" spans="1:34" ht="13.5" customHeight="1" thickBot="1">
      <c r="A33" s="115"/>
      <c r="B33" s="110" t="s">
        <v>39</v>
      </c>
      <c r="C33" s="115"/>
      <c r="D33" s="484"/>
      <c r="E33" s="485"/>
      <c r="F33" s="115"/>
      <c r="G33" s="475" t="s">
        <v>21</v>
      </c>
      <c r="H33" s="477"/>
      <c r="I33" s="477"/>
      <c r="J33" s="477"/>
      <c r="K33" s="476"/>
      <c r="L33" s="115"/>
      <c r="M33" s="453" t="s">
        <v>21</v>
      </c>
      <c r="N33" s="454"/>
      <c r="O33" s="454"/>
      <c r="P33" s="454"/>
      <c r="Q33" s="454"/>
      <c r="R33" s="116"/>
      <c r="S33" s="453" t="s">
        <v>21</v>
      </c>
      <c r="T33" s="454"/>
      <c r="U33" s="454"/>
      <c r="V33" s="454"/>
      <c r="W33" s="454"/>
      <c r="X33" s="116"/>
      <c r="Y33" s="453" t="s">
        <v>21</v>
      </c>
      <c r="Z33" s="454"/>
      <c r="AA33" s="454"/>
      <c r="AB33" s="454"/>
      <c r="AC33" s="454"/>
      <c r="AD33" s="117"/>
      <c r="AE33" s="92"/>
      <c r="AF33" s="93"/>
      <c r="AG33" s="101"/>
      <c r="AH33" s="115"/>
    </row>
    <row r="34" spans="1:34" ht="12.75" customHeight="1">
      <c r="A34" s="115"/>
      <c r="B34" s="110" t="s">
        <v>41</v>
      </c>
      <c r="C34" s="115"/>
      <c r="D34" s="469" t="s">
        <v>40</v>
      </c>
      <c r="E34" s="471"/>
      <c r="F34" s="115"/>
      <c r="G34" s="383" t="s">
        <v>147</v>
      </c>
      <c r="H34" s="383" t="s">
        <v>147</v>
      </c>
      <c r="I34" s="383" t="s">
        <v>147</v>
      </c>
      <c r="J34" s="383" t="s">
        <v>147</v>
      </c>
      <c r="K34" s="435"/>
      <c r="L34" s="117"/>
      <c r="M34" s="383" t="s">
        <v>147</v>
      </c>
      <c r="N34" s="383" t="s">
        <v>147</v>
      </c>
      <c r="O34" s="383" t="s">
        <v>147</v>
      </c>
      <c r="P34" s="383" t="s">
        <v>147</v>
      </c>
      <c r="Q34" s="435"/>
      <c r="R34" s="116"/>
      <c r="S34" s="488" t="s">
        <v>114</v>
      </c>
      <c r="T34" s="489"/>
      <c r="U34" s="489"/>
      <c r="V34" s="489"/>
      <c r="W34" s="489"/>
      <c r="X34" s="118"/>
      <c r="Y34" s="494" t="s">
        <v>115</v>
      </c>
      <c r="Z34" s="425"/>
      <c r="AA34" s="425"/>
      <c r="AB34" s="425"/>
      <c r="AC34" s="425"/>
      <c r="AD34" s="117"/>
      <c r="AE34" s="92"/>
      <c r="AF34" s="93"/>
      <c r="AG34" s="93"/>
      <c r="AH34" s="115"/>
    </row>
    <row r="35" spans="1:34" ht="13.5" customHeight="1" thickBot="1">
      <c r="A35" s="119"/>
      <c r="B35" s="110" t="s">
        <v>43</v>
      </c>
      <c r="C35" s="119"/>
      <c r="D35" s="486"/>
      <c r="E35" s="487"/>
      <c r="F35" s="119"/>
      <c r="G35" s="384"/>
      <c r="H35" s="384"/>
      <c r="I35" s="384"/>
      <c r="J35" s="384"/>
      <c r="K35" s="436"/>
      <c r="L35" s="120"/>
      <c r="M35" s="384"/>
      <c r="N35" s="384"/>
      <c r="O35" s="384"/>
      <c r="P35" s="384"/>
      <c r="Q35" s="436"/>
      <c r="R35" s="121"/>
      <c r="S35" s="490"/>
      <c r="T35" s="491"/>
      <c r="U35" s="491"/>
      <c r="V35" s="491"/>
      <c r="W35" s="491"/>
      <c r="X35" s="122"/>
      <c r="Y35" s="495"/>
      <c r="Z35" s="496"/>
      <c r="AA35" s="496"/>
      <c r="AB35" s="496"/>
      <c r="AC35" s="496"/>
      <c r="AD35" s="120"/>
      <c r="AE35" s="92"/>
      <c r="AF35" s="93"/>
      <c r="AG35" s="93"/>
      <c r="AH35" s="119"/>
    </row>
    <row r="36" spans="1:34" ht="12.75" customHeight="1" thickBot="1">
      <c r="A36" s="123"/>
      <c r="B36" s="109" t="s">
        <v>44</v>
      </c>
      <c r="C36" s="371"/>
      <c r="D36" s="472"/>
      <c r="E36" s="474"/>
      <c r="F36" s="123"/>
      <c r="G36" s="384"/>
      <c r="H36" s="384"/>
      <c r="I36" s="384"/>
      <c r="J36" s="384"/>
      <c r="K36" s="436"/>
      <c r="L36" s="124"/>
      <c r="M36" s="384"/>
      <c r="N36" s="384"/>
      <c r="O36" s="384"/>
      <c r="P36" s="384"/>
      <c r="Q36" s="436"/>
      <c r="R36" s="125"/>
      <c r="S36" s="490"/>
      <c r="T36" s="491"/>
      <c r="U36" s="491"/>
      <c r="V36" s="491"/>
      <c r="W36" s="491"/>
      <c r="X36" s="126"/>
      <c r="Y36" s="495"/>
      <c r="Z36" s="496"/>
      <c r="AA36" s="496"/>
      <c r="AB36" s="496"/>
      <c r="AC36" s="496"/>
      <c r="AD36" s="124"/>
      <c r="AE36" s="92"/>
      <c r="AF36" s="93"/>
      <c r="AG36" s="93"/>
      <c r="AH36" s="123"/>
    </row>
    <row r="37" spans="1:34" ht="13.5" customHeight="1" thickBot="1">
      <c r="A37" s="127"/>
      <c r="B37" s="128" t="s">
        <v>45</v>
      </c>
      <c r="C37" s="127"/>
      <c r="D37" s="93"/>
      <c r="E37" s="93"/>
      <c r="F37" s="127"/>
      <c r="G37" s="385"/>
      <c r="H37" s="385"/>
      <c r="I37" s="385"/>
      <c r="J37" s="385"/>
      <c r="K37" s="437"/>
      <c r="L37" s="129"/>
      <c r="M37" s="385"/>
      <c r="N37" s="385"/>
      <c r="O37" s="385"/>
      <c r="P37" s="385"/>
      <c r="Q37" s="437"/>
      <c r="R37" s="130"/>
      <c r="S37" s="490"/>
      <c r="T37" s="491"/>
      <c r="U37" s="491"/>
      <c r="V37" s="491"/>
      <c r="W37" s="491"/>
      <c r="X37" s="131"/>
      <c r="Y37" s="456"/>
      <c r="Z37" s="427"/>
      <c r="AA37" s="427"/>
      <c r="AB37" s="427"/>
      <c r="AC37" s="427"/>
      <c r="AD37" s="129"/>
      <c r="AE37" s="132"/>
      <c r="AF37" s="93"/>
      <c r="AG37" s="93"/>
      <c r="AH37" s="127"/>
    </row>
    <row r="38" spans="1:34" ht="13.5" customHeight="1">
      <c r="A38" s="127"/>
      <c r="B38" s="133" t="s">
        <v>46</v>
      </c>
      <c r="C38" s="127"/>
      <c r="D38" s="93"/>
      <c r="E38" s="93"/>
      <c r="F38" s="127"/>
      <c r="G38" s="469" t="s">
        <v>40</v>
      </c>
      <c r="H38" s="470"/>
      <c r="I38" s="470"/>
      <c r="J38" s="470"/>
      <c r="K38" s="470"/>
      <c r="L38" s="129"/>
      <c r="M38" s="469" t="s">
        <v>40</v>
      </c>
      <c r="N38" s="470"/>
      <c r="O38" s="470"/>
      <c r="P38" s="470"/>
      <c r="Q38" s="470"/>
      <c r="R38" s="134"/>
      <c r="S38" s="490"/>
      <c r="T38" s="491"/>
      <c r="U38" s="491"/>
      <c r="V38" s="491"/>
      <c r="W38" s="491"/>
      <c r="X38" s="131"/>
      <c r="Y38" s="469" t="s">
        <v>40</v>
      </c>
      <c r="Z38" s="470"/>
      <c r="AA38" s="470"/>
      <c r="AB38" s="470"/>
      <c r="AC38" s="471"/>
      <c r="AD38" s="129"/>
      <c r="AE38" s="92"/>
      <c r="AF38" s="93"/>
      <c r="AG38" s="93"/>
      <c r="AH38" s="127"/>
    </row>
    <row r="39" spans="1:34" ht="13.5" customHeight="1" thickBot="1">
      <c r="A39" s="127"/>
      <c r="B39" s="135" t="s">
        <v>47</v>
      </c>
      <c r="C39" s="127"/>
      <c r="D39" s="93"/>
      <c r="E39" s="93"/>
      <c r="F39" s="127"/>
      <c r="G39" s="486"/>
      <c r="H39" s="497"/>
      <c r="I39" s="497"/>
      <c r="J39" s="497"/>
      <c r="K39" s="497"/>
      <c r="L39" s="129"/>
      <c r="M39" s="486"/>
      <c r="N39" s="497"/>
      <c r="O39" s="497"/>
      <c r="P39" s="497"/>
      <c r="Q39" s="497"/>
      <c r="R39" s="134"/>
      <c r="S39" s="490"/>
      <c r="T39" s="491"/>
      <c r="U39" s="491"/>
      <c r="V39" s="491"/>
      <c r="W39" s="491"/>
      <c r="X39" s="131"/>
      <c r="Y39" s="486"/>
      <c r="Z39" s="497"/>
      <c r="AA39" s="497"/>
      <c r="AB39" s="497"/>
      <c r="AC39" s="487"/>
      <c r="AD39" s="129"/>
      <c r="AE39" s="92"/>
      <c r="AF39" s="93"/>
      <c r="AG39" s="93"/>
      <c r="AH39" s="127"/>
    </row>
    <row r="40" spans="1:34" ht="13.5" customHeight="1" thickBot="1">
      <c r="A40" s="136"/>
      <c r="B40" s="137" t="s">
        <v>48</v>
      </c>
      <c r="C40" s="136"/>
      <c r="D40" s="93"/>
      <c r="E40" s="93"/>
      <c r="F40" s="136"/>
      <c r="G40" s="472"/>
      <c r="H40" s="473"/>
      <c r="I40" s="473"/>
      <c r="J40" s="473"/>
      <c r="K40" s="473"/>
      <c r="L40" s="136"/>
      <c r="M40" s="472"/>
      <c r="N40" s="473"/>
      <c r="O40" s="473"/>
      <c r="P40" s="473"/>
      <c r="Q40" s="473"/>
      <c r="R40" s="131"/>
      <c r="S40" s="492"/>
      <c r="T40" s="493"/>
      <c r="U40" s="493"/>
      <c r="V40" s="493"/>
      <c r="W40" s="493"/>
      <c r="X40" s="131"/>
      <c r="Y40" s="472"/>
      <c r="Z40" s="473"/>
      <c r="AA40" s="473"/>
      <c r="AB40" s="473"/>
      <c r="AC40" s="474"/>
      <c r="AD40" s="136"/>
      <c r="AE40" s="92"/>
      <c r="AF40" s="93"/>
      <c r="AG40" s="93"/>
      <c r="AH40" s="136"/>
    </row>
    <row r="41" spans="1:34" ht="13.5" thickBot="1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3.5" thickBo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3.5" thickBot="1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372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373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374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375" t="s">
        <v>142</v>
      </c>
      <c r="W48" s="376" t="s">
        <v>148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>
      <c r="A51" s="155"/>
      <c r="B51" s="205"/>
      <c r="C51" s="208"/>
      <c r="D51" s="209"/>
      <c r="E51" s="209" t="s">
        <v>110</v>
      </c>
      <c r="F51" s="201"/>
      <c r="G51" s="187" t="s">
        <v>116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149</v>
      </c>
      <c r="W51" s="187" t="s">
        <v>150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>
      <c r="A52" s="155"/>
      <c r="B52" s="205"/>
      <c r="C52" s="208"/>
      <c r="D52" s="209"/>
      <c r="E52" s="209" t="s">
        <v>151</v>
      </c>
      <c r="F52" s="201"/>
      <c r="G52" s="187" t="s">
        <v>152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5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377" t="s">
        <v>89</v>
      </c>
      <c r="X54" s="378"/>
      <c r="Y54" s="378"/>
      <c r="Z54" s="378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3.5" thickBot="1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3.5" thickBot="1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3.5" thickBo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thickBot="1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481" t="s">
        <v>66</v>
      </c>
      <c r="V59" s="481"/>
      <c r="W59" s="481"/>
      <c r="X59" s="481"/>
      <c r="Y59" s="481"/>
      <c r="Z59" s="481"/>
      <c r="AA59" s="481"/>
      <c r="AB59" s="481"/>
      <c r="AC59" s="481"/>
      <c r="AD59" s="366"/>
      <c r="AE59" s="366"/>
      <c r="AF59" s="366"/>
      <c r="AG59" s="366"/>
      <c r="AH59" s="241"/>
    </row>
    <row r="60" spans="1:34" s="259" customFormat="1" ht="12" thickBot="1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2" thickBot="1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117</v>
      </c>
      <c r="T61" s="267"/>
      <c r="U61" s="268" t="s">
        <v>118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1.25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1.25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119</v>
      </c>
      <c r="R63" s="276"/>
      <c r="S63" s="280">
        <v>100</v>
      </c>
      <c r="T63" s="280"/>
      <c r="U63" s="280" t="s">
        <v>120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1.25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121</v>
      </c>
      <c r="R64" s="284"/>
      <c r="S64" s="280">
        <v>40</v>
      </c>
      <c r="T64" s="280"/>
      <c r="U64" s="280" t="s">
        <v>120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1.25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122</v>
      </c>
      <c r="R65" s="287"/>
      <c r="S65" s="280">
        <v>30</v>
      </c>
      <c r="T65" s="280"/>
      <c r="U65" s="280" t="s">
        <v>120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1.25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123</v>
      </c>
      <c r="R66" s="265"/>
      <c r="S66" s="280">
        <v>20</v>
      </c>
      <c r="T66" s="280"/>
      <c r="U66" s="280" t="s">
        <v>124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1.25">
      <c r="A67" s="248"/>
      <c r="B67" s="273"/>
      <c r="C67" s="274"/>
      <c r="D67" s="262"/>
      <c r="E67" s="262"/>
      <c r="F67" s="274"/>
      <c r="G67" s="288" t="s">
        <v>153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2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2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2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2">
      <c r="A71" s="248"/>
      <c r="B71" s="273"/>
      <c r="C71" s="274"/>
      <c r="D71" s="262"/>
      <c r="E71" s="262"/>
      <c r="F71" s="274"/>
      <c r="G71" s="306" t="s">
        <v>110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2">
      <c r="A72" s="248"/>
      <c r="B72" s="273"/>
      <c r="C72" s="274"/>
      <c r="D72" s="262"/>
      <c r="E72" s="262"/>
      <c r="F72" s="274"/>
      <c r="G72" s="316" t="s">
        <v>151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2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2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2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2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1.25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1.25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2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2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2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2" thickBot="1">
      <c r="A82" s="248"/>
      <c r="B82" s="273"/>
      <c r="C82" s="274"/>
      <c r="D82" s="262"/>
      <c r="E82" s="262"/>
      <c r="F82" s="274"/>
      <c r="G82" s="326" t="s">
        <v>154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1.25">
      <c r="A83" s="330"/>
      <c r="B83" s="331"/>
      <c r="C83" s="332"/>
      <c r="D83" s="332"/>
      <c r="E83" s="332"/>
      <c r="F83" s="333"/>
      <c r="G83" s="333" t="s">
        <v>125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1.25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1.2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1.2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1.25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1.25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1.25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366"/>
      <c r="AF89" s="366"/>
      <c r="AG89" s="366"/>
      <c r="AH89" s="341"/>
      <c r="AI89" s="349"/>
    </row>
    <row r="90" spans="1:35" s="259" customFormat="1" ht="12" thickBot="1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/>
    <row r="102" spans="1:34" s="63" customFormat="1"/>
    <row r="103" spans="1:34" s="63" customFormat="1"/>
    <row r="104" spans="1:34" s="63" customFormat="1"/>
    <row r="105" spans="1:34" s="63" customFormat="1"/>
    <row r="106" spans="1:3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M34:M37"/>
    <mergeCell ref="N34:N37"/>
    <mergeCell ref="O34:O37"/>
    <mergeCell ref="AC24:AC27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M13:M16"/>
    <mergeCell ref="N13:N16"/>
    <mergeCell ref="O13:O16"/>
    <mergeCell ref="P13:P16"/>
    <mergeCell ref="S13:S16"/>
    <mergeCell ref="T13:T16"/>
    <mergeCell ref="U13:U16"/>
    <mergeCell ref="V13:V16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Z29:Z32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22:K23"/>
    <mergeCell ref="M22:Q23"/>
    <mergeCell ref="S22:W23"/>
    <mergeCell ref="Y22:AC23"/>
    <mergeCell ref="K24:K27"/>
    <mergeCell ref="Q24:Q27"/>
    <mergeCell ref="W24:W27"/>
    <mergeCell ref="P34:P37"/>
    <mergeCell ref="AA29:AA32"/>
    <mergeCell ref="AB29:AB32"/>
    <mergeCell ref="D29:E31"/>
    <mergeCell ref="K29:K32"/>
    <mergeCell ref="Q29:Q32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>
      <selection activeCell="D17" sqref="D17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59" t="s">
        <v>129</v>
      </c>
      <c r="B1" s="380"/>
      <c r="C1" s="18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3.25">
      <c r="A2" s="360" t="s">
        <v>130</v>
      </c>
      <c r="B2" s="381"/>
      <c r="C2" s="21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3.25">
      <c r="A3" s="23" t="s">
        <v>131</v>
      </c>
      <c r="B3" s="382"/>
      <c r="C3" s="24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0"/>
      <c r="Q5" s="30"/>
      <c r="R5" s="30"/>
      <c r="S5" s="30"/>
      <c r="T5" s="30"/>
      <c r="U5" s="29"/>
      <c r="V5" s="30"/>
    </row>
    <row r="6" spans="1:23" ht="18">
      <c r="A6" s="26" t="s">
        <v>163</v>
      </c>
      <c r="B6" s="28"/>
      <c r="C6" s="27"/>
      <c r="D6" s="27"/>
      <c r="E6" s="27"/>
      <c r="F6" s="28"/>
    </row>
    <row r="7" spans="1:23">
      <c r="A7" s="33">
        <v>1.1000000000000001</v>
      </c>
      <c r="B7" s="34" t="s">
        <v>103</v>
      </c>
      <c r="C7" s="35" t="s">
        <v>164</v>
      </c>
      <c r="D7" s="35">
        <v>0</v>
      </c>
      <c r="E7" s="36">
        <f>TIME(13,30,0)</f>
        <v>0.5625</v>
      </c>
    </row>
    <row r="8" spans="1:23">
      <c r="A8" s="33">
        <v>1.2</v>
      </c>
      <c r="B8" s="34" t="s">
        <v>107</v>
      </c>
      <c r="C8" s="35" t="s">
        <v>164</v>
      </c>
      <c r="D8" s="35">
        <v>1</v>
      </c>
      <c r="E8" s="36">
        <f>E7+TIME(0,D8,G2)</f>
        <v>0.56319444444444444</v>
      </c>
    </row>
    <row r="9" spans="1:23">
      <c r="A9" s="33">
        <v>1.3</v>
      </c>
      <c r="B9" s="34" t="s">
        <v>156</v>
      </c>
      <c r="C9" s="35" t="s">
        <v>164</v>
      </c>
      <c r="D9" s="35">
        <v>1</v>
      </c>
      <c r="E9" s="36">
        <f t="shared" ref="E9:E16" si="0">E8+TIME(0,D9,0)</f>
        <v>0.56388888888888888</v>
      </c>
    </row>
    <row r="10" spans="1:23">
      <c r="A10" s="33">
        <v>1.4</v>
      </c>
      <c r="B10" s="34" t="s">
        <v>155</v>
      </c>
      <c r="C10" s="35" t="s">
        <v>164</v>
      </c>
      <c r="D10" s="35">
        <v>1</v>
      </c>
      <c r="E10" s="36">
        <f t="shared" si="0"/>
        <v>0.56458333333333333</v>
      </c>
    </row>
    <row r="11" spans="1:23">
      <c r="A11" s="33">
        <v>1.5</v>
      </c>
      <c r="B11" s="34" t="s">
        <v>127</v>
      </c>
      <c r="C11" s="35" t="s">
        <v>167</v>
      </c>
      <c r="D11" s="35">
        <v>60</v>
      </c>
      <c r="E11" s="36">
        <f t="shared" si="0"/>
        <v>0.60624999999999996</v>
      </c>
    </row>
    <row r="12" spans="1:23">
      <c r="A12" s="33">
        <v>1.6</v>
      </c>
      <c r="B12" s="39" t="s">
        <v>170</v>
      </c>
      <c r="C12" s="35" t="s">
        <v>165</v>
      </c>
      <c r="D12" s="35">
        <v>57</v>
      </c>
      <c r="E12" s="36">
        <f t="shared" si="0"/>
        <v>0.64583333333333326</v>
      </c>
    </row>
    <row r="13" spans="1:23">
      <c r="A13" s="33">
        <v>1.7</v>
      </c>
      <c r="B13" s="34" t="s">
        <v>21</v>
      </c>
      <c r="C13" s="35" t="s">
        <v>164</v>
      </c>
      <c r="D13" s="35">
        <v>30</v>
      </c>
      <c r="E13" s="36">
        <f t="shared" si="0"/>
        <v>0.66666666666666663</v>
      </c>
    </row>
    <row r="14" spans="1:23">
      <c r="A14" s="33">
        <v>2.1</v>
      </c>
      <c r="B14" s="34" t="s">
        <v>169</v>
      </c>
      <c r="C14" s="35" t="s">
        <v>166</v>
      </c>
      <c r="D14" s="35">
        <v>60</v>
      </c>
      <c r="E14" s="36">
        <f t="shared" si="0"/>
        <v>0.70833333333333326</v>
      </c>
    </row>
    <row r="15" spans="1:23">
      <c r="A15" s="37">
        <v>2.2000000000000002</v>
      </c>
      <c r="B15" s="39" t="s">
        <v>174</v>
      </c>
      <c r="C15" s="35" t="s">
        <v>172</v>
      </c>
      <c r="D15" s="35">
        <v>30</v>
      </c>
      <c r="E15" s="36">
        <f t="shared" si="0"/>
        <v>0.72916666666666663</v>
      </c>
    </row>
    <row r="16" spans="1:23">
      <c r="A16" s="37">
        <v>2.2999999999999998</v>
      </c>
      <c r="B16" s="34" t="s">
        <v>173</v>
      </c>
      <c r="C16" s="35" t="s">
        <v>172</v>
      </c>
      <c r="D16" s="35">
        <v>30</v>
      </c>
      <c r="E16" s="36">
        <f t="shared" si="0"/>
        <v>0.75</v>
      </c>
    </row>
    <row r="17" spans="1:6">
      <c r="A17" s="37">
        <v>2.4</v>
      </c>
      <c r="B17" s="34" t="s">
        <v>106</v>
      </c>
      <c r="C17" s="35" t="s">
        <v>105</v>
      </c>
      <c r="D17" s="35">
        <v>0</v>
      </c>
      <c r="E17" s="36">
        <f t="shared" ref="E17" si="1">E16+TIME(0,D17,0)</f>
        <v>0.75</v>
      </c>
    </row>
    <row r="18" spans="1:6">
      <c r="A18" s="37"/>
      <c r="B18" s="34"/>
      <c r="C18" s="35"/>
      <c r="D18" s="35"/>
      <c r="E18" s="36"/>
    </row>
    <row r="19" spans="1:6">
      <c r="A19" s="37"/>
      <c r="B19" s="39"/>
      <c r="E19" s="40"/>
    </row>
    <row r="20" spans="1:6" ht="18">
      <c r="A20" s="26" t="s">
        <v>160</v>
      </c>
      <c r="B20" s="28"/>
      <c r="C20" s="27"/>
      <c r="D20" s="27"/>
      <c r="E20" s="27"/>
      <c r="F20" s="28"/>
    </row>
    <row r="21" spans="1:6">
      <c r="A21" s="38"/>
      <c r="B21" s="32"/>
      <c r="C21" s="32"/>
      <c r="D21" s="32"/>
      <c r="E21" s="32"/>
    </row>
    <row r="22" spans="1:6">
      <c r="A22" s="31"/>
      <c r="B22" s="34" t="s">
        <v>103</v>
      </c>
      <c r="C22" s="35" t="s">
        <v>164</v>
      </c>
      <c r="D22" s="35">
        <v>0</v>
      </c>
      <c r="E22" s="36">
        <f>TIME(16,0,0)</f>
        <v>0.66666666666666663</v>
      </c>
    </row>
    <row r="23" spans="1:6">
      <c r="A23" s="33">
        <v>2.1</v>
      </c>
      <c r="B23" s="34" t="s">
        <v>107</v>
      </c>
      <c r="C23" s="35" t="s">
        <v>164</v>
      </c>
      <c r="D23" s="35">
        <v>1</v>
      </c>
      <c r="E23" s="36">
        <f>E22+TIME(0,D23,0)</f>
        <v>0.66736111111111107</v>
      </c>
    </row>
    <row r="24" spans="1:6">
      <c r="A24" s="33">
        <v>2.2000000000000002</v>
      </c>
      <c r="B24" s="34" t="s">
        <v>168</v>
      </c>
      <c r="C24" s="35" t="s">
        <v>164</v>
      </c>
      <c r="D24" s="35">
        <v>30</v>
      </c>
      <c r="E24" s="36">
        <f>E23+TIME(0,D24,0)</f>
        <v>0.68819444444444444</v>
      </c>
    </row>
    <row r="25" spans="1:6">
      <c r="A25" s="33">
        <v>2.2999999999999998</v>
      </c>
      <c r="B25" s="34" t="s">
        <v>158</v>
      </c>
      <c r="C25" s="35" t="s">
        <v>164</v>
      </c>
      <c r="D25" s="35">
        <v>30</v>
      </c>
      <c r="E25" s="36">
        <f>E24+TIME(0,D25,0)</f>
        <v>0.70902777777777781</v>
      </c>
    </row>
    <row r="26" spans="1:6">
      <c r="A26" s="33">
        <v>2.4</v>
      </c>
      <c r="B26" s="39" t="s">
        <v>126</v>
      </c>
      <c r="C26" s="35" t="s">
        <v>127</v>
      </c>
      <c r="D26" s="35">
        <v>39</v>
      </c>
      <c r="E26" s="36">
        <f>E25+TIME(0,D26,0)</f>
        <v>0.73611111111111116</v>
      </c>
    </row>
    <row r="27" spans="1:6">
      <c r="A27" s="33">
        <v>2.5</v>
      </c>
      <c r="B27" s="34" t="s">
        <v>106</v>
      </c>
      <c r="C27" s="35" t="s">
        <v>105</v>
      </c>
      <c r="D27" s="35">
        <v>0</v>
      </c>
      <c r="E27" s="36">
        <f>E26+TIME(0,D27,0)</f>
        <v>0.73611111111111116</v>
      </c>
    </row>
    <row r="28" spans="1:6">
      <c r="A28" s="33"/>
      <c r="B28" s="34"/>
      <c r="C28" s="34"/>
      <c r="D28" s="35"/>
      <c r="E28" s="36"/>
    </row>
    <row r="30" spans="1:6" ht="18">
      <c r="A30" s="26" t="s">
        <v>161</v>
      </c>
      <c r="B30" s="28"/>
      <c r="C30" s="27"/>
      <c r="D30" s="27"/>
      <c r="E30" s="27"/>
      <c r="F30" s="28"/>
    </row>
    <row r="31" spans="1:6">
      <c r="A31" s="38"/>
      <c r="B31" s="32"/>
      <c r="C31" s="32"/>
      <c r="D31" s="32"/>
      <c r="E31" s="32"/>
    </row>
    <row r="32" spans="1:6">
      <c r="A32" s="31"/>
      <c r="B32" s="34" t="s">
        <v>103</v>
      </c>
      <c r="C32" s="35" t="s">
        <v>164</v>
      </c>
      <c r="D32" s="35">
        <v>0</v>
      </c>
      <c r="E32" s="36">
        <f>TIME(16,0,0)</f>
        <v>0.66666666666666663</v>
      </c>
    </row>
    <row r="33" spans="1:6">
      <c r="A33" s="33">
        <v>3.1</v>
      </c>
      <c r="B33" s="34" t="s">
        <v>104</v>
      </c>
      <c r="C33" s="35" t="s">
        <v>164</v>
      </c>
      <c r="D33" s="35">
        <v>0</v>
      </c>
      <c r="E33" s="36">
        <f>E32+TIME(0,D33,0)</f>
        <v>0.66666666666666663</v>
      </c>
    </row>
    <row r="34" spans="1:6">
      <c r="A34" s="33">
        <v>3.3</v>
      </c>
      <c r="B34" s="34" t="s">
        <v>157</v>
      </c>
      <c r="C34" s="34" t="s">
        <v>164</v>
      </c>
      <c r="D34" s="35">
        <v>30</v>
      </c>
      <c r="E34" s="36">
        <f>E33+TIME(0,D34,0)</f>
        <v>0.6875</v>
      </c>
    </row>
    <row r="35" spans="1:6">
      <c r="A35" s="33">
        <v>3.4</v>
      </c>
      <c r="B35" s="34" t="s">
        <v>128</v>
      </c>
      <c r="C35" s="35" t="s">
        <v>171</v>
      </c>
      <c r="D35" s="35">
        <v>30</v>
      </c>
      <c r="E35" s="36">
        <f>E34+TIME(0,D35,0)</f>
        <v>0.70833333333333337</v>
      </c>
    </row>
    <row r="36" spans="1:6">
      <c r="A36" s="33">
        <v>3.5</v>
      </c>
      <c r="B36" s="34" t="s">
        <v>158</v>
      </c>
      <c r="C36" s="34" t="s">
        <v>164</v>
      </c>
      <c r="D36" s="35">
        <v>30</v>
      </c>
      <c r="E36" s="36">
        <f>E35+TIME(0,D36,0)</f>
        <v>0.72916666666666674</v>
      </c>
    </row>
    <row r="37" spans="1:6">
      <c r="A37" s="33"/>
      <c r="B37" s="34" t="s">
        <v>106</v>
      </c>
      <c r="C37" s="35" t="s">
        <v>105</v>
      </c>
      <c r="D37" s="35">
        <v>0</v>
      </c>
      <c r="E37" s="36">
        <f>E36+TIME(0,D37,0)</f>
        <v>0.72916666666666674</v>
      </c>
    </row>
    <row r="38" spans="1:6">
      <c r="A38" s="33"/>
      <c r="B38" s="34"/>
      <c r="C38" s="34"/>
      <c r="D38" s="35"/>
      <c r="E38" s="36"/>
    </row>
    <row r="39" spans="1:6">
      <c r="A39" s="33"/>
      <c r="B39" s="34"/>
      <c r="C39" s="35"/>
      <c r="D39" s="35"/>
      <c r="E39" s="36"/>
    </row>
    <row r="40" spans="1:6">
      <c r="A40" s="37"/>
      <c r="B40" s="34"/>
      <c r="C40" s="34"/>
      <c r="D40" s="35"/>
      <c r="E40" s="36"/>
    </row>
    <row r="41" spans="1:6">
      <c r="A41" s="37"/>
      <c r="B41" s="34"/>
      <c r="C41" s="34"/>
      <c r="D41" s="35"/>
      <c r="E41" s="36"/>
    </row>
    <row r="42" spans="1:6" ht="18">
      <c r="A42" s="26" t="s">
        <v>162</v>
      </c>
      <c r="B42" s="28"/>
      <c r="C42" s="27"/>
      <c r="D42" s="27"/>
      <c r="E42" s="27"/>
      <c r="F42" s="28"/>
    </row>
    <row r="43" spans="1:6">
      <c r="A43" s="38"/>
      <c r="B43" s="32"/>
      <c r="C43" s="32"/>
      <c r="D43" s="32"/>
      <c r="E43" s="32"/>
    </row>
    <row r="44" spans="1:6">
      <c r="A44" s="31"/>
      <c r="B44" s="34" t="s">
        <v>103</v>
      </c>
      <c r="C44" s="35" t="s">
        <v>164</v>
      </c>
      <c r="D44" s="35">
        <v>0</v>
      </c>
      <c r="E44" s="36">
        <f>TIME(16,0,0)</f>
        <v>0.66666666666666663</v>
      </c>
    </row>
    <row r="45" spans="1:6">
      <c r="A45" s="33">
        <v>4.0999999999999996</v>
      </c>
      <c r="B45" s="34" t="s">
        <v>104</v>
      </c>
      <c r="C45" s="35" t="s">
        <v>164</v>
      </c>
      <c r="D45" s="35">
        <v>1</v>
      </c>
      <c r="E45" s="36">
        <f>E44+TIME(0,D45,0)</f>
        <v>0.66736111111111107</v>
      </c>
    </row>
    <row r="46" spans="1:6">
      <c r="A46" s="33">
        <v>4.2</v>
      </c>
      <c r="B46" s="39" t="s">
        <v>159</v>
      </c>
      <c r="C46" s="35" t="s">
        <v>164</v>
      </c>
      <c r="D46" s="35">
        <v>90</v>
      </c>
      <c r="E46" s="36">
        <f>E45+TIME(0,D46,0)</f>
        <v>0.72986111111111107</v>
      </c>
    </row>
    <row r="47" spans="1:6">
      <c r="A47" s="33">
        <v>4.3</v>
      </c>
      <c r="B47" s="34" t="s">
        <v>109</v>
      </c>
      <c r="C47" s="35" t="s">
        <v>164</v>
      </c>
      <c r="D47" s="35">
        <v>29</v>
      </c>
      <c r="E47" s="36">
        <f>E46+TIME(0,D47,0)</f>
        <v>0.75</v>
      </c>
    </row>
    <row r="48" spans="1:6">
      <c r="A48" s="33">
        <v>4.4000000000000004</v>
      </c>
      <c r="B48" s="34" t="s">
        <v>108</v>
      </c>
      <c r="C48" s="35" t="s">
        <v>164</v>
      </c>
      <c r="D48" s="35">
        <v>0</v>
      </c>
      <c r="E48" s="36">
        <f>E47+TIME(0,D48,0)</f>
        <v>0.75</v>
      </c>
    </row>
    <row r="49" spans="1:5">
      <c r="A49" s="33"/>
      <c r="B49" s="34"/>
      <c r="C49" s="35"/>
      <c r="D49" s="35"/>
      <c r="E49" s="36"/>
    </row>
    <row r="50" spans="1:5">
      <c r="A50" s="33"/>
      <c r="B50" s="34"/>
      <c r="C50" s="35"/>
      <c r="D50" s="35"/>
      <c r="E50" s="36"/>
    </row>
    <row r="51" spans="1:5">
      <c r="A51" s="33"/>
      <c r="C51" s="35"/>
      <c r="D51" s="35"/>
      <c r="E51" s="36"/>
    </row>
    <row r="52" spans="1:5">
      <c r="A52" s="33"/>
      <c r="B52" s="34"/>
      <c r="C52" s="35"/>
      <c r="D52" s="35"/>
      <c r="E52" s="36"/>
    </row>
    <row r="53" spans="1:5">
      <c r="A53" s="33"/>
      <c r="B53" s="34"/>
      <c r="C53" s="35"/>
      <c r="D53" s="35"/>
      <c r="E53" s="36"/>
    </row>
    <row r="54" spans="1:5">
      <c r="A54" s="33"/>
      <c r="B54" s="34"/>
      <c r="C54" s="35"/>
      <c r="D54" s="35"/>
      <c r="E54" s="36"/>
    </row>
    <row r="55" spans="1:5">
      <c r="A55" s="33"/>
      <c r="B55" s="34"/>
      <c r="C55" s="35"/>
      <c r="D55" s="35"/>
      <c r="E55" s="36"/>
    </row>
    <row r="56" spans="1:5">
      <c r="A56" s="33"/>
      <c r="B56" s="34"/>
      <c r="C56" s="35"/>
      <c r="D56" s="35"/>
      <c r="E56" s="36"/>
    </row>
    <row r="57" spans="1:5" s="20" customFormat="1" ht="18">
      <c r="A57" s="44"/>
      <c r="C57" s="45"/>
      <c r="D57" s="45"/>
      <c r="E57" s="45"/>
    </row>
    <row r="58" spans="1:5" s="20" customFormat="1">
      <c r="A58" s="38"/>
      <c r="B58" s="45"/>
      <c r="C58" s="45"/>
      <c r="D58" s="45"/>
      <c r="E58" s="45"/>
    </row>
    <row r="59" spans="1:5" s="20" customFormat="1">
      <c r="A59" s="46"/>
      <c r="B59" s="34"/>
      <c r="C59" s="34"/>
      <c r="D59" s="34"/>
      <c r="E59" s="47"/>
    </row>
    <row r="60" spans="1:5" s="20" customFormat="1">
      <c r="A60" s="48"/>
      <c r="B60" s="34"/>
      <c r="C60" s="34"/>
      <c r="D60" s="34"/>
      <c r="E60" s="47"/>
    </row>
    <row r="61" spans="1:5" s="20" customFormat="1">
      <c r="A61" s="48"/>
      <c r="B61" s="49"/>
      <c r="C61" s="34"/>
      <c r="D61" s="34"/>
      <c r="E61" s="47"/>
    </row>
    <row r="62" spans="1:5" s="20" customFormat="1">
      <c r="A62" s="48"/>
      <c r="B62" s="34"/>
      <c r="C62" s="34"/>
      <c r="D62" s="34"/>
      <c r="E62" s="47"/>
    </row>
    <row r="63" spans="1:5" s="20" customFormat="1">
      <c r="A63" s="37"/>
      <c r="B63" s="49"/>
      <c r="C63" s="34"/>
      <c r="D63" s="34"/>
      <c r="E63" s="47"/>
    </row>
    <row r="64" spans="1:5" s="20" customFormat="1">
      <c r="A64" s="37"/>
      <c r="B64" s="34"/>
      <c r="C64" s="34"/>
      <c r="D64" s="34"/>
      <c r="E64" s="47"/>
    </row>
    <row r="6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2015-01-11T18:33:13Z</dcterms:modified>
</cp:coreProperties>
</file>