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521" windowWidth="8820" windowHeight="8175" tabRatio="527" firstSheet="1" activeTab="1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<sst xmlns="http://schemas.openxmlformats.org/spreadsheetml/2006/main" count="311" uniqueCount="171">
  <si>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</si>
  <si>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</si>
  <si>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</si>
  <si>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</si>
  <si>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</si>
  <si>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</si>
  <si>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</si>
  <si>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</si>
  <si>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</si>
  <si>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</si>
  <si>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</si>
  <si>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</si>
  <si>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</si>
  <si>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</si>
  <si>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</si>
  <si>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</si>
  <si>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</si>
  <si>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</si>
  <si>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</si>
  <si>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</si>
  <si>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</si>
  <si>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</si>
  <si>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</si>
  <si>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</si>
  <si>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</si>
  <si>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</si>
  <si>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</si>
  <si>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</si>
  <si>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</si>
  <si>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</si>
  <si>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</si>
  <si>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</si>
  <si>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</si>
  <si>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</si>
  <si>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</si>
  <si>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</si>
  <si>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</si>
  <si>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</si>
  <si>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</si>
  <si>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</si>
  <si>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</si>
  <si>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</si>
  <si>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</si>
  <si>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</si>
  <si>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</si>
  <si>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</si>
  <si>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</si>
  <si>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</si>
  <si>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</si>
  <si>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</si>
  <si>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</si>
  <si>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</si>
  <si>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</si>
  <si>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</si>
  <si>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</si>
  <si>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</si>
  <si>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</si>
  <si>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</si>
  <si>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</si>
  <si>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</si>
  <si>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</si>
  <si>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</si>
  <si>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</si>
  <si>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</si>
  <si>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</si>
  <si>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</si>
  <si>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</si>
  <si>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</si>
  <si>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</si>
  <si>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</si>
  <si>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</si>
  <si>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</si>
  <si>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</si>
  <si>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</si>
  <si>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</si>
  <si>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</si>
  <si>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</si>
  <si>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</si>
  <si>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</si>
  <si>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</si>
  <si>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</si>
  <si>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</si>
  <si>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</si>
  <si>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</si>
  <si>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</si>
  <si>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</si>
  <si>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</si>
  <si>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</si>
  <si>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</si>
  <si>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</si>
  <si>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</si>
  <si>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</si>
  <si>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</si>
  <si>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</si>
  <si>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</si>
  <si>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</si>
  <si>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</si>
  <si>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</si>
  <si>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</si>
  <si>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</si>
  <si>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</si>
  <si>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</si>
  <si>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</si>
  <si>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</si>
  <si>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</si>
  <si>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</si>
  <si>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</si>
  <si>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</si>
  <si>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</si>
  <si>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</si>
  <si>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</si>
  <si>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</si>
  <si>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TBD</t>
  </si>
  <si>
    <t>Time Line Review</t>
  </si>
  <si>
    <t>Adjourn</t>
  </si>
  <si>
    <t>TG4s SRU</t>
  </si>
  <si>
    <t>WNG  ROOM 1</t>
  </si>
  <si>
    <t>Lunch on your own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</si>
  <si>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</si>
  <si>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</si>
  <si>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</si>
  <si>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</si>
  <si>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</si>
  <si>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</si>
  <si>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</si>
  <si>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</si>
  <si>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</si>
  <si>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</si>
  <si>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</si>
  <si>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Next Steps - Drafting &amp; Internal Review Timeline</t>
  </si>
  <si>
    <t>WIRELESS CHAIRS MEETING</t>
  </si>
  <si>
    <t>Open</t>
  </si>
  <si>
    <t>R1</t>
  </si>
  <si>
    <t>94th IEEE 802.15 WPAN MEETING</t>
  </si>
  <si>
    <t>Hyatt Regency Atlanta</t>
  </si>
  <si>
    <t>Atlanta, Georgia, USA</t>
  </si>
  <si>
    <t>802.15 Room</t>
  </si>
  <si>
    <t>802.15 Room 1</t>
  </si>
  <si>
    <t>802.15 Room 2</t>
  </si>
  <si>
    <t>802.15 Room 3</t>
  </si>
  <si>
    <t>802.15 Room 4</t>
  </si>
  <si>
    <t>Room</t>
  </si>
  <si>
    <t>802.15 AC MEETING-RM4</t>
  </si>
  <si>
    <t>JOINT OPENING PLENARY</t>
  </si>
  <si>
    <t>TG7R1 OCC</t>
  </si>
  <si>
    <t>802.15 WG Opening-RM1</t>
  </si>
  <si>
    <t>SG3e HRCP</t>
  </si>
  <si>
    <t xml:space="preserve">Joint
11/15 REG SC
</t>
  </si>
  <si>
    <t>802.15 WG Midweek-ROOM 1</t>
  </si>
  <si>
    <t xml:space="preserve">Joint 
15/16 IG HRR </t>
  </si>
  <si>
    <t>802.15 WG CLOSING
ROOM 1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</si>
  <si>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</si>
  <si>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</si>
  <si>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</si>
  <si>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</si>
  <si>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</si>
  <si>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</si>
  <si>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IG HRR</t>
  </si>
  <si>
    <t>Monday PM2 – Objectives/Agenda/Approve Mins./Review Status</t>
  </si>
  <si>
    <t>Tuesday AM1 – Letter Ballot Draft Preparation</t>
  </si>
  <si>
    <t>Wednesday PM2 – Letter Ballot Draft Preparation</t>
  </si>
  <si>
    <t>Thursday PM2 – Time Line Rvw/Letter Ballot Draft Preparation/Next Steps</t>
  </si>
  <si>
    <t>Update on Rough Draft</t>
  </si>
  <si>
    <t>Letter Ballot Draft Preparation</t>
  </si>
  <si>
    <t>Letter Ballot Draft Finalization</t>
  </si>
  <si>
    <t>Approval of Lead Editor</t>
  </si>
  <si>
    <t>BRC Formation and Motion to WG</t>
  </si>
  <si>
    <t>Approve Letter Ballot Draft - TG Letter Ballot Motion</t>
  </si>
  <si>
    <t>Letter Ballot Motion to WG to Start Letter Ballot</t>
  </si>
  <si>
    <t>Approval of Nov. Mins. (doc. 15-14-0669-01)</t>
  </si>
  <si>
    <t>Approval of Agenda (doc. 15-14-0706-0x)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</si>
</sst>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3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9"/>
      <color rgb="FF0070C0"/>
      <name val="Arial"/>
      <family val="2"/>
    </font>
    <font>
      <b/>
      <sz val="8"/>
      <color rgb="FFFF6600"/>
      <name val="Arial"/>
      <family val="2"/>
    </font>
    <font>
      <b/>
      <sz val="8"/>
      <color theme="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darkGrid"/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3" fillId="26" borderId="0" applyNumberFormat="0" applyBorder="0" applyAlignment="0" applyProtection="0"/>
    <xf numFmtId="0" fontId="94" fillId="27" borderId="1" applyNumberFormat="0" applyAlignment="0" applyProtection="0"/>
    <xf numFmtId="0" fontId="9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3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0" borderId="0">
      <alignment/>
      <protection/>
    </xf>
    <xf numFmtId="173" fontId="57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5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5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center" vertical="center"/>
    </xf>
    <xf numFmtId="0" fontId="113" fillId="41" borderId="15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vertical="center"/>
    </xf>
    <xf numFmtId="0" fontId="11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115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horizontal="center" vertical="center"/>
    </xf>
    <xf numFmtId="0" fontId="116" fillId="35" borderId="0" xfId="0" applyFont="1" applyFill="1" applyBorder="1" applyAlignment="1">
      <alignment horizontal="center" vertical="center"/>
    </xf>
    <xf numFmtId="0" fontId="116" fillId="41" borderId="15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56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4" fillId="35" borderId="0" xfId="0" applyFont="1" applyFill="1" applyBorder="1" applyAlignment="1">
      <alignment horizontal="left" vertical="center"/>
    </xf>
    <xf numFmtId="0" fontId="117" fillId="41" borderId="15" xfId="0" applyFont="1" applyFill="1" applyBorder="1" applyAlignment="1">
      <alignment vertical="center"/>
    </xf>
    <xf numFmtId="0" fontId="31" fillId="35" borderId="15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19" fillId="41" borderId="15" xfId="0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21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21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3" fillId="45" borderId="0" xfId="0" applyFont="1" applyFill="1" applyBorder="1" applyAlignment="1">
      <alignment horizontal="right" vertical="center"/>
    </xf>
    <xf numFmtId="0" fontId="113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left"/>
    </xf>
    <xf numFmtId="0" fontId="121" fillId="43" borderId="0" xfId="0" applyFont="1" applyFill="1" applyBorder="1" applyAlignment="1">
      <alignment horizontal="right" vertical="center"/>
    </xf>
    <xf numFmtId="0" fontId="122" fillId="46" borderId="0" xfId="0" applyFont="1" applyFill="1" applyBorder="1" applyAlignment="1">
      <alignment horizontal="left"/>
    </xf>
    <xf numFmtId="0" fontId="122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3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4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5" fillId="43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/>
    </xf>
    <xf numFmtId="0" fontId="124" fillId="45" borderId="0" xfId="0" applyFont="1" applyFill="1" applyBorder="1" applyAlignment="1">
      <alignment horizontal="right"/>
    </xf>
    <xf numFmtId="0" fontId="121" fillId="45" borderId="0" xfId="0" applyFont="1" applyFill="1" applyBorder="1" applyAlignment="1">
      <alignment horizontal="right" vertical="center"/>
    </xf>
    <xf numFmtId="0" fontId="122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 vertical="center"/>
    </xf>
    <xf numFmtId="0" fontId="126" fillId="43" borderId="0" xfId="0" applyFont="1" applyFill="1" applyBorder="1" applyAlignment="1">
      <alignment horizontal="right" vertical="center"/>
    </xf>
    <xf numFmtId="0" fontId="126" fillId="44" borderId="0" xfId="0" applyFont="1" applyFill="1" applyBorder="1" applyAlignment="1">
      <alignment horizontal="right" vertical="center"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>
      <alignment/>
      <protection/>
    </xf>
    <xf numFmtId="0" fontId="0" fillId="0" borderId="0" xfId="61" applyFont="1">
      <alignment/>
      <protection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6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9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15" fillId="35" borderId="0" xfId="0" applyFont="1" applyFill="1" applyBorder="1" applyAlignment="1">
      <alignment horizontal="right" vertical="center"/>
    </xf>
    <xf numFmtId="0" fontId="40" fillId="35" borderId="0" xfId="0" applyFont="1" applyFill="1" applyBorder="1" applyAlignment="1">
      <alignment horizontal="right" vertical="center"/>
    </xf>
    <xf numFmtId="0" fontId="113" fillId="35" borderId="0" xfId="0" applyFont="1" applyFill="1" applyBorder="1" applyAlignment="1">
      <alignment horizontal="right" vertical="center"/>
    </xf>
    <xf numFmtId="0" fontId="11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50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30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18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30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30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1" borderId="28" xfId="0" applyFont="1" applyFill="1" applyBorder="1" applyAlignment="1" quotePrefix="1">
      <alignment horizontal="center" vertical="center"/>
    </xf>
    <xf numFmtId="0" fontId="15" fillId="41" borderId="28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1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9" fillId="38" borderId="32" xfId="0" applyFont="1" applyFill="1" applyBorder="1" applyAlignment="1">
      <alignment horizontal="center" vertical="center" wrapText="1"/>
    </xf>
    <xf numFmtId="0" fontId="9" fillId="50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vertical="center"/>
    </xf>
    <xf numFmtId="0" fontId="3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right" vertical="center"/>
    </xf>
    <xf numFmtId="0" fontId="36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129" fillId="41" borderId="15" xfId="0" applyFont="1" applyFill="1" applyBorder="1" applyAlignment="1">
      <alignment vertical="center"/>
    </xf>
    <xf numFmtId="0" fontId="41" fillId="41" borderId="15" xfId="0" applyFont="1" applyFill="1" applyBorder="1" applyAlignment="1">
      <alignment vertical="center"/>
    </xf>
    <xf numFmtId="0" fontId="42" fillId="41" borderId="0" xfId="0" applyFont="1" applyFill="1" applyBorder="1" applyAlignment="1">
      <alignment vertical="center"/>
    </xf>
    <xf numFmtId="0" fontId="15" fillId="44" borderId="34" xfId="0" applyFont="1" applyFill="1" applyBorder="1" applyAlignment="1">
      <alignment horizontal="center" vertical="center"/>
    </xf>
    <xf numFmtId="0" fontId="15" fillId="43" borderId="35" xfId="0" applyFont="1" applyFill="1" applyBorder="1" applyAlignment="1">
      <alignment vertical="center"/>
    </xf>
    <xf numFmtId="0" fontId="15" fillId="43" borderId="35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3" borderId="34" xfId="0" applyFont="1" applyFill="1" applyBorder="1" applyAlignment="1">
      <alignment horizontal="center" vertical="center"/>
    </xf>
    <xf numFmtId="2" fontId="15" fillId="41" borderId="35" xfId="0" applyNumberFormat="1" applyFont="1" applyFill="1" applyBorder="1" applyAlignment="1">
      <alignment horizontal="center" vertical="center"/>
    </xf>
    <xf numFmtId="0" fontId="15" fillId="41" borderId="33" xfId="0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1" fontId="15" fillId="41" borderId="36" xfId="0" applyNumberFormat="1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60" fillId="51" borderId="11" xfId="0" applyFont="1" applyFill="1" applyBorder="1" applyAlignment="1">
      <alignment horizontal="center" vertical="center" wrapText="1"/>
    </xf>
    <xf numFmtId="0" fontId="60" fillId="51" borderId="19" xfId="0" applyFont="1" applyFill="1" applyBorder="1" applyAlignment="1">
      <alignment horizontal="center" vertical="center" wrapText="1"/>
    </xf>
    <xf numFmtId="0" fontId="60" fillId="51" borderId="15" xfId="0" applyFont="1" applyFill="1" applyBorder="1" applyAlignment="1">
      <alignment horizontal="center" vertical="center" wrapText="1"/>
    </xf>
    <xf numFmtId="0" fontId="60" fillId="51" borderId="14" xfId="0" applyFont="1" applyFill="1" applyBorder="1" applyAlignment="1">
      <alignment horizontal="center" vertical="center" wrapText="1"/>
    </xf>
    <xf numFmtId="0" fontId="60" fillId="51" borderId="27" xfId="0" applyFont="1" applyFill="1" applyBorder="1" applyAlignment="1">
      <alignment horizontal="center" vertical="center" wrapText="1"/>
    </xf>
    <xf numFmtId="0" fontId="60" fillId="51" borderId="30" xfId="0" applyFont="1" applyFill="1" applyBorder="1" applyAlignment="1">
      <alignment horizontal="center" vertical="center" wrapText="1"/>
    </xf>
    <xf numFmtId="0" fontId="20" fillId="52" borderId="11" xfId="0" applyFont="1" applyFill="1" applyBorder="1" applyAlignment="1">
      <alignment horizontal="center" vertical="center" wrapText="1"/>
    </xf>
    <xf numFmtId="0" fontId="20" fillId="52" borderId="19" xfId="0" applyFont="1" applyFill="1" applyBorder="1" applyAlignment="1">
      <alignment horizontal="center" vertical="center" wrapText="1"/>
    </xf>
    <xf numFmtId="0" fontId="20" fillId="52" borderId="27" xfId="0" applyFont="1" applyFill="1" applyBorder="1" applyAlignment="1">
      <alignment horizontal="center" vertical="center" wrapText="1"/>
    </xf>
    <xf numFmtId="0" fontId="20" fillId="52" borderId="3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8" xfId="0" applyFont="1" applyFill="1" applyBorder="1" applyAlignment="1">
      <alignment horizontal="center" vertical="center" textRotation="180" wrapText="1"/>
    </xf>
    <xf numFmtId="0" fontId="130" fillId="54" borderId="16" xfId="0" applyFont="1" applyFill="1" applyBorder="1" applyAlignment="1">
      <alignment horizontal="center" vertical="center" wrapText="1"/>
    </xf>
    <xf numFmtId="0" fontId="130" fillId="54" borderId="20" xfId="0" applyFont="1" applyFill="1" applyBorder="1" applyAlignment="1">
      <alignment horizontal="center" vertical="center" wrapText="1"/>
    </xf>
    <xf numFmtId="0" fontId="130" fillId="54" borderId="28" xfId="0" applyFont="1" applyFill="1" applyBorder="1" applyAlignment="1">
      <alignment horizontal="center" vertical="center" wrapText="1"/>
    </xf>
    <xf numFmtId="0" fontId="9" fillId="52" borderId="27" xfId="0" applyFont="1" applyFill="1" applyBorder="1" applyAlignment="1">
      <alignment horizontal="center" vertical="center" wrapText="1"/>
    </xf>
    <xf numFmtId="0" fontId="9" fillId="52" borderId="26" xfId="0" applyFont="1" applyFill="1" applyBorder="1" applyAlignment="1">
      <alignment horizontal="center" vertical="center" wrapText="1"/>
    </xf>
    <xf numFmtId="0" fontId="9" fillId="52" borderId="30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31" fillId="55" borderId="16" xfId="0" applyFont="1" applyFill="1" applyBorder="1" applyAlignment="1">
      <alignment horizontal="center" vertical="center" wrapText="1"/>
    </xf>
    <xf numFmtId="0" fontId="131" fillId="55" borderId="20" xfId="0" applyFont="1" applyFill="1" applyBorder="1" applyAlignment="1">
      <alignment horizontal="center" vertical="center" wrapText="1"/>
    </xf>
    <xf numFmtId="0" fontId="131" fillId="55" borderId="28" xfId="0" applyFont="1" applyFill="1" applyBorder="1" applyAlignment="1">
      <alignment horizontal="center" vertical="center" wrapText="1"/>
    </xf>
    <xf numFmtId="0" fontId="15" fillId="56" borderId="16" xfId="0" applyFont="1" applyFill="1" applyBorder="1" applyAlignment="1">
      <alignment horizontal="center" vertical="center" wrapText="1"/>
    </xf>
    <xf numFmtId="0" fontId="15" fillId="56" borderId="20" xfId="0" applyFont="1" applyFill="1" applyBorder="1" applyAlignment="1">
      <alignment horizontal="center" vertical="center" wrapText="1"/>
    </xf>
    <xf numFmtId="0" fontId="15" fillId="56" borderId="28" xfId="0" applyFont="1" applyFill="1" applyBorder="1" applyAlignment="1">
      <alignment horizontal="center" vertical="center" wrapText="1"/>
    </xf>
    <xf numFmtId="0" fontId="12" fillId="57" borderId="16" xfId="0" applyFont="1" applyFill="1" applyBorder="1" applyAlignment="1">
      <alignment horizontal="center" vertical="center" wrapText="1"/>
    </xf>
    <xf numFmtId="0" fontId="12" fillId="57" borderId="20" xfId="0" applyFont="1" applyFill="1" applyBorder="1" applyAlignment="1">
      <alignment horizontal="center" vertical="center" wrapText="1"/>
    </xf>
    <xf numFmtId="0" fontId="12" fillId="57" borderId="28" xfId="0" applyFont="1" applyFill="1" applyBorder="1" applyAlignment="1">
      <alignment horizontal="center" vertical="center" wrapText="1"/>
    </xf>
    <xf numFmtId="0" fontId="15" fillId="58" borderId="16" xfId="0" applyFont="1" applyFill="1" applyBorder="1" applyAlignment="1">
      <alignment horizontal="center" vertical="center" wrapText="1"/>
    </xf>
    <xf numFmtId="0" fontId="15" fillId="58" borderId="20" xfId="0" applyFont="1" applyFill="1" applyBorder="1" applyAlignment="1">
      <alignment horizontal="center" vertical="center" wrapText="1"/>
    </xf>
    <xf numFmtId="0" fontId="15" fillId="58" borderId="28" xfId="0" applyFont="1" applyFill="1" applyBorder="1" applyAlignment="1">
      <alignment horizontal="center" vertical="center" wrapText="1"/>
    </xf>
    <xf numFmtId="0" fontId="15" fillId="59" borderId="16" xfId="0" applyFont="1" applyFill="1" applyBorder="1" applyAlignment="1">
      <alignment horizontal="center" vertical="center" wrapText="1"/>
    </xf>
    <xf numFmtId="0" fontId="15" fillId="59" borderId="20" xfId="0" applyFont="1" applyFill="1" applyBorder="1" applyAlignment="1">
      <alignment horizontal="center" vertical="center" wrapText="1"/>
    </xf>
    <xf numFmtId="0" fontId="15" fillId="59" borderId="2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31" fillId="60" borderId="16" xfId="0" applyFont="1" applyFill="1" applyBorder="1" applyAlignment="1">
      <alignment horizontal="center" vertical="center" wrapText="1"/>
    </xf>
    <xf numFmtId="0" fontId="131" fillId="60" borderId="20" xfId="0" applyFont="1" applyFill="1" applyBorder="1" applyAlignment="1">
      <alignment horizontal="center" vertical="center" wrapText="1"/>
    </xf>
    <xf numFmtId="0" fontId="131" fillId="60" borderId="28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31" fillId="61" borderId="16" xfId="0" applyFont="1" applyFill="1" applyBorder="1" applyAlignment="1">
      <alignment horizontal="center" vertical="center" wrapText="1"/>
    </xf>
    <xf numFmtId="0" fontId="131" fillId="61" borderId="20" xfId="0" applyFont="1" applyFill="1" applyBorder="1" applyAlignment="1">
      <alignment horizontal="center" vertical="center" wrapText="1"/>
    </xf>
    <xf numFmtId="0" fontId="131" fillId="61" borderId="28" xfId="0" applyFont="1" applyFill="1" applyBorder="1" applyAlignment="1">
      <alignment horizontal="center" vertical="center" wrapText="1"/>
    </xf>
    <xf numFmtId="0" fontId="131" fillId="62" borderId="16" xfId="0" applyFont="1" applyFill="1" applyBorder="1" applyAlignment="1">
      <alignment horizontal="center" vertical="center" wrapText="1"/>
    </xf>
    <xf numFmtId="0" fontId="131" fillId="62" borderId="20" xfId="0" applyFont="1" applyFill="1" applyBorder="1" applyAlignment="1">
      <alignment horizontal="center" vertical="center" wrapText="1"/>
    </xf>
    <xf numFmtId="0" fontId="131" fillId="62" borderId="28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8" xfId="0" applyFont="1" applyFill="1" applyBorder="1" applyAlignment="1">
      <alignment horizontal="center" vertical="center" wrapText="1"/>
    </xf>
    <xf numFmtId="0" fontId="131" fillId="63" borderId="16" xfId="0" applyFont="1" applyFill="1" applyBorder="1" applyAlignment="1">
      <alignment horizontal="center" vertical="center" wrapText="1"/>
    </xf>
    <xf numFmtId="0" fontId="131" fillId="63" borderId="20" xfId="0" applyFont="1" applyFill="1" applyBorder="1" applyAlignment="1">
      <alignment horizontal="center" vertical="center" wrapText="1"/>
    </xf>
    <xf numFmtId="0" fontId="131" fillId="63" borderId="28" xfId="0" applyFont="1" applyFill="1" applyBorder="1" applyAlignment="1">
      <alignment horizontal="center" vertical="center" wrapText="1"/>
    </xf>
    <xf numFmtId="0" fontId="59" fillId="64" borderId="11" xfId="0" applyFont="1" applyFill="1" applyBorder="1" applyAlignment="1">
      <alignment horizontal="center" vertical="center" wrapText="1"/>
    </xf>
    <xf numFmtId="0" fontId="59" fillId="64" borderId="10" xfId="0" applyFont="1" applyFill="1" applyBorder="1" applyAlignment="1">
      <alignment horizontal="center" vertical="center" wrapText="1"/>
    </xf>
    <xf numFmtId="0" fontId="59" fillId="64" borderId="15" xfId="0" applyFont="1" applyFill="1" applyBorder="1" applyAlignment="1">
      <alignment horizontal="center" vertical="center" wrapText="1"/>
    </xf>
    <xf numFmtId="0" fontId="59" fillId="64" borderId="0" xfId="0" applyFont="1" applyFill="1" applyBorder="1" applyAlignment="1">
      <alignment horizontal="center" vertical="center" wrapText="1"/>
    </xf>
    <xf numFmtId="0" fontId="59" fillId="64" borderId="27" xfId="0" applyFont="1" applyFill="1" applyBorder="1" applyAlignment="1">
      <alignment horizontal="center" vertical="center" wrapText="1"/>
    </xf>
    <xf numFmtId="0" fontId="59" fillId="64" borderId="26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131" fillId="65" borderId="16" xfId="0" applyFont="1" applyFill="1" applyBorder="1" applyAlignment="1">
      <alignment horizontal="center" vertical="center" wrapText="1"/>
    </xf>
    <xf numFmtId="0" fontId="131" fillId="65" borderId="20" xfId="0" applyFont="1" applyFill="1" applyBorder="1" applyAlignment="1">
      <alignment horizontal="center" vertical="center" wrapText="1"/>
    </xf>
    <xf numFmtId="0" fontId="131" fillId="65" borderId="28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181" fontId="3" fillId="35" borderId="27" xfId="0" applyNumberFormat="1" applyFont="1" applyFill="1" applyBorder="1" applyAlignment="1">
      <alignment horizontal="center" vertical="center" wrapText="1"/>
    </xf>
    <xf numFmtId="181" fontId="3" fillId="35" borderId="26" xfId="0" applyNumberFormat="1" applyFont="1" applyFill="1" applyBorder="1" applyAlignment="1">
      <alignment horizontal="center" vertical="center" wrapText="1"/>
    </xf>
    <xf numFmtId="181" fontId="3" fillId="35" borderId="30" xfId="0" applyNumberFormat="1" applyFont="1" applyFill="1" applyBorder="1" applyAlignment="1">
      <alignment horizontal="center" vertical="center" wrapText="1"/>
    </xf>
    <xf numFmtId="0" fontId="9" fillId="52" borderId="19" xfId="0" applyFont="1" applyFill="1" applyBorder="1" applyAlignment="1">
      <alignment horizontal="center" vertical="center" wrapText="1"/>
    </xf>
    <xf numFmtId="0" fontId="9" fillId="66" borderId="11" xfId="0" applyFont="1" applyFill="1" applyBorder="1" applyAlignment="1">
      <alignment horizontal="center" vertical="center" wrapText="1"/>
    </xf>
    <xf numFmtId="0" fontId="9" fillId="66" borderId="10" xfId="0" applyFont="1" applyFill="1" applyBorder="1" applyAlignment="1">
      <alignment horizontal="center" vertical="center" wrapText="1"/>
    </xf>
    <xf numFmtId="0" fontId="9" fillId="66" borderId="19" xfId="0" applyFont="1" applyFill="1" applyBorder="1" applyAlignment="1">
      <alignment horizontal="center" vertical="center" wrapText="1"/>
    </xf>
    <xf numFmtId="0" fontId="9" fillId="66" borderId="15" xfId="0" applyFont="1" applyFill="1" applyBorder="1" applyAlignment="1">
      <alignment horizontal="center" vertical="center" wrapText="1"/>
    </xf>
    <xf numFmtId="0" fontId="9" fillId="66" borderId="0" xfId="0" applyFont="1" applyFill="1" applyBorder="1" applyAlignment="1">
      <alignment horizontal="center" vertical="center" wrapText="1"/>
    </xf>
    <xf numFmtId="0" fontId="9" fillId="66" borderId="14" xfId="0" applyFont="1" applyFill="1" applyBorder="1" applyAlignment="1">
      <alignment horizontal="center" vertical="center" wrapText="1"/>
    </xf>
    <xf numFmtId="0" fontId="15" fillId="67" borderId="16" xfId="0" applyFont="1" applyFill="1" applyBorder="1" applyAlignment="1">
      <alignment horizontal="center" vertical="center" wrapText="1"/>
    </xf>
    <xf numFmtId="0" fontId="15" fillId="67" borderId="20" xfId="0" applyFont="1" applyFill="1" applyBorder="1" applyAlignment="1">
      <alignment horizontal="center" vertical="center" wrapText="1"/>
    </xf>
    <xf numFmtId="0" fontId="15" fillId="67" borderId="28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15" fillId="68" borderId="16" xfId="0" applyFont="1" applyFill="1" applyBorder="1" applyAlignment="1">
      <alignment horizontal="center" vertical="center" wrapText="1"/>
    </xf>
    <xf numFmtId="0" fontId="15" fillId="68" borderId="20" xfId="0" applyFont="1" applyFill="1" applyBorder="1" applyAlignment="1">
      <alignment horizontal="center" vertical="center" wrapText="1"/>
    </xf>
    <xf numFmtId="0" fontId="15" fillId="68" borderId="28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1"/>
  <sheetViews>
    <sheetView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" sqref="B10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6" width="6.421875" style="1" customWidth="1"/>
    <col min="17" max="17" width="7.14062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402" t="s">
        <v>132</v>
      </c>
      <c r="C2" s="24"/>
      <c r="D2" s="25" t="s">
        <v>133</v>
      </c>
      <c r="E2" s="294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403"/>
      <c r="C3" s="30"/>
      <c r="D3" s="268" t="s">
        <v>134</v>
      </c>
      <c r="E3" s="295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403"/>
      <c r="C4" s="36"/>
      <c r="D4" s="37" t="s">
        <v>135</v>
      </c>
      <c r="E4" s="296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63"/>
      <c r="B5" s="403"/>
      <c r="C5" s="263"/>
      <c r="D5" s="264" t="s">
        <v>0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6"/>
      <c r="Y5" s="265"/>
      <c r="Z5" s="265"/>
      <c r="AA5" s="265"/>
      <c r="AB5" s="265"/>
      <c r="AC5" s="265"/>
      <c r="AD5" s="266"/>
      <c r="AE5" s="265" t="s">
        <v>1</v>
      </c>
      <c r="AF5" s="265"/>
      <c r="AG5" s="267"/>
      <c r="AH5" s="273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8"/>
      <c r="AI6" t="s">
        <v>65</v>
      </c>
    </row>
    <row r="7" spans="1:34" ht="12.75" customHeight="1" thickBot="1">
      <c r="A7" s="43"/>
      <c r="B7" s="44" t="s">
        <v>2</v>
      </c>
      <c r="C7" s="45"/>
      <c r="D7" s="429" t="s">
        <v>3</v>
      </c>
      <c r="E7" s="430"/>
      <c r="F7" s="43"/>
      <c r="G7" s="431" t="s">
        <v>4</v>
      </c>
      <c r="H7" s="432"/>
      <c r="I7" s="432"/>
      <c r="J7" s="432"/>
      <c r="K7" s="433"/>
      <c r="L7" s="45"/>
      <c r="M7" s="431" t="s">
        <v>5</v>
      </c>
      <c r="N7" s="432"/>
      <c r="O7" s="432"/>
      <c r="P7" s="432"/>
      <c r="Q7" s="433"/>
      <c r="R7" s="45"/>
      <c r="S7" s="431" t="s">
        <v>87</v>
      </c>
      <c r="T7" s="432"/>
      <c r="U7" s="432"/>
      <c r="V7" s="432"/>
      <c r="W7" s="433"/>
      <c r="X7" s="45"/>
      <c r="Y7" s="431" t="s">
        <v>6</v>
      </c>
      <c r="Z7" s="432"/>
      <c r="AA7" s="432"/>
      <c r="AB7" s="432"/>
      <c r="AC7" s="433"/>
      <c r="AD7" s="45"/>
      <c r="AE7" s="431" t="s">
        <v>7</v>
      </c>
      <c r="AF7" s="432"/>
      <c r="AG7" s="433"/>
      <c r="AH7" s="274"/>
    </row>
    <row r="8" spans="1:34" ht="12.75" customHeight="1" thickBot="1">
      <c r="A8" s="51"/>
      <c r="B8" s="275"/>
      <c r="C8" s="51"/>
      <c r="D8" s="434">
        <f>DATE(2015,1,11)</f>
        <v>42015</v>
      </c>
      <c r="E8" s="435"/>
      <c r="F8" s="276"/>
      <c r="G8" s="436">
        <f>D8+1</f>
        <v>42016</v>
      </c>
      <c r="H8" s="437"/>
      <c r="I8" s="437"/>
      <c r="J8" s="437"/>
      <c r="K8" s="438"/>
      <c r="L8" s="277"/>
      <c r="M8" s="436">
        <f>G8+1</f>
        <v>42017</v>
      </c>
      <c r="N8" s="437"/>
      <c r="O8" s="437"/>
      <c r="P8" s="437"/>
      <c r="Q8" s="438"/>
      <c r="R8" s="277"/>
      <c r="S8" s="436">
        <f>M8+1</f>
        <v>42018</v>
      </c>
      <c r="T8" s="437"/>
      <c r="U8" s="437"/>
      <c r="V8" s="437"/>
      <c r="W8" s="438"/>
      <c r="X8" s="277"/>
      <c r="Y8" s="436">
        <f>S8+1</f>
        <v>42019</v>
      </c>
      <c r="Z8" s="437"/>
      <c r="AA8" s="437"/>
      <c r="AB8" s="437"/>
      <c r="AC8" s="438"/>
      <c r="AD8" s="277"/>
      <c r="AE8" s="436">
        <f>Y8+1</f>
        <v>42020</v>
      </c>
      <c r="AF8" s="437"/>
      <c r="AG8" s="438"/>
      <c r="AH8" s="278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8"/>
    </row>
    <row r="10" spans="2:34" s="2" customFormat="1" ht="38.25" customHeight="1" thickBot="1">
      <c r="B10" s="279"/>
      <c r="C10" s="23"/>
      <c r="D10" s="58"/>
      <c r="E10" s="293" t="s">
        <v>136</v>
      </c>
      <c r="F10" s="23"/>
      <c r="G10" s="293" t="s">
        <v>137</v>
      </c>
      <c r="H10" s="293" t="s">
        <v>138</v>
      </c>
      <c r="I10" s="293" t="s">
        <v>139</v>
      </c>
      <c r="J10" s="293" t="s">
        <v>140</v>
      </c>
      <c r="K10" s="293" t="s">
        <v>141</v>
      </c>
      <c r="L10" s="23"/>
      <c r="M10" s="293" t="s">
        <v>137</v>
      </c>
      <c r="N10" s="293" t="s">
        <v>138</v>
      </c>
      <c r="O10" s="293" t="s">
        <v>139</v>
      </c>
      <c r="P10" s="293" t="s">
        <v>140</v>
      </c>
      <c r="Q10" s="293" t="s">
        <v>141</v>
      </c>
      <c r="R10" s="23"/>
      <c r="S10" s="293" t="s">
        <v>137</v>
      </c>
      <c r="T10" s="293" t="s">
        <v>138</v>
      </c>
      <c r="U10" s="293" t="s">
        <v>139</v>
      </c>
      <c r="V10" s="293" t="s">
        <v>140</v>
      </c>
      <c r="W10" s="293" t="s">
        <v>141</v>
      </c>
      <c r="X10" s="23"/>
      <c r="Y10" s="293" t="s">
        <v>137</v>
      </c>
      <c r="Z10" s="293" t="s">
        <v>138</v>
      </c>
      <c r="AA10" s="293" t="s">
        <v>139</v>
      </c>
      <c r="AB10" s="293" t="s">
        <v>140</v>
      </c>
      <c r="AC10" s="58"/>
      <c r="AD10" s="23"/>
      <c r="AE10" s="57"/>
      <c r="AF10" s="58"/>
      <c r="AG10" s="280"/>
      <c r="AH10" s="238"/>
    </row>
    <row r="11" spans="1:34" ht="12.7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423" t="s">
        <v>142</v>
      </c>
      <c r="T11" s="423"/>
      <c r="U11" s="423"/>
      <c r="V11" s="423"/>
      <c r="W11" s="439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2.7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73"/>
      <c r="T12" s="373"/>
      <c r="U12" s="373"/>
      <c r="V12" s="373"/>
      <c r="W12" s="374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2.75" customHeight="1">
      <c r="A13" s="60"/>
      <c r="B13" s="61" t="s">
        <v>11</v>
      </c>
      <c r="C13" s="60"/>
      <c r="D13" s="58"/>
      <c r="E13" s="58"/>
      <c r="F13" s="60"/>
      <c r="G13" s="440" t="s">
        <v>143</v>
      </c>
      <c r="H13" s="441"/>
      <c r="I13" s="441"/>
      <c r="J13" s="441"/>
      <c r="K13" s="442"/>
      <c r="L13" s="60"/>
      <c r="M13" s="393" t="s">
        <v>76</v>
      </c>
      <c r="N13" s="404" t="s">
        <v>99</v>
      </c>
      <c r="O13" s="399" t="s">
        <v>88</v>
      </c>
      <c r="P13" s="413" t="s">
        <v>80</v>
      </c>
      <c r="Q13" s="369"/>
      <c r="R13" s="62"/>
      <c r="S13" s="393" t="s">
        <v>76</v>
      </c>
      <c r="T13" s="396" t="s">
        <v>101</v>
      </c>
      <c r="U13" s="399" t="s">
        <v>88</v>
      </c>
      <c r="V13" s="387" t="s">
        <v>66</v>
      </c>
      <c r="W13" s="369"/>
      <c r="X13" s="62"/>
      <c r="Y13" s="393" t="s">
        <v>76</v>
      </c>
      <c r="Z13" s="396" t="s">
        <v>101</v>
      </c>
      <c r="AA13" s="399" t="s">
        <v>88</v>
      </c>
      <c r="AB13" s="390" t="s">
        <v>144</v>
      </c>
      <c r="AC13" s="369"/>
      <c r="AD13" s="60"/>
      <c r="AE13" s="57"/>
      <c r="AF13" s="58"/>
      <c r="AG13" s="59"/>
      <c r="AH13" s="60"/>
    </row>
    <row r="14" spans="1:34" ht="12.75" customHeight="1" thickBot="1">
      <c r="A14" s="60"/>
      <c r="B14" s="61" t="s">
        <v>12</v>
      </c>
      <c r="C14" s="60"/>
      <c r="D14" s="58"/>
      <c r="E14" s="58"/>
      <c r="F14" s="60"/>
      <c r="G14" s="443"/>
      <c r="H14" s="444"/>
      <c r="I14" s="444"/>
      <c r="J14" s="444"/>
      <c r="K14" s="445"/>
      <c r="L14" s="60"/>
      <c r="M14" s="394"/>
      <c r="N14" s="405"/>
      <c r="O14" s="400"/>
      <c r="P14" s="414"/>
      <c r="Q14" s="370"/>
      <c r="R14" s="62"/>
      <c r="S14" s="394"/>
      <c r="T14" s="397"/>
      <c r="U14" s="400"/>
      <c r="V14" s="388"/>
      <c r="W14" s="370"/>
      <c r="X14" s="62"/>
      <c r="Y14" s="394"/>
      <c r="Z14" s="397"/>
      <c r="AA14" s="400"/>
      <c r="AB14" s="391"/>
      <c r="AC14" s="370"/>
      <c r="AD14" s="60"/>
      <c r="AE14" s="57"/>
      <c r="AF14" s="58"/>
      <c r="AG14" s="59"/>
      <c r="AH14" s="60"/>
    </row>
    <row r="15" spans="1:34" ht="12.75" customHeight="1" thickBot="1">
      <c r="A15" s="60"/>
      <c r="B15" s="61" t="s">
        <v>13</v>
      </c>
      <c r="C15" s="60"/>
      <c r="D15" s="58"/>
      <c r="E15" s="58"/>
      <c r="F15" s="60"/>
      <c r="G15" s="375" t="s">
        <v>14</v>
      </c>
      <c r="H15" s="376"/>
      <c r="I15" s="376"/>
      <c r="J15" s="376"/>
      <c r="K15" s="377"/>
      <c r="L15" s="60"/>
      <c r="M15" s="394"/>
      <c r="N15" s="405"/>
      <c r="O15" s="400"/>
      <c r="P15" s="414"/>
      <c r="Q15" s="370"/>
      <c r="R15" s="62"/>
      <c r="S15" s="394"/>
      <c r="T15" s="397"/>
      <c r="U15" s="400"/>
      <c r="V15" s="388"/>
      <c r="W15" s="370"/>
      <c r="X15" s="62"/>
      <c r="Y15" s="394"/>
      <c r="Z15" s="397"/>
      <c r="AA15" s="400"/>
      <c r="AB15" s="391"/>
      <c r="AC15" s="370"/>
      <c r="AD15" s="60"/>
      <c r="AE15" s="57"/>
      <c r="AF15" s="58"/>
      <c r="AG15" s="59"/>
      <c r="AH15" s="60"/>
    </row>
    <row r="16" spans="1:34" ht="12.75" customHeight="1" thickBot="1">
      <c r="A16" s="60"/>
      <c r="B16" s="61" t="s">
        <v>15</v>
      </c>
      <c r="C16" s="60"/>
      <c r="D16" s="58"/>
      <c r="E16" s="58"/>
      <c r="F16" s="60"/>
      <c r="G16" s="372" t="s">
        <v>145</v>
      </c>
      <c r="H16" s="373"/>
      <c r="I16" s="373"/>
      <c r="J16" s="373"/>
      <c r="K16" s="374"/>
      <c r="L16" s="60"/>
      <c r="M16" s="395"/>
      <c r="N16" s="406"/>
      <c r="O16" s="401"/>
      <c r="P16" s="415"/>
      <c r="Q16" s="371"/>
      <c r="R16" s="62"/>
      <c r="S16" s="395"/>
      <c r="T16" s="398"/>
      <c r="U16" s="401"/>
      <c r="V16" s="389"/>
      <c r="W16" s="371"/>
      <c r="X16" s="62"/>
      <c r="Y16" s="395"/>
      <c r="Z16" s="398"/>
      <c r="AA16" s="401"/>
      <c r="AB16" s="392"/>
      <c r="AC16" s="371"/>
      <c r="AD16" s="60"/>
      <c r="AE16" s="57"/>
      <c r="AF16" s="58"/>
      <c r="AG16" s="59"/>
      <c r="AH16" s="60"/>
    </row>
    <row r="17" spans="1:34" ht="12.75" customHeight="1" thickBot="1">
      <c r="A17" s="60"/>
      <c r="B17" s="63" t="s">
        <v>16</v>
      </c>
      <c r="C17" s="60"/>
      <c r="D17" s="58"/>
      <c r="E17" s="58"/>
      <c r="F17" s="60"/>
      <c r="G17" s="375" t="s">
        <v>14</v>
      </c>
      <c r="H17" s="376"/>
      <c r="I17" s="376"/>
      <c r="J17" s="376"/>
      <c r="K17" s="377"/>
      <c r="L17" s="60"/>
      <c r="M17" s="375" t="s">
        <v>14</v>
      </c>
      <c r="N17" s="376"/>
      <c r="O17" s="376"/>
      <c r="P17" s="376"/>
      <c r="Q17" s="377"/>
      <c r="R17" s="62"/>
      <c r="S17" s="375" t="s">
        <v>14</v>
      </c>
      <c r="T17" s="376"/>
      <c r="U17" s="376"/>
      <c r="V17" s="376"/>
      <c r="W17" s="377"/>
      <c r="X17" s="62"/>
      <c r="Y17" s="375" t="s">
        <v>14</v>
      </c>
      <c r="Z17" s="376"/>
      <c r="AA17" s="376"/>
      <c r="AB17" s="376"/>
      <c r="AC17" s="376"/>
      <c r="AD17" s="60"/>
      <c r="AE17" s="57"/>
      <c r="AF17" s="58"/>
      <c r="AG17" s="59"/>
      <c r="AH17" s="60"/>
    </row>
    <row r="18" spans="1:34" ht="12.75" customHeight="1">
      <c r="A18" s="60"/>
      <c r="B18" s="64" t="s">
        <v>17</v>
      </c>
      <c r="C18" s="60"/>
      <c r="D18" s="58"/>
      <c r="E18" s="58"/>
      <c r="F18" s="60"/>
      <c r="G18" s="378" t="s">
        <v>146</v>
      </c>
      <c r="H18" s="381" t="s">
        <v>103</v>
      </c>
      <c r="I18" s="384" t="s">
        <v>115</v>
      </c>
      <c r="J18" s="387" t="s">
        <v>66</v>
      </c>
      <c r="K18" s="369"/>
      <c r="L18" s="60"/>
      <c r="M18" s="393" t="s">
        <v>76</v>
      </c>
      <c r="N18" s="396" t="s">
        <v>101</v>
      </c>
      <c r="O18" s="399" t="s">
        <v>88</v>
      </c>
      <c r="P18" s="381" t="s">
        <v>103</v>
      </c>
      <c r="Q18" s="446" t="s">
        <v>147</v>
      </c>
      <c r="R18" s="62"/>
      <c r="S18" s="423" t="s">
        <v>148</v>
      </c>
      <c r="T18" s="423"/>
      <c r="U18" s="423"/>
      <c r="V18" s="423"/>
      <c r="W18" s="423"/>
      <c r="X18" s="62"/>
      <c r="Y18" s="393" t="s">
        <v>76</v>
      </c>
      <c r="Z18" s="396" t="s">
        <v>101</v>
      </c>
      <c r="AA18" s="399" t="s">
        <v>88</v>
      </c>
      <c r="AB18" s="390" t="s">
        <v>144</v>
      </c>
      <c r="AC18" s="369"/>
      <c r="AD18" s="60"/>
      <c r="AE18" s="57"/>
      <c r="AF18" s="58"/>
      <c r="AG18" s="59"/>
      <c r="AH18" s="60"/>
    </row>
    <row r="19" spans="1:34" ht="13.5" customHeight="1" thickBot="1">
      <c r="A19" s="60"/>
      <c r="B19" s="64" t="s">
        <v>18</v>
      </c>
      <c r="C19" s="60"/>
      <c r="D19" s="58"/>
      <c r="E19" s="58"/>
      <c r="F19" s="60"/>
      <c r="G19" s="379"/>
      <c r="H19" s="382"/>
      <c r="I19" s="385"/>
      <c r="J19" s="388"/>
      <c r="K19" s="370"/>
      <c r="L19" s="60"/>
      <c r="M19" s="394"/>
      <c r="N19" s="397"/>
      <c r="O19" s="400"/>
      <c r="P19" s="382"/>
      <c r="Q19" s="447"/>
      <c r="R19" s="62"/>
      <c r="S19" s="373"/>
      <c r="T19" s="373"/>
      <c r="U19" s="373"/>
      <c r="V19" s="373"/>
      <c r="W19" s="373"/>
      <c r="X19" s="62"/>
      <c r="Y19" s="394"/>
      <c r="Z19" s="397"/>
      <c r="AA19" s="400"/>
      <c r="AB19" s="391"/>
      <c r="AC19" s="370"/>
      <c r="AD19" s="60"/>
      <c r="AE19" s="57"/>
      <c r="AF19" s="58"/>
      <c r="AG19" s="59"/>
      <c r="AH19" s="60"/>
    </row>
    <row r="20" spans="1:34" ht="15" customHeight="1">
      <c r="A20" s="60"/>
      <c r="B20" s="64" t="s">
        <v>19</v>
      </c>
      <c r="C20" s="60"/>
      <c r="D20" s="58"/>
      <c r="E20" s="58"/>
      <c r="F20" s="60"/>
      <c r="G20" s="379"/>
      <c r="H20" s="382"/>
      <c r="I20" s="385"/>
      <c r="J20" s="388"/>
      <c r="K20" s="370"/>
      <c r="L20" s="60"/>
      <c r="M20" s="394"/>
      <c r="N20" s="397"/>
      <c r="O20" s="400"/>
      <c r="P20" s="382"/>
      <c r="Q20" s="447"/>
      <c r="R20" s="62"/>
      <c r="S20" s="449" t="s">
        <v>116</v>
      </c>
      <c r="T20" s="450"/>
      <c r="U20" s="450"/>
      <c r="V20" s="450"/>
      <c r="W20" s="451"/>
      <c r="X20" s="62"/>
      <c r="Y20" s="394"/>
      <c r="Z20" s="397"/>
      <c r="AA20" s="400"/>
      <c r="AB20" s="391"/>
      <c r="AC20" s="370"/>
      <c r="AD20" s="60"/>
      <c r="AE20" s="57"/>
      <c r="AF20" s="58"/>
      <c r="AG20" s="59"/>
      <c r="AH20" s="60"/>
    </row>
    <row r="21" spans="1:34" ht="15.75" customHeight="1" thickBot="1">
      <c r="A21" s="60"/>
      <c r="B21" s="64" t="s">
        <v>21</v>
      </c>
      <c r="C21" s="60"/>
      <c r="D21" s="58"/>
      <c r="E21" s="58"/>
      <c r="F21" s="60"/>
      <c r="G21" s="380"/>
      <c r="H21" s="383"/>
      <c r="I21" s="386"/>
      <c r="J21" s="389"/>
      <c r="K21" s="371"/>
      <c r="L21" s="60"/>
      <c r="M21" s="395"/>
      <c r="N21" s="398"/>
      <c r="O21" s="401"/>
      <c r="P21" s="383"/>
      <c r="Q21" s="448"/>
      <c r="R21" s="62"/>
      <c r="S21" s="452"/>
      <c r="T21" s="453"/>
      <c r="U21" s="453"/>
      <c r="V21" s="453"/>
      <c r="W21" s="454"/>
      <c r="X21" s="62"/>
      <c r="Y21" s="395"/>
      <c r="Z21" s="398"/>
      <c r="AA21" s="401"/>
      <c r="AB21" s="392"/>
      <c r="AC21" s="371"/>
      <c r="AD21" s="60"/>
      <c r="AE21" s="57"/>
      <c r="AF21" s="58"/>
      <c r="AG21" s="59"/>
      <c r="AH21" s="60"/>
    </row>
    <row r="22" spans="1:34" ht="12.75" customHeight="1">
      <c r="A22" s="60"/>
      <c r="B22" s="65" t="s">
        <v>22</v>
      </c>
      <c r="C22" s="60"/>
      <c r="D22" s="58"/>
      <c r="E22" s="58"/>
      <c r="F22" s="60"/>
      <c r="G22" s="455" t="s">
        <v>117</v>
      </c>
      <c r="H22" s="456"/>
      <c r="I22" s="456"/>
      <c r="J22" s="456"/>
      <c r="K22" s="457"/>
      <c r="L22" s="51"/>
      <c r="M22" s="455" t="s">
        <v>117</v>
      </c>
      <c r="N22" s="456"/>
      <c r="O22" s="456"/>
      <c r="P22" s="456"/>
      <c r="Q22" s="457"/>
      <c r="R22" s="66"/>
      <c r="S22" s="455" t="s">
        <v>117</v>
      </c>
      <c r="T22" s="456"/>
      <c r="U22" s="456"/>
      <c r="V22" s="456"/>
      <c r="W22" s="457"/>
      <c r="X22" s="66"/>
      <c r="Y22" s="455" t="s">
        <v>117</v>
      </c>
      <c r="Z22" s="456"/>
      <c r="AA22" s="456"/>
      <c r="AB22" s="456"/>
      <c r="AC22" s="457"/>
      <c r="AD22" s="51"/>
      <c r="AE22" s="57"/>
      <c r="AF22" s="58"/>
      <c r="AG22" s="59"/>
      <c r="AH22" s="60"/>
    </row>
    <row r="23" spans="1:34" ht="15.75" customHeight="1" thickBot="1">
      <c r="A23" s="60"/>
      <c r="B23" s="65" t="s">
        <v>23</v>
      </c>
      <c r="C23" s="60"/>
      <c r="D23" s="58"/>
      <c r="E23" s="58"/>
      <c r="F23" s="60"/>
      <c r="G23" s="458"/>
      <c r="H23" s="459"/>
      <c r="I23" s="459"/>
      <c r="J23" s="459"/>
      <c r="K23" s="460"/>
      <c r="L23" s="51"/>
      <c r="M23" s="458"/>
      <c r="N23" s="459"/>
      <c r="O23" s="459"/>
      <c r="P23" s="459"/>
      <c r="Q23" s="460"/>
      <c r="R23" s="66"/>
      <c r="S23" s="458"/>
      <c r="T23" s="459"/>
      <c r="U23" s="459"/>
      <c r="V23" s="459"/>
      <c r="W23" s="460"/>
      <c r="X23" s="66"/>
      <c r="Y23" s="458"/>
      <c r="Z23" s="459"/>
      <c r="AA23" s="459"/>
      <c r="AB23" s="459"/>
      <c r="AC23" s="460"/>
      <c r="AD23" s="51"/>
      <c r="AE23" s="57"/>
      <c r="AF23" s="58"/>
      <c r="AG23" s="59"/>
      <c r="AH23" s="60"/>
    </row>
    <row r="24" spans="1:34" ht="12.75" customHeight="1">
      <c r="A24" s="60"/>
      <c r="B24" s="64" t="s">
        <v>24</v>
      </c>
      <c r="C24" s="60"/>
      <c r="D24" s="58"/>
      <c r="E24" s="58"/>
      <c r="F24" s="60"/>
      <c r="G24" s="410" t="s">
        <v>100</v>
      </c>
      <c r="H24" s="396" t="s">
        <v>101</v>
      </c>
      <c r="I24" s="407" t="s">
        <v>104</v>
      </c>
      <c r="J24" s="387" t="s">
        <v>66</v>
      </c>
      <c r="K24" s="369"/>
      <c r="L24" s="60"/>
      <c r="M24" s="393" t="s">
        <v>76</v>
      </c>
      <c r="N24" s="396" t="s">
        <v>101</v>
      </c>
      <c r="O24" s="407" t="s">
        <v>149</v>
      </c>
      <c r="P24" s="378" t="s">
        <v>146</v>
      </c>
      <c r="Q24" s="369"/>
      <c r="R24" s="62"/>
      <c r="S24" s="393" t="s">
        <v>76</v>
      </c>
      <c r="T24" s="396" t="s">
        <v>101</v>
      </c>
      <c r="U24" s="378" t="s">
        <v>146</v>
      </c>
      <c r="V24" s="387" t="s">
        <v>66</v>
      </c>
      <c r="W24" s="369"/>
      <c r="X24" s="62"/>
      <c r="Y24" s="393" t="s">
        <v>76</v>
      </c>
      <c r="Z24" s="396" t="s">
        <v>101</v>
      </c>
      <c r="AA24" s="381" t="s">
        <v>103</v>
      </c>
      <c r="AB24" s="390" t="s">
        <v>144</v>
      </c>
      <c r="AC24" s="369"/>
      <c r="AD24" s="60"/>
      <c r="AE24" s="57"/>
      <c r="AF24" s="58"/>
      <c r="AG24" s="59"/>
      <c r="AH24" s="60"/>
    </row>
    <row r="25" spans="1:34" ht="15.75" customHeight="1">
      <c r="A25" s="60"/>
      <c r="B25" s="64" t="s">
        <v>25</v>
      </c>
      <c r="C25" s="60"/>
      <c r="D25" s="58"/>
      <c r="E25" s="58"/>
      <c r="F25" s="60"/>
      <c r="G25" s="411"/>
      <c r="H25" s="397"/>
      <c r="I25" s="408"/>
      <c r="J25" s="388"/>
      <c r="K25" s="370"/>
      <c r="L25" s="60"/>
      <c r="M25" s="394"/>
      <c r="N25" s="397"/>
      <c r="O25" s="408"/>
      <c r="P25" s="379"/>
      <c r="Q25" s="370"/>
      <c r="R25" s="62"/>
      <c r="S25" s="394"/>
      <c r="T25" s="397"/>
      <c r="U25" s="379"/>
      <c r="V25" s="388"/>
      <c r="W25" s="370"/>
      <c r="X25" s="62"/>
      <c r="Y25" s="394"/>
      <c r="Z25" s="397"/>
      <c r="AA25" s="382"/>
      <c r="AB25" s="391"/>
      <c r="AC25" s="370"/>
      <c r="AD25" s="60"/>
      <c r="AE25" s="57"/>
      <c r="AF25" s="58"/>
      <c r="AG25" s="59"/>
      <c r="AH25" s="60"/>
    </row>
    <row r="26" spans="1:34" ht="15" customHeight="1">
      <c r="A26" s="60"/>
      <c r="B26" s="64" t="s">
        <v>26</v>
      </c>
      <c r="C26" s="60"/>
      <c r="D26" s="58"/>
      <c r="E26" s="58"/>
      <c r="F26" s="60"/>
      <c r="G26" s="411"/>
      <c r="H26" s="397"/>
      <c r="I26" s="408"/>
      <c r="J26" s="388"/>
      <c r="K26" s="370"/>
      <c r="L26" s="60"/>
      <c r="M26" s="394"/>
      <c r="N26" s="397"/>
      <c r="O26" s="408"/>
      <c r="P26" s="379"/>
      <c r="Q26" s="370"/>
      <c r="R26" s="62"/>
      <c r="S26" s="394"/>
      <c r="T26" s="397"/>
      <c r="U26" s="379"/>
      <c r="V26" s="388"/>
      <c r="W26" s="370"/>
      <c r="X26" s="62"/>
      <c r="Y26" s="394"/>
      <c r="Z26" s="397"/>
      <c r="AA26" s="382"/>
      <c r="AB26" s="391"/>
      <c r="AC26" s="370"/>
      <c r="AD26" s="60"/>
      <c r="AE26" s="57"/>
      <c r="AF26" s="58"/>
      <c r="AG26" s="59"/>
      <c r="AH26" s="60"/>
    </row>
    <row r="27" spans="1:34" ht="15.75" customHeight="1" thickBot="1">
      <c r="A27" s="67"/>
      <c r="B27" s="64" t="s">
        <v>27</v>
      </c>
      <c r="C27" s="67"/>
      <c r="D27" s="58"/>
      <c r="E27" s="58"/>
      <c r="F27" s="67"/>
      <c r="G27" s="412"/>
      <c r="H27" s="398"/>
      <c r="I27" s="409"/>
      <c r="J27" s="389"/>
      <c r="K27" s="371"/>
      <c r="L27" s="67"/>
      <c r="M27" s="395"/>
      <c r="N27" s="398"/>
      <c r="O27" s="409"/>
      <c r="P27" s="380"/>
      <c r="Q27" s="371"/>
      <c r="R27" s="68"/>
      <c r="S27" s="395"/>
      <c r="T27" s="398"/>
      <c r="U27" s="380"/>
      <c r="V27" s="389"/>
      <c r="W27" s="371"/>
      <c r="X27" s="68"/>
      <c r="Y27" s="395"/>
      <c r="Z27" s="398"/>
      <c r="AA27" s="383"/>
      <c r="AB27" s="392"/>
      <c r="AC27" s="371"/>
      <c r="AD27" s="67"/>
      <c r="AE27" s="57"/>
      <c r="AF27" s="58"/>
      <c r="AG27" s="59"/>
      <c r="AH27" s="67"/>
    </row>
    <row r="28" spans="1:34" ht="15.75" customHeight="1" thickBot="1">
      <c r="A28" s="67"/>
      <c r="B28" s="69" t="s">
        <v>28</v>
      </c>
      <c r="C28" s="67"/>
      <c r="D28" s="363" t="s">
        <v>14</v>
      </c>
      <c r="E28" s="365"/>
      <c r="F28" s="67"/>
      <c r="G28" s="363" t="s">
        <v>14</v>
      </c>
      <c r="H28" s="364"/>
      <c r="I28" s="364"/>
      <c r="J28" s="364"/>
      <c r="K28" s="365"/>
      <c r="L28" s="67"/>
      <c r="M28" s="375" t="s">
        <v>14</v>
      </c>
      <c r="N28" s="376"/>
      <c r="O28" s="376"/>
      <c r="P28" s="376"/>
      <c r="Q28" s="377"/>
      <c r="R28" s="68"/>
      <c r="S28" s="375" t="s">
        <v>14</v>
      </c>
      <c r="T28" s="376"/>
      <c r="U28" s="376"/>
      <c r="V28" s="376"/>
      <c r="W28" s="377"/>
      <c r="X28" s="68"/>
      <c r="Y28" s="375" t="s">
        <v>14</v>
      </c>
      <c r="Z28" s="376"/>
      <c r="AA28" s="376"/>
      <c r="AB28" s="376"/>
      <c r="AC28" s="376"/>
      <c r="AD28" s="67"/>
      <c r="AE28" s="57"/>
      <c r="AF28" s="58"/>
      <c r="AG28" s="59"/>
      <c r="AH28" s="67"/>
    </row>
    <row r="29" spans="1:34" ht="12.75" customHeight="1">
      <c r="A29" s="70"/>
      <c r="B29" s="61" t="s">
        <v>29</v>
      </c>
      <c r="C29" s="70"/>
      <c r="D29" s="353" t="s">
        <v>130</v>
      </c>
      <c r="E29" s="354"/>
      <c r="F29" s="70"/>
      <c r="G29" s="410" t="s">
        <v>100</v>
      </c>
      <c r="H29" s="404" t="s">
        <v>99</v>
      </c>
      <c r="I29" s="384" t="s">
        <v>115</v>
      </c>
      <c r="J29" s="413" t="s">
        <v>80</v>
      </c>
      <c r="K29" s="461">
        <v>802.24</v>
      </c>
      <c r="L29" s="70"/>
      <c r="M29" s="410" t="s">
        <v>100</v>
      </c>
      <c r="N29" s="426" t="s">
        <v>102</v>
      </c>
      <c r="O29" s="384" t="s">
        <v>115</v>
      </c>
      <c r="P29" s="387" t="s">
        <v>66</v>
      </c>
      <c r="Q29" s="461">
        <v>802.24</v>
      </c>
      <c r="R29" s="71"/>
      <c r="S29" s="410" t="s">
        <v>100</v>
      </c>
      <c r="T29" s="404" t="s">
        <v>99</v>
      </c>
      <c r="U29" s="381" t="s">
        <v>103</v>
      </c>
      <c r="V29" s="390" t="s">
        <v>144</v>
      </c>
      <c r="W29" s="461">
        <v>802.24</v>
      </c>
      <c r="X29" s="71"/>
      <c r="Y29" s="410" t="s">
        <v>100</v>
      </c>
      <c r="Z29" s="396" t="s">
        <v>101</v>
      </c>
      <c r="AA29" s="404" t="s">
        <v>99</v>
      </c>
      <c r="AB29" s="390" t="s">
        <v>144</v>
      </c>
      <c r="AC29" s="369"/>
      <c r="AD29" s="70"/>
      <c r="AE29" s="57"/>
      <c r="AF29" s="58"/>
      <c r="AG29" s="59"/>
      <c r="AH29" s="70"/>
    </row>
    <row r="30" spans="1:34" ht="15" customHeight="1">
      <c r="A30" s="70"/>
      <c r="B30" s="64" t="s">
        <v>30</v>
      </c>
      <c r="C30" s="70"/>
      <c r="D30" s="355"/>
      <c r="E30" s="356"/>
      <c r="F30" s="70"/>
      <c r="G30" s="411"/>
      <c r="H30" s="405"/>
      <c r="I30" s="385"/>
      <c r="J30" s="414"/>
      <c r="K30" s="462"/>
      <c r="L30" s="70"/>
      <c r="M30" s="411"/>
      <c r="N30" s="427"/>
      <c r="O30" s="385"/>
      <c r="P30" s="388"/>
      <c r="Q30" s="462"/>
      <c r="R30" s="71"/>
      <c r="S30" s="411"/>
      <c r="T30" s="405"/>
      <c r="U30" s="382"/>
      <c r="V30" s="391"/>
      <c r="W30" s="462"/>
      <c r="X30" s="71"/>
      <c r="Y30" s="411"/>
      <c r="Z30" s="397"/>
      <c r="AA30" s="405"/>
      <c r="AB30" s="391"/>
      <c r="AC30" s="370"/>
      <c r="AD30" s="70"/>
      <c r="AE30" s="57"/>
      <c r="AF30" s="58"/>
      <c r="AG30" s="59"/>
      <c r="AH30" s="70"/>
    </row>
    <row r="31" spans="1:34" ht="15.75" customHeight="1" thickBot="1">
      <c r="A31" s="70"/>
      <c r="B31" s="64" t="s">
        <v>31</v>
      </c>
      <c r="C31" s="70"/>
      <c r="D31" s="357"/>
      <c r="E31" s="358"/>
      <c r="F31" s="70"/>
      <c r="G31" s="411"/>
      <c r="H31" s="405"/>
      <c r="I31" s="385"/>
      <c r="J31" s="414"/>
      <c r="K31" s="462"/>
      <c r="L31" s="70"/>
      <c r="M31" s="411"/>
      <c r="N31" s="427"/>
      <c r="O31" s="385"/>
      <c r="P31" s="388"/>
      <c r="Q31" s="462"/>
      <c r="R31" s="71"/>
      <c r="S31" s="411"/>
      <c r="T31" s="405"/>
      <c r="U31" s="382"/>
      <c r="V31" s="391"/>
      <c r="W31" s="462"/>
      <c r="X31" s="71"/>
      <c r="Y31" s="411"/>
      <c r="Z31" s="397"/>
      <c r="AA31" s="405"/>
      <c r="AB31" s="391"/>
      <c r="AC31" s="370"/>
      <c r="AD31" s="70"/>
      <c r="AE31" s="57"/>
      <c r="AF31" s="58"/>
      <c r="AG31" s="59"/>
      <c r="AH31" s="70"/>
    </row>
    <row r="32" spans="1:34" ht="15.75" customHeight="1" thickBot="1">
      <c r="A32" s="70"/>
      <c r="B32" s="64" t="s">
        <v>32</v>
      </c>
      <c r="C32" s="70"/>
      <c r="D32" s="359" t="s">
        <v>9</v>
      </c>
      <c r="E32" s="360"/>
      <c r="F32" s="70"/>
      <c r="G32" s="412"/>
      <c r="H32" s="406"/>
      <c r="I32" s="386"/>
      <c r="J32" s="415"/>
      <c r="K32" s="463"/>
      <c r="L32" s="70"/>
      <c r="M32" s="412"/>
      <c r="N32" s="428"/>
      <c r="O32" s="386"/>
      <c r="P32" s="389"/>
      <c r="Q32" s="463"/>
      <c r="R32" s="71"/>
      <c r="S32" s="412"/>
      <c r="T32" s="406"/>
      <c r="U32" s="383"/>
      <c r="V32" s="392"/>
      <c r="W32" s="463"/>
      <c r="X32" s="71"/>
      <c r="Y32" s="412"/>
      <c r="Z32" s="398"/>
      <c r="AA32" s="406"/>
      <c r="AB32" s="392"/>
      <c r="AC32" s="371"/>
      <c r="AD32" s="70"/>
      <c r="AE32" s="57"/>
      <c r="AF32" s="58"/>
      <c r="AG32" s="59"/>
      <c r="AH32" s="70"/>
    </row>
    <row r="33" spans="1:34" ht="13.5" customHeight="1" thickBot="1">
      <c r="A33" s="70"/>
      <c r="B33" s="65" t="s">
        <v>33</v>
      </c>
      <c r="C33" s="70"/>
      <c r="D33" s="361"/>
      <c r="E33" s="362"/>
      <c r="F33" s="70"/>
      <c r="G33" s="363" t="s">
        <v>14</v>
      </c>
      <c r="H33" s="364"/>
      <c r="I33" s="364"/>
      <c r="J33" s="364"/>
      <c r="K33" s="365"/>
      <c r="L33" s="70"/>
      <c r="M33" s="375" t="s">
        <v>14</v>
      </c>
      <c r="N33" s="376"/>
      <c r="O33" s="376"/>
      <c r="P33" s="376"/>
      <c r="Q33" s="376"/>
      <c r="R33" s="71"/>
      <c r="S33" s="375" t="s">
        <v>14</v>
      </c>
      <c r="T33" s="376"/>
      <c r="U33" s="376"/>
      <c r="V33" s="376"/>
      <c r="W33" s="376"/>
      <c r="X33" s="71"/>
      <c r="Y33" s="375" t="s">
        <v>14</v>
      </c>
      <c r="Z33" s="376"/>
      <c r="AA33" s="376"/>
      <c r="AB33" s="376"/>
      <c r="AC33" s="376"/>
      <c r="AD33" s="73"/>
      <c r="AE33" s="57"/>
      <c r="AF33" s="58"/>
      <c r="AG33" s="59"/>
      <c r="AH33" s="70"/>
    </row>
    <row r="34" spans="1:34" ht="12.75" customHeight="1">
      <c r="A34" s="70"/>
      <c r="B34" s="65" t="s">
        <v>35</v>
      </c>
      <c r="C34" s="70"/>
      <c r="D34" s="455" t="s">
        <v>34</v>
      </c>
      <c r="E34" s="457"/>
      <c r="F34" s="70"/>
      <c r="G34" s="366" t="s">
        <v>131</v>
      </c>
      <c r="H34" s="366" t="s">
        <v>131</v>
      </c>
      <c r="I34" s="366" t="s">
        <v>131</v>
      </c>
      <c r="J34" s="366" t="s">
        <v>131</v>
      </c>
      <c r="K34" s="369"/>
      <c r="L34" s="73"/>
      <c r="M34" s="366" t="s">
        <v>131</v>
      </c>
      <c r="N34" s="366" t="s">
        <v>131</v>
      </c>
      <c r="O34" s="366" t="s">
        <v>131</v>
      </c>
      <c r="P34" s="366" t="s">
        <v>131</v>
      </c>
      <c r="Q34" s="369"/>
      <c r="R34" s="71"/>
      <c r="S34" s="416" t="s">
        <v>118</v>
      </c>
      <c r="T34" s="417"/>
      <c r="U34" s="417"/>
      <c r="V34" s="417"/>
      <c r="W34" s="417"/>
      <c r="X34" s="72"/>
      <c r="Y34" s="422" t="s">
        <v>150</v>
      </c>
      <c r="Z34" s="423"/>
      <c r="AA34" s="423"/>
      <c r="AB34" s="423"/>
      <c r="AC34" s="423"/>
      <c r="AD34" s="73"/>
      <c r="AE34" s="57"/>
      <c r="AF34" s="58"/>
      <c r="AG34" s="58"/>
      <c r="AH34" s="70"/>
    </row>
    <row r="35" spans="1:34" ht="15.75" customHeight="1" thickBot="1">
      <c r="A35" s="297"/>
      <c r="B35" s="65" t="s">
        <v>36</v>
      </c>
      <c r="C35" s="297"/>
      <c r="D35" s="464"/>
      <c r="E35" s="465"/>
      <c r="F35" s="297"/>
      <c r="G35" s="367"/>
      <c r="H35" s="367"/>
      <c r="I35" s="367"/>
      <c r="J35" s="367"/>
      <c r="K35" s="370"/>
      <c r="L35" s="298"/>
      <c r="M35" s="367"/>
      <c r="N35" s="367"/>
      <c r="O35" s="367"/>
      <c r="P35" s="367"/>
      <c r="Q35" s="370"/>
      <c r="R35" s="299"/>
      <c r="S35" s="418"/>
      <c r="T35" s="419"/>
      <c r="U35" s="419"/>
      <c r="V35" s="419"/>
      <c r="W35" s="419"/>
      <c r="X35" s="300"/>
      <c r="Y35" s="424"/>
      <c r="Z35" s="425"/>
      <c r="AA35" s="425"/>
      <c r="AB35" s="425"/>
      <c r="AC35" s="425"/>
      <c r="AD35" s="298"/>
      <c r="AE35" s="57"/>
      <c r="AF35" s="58"/>
      <c r="AG35" s="58"/>
      <c r="AH35" s="297"/>
    </row>
    <row r="36" spans="1:34" ht="12.75" customHeight="1" thickBot="1">
      <c r="A36" s="74"/>
      <c r="B36" s="64" t="s">
        <v>37</v>
      </c>
      <c r="C36" s="301"/>
      <c r="D36" s="458"/>
      <c r="E36" s="460"/>
      <c r="F36" s="74"/>
      <c r="G36" s="367"/>
      <c r="H36" s="367"/>
      <c r="I36" s="367"/>
      <c r="J36" s="367"/>
      <c r="K36" s="370"/>
      <c r="L36" s="75"/>
      <c r="M36" s="367"/>
      <c r="N36" s="367"/>
      <c r="O36" s="367"/>
      <c r="P36" s="367"/>
      <c r="Q36" s="370"/>
      <c r="R36" s="76"/>
      <c r="S36" s="418"/>
      <c r="T36" s="419"/>
      <c r="U36" s="419"/>
      <c r="V36" s="419"/>
      <c r="W36" s="419"/>
      <c r="X36" s="77"/>
      <c r="Y36" s="424"/>
      <c r="Z36" s="425"/>
      <c r="AA36" s="425"/>
      <c r="AB36" s="425"/>
      <c r="AC36" s="425"/>
      <c r="AD36" s="75"/>
      <c r="AE36" s="57"/>
      <c r="AF36" s="58"/>
      <c r="AG36" s="58"/>
      <c r="AH36" s="74"/>
    </row>
    <row r="37" spans="1:34" ht="15.75" customHeight="1" thickBot="1">
      <c r="A37" s="78"/>
      <c r="B37" s="79" t="s">
        <v>38</v>
      </c>
      <c r="C37" s="78"/>
      <c r="D37" s="58"/>
      <c r="E37" s="58"/>
      <c r="F37" s="78"/>
      <c r="G37" s="368"/>
      <c r="H37" s="368"/>
      <c r="I37" s="368"/>
      <c r="J37" s="368"/>
      <c r="K37" s="371"/>
      <c r="L37" s="80"/>
      <c r="M37" s="368"/>
      <c r="N37" s="368"/>
      <c r="O37" s="368"/>
      <c r="P37" s="368"/>
      <c r="Q37" s="371"/>
      <c r="R37" s="81"/>
      <c r="S37" s="418"/>
      <c r="T37" s="419"/>
      <c r="U37" s="419"/>
      <c r="V37" s="419"/>
      <c r="W37" s="419"/>
      <c r="X37" s="82"/>
      <c r="Y37" s="372"/>
      <c r="Z37" s="373"/>
      <c r="AA37" s="373"/>
      <c r="AB37" s="373"/>
      <c r="AC37" s="373"/>
      <c r="AD37" s="80"/>
      <c r="AE37" s="83"/>
      <c r="AF37" s="58"/>
      <c r="AG37" s="58"/>
      <c r="AH37" s="78"/>
    </row>
    <row r="38" spans="1:34" ht="13.5" customHeight="1">
      <c r="A38" s="78"/>
      <c r="B38" s="332" t="s">
        <v>39</v>
      </c>
      <c r="C38" s="78"/>
      <c r="D38" s="58"/>
      <c r="E38" s="58"/>
      <c r="F38" s="78"/>
      <c r="G38" s="455" t="s">
        <v>34</v>
      </c>
      <c r="H38" s="456"/>
      <c r="I38" s="456"/>
      <c r="J38" s="456"/>
      <c r="K38" s="456"/>
      <c r="L38" s="80"/>
      <c r="M38" s="455" t="s">
        <v>34</v>
      </c>
      <c r="N38" s="456"/>
      <c r="O38" s="456"/>
      <c r="P38" s="456"/>
      <c r="Q38" s="456"/>
      <c r="R38" s="84"/>
      <c r="S38" s="418"/>
      <c r="T38" s="419"/>
      <c r="U38" s="419"/>
      <c r="V38" s="419"/>
      <c r="W38" s="419"/>
      <c r="X38" s="82"/>
      <c r="Y38" s="455" t="s">
        <v>34</v>
      </c>
      <c r="Z38" s="456"/>
      <c r="AA38" s="456"/>
      <c r="AB38" s="456"/>
      <c r="AC38" s="457"/>
      <c r="AD38" s="80"/>
      <c r="AE38" s="57"/>
      <c r="AF38" s="58"/>
      <c r="AG38" s="58"/>
      <c r="AH38" s="78"/>
    </row>
    <row r="39" spans="1:34" ht="13.5" customHeight="1" thickBot="1">
      <c r="A39" s="78"/>
      <c r="B39" s="302" t="s">
        <v>40</v>
      </c>
      <c r="C39" s="78"/>
      <c r="D39" s="58"/>
      <c r="E39" s="58"/>
      <c r="F39" s="78"/>
      <c r="G39" s="464"/>
      <c r="H39" s="466"/>
      <c r="I39" s="466"/>
      <c r="J39" s="466"/>
      <c r="K39" s="466"/>
      <c r="L39" s="80"/>
      <c r="M39" s="464"/>
      <c r="N39" s="466"/>
      <c r="O39" s="466"/>
      <c r="P39" s="466"/>
      <c r="Q39" s="466"/>
      <c r="R39" s="84"/>
      <c r="S39" s="418"/>
      <c r="T39" s="419"/>
      <c r="U39" s="419"/>
      <c r="V39" s="419"/>
      <c r="W39" s="419"/>
      <c r="X39" s="82"/>
      <c r="Y39" s="464"/>
      <c r="Z39" s="466"/>
      <c r="AA39" s="466"/>
      <c r="AB39" s="466"/>
      <c r="AC39" s="465"/>
      <c r="AD39" s="80"/>
      <c r="AE39" s="57"/>
      <c r="AF39" s="58"/>
      <c r="AG39" s="58"/>
      <c r="AH39" s="78"/>
    </row>
    <row r="40" spans="1:34" ht="13.5" customHeight="1" thickBot="1">
      <c r="A40" s="85"/>
      <c r="B40" s="333" t="s">
        <v>41</v>
      </c>
      <c r="C40" s="85"/>
      <c r="D40" s="58"/>
      <c r="E40" s="58"/>
      <c r="F40" s="85"/>
      <c r="G40" s="458"/>
      <c r="H40" s="459"/>
      <c r="I40" s="459"/>
      <c r="J40" s="459"/>
      <c r="K40" s="459"/>
      <c r="L40" s="85"/>
      <c r="M40" s="458"/>
      <c r="N40" s="459"/>
      <c r="O40" s="459"/>
      <c r="P40" s="459"/>
      <c r="Q40" s="459"/>
      <c r="R40" s="82"/>
      <c r="S40" s="420"/>
      <c r="T40" s="421"/>
      <c r="U40" s="421"/>
      <c r="V40" s="421"/>
      <c r="W40" s="421"/>
      <c r="X40" s="82"/>
      <c r="Y40" s="458"/>
      <c r="Z40" s="459"/>
      <c r="AA40" s="459"/>
      <c r="AB40" s="459"/>
      <c r="AC40" s="460"/>
      <c r="AD40" s="85"/>
      <c r="AE40" s="57"/>
      <c r="AF40" s="58"/>
      <c r="AG40" s="58"/>
      <c r="AH40" s="85"/>
    </row>
    <row r="41" spans="1:34" ht="15.75" customHeight="1" thickBot="1">
      <c r="A41" s="303"/>
      <c r="B41" s="304" t="s">
        <v>42</v>
      </c>
      <c r="C41" s="303"/>
      <c r="D41" s="305"/>
      <c r="E41" s="58"/>
      <c r="F41" s="303"/>
      <c r="G41" s="308"/>
      <c r="H41" s="306"/>
      <c r="I41" s="306"/>
      <c r="J41" s="306"/>
      <c r="K41" s="306"/>
      <c r="L41" s="307"/>
      <c r="M41" s="308"/>
      <c r="N41" s="306"/>
      <c r="O41" s="306"/>
      <c r="P41" s="306"/>
      <c r="Q41" s="306"/>
      <c r="R41" s="309"/>
      <c r="S41" s="308"/>
      <c r="T41" s="306"/>
      <c r="U41" s="306"/>
      <c r="V41" s="306"/>
      <c r="W41" s="306"/>
      <c r="X41" s="309"/>
      <c r="Y41" s="310"/>
      <c r="Z41" s="311"/>
      <c r="AA41" s="311"/>
      <c r="AB41" s="311"/>
      <c r="AC41" s="312"/>
      <c r="AD41" s="307"/>
      <c r="AE41" s="313"/>
      <c r="AF41" s="314"/>
      <c r="AG41" s="314"/>
      <c r="AH41" s="303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6"/>
      <c r="B43" s="87" t="s">
        <v>43</v>
      </c>
      <c r="C43" s="88"/>
      <c r="D43" s="88"/>
      <c r="E43" s="88"/>
      <c r="F43" s="88"/>
      <c r="G43" s="88"/>
      <c r="H43" s="89"/>
      <c r="I43" s="89"/>
      <c r="J43" s="89"/>
      <c r="K43" s="8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334"/>
      <c r="AG43" s="88"/>
      <c r="AH43" s="86"/>
    </row>
    <row r="44" spans="1:34" s="3" customFormat="1" ht="13.5" thickBot="1">
      <c r="A44" s="90"/>
      <c r="B44" s="91"/>
      <c r="C44" s="92"/>
      <c r="D44" s="92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4"/>
      <c r="AG44" s="93"/>
      <c r="AH44" s="90"/>
    </row>
    <row r="45" spans="1:34" s="3" customFormat="1" ht="12.75">
      <c r="A45" s="90"/>
      <c r="B45" s="95"/>
      <c r="C45" s="244"/>
      <c r="D45" s="281"/>
      <c r="E45" s="281" t="s">
        <v>20</v>
      </c>
      <c r="F45" s="98"/>
      <c r="G45" s="99" t="s">
        <v>44</v>
      </c>
      <c r="H45" s="96"/>
      <c r="I45" s="96"/>
      <c r="J45" s="96"/>
      <c r="K45" s="96"/>
      <c r="L45" s="96"/>
      <c r="M45" s="96"/>
      <c r="N45" s="96"/>
      <c r="O45" s="96"/>
      <c r="P45" s="96"/>
      <c r="Q45" s="97"/>
      <c r="R45" s="97"/>
      <c r="S45" s="93"/>
      <c r="T45" s="93"/>
      <c r="U45" s="109"/>
      <c r="V45" s="335" t="s">
        <v>45</v>
      </c>
      <c r="W45" s="246" t="s">
        <v>82</v>
      </c>
      <c r="X45" s="100"/>
      <c r="Y45" s="100"/>
      <c r="Z45" s="100"/>
      <c r="AA45" s="100"/>
      <c r="AB45" s="100"/>
      <c r="AC45" s="100"/>
      <c r="AD45" s="100"/>
      <c r="AE45" s="100"/>
      <c r="AF45" s="101"/>
      <c r="AG45" s="93"/>
      <c r="AH45" s="90"/>
    </row>
    <row r="46" spans="1:34" s="3" customFormat="1" ht="12.75">
      <c r="A46" s="90"/>
      <c r="B46" s="102"/>
      <c r="C46" s="245"/>
      <c r="D46" s="282"/>
      <c r="E46" s="282" t="s">
        <v>76</v>
      </c>
      <c r="F46" s="122"/>
      <c r="G46" s="127" t="s">
        <v>79</v>
      </c>
      <c r="H46" s="106"/>
      <c r="I46" s="106"/>
      <c r="J46" s="106"/>
      <c r="K46" s="106"/>
      <c r="L46" s="106"/>
      <c r="M46" s="106"/>
      <c r="N46" s="106"/>
      <c r="O46" s="106"/>
      <c r="P46" s="106"/>
      <c r="Q46" s="107"/>
      <c r="R46" s="107"/>
      <c r="S46" s="93"/>
      <c r="T46" s="93"/>
      <c r="U46" s="108"/>
      <c r="V46" s="336" t="s">
        <v>46</v>
      </c>
      <c r="W46" s="117" t="s">
        <v>83</v>
      </c>
      <c r="X46" s="110"/>
      <c r="Y46" s="110"/>
      <c r="Z46" s="110"/>
      <c r="AA46" s="110"/>
      <c r="AB46" s="110"/>
      <c r="AC46" s="110"/>
      <c r="AD46" s="110"/>
      <c r="AE46" s="110"/>
      <c r="AF46" s="111"/>
      <c r="AG46" s="93"/>
      <c r="AH46" s="90"/>
    </row>
    <row r="47" spans="1:34" s="3" customFormat="1" ht="12.75">
      <c r="A47" s="90"/>
      <c r="B47" s="112"/>
      <c r="C47" s="146"/>
      <c r="D47" s="283"/>
      <c r="E47" s="283" t="s">
        <v>100</v>
      </c>
      <c r="F47" s="141"/>
      <c r="G47" s="147" t="s">
        <v>105</v>
      </c>
      <c r="H47" s="131"/>
      <c r="I47" s="131"/>
      <c r="J47" s="114"/>
      <c r="K47" s="114"/>
      <c r="L47" s="114"/>
      <c r="M47" s="114"/>
      <c r="N47" s="114"/>
      <c r="O47" s="114"/>
      <c r="P47" s="114"/>
      <c r="Q47" s="115"/>
      <c r="R47" s="115"/>
      <c r="S47" s="93"/>
      <c r="T47" s="93"/>
      <c r="U47" s="116"/>
      <c r="V47" s="337" t="s">
        <v>47</v>
      </c>
      <c r="W47" s="123" t="s">
        <v>48</v>
      </c>
      <c r="X47" s="118"/>
      <c r="Y47" s="118"/>
      <c r="Z47" s="118"/>
      <c r="AA47" s="118"/>
      <c r="AB47" s="118"/>
      <c r="AC47" s="118"/>
      <c r="AD47" s="118"/>
      <c r="AE47" s="118"/>
      <c r="AF47" s="119"/>
      <c r="AG47" s="93"/>
      <c r="AH47" s="90"/>
    </row>
    <row r="48" spans="1:34" s="3" customFormat="1" ht="12.75">
      <c r="A48" s="90"/>
      <c r="B48" s="112"/>
      <c r="C48" s="120"/>
      <c r="D48" s="284"/>
      <c r="E48" s="284" t="s">
        <v>77</v>
      </c>
      <c r="F48" s="113"/>
      <c r="G48" s="121" t="s">
        <v>84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5"/>
      <c r="R48" s="115"/>
      <c r="S48" s="93"/>
      <c r="T48" s="93"/>
      <c r="U48" s="136"/>
      <c r="V48" s="338" t="s">
        <v>146</v>
      </c>
      <c r="W48" s="339" t="s">
        <v>151</v>
      </c>
      <c r="X48" s="118"/>
      <c r="Y48" s="118"/>
      <c r="Z48" s="118"/>
      <c r="AA48" s="118"/>
      <c r="AB48" s="118"/>
      <c r="AC48" s="118"/>
      <c r="AD48" s="118"/>
      <c r="AE48" s="118"/>
      <c r="AF48" s="119"/>
      <c r="AG48" s="93"/>
      <c r="AH48" s="90"/>
    </row>
    <row r="49" spans="1:34" s="3" customFormat="1" ht="12.75">
      <c r="A49" s="90"/>
      <c r="B49" s="102"/>
      <c r="C49" s="124"/>
      <c r="D49" s="285"/>
      <c r="E49" s="285" t="s">
        <v>88</v>
      </c>
      <c r="F49" s="125"/>
      <c r="G49" s="130" t="s">
        <v>89</v>
      </c>
      <c r="H49" s="114"/>
      <c r="I49" s="126"/>
      <c r="J49" s="126"/>
      <c r="K49" s="126"/>
      <c r="L49" s="114"/>
      <c r="M49" s="114"/>
      <c r="N49" s="114"/>
      <c r="O49" s="114"/>
      <c r="P49" s="114"/>
      <c r="Q49" s="115"/>
      <c r="R49" s="115"/>
      <c r="S49" s="93"/>
      <c r="T49" s="93"/>
      <c r="U49" s="141"/>
      <c r="V49" s="286"/>
      <c r="W49" s="142"/>
      <c r="X49" s="118"/>
      <c r="Y49" s="118"/>
      <c r="Z49" s="118"/>
      <c r="AA49" s="118"/>
      <c r="AB49" s="118"/>
      <c r="AC49" s="118"/>
      <c r="AD49" s="118"/>
      <c r="AE49" s="118"/>
      <c r="AF49" s="119"/>
      <c r="AG49" s="93"/>
      <c r="AH49" s="90"/>
    </row>
    <row r="50" spans="1:34" s="3" customFormat="1" ht="12.75">
      <c r="A50" s="90"/>
      <c r="B50" s="128"/>
      <c r="C50" s="129"/>
      <c r="D50" s="283"/>
      <c r="E50" s="283" t="s">
        <v>103</v>
      </c>
      <c r="F50" s="125"/>
      <c r="G50" s="147" t="s">
        <v>106</v>
      </c>
      <c r="H50" s="126"/>
      <c r="I50" s="118"/>
      <c r="J50" s="118"/>
      <c r="K50" s="118"/>
      <c r="L50" s="118"/>
      <c r="M50" s="118"/>
      <c r="N50" s="118"/>
      <c r="O50" s="118"/>
      <c r="P50" s="118"/>
      <c r="Q50" s="119"/>
      <c r="R50" s="119"/>
      <c r="S50" s="93"/>
      <c r="T50" s="93"/>
      <c r="U50" s="141"/>
      <c r="V50" s="283"/>
      <c r="W50" s="147"/>
      <c r="X50" s="131"/>
      <c r="Y50" s="131"/>
      <c r="Z50" s="131"/>
      <c r="AA50" s="131"/>
      <c r="AB50" s="131"/>
      <c r="AC50" s="131"/>
      <c r="AD50" s="131"/>
      <c r="AE50" s="131"/>
      <c r="AF50" s="133"/>
      <c r="AG50" s="93"/>
      <c r="AH50" s="90"/>
    </row>
    <row r="51" spans="1:34" s="3" customFormat="1" ht="12.75">
      <c r="A51" s="90"/>
      <c r="B51" s="128"/>
      <c r="C51" s="247"/>
      <c r="D51" s="286"/>
      <c r="E51" s="286" t="s">
        <v>115</v>
      </c>
      <c r="F51" s="125"/>
      <c r="G51" s="147" t="s">
        <v>119</v>
      </c>
      <c r="H51" s="131"/>
      <c r="I51" s="131"/>
      <c r="J51" s="118"/>
      <c r="K51" s="118"/>
      <c r="L51" s="118"/>
      <c r="M51" s="118"/>
      <c r="N51" s="118"/>
      <c r="O51" s="118"/>
      <c r="P51" s="118"/>
      <c r="Q51" s="119"/>
      <c r="R51" s="119"/>
      <c r="S51" s="93"/>
      <c r="T51" s="93"/>
      <c r="U51" s="141"/>
      <c r="V51" s="283" t="s">
        <v>152</v>
      </c>
      <c r="W51" s="147" t="s">
        <v>153</v>
      </c>
      <c r="X51" s="137"/>
      <c r="Y51" s="137"/>
      <c r="Z51" s="138"/>
      <c r="AA51" s="138"/>
      <c r="AB51" s="138"/>
      <c r="AC51" s="138"/>
      <c r="AD51" s="138"/>
      <c r="AE51" s="138"/>
      <c r="AF51" s="139"/>
      <c r="AG51" s="140"/>
      <c r="AH51" s="90"/>
    </row>
    <row r="52" spans="1:34" s="3" customFormat="1" ht="12.75">
      <c r="A52" s="90"/>
      <c r="B52" s="128"/>
      <c r="C52" s="247"/>
      <c r="D52" s="286"/>
      <c r="E52" s="286" t="s">
        <v>154</v>
      </c>
      <c r="F52" s="125"/>
      <c r="G52" s="147" t="s">
        <v>155</v>
      </c>
      <c r="H52" s="131"/>
      <c r="I52" s="131"/>
      <c r="J52" s="118"/>
      <c r="K52" s="118"/>
      <c r="L52" s="118"/>
      <c r="M52" s="118"/>
      <c r="N52" s="118"/>
      <c r="O52" s="118"/>
      <c r="P52" s="118"/>
      <c r="Q52" s="119"/>
      <c r="R52" s="119"/>
      <c r="S52" s="93"/>
      <c r="T52" s="93"/>
      <c r="U52" s="141"/>
      <c r="V52" s="283" t="s">
        <v>108</v>
      </c>
      <c r="W52" s="147" t="s">
        <v>109</v>
      </c>
      <c r="X52" s="138"/>
      <c r="Y52" s="138"/>
      <c r="Z52" s="138"/>
      <c r="AA52" s="138"/>
      <c r="AB52" s="138"/>
      <c r="AC52" s="138"/>
      <c r="AD52" s="138"/>
      <c r="AE52" s="138"/>
      <c r="AF52" s="139"/>
      <c r="AG52" s="140"/>
      <c r="AH52" s="90"/>
    </row>
    <row r="53" spans="1:34" s="3" customFormat="1" ht="12.75">
      <c r="A53" s="90"/>
      <c r="B53" s="128"/>
      <c r="C53" s="134"/>
      <c r="D53" s="287"/>
      <c r="E53" s="287" t="s">
        <v>78</v>
      </c>
      <c r="F53" s="104"/>
      <c r="G53" s="135" t="s">
        <v>107</v>
      </c>
      <c r="H53" s="118"/>
      <c r="I53" s="131"/>
      <c r="J53" s="131"/>
      <c r="K53" s="131"/>
      <c r="L53" s="131"/>
      <c r="M53" s="131"/>
      <c r="N53" s="131"/>
      <c r="O53" s="131"/>
      <c r="P53" s="131"/>
      <c r="Q53" s="133"/>
      <c r="R53" s="133"/>
      <c r="S53" s="93"/>
      <c r="T53" s="93"/>
      <c r="U53" s="141"/>
      <c r="V53" s="282" t="s">
        <v>80</v>
      </c>
      <c r="W53" s="127" t="s">
        <v>85</v>
      </c>
      <c r="X53" s="138"/>
      <c r="Y53" s="138"/>
      <c r="Z53" s="138"/>
      <c r="AA53" s="138"/>
      <c r="AB53" s="138"/>
      <c r="AC53" s="138"/>
      <c r="AD53" s="138"/>
      <c r="AE53" s="138"/>
      <c r="AF53" s="139"/>
      <c r="AG53" s="140"/>
      <c r="AH53" s="90"/>
    </row>
    <row r="54" spans="1:34" s="3" customFormat="1" ht="12.75">
      <c r="A54" s="90"/>
      <c r="B54" s="143"/>
      <c r="C54" s="103"/>
      <c r="D54" s="288"/>
      <c r="E54" s="288" t="s">
        <v>66</v>
      </c>
      <c r="F54" s="125"/>
      <c r="G54" s="105" t="s">
        <v>86</v>
      </c>
      <c r="H54" s="118"/>
      <c r="I54" s="131"/>
      <c r="J54" s="131"/>
      <c r="K54" s="131"/>
      <c r="L54" s="131"/>
      <c r="M54" s="131"/>
      <c r="N54" s="131"/>
      <c r="O54" s="131"/>
      <c r="P54" s="131"/>
      <c r="Q54" s="133"/>
      <c r="R54" s="145"/>
      <c r="S54" s="93"/>
      <c r="T54" s="93"/>
      <c r="U54" s="132"/>
      <c r="V54" s="283" t="s">
        <v>96</v>
      </c>
      <c r="W54" s="340" t="s">
        <v>97</v>
      </c>
      <c r="X54" s="341"/>
      <c r="Y54" s="341"/>
      <c r="Z54" s="341"/>
      <c r="AA54" s="138"/>
      <c r="AB54" s="138"/>
      <c r="AC54" s="138"/>
      <c r="AD54" s="138"/>
      <c r="AE54" s="138"/>
      <c r="AF54" s="139"/>
      <c r="AG54" s="140"/>
      <c r="AH54" s="90"/>
    </row>
    <row r="55" spans="1:34" s="3" customFormat="1" ht="13.5" thickBot="1">
      <c r="A55" s="90"/>
      <c r="B55" s="148"/>
      <c r="C55" s="144"/>
      <c r="D55" s="289"/>
      <c r="E55" s="289" t="s">
        <v>91</v>
      </c>
      <c r="F55" s="125"/>
      <c r="G55" s="315" t="s">
        <v>92</v>
      </c>
      <c r="H55" s="316"/>
      <c r="I55" s="317"/>
      <c r="J55" s="317"/>
      <c r="K55" s="317"/>
      <c r="L55" s="317"/>
      <c r="M55" s="317"/>
      <c r="N55" s="317"/>
      <c r="O55" s="317"/>
      <c r="P55" s="317"/>
      <c r="Q55" s="318"/>
      <c r="R55" s="318"/>
      <c r="S55" s="93"/>
      <c r="T55" s="93"/>
      <c r="U55" s="146"/>
      <c r="V55" s="283"/>
      <c r="W55" s="319"/>
      <c r="X55" s="320"/>
      <c r="Y55" s="320"/>
      <c r="Z55" s="320"/>
      <c r="AA55" s="320"/>
      <c r="AB55" s="320"/>
      <c r="AC55" s="320"/>
      <c r="AD55" s="320"/>
      <c r="AE55" s="320"/>
      <c r="AF55" s="321"/>
      <c r="AG55" s="149"/>
      <c r="AH55" s="90"/>
    </row>
    <row r="56" spans="1:34" s="3" customFormat="1" ht="13.5" thickBot="1">
      <c r="A56" s="150"/>
      <c r="B56" s="322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5"/>
      <c r="AF56" s="325"/>
      <c r="AG56" s="324"/>
      <c r="AH56" s="90"/>
    </row>
    <row r="57" spans="1:34" s="3" customFormat="1" ht="2.25" customHeight="1" thickBot="1">
      <c r="A57" s="151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90"/>
    </row>
    <row r="58" spans="1:34" s="3" customFormat="1" ht="12.75">
      <c r="A58" s="152"/>
      <c r="B58" s="153"/>
      <c r="C58" s="154"/>
      <c r="D58" s="154"/>
      <c r="E58" s="154"/>
      <c r="F58" s="154"/>
      <c r="G58" s="154"/>
      <c r="H58" s="154"/>
      <c r="I58" s="154"/>
      <c r="J58" s="154"/>
      <c r="K58" s="154"/>
      <c r="L58" s="155"/>
      <c r="M58" s="155"/>
      <c r="N58" s="155"/>
      <c r="O58" s="155"/>
      <c r="P58" s="155"/>
      <c r="Q58" s="156"/>
      <c r="R58" s="157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7"/>
      <c r="AD58" s="156"/>
      <c r="AE58" s="156"/>
      <c r="AF58" s="156"/>
      <c r="AG58" s="156"/>
      <c r="AH58" s="90"/>
    </row>
    <row r="59" spans="1:34" s="4" customFormat="1" ht="12.75" thickBot="1">
      <c r="A59" s="158"/>
      <c r="B59" s="159" t="s">
        <v>49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1"/>
      <c r="M59" s="161"/>
      <c r="N59" s="161"/>
      <c r="O59" s="161"/>
      <c r="P59" s="161"/>
      <c r="Q59" s="161"/>
      <c r="R59" s="161"/>
      <c r="S59" s="161"/>
      <c r="T59" s="161"/>
      <c r="U59" s="352" t="s">
        <v>50</v>
      </c>
      <c r="V59" s="352"/>
      <c r="W59" s="352"/>
      <c r="X59" s="352"/>
      <c r="Y59" s="352"/>
      <c r="Z59" s="352"/>
      <c r="AA59" s="352"/>
      <c r="AB59" s="352"/>
      <c r="AC59" s="352"/>
      <c r="AD59" s="161"/>
      <c r="AE59" s="161"/>
      <c r="AF59" s="161"/>
      <c r="AG59" s="161"/>
      <c r="AH59" s="151"/>
    </row>
    <row r="60" spans="1:34" s="5" customFormat="1" ht="12" thickBot="1">
      <c r="A60" s="162"/>
      <c r="B60" s="163"/>
      <c r="C60" s="164"/>
      <c r="D60" s="164"/>
      <c r="E60" s="164"/>
      <c r="F60" s="164"/>
      <c r="G60" s="164"/>
      <c r="H60" s="160"/>
      <c r="I60" s="164"/>
      <c r="J60" s="164"/>
      <c r="K60" s="164"/>
      <c r="L60" s="165"/>
      <c r="M60" s="165"/>
      <c r="N60" s="165"/>
      <c r="O60" s="165"/>
      <c r="P60" s="165"/>
      <c r="Q60" s="166"/>
      <c r="R60" s="165"/>
      <c r="S60" s="167"/>
      <c r="T60" s="167"/>
      <c r="U60" s="166"/>
      <c r="V60" s="166"/>
      <c r="W60" s="166"/>
      <c r="X60" s="166"/>
      <c r="Y60" s="166"/>
      <c r="Z60" s="166"/>
      <c r="AA60" s="166"/>
      <c r="AB60" s="166"/>
      <c r="AC60" s="165"/>
      <c r="AD60" s="166"/>
      <c r="AE60" s="166"/>
      <c r="AF60" s="166"/>
      <c r="AG60" s="166"/>
      <c r="AH60" s="152"/>
    </row>
    <row r="61" spans="1:34" s="5" customFormat="1" ht="12" thickBot="1">
      <c r="A61" s="168"/>
      <c r="B61" s="169"/>
      <c r="C61" s="170" t="e">
        <f>H88/H86</f>
        <v>#DIV/0!</v>
      </c>
      <c r="D61" s="170"/>
      <c r="E61" s="170"/>
      <c r="F61" s="170"/>
      <c r="G61" s="170"/>
      <c r="H61" s="342" t="s">
        <v>51</v>
      </c>
      <c r="I61" s="170"/>
      <c r="J61" s="170"/>
      <c r="K61" s="170"/>
      <c r="L61" s="171"/>
      <c r="M61" s="171"/>
      <c r="N61" s="171"/>
      <c r="O61" s="172"/>
      <c r="P61" s="172"/>
      <c r="Q61" s="173"/>
      <c r="R61" s="172"/>
      <c r="S61" s="343" t="s">
        <v>120</v>
      </c>
      <c r="T61" s="343"/>
      <c r="U61" s="344" t="s">
        <v>121</v>
      </c>
      <c r="V61" s="345"/>
      <c r="W61" s="345"/>
      <c r="X61" s="344"/>
      <c r="Y61" s="344" t="s">
        <v>54</v>
      </c>
      <c r="Z61" s="346" t="s">
        <v>55</v>
      </c>
      <c r="AA61" s="174" t="s">
        <v>93</v>
      </c>
      <c r="AB61" s="166"/>
      <c r="AC61" s="166"/>
      <c r="AD61" s="166"/>
      <c r="AE61" s="166"/>
      <c r="AF61" s="166"/>
      <c r="AG61" s="166"/>
      <c r="AH61" s="158"/>
    </row>
    <row r="62" spans="1:34" s="5" customFormat="1" ht="11.25">
      <c r="A62" s="158"/>
      <c r="B62" s="175"/>
      <c r="C62" s="176"/>
      <c r="D62" s="170"/>
      <c r="E62" s="170"/>
      <c r="F62" s="176"/>
      <c r="G62" s="177" t="s">
        <v>56</v>
      </c>
      <c r="H62" s="347">
        <v>1</v>
      </c>
      <c r="I62" s="176"/>
      <c r="J62" s="176"/>
      <c r="K62" s="176"/>
      <c r="L62" s="161"/>
      <c r="M62" s="161"/>
      <c r="N62" s="161"/>
      <c r="O62" s="178"/>
      <c r="P62" s="178"/>
      <c r="Q62" s="178"/>
      <c r="R62" s="178"/>
      <c r="S62" s="179"/>
      <c r="T62" s="179"/>
      <c r="U62" s="179"/>
      <c r="V62" s="179"/>
      <c r="W62" s="179"/>
      <c r="X62" s="348"/>
      <c r="Y62" s="179"/>
      <c r="Z62" s="179"/>
      <c r="AA62" s="179"/>
      <c r="AB62" s="166"/>
      <c r="AC62" s="166"/>
      <c r="AD62" s="166"/>
      <c r="AE62" s="166"/>
      <c r="AF62" s="166"/>
      <c r="AG62" s="166"/>
      <c r="AH62" s="162"/>
    </row>
    <row r="63" spans="1:34" s="5" customFormat="1" ht="11.25">
      <c r="A63" s="158"/>
      <c r="B63" s="175"/>
      <c r="C63" s="176"/>
      <c r="D63" s="170"/>
      <c r="E63" s="170"/>
      <c r="F63" s="176"/>
      <c r="G63" s="177" t="s">
        <v>58</v>
      </c>
      <c r="H63" s="181">
        <v>2.5</v>
      </c>
      <c r="I63" s="176"/>
      <c r="J63" s="176"/>
      <c r="K63" s="176"/>
      <c r="L63" s="182"/>
      <c r="M63" s="182"/>
      <c r="N63" s="182"/>
      <c r="O63" s="178"/>
      <c r="P63" s="178"/>
      <c r="Q63" s="178" t="s">
        <v>122</v>
      </c>
      <c r="R63" s="178"/>
      <c r="S63" s="183">
        <v>100</v>
      </c>
      <c r="T63" s="183"/>
      <c r="U63" s="183" t="s">
        <v>123</v>
      </c>
      <c r="V63" s="183"/>
      <c r="W63" s="183"/>
      <c r="X63" s="180"/>
      <c r="Y63" s="183">
        <v>1</v>
      </c>
      <c r="Z63" s="183">
        <v>1</v>
      </c>
      <c r="AA63" s="183">
        <v>1</v>
      </c>
      <c r="AB63" s="166"/>
      <c r="AC63" s="166"/>
      <c r="AD63" s="166"/>
      <c r="AE63" s="166"/>
      <c r="AF63" s="166"/>
      <c r="AG63" s="166"/>
      <c r="AH63" s="168"/>
    </row>
    <row r="64" spans="1:34" s="5" customFormat="1" ht="11.25">
      <c r="A64" s="158"/>
      <c r="B64" s="175"/>
      <c r="C64" s="176"/>
      <c r="D64" s="170"/>
      <c r="E64" s="170"/>
      <c r="F64" s="176"/>
      <c r="G64" s="184" t="s">
        <v>90</v>
      </c>
      <c r="H64" s="181">
        <v>0</v>
      </c>
      <c r="I64" s="176"/>
      <c r="J64" s="176"/>
      <c r="K64" s="176"/>
      <c r="L64" s="182"/>
      <c r="M64" s="182"/>
      <c r="N64" s="248"/>
      <c r="O64" s="185"/>
      <c r="P64" s="185"/>
      <c r="Q64" s="185" t="s">
        <v>124</v>
      </c>
      <c r="R64" s="185"/>
      <c r="S64" s="183">
        <v>40</v>
      </c>
      <c r="T64" s="183"/>
      <c r="U64" s="183" t="s">
        <v>123</v>
      </c>
      <c r="V64" s="183"/>
      <c r="W64" s="183"/>
      <c r="X64" s="180"/>
      <c r="Y64" s="183">
        <v>1</v>
      </c>
      <c r="Z64" s="183" t="s">
        <v>57</v>
      </c>
      <c r="AA64" s="190">
        <v>1</v>
      </c>
      <c r="AB64" s="166"/>
      <c r="AC64" s="166"/>
      <c r="AD64" s="166"/>
      <c r="AE64" s="166"/>
      <c r="AF64" s="166"/>
      <c r="AG64" s="166"/>
      <c r="AH64" s="158"/>
    </row>
    <row r="65" spans="1:34" s="5" customFormat="1" ht="11.25">
      <c r="A65" s="158"/>
      <c r="B65" s="175"/>
      <c r="C65" s="176"/>
      <c r="D65" s="170"/>
      <c r="E65" s="170"/>
      <c r="F65" s="176"/>
      <c r="G65" s="186" t="s">
        <v>67</v>
      </c>
      <c r="H65" s="181">
        <v>0.5</v>
      </c>
      <c r="I65" s="176"/>
      <c r="J65" s="176"/>
      <c r="K65" s="176"/>
      <c r="L65" s="187"/>
      <c r="M65" s="187"/>
      <c r="N65" s="187"/>
      <c r="O65" s="188"/>
      <c r="P65" s="188"/>
      <c r="Q65" s="188" t="s">
        <v>125</v>
      </c>
      <c r="R65" s="188"/>
      <c r="S65" s="183">
        <v>30</v>
      </c>
      <c r="T65" s="183"/>
      <c r="U65" s="183" t="s">
        <v>123</v>
      </c>
      <c r="V65" s="183"/>
      <c r="W65" s="183"/>
      <c r="X65" s="180"/>
      <c r="Y65" s="183">
        <v>1</v>
      </c>
      <c r="Z65" s="183"/>
      <c r="AA65" s="183">
        <v>1</v>
      </c>
      <c r="AB65" s="166"/>
      <c r="AC65" s="166"/>
      <c r="AD65" s="166"/>
      <c r="AE65" s="166"/>
      <c r="AF65" s="166"/>
      <c r="AG65" s="166"/>
      <c r="AH65" s="158"/>
    </row>
    <row r="66" spans="1:34" s="5" customFormat="1" ht="11.25">
      <c r="A66" s="158"/>
      <c r="B66" s="175"/>
      <c r="C66" s="176"/>
      <c r="D66" s="170"/>
      <c r="E66" s="170"/>
      <c r="F66" s="176"/>
      <c r="G66" s="249" t="s">
        <v>110</v>
      </c>
      <c r="H66" s="181">
        <v>5</v>
      </c>
      <c r="I66" s="176"/>
      <c r="J66" s="176"/>
      <c r="K66" s="176"/>
      <c r="L66" s="189"/>
      <c r="M66" s="189"/>
      <c r="N66" s="189"/>
      <c r="O66" s="172"/>
      <c r="P66" s="172"/>
      <c r="Q66" s="250" t="s">
        <v>126</v>
      </c>
      <c r="R66" s="172"/>
      <c r="S66" s="183">
        <v>20</v>
      </c>
      <c r="T66" s="183"/>
      <c r="U66" s="183" t="s">
        <v>127</v>
      </c>
      <c r="V66" s="183"/>
      <c r="W66" s="190"/>
      <c r="X66" s="180"/>
      <c r="Y66" s="190" t="s">
        <v>57</v>
      </c>
      <c r="Z66" s="190" t="s">
        <v>57</v>
      </c>
      <c r="AA66" s="183">
        <v>1</v>
      </c>
      <c r="AB66" s="166"/>
      <c r="AC66" s="166"/>
      <c r="AD66" s="166"/>
      <c r="AE66" s="166"/>
      <c r="AF66" s="166"/>
      <c r="AG66" s="166"/>
      <c r="AH66" s="158"/>
    </row>
    <row r="67" spans="1:34" s="5" customFormat="1" ht="11.25">
      <c r="A67" s="158"/>
      <c r="B67" s="175"/>
      <c r="C67" s="176"/>
      <c r="D67" s="170"/>
      <c r="E67" s="170"/>
      <c r="F67" s="176"/>
      <c r="G67" s="249" t="s">
        <v>156</v>
      </c>
      <c r="H67" s="181">
        <v>3</v>
      </c>
      <c r="I67" s="176"/>
      <c r="J67" s="176"/>
      <c r="K67" s="176"/>
      <c r="L67" s="191"/>
      <c r="M67" s="191"/>
      <c r="N67" s="191"/>
      <c r="O67" s="192"/>
      <c r="P67" s="172"/>
      <c r="Q67" s="193"/>
      <c r="R67" s="172"/>
      <c r="S67" s="269"/>
      <c r="T67" s="269"/>
      <c r="U67" s="269"/>
      <c r="V67" s="269"/>
      <c r="W67" s="269"/>
      <c r="X67" s="270"/>
      <c r="Y67" s="269"/>
      <c r="Z67" s="271"/>
      <c r="AA67" s="269"/>
      <c r="AB67" s="166"/>
      <c r="AC67" s="166"/>
      <c r="AD67" s="166"/>
      <c r="AE67" s="166"/>
      <c r="AF67" s="166"/>
      <c r="AG67" s="166"/>
      <c r="AH67" s="158"/>
    </row>
    <row r="68" spans="1:34" s="5" customFormat="1" ht="12">
      <c r="A68" s="158"/>
      <c r="B68" s="175"/>
      <c r="C68" s="176"/>
      <c r="D68" s="170"/>
      <c r="E68" s="170"/>
      <c r="F68" s="176"/>
      <c r="G68" s="196" t="s">
        <v>77</v>
      </c>
      <c r="H68" s="181">
        <v>1</v>
      </c>
      <c r="I68" s="176"/>
      <c r="J68" s="176"/>
      <c r="K68" s="176"/>
      <c r="L68" s="191"/>
      <c r="M68" s="191"/>
      <c r="N68" s="191"/>
      <c r="O68" s="172"/>
      <c r="P68" s="194"/>
      <c r="Q68" s="195"/>
      <c r="R68" s="194"/>
      <c r="S68" s="190"/>
      <c r="T68" s="190"/>
      <c r="U68" s="183"/>
      <c r="V68" s="183"/>
      <c r="W68" s="183"/>
      <c r="X68" s="180"/>
      <c r="Y68" s="190"/>
      <c r="Z68" s="190"/>
      <c r="AA68" s="183"/>
      <c r="AB68" s="166"/>
      <c r="AC68" s="166"/>
      <c r="AD68" s="166"/>
      <c r="AE68" s="166"/>
      <c r="AF68" s="166"/>
      <c r="AG68" s="166"/>
      <c r="AH68" s="158"/>
    </row>
    <row r="69" spans="1:34" s="5" customFormat="1" ht="12">
      <c r="A69" s="158"/>
      <c r="B69" s="175"/>
      <c r="C69" s="176"/>
      <c r="D69" s="170"/>
      <c r="E69" s="170"/>
      <c r="F69" s="176"/>
      <c r="G69" s="202" t="s">
        <v>88</v>
      </c>
      <c r="H69" s="181">
        <v>5</v>
      </c>
      <c r="I69" s="176"/>
      <c r="J69" s="176"/>
      <c r="K69" s="176"/>
      <c r="L69" s="197"/>
      <c r="M69" s="197"/>
      <c r="N69" s="197"/>
      <c r="O69" s="194"/>
      <c r="P69" s="198"/>
      <c r="Q69" s="251"/>
      <c r="R69" s="201"/>
      <c r="S69" s="190"/>
      <c r="T69" s="190"/>
      <c r="U69" s="183"/>
      <c r="V69" s="183"/>
      <c r="W69" s="183"/>
      <c r="X69" s="180"/>
      <c r="Y69" s="190"/>
      <c r="Z69" s="190"/>
      <c r="AA69" s="183"/>
      <c r="AB69" s="166"/>
      <c r="AC69" s="166"/>
      <c r="AD69" s="166"/>
      <c r="AE69" s="166"/>
      <c r="AF69" s="166"/>
      <c r="AG69" s="166"/>
      <c r="AH69" s="158"/>
    </row>
    <row r="70" spans="1:34" s="5" customFormat="1" ht="12">
      <c r="A70" s="158"/>
      <c r="B70" s="175"/>
      <c r="C70" s="176"/>
      <c r="D70" s="170"/>
      <c r="E70" s="170"/>
      <c r="F70" s="176"/>
      <c r="G70" s="243" t="s">
        <v>103</v>
      </c>
      <c r="H70" s="181">
        <v>4</v>
      </c>
      <c r="I70" s="176"/>
      <c r="J70" s="176"/>
      <c r="K70" s="176"/>
      <c r="L70" s="199"/>
      <c r="M70" s="199"/>
      <c r="N70" s="200"/>
      <c r="O70" s="198"/>
      <c r="P70" s="198"/>
      <c r="Q70" s="252"/>
      <c r="R70" s="204"/>
      <c r="S70" s="190"/>
      <c r="T70" s="190"/>
      <c r="U70" s="183"/>
      <c r="V70" s="183"/>
      <c r="W70" s="183"/>
      <c r="X70" s="206"/>
      <c r="Y70" s="190"/>
      <c r="Z70" s="190"/>
      <c r="AA70" s="183"/>
      <c r="AB70" s="166"/>
      <c r="AC70" s="166"/>
      <c r="AD70" s="166"/>
      <c r="AE70" s="166"/>
      <c r="AF70" s="166"/>
      <c r="AG70" s="166"/>
      <c r="AH70" s="158"/>
    </row>
    <row r="71" spans="1:34" s="5" customFormat="1" ht="12">
      <c r="A71" s="158"/>
      <c r="B71" s="175"/>
      <c r="C71" s="176"/>
      <c r="D71" s="170"/>
      <c r="E71" s="170"/>
      <c r="F71" s="176"/>
      <c r="G71" s="290" t="s">
        <v>115</v>
      </c>
      <c r="H71" s="181">
        <v>3</v>
      </c>
      <c r="I71" s="176"/>
      <c r="J71" s="176"/>
      <c r="K71" s="176"/>
      <c r="L71" s="203"/>
      <c r="M71" s="203"/>
      <c r="N71" s="203"/>
      <c r="O71" s="204"/>
      <c r="P71" s="204"/>
      <c r="Q71" s="291"/>
      <c r="R71" s="204"/>
      <c r="S71" s="190"/>
      <c r="T71" s="190"/>
      <c r="U71" s="183"/>
      <c r="V71" s="183"/>
      <c r="W71" s="183"/>
      <c r="X71" s="206"/>
      <c r="Y71" s="190"/>
      <c r="Z71" s="190"/>
      <c r="AA71" s="183"/>
      <c r="AB71" s="166"/>
      <c r="AC71" s="166"/>
      <c r="AD71" s="166"/>
      <c r="AE71" s="166"/>
      <c r="AF71" s="166"/>
      <c r="AG71" s="166"/>
      <c r="AH71" s="158"/>
    </row>
    <row r="72" spans="1:34" s="5" customFormat="1" ht="12">
      <c r="A72" s="158"/>
      <c r="B72" s="175"/>
      <c r="C72" s="176"/>
      <c r="D72" s="170"/>
      <c r="E72" s="170"/>
      <c r="F72" s="176"/>
      <c r="G72" s="213" t="s">
        <v>154</v>
      </c>
      <c r="H72" s="181">
        <v>5</v>
      </c>
      <c r="I72" s="176"/>
      <c r="J72" s="176"/>
      <c r="K72" s="176"/>
      <c r="L72" s="203"/>
      <c r="M72" s="203"/>
      <c r="N72" s="203"/>
      <c r="O72" s="204"/>
      <c r="P72" s="204"/>
      <c r="Q72" s="205"/>
      <c r="R72" s="201"/>
      <c r="S72" s="183"/>
      <c r="T72" s="183"/>
      <c r="U72" s="183"/>
      <c r="V72" s="183"/>
      <c r="W72" s="183"/>
      <c r="X72" s="180"/>
      <c r="Y72" s="190"/>
      <c r="Z72" s="190"/>
      <c r="AA72" s="183"/>
      <c r="AB72" s="166"/>
      <c r="AC72" s="166"/>
      <c r="AD72" s="166"/>
      <c r="AE72" s="166"/>
      <c r="AF72" s="166"/>
      <c r="AG72" s="166"/>
      <c r="AH72" s="158"/>
    </row>
    <row r="73" spans="1:34" s="5" customFormat="1" ht="12">
      <c r="A73" s="158"/>
      <c r="B73" s="175"/>
      <c r="C73" s="176"/>
      <c r="D73" s="170"/>
      <c r="E73" s="170"/>
      <c r="F73" s="176"/>
      <c r="G73" s="207" t="s">
        <v>78</v>
      </c>
      <c r="H73" s="181">
        <v>8</v>
      </c>
      <c r="I73" s="176"/>
      <c r="J73" s="176"/>
      <c r="K73" s="176"/>
      <c r="L73" s="203"/>
      <c r="M73" s="203"/>
      <c r="N73" s="203"/>
      <c r="O73" s="204"/>
      <c r="P73" s="204"/>
      <c r="Q73" s="208"/>
      <c r="R73" s="201"/>
      <c r="S73" s="190"/>
      <c r="T73" s="183"/>
      <c r="U73" s="183"/>
      <c r="V73" s="183"/>
      <c r="W73" s="183"/>
      <c r="X73" s="180"/>
      <c r="Y73" s="190"/>
      <c r="Z73" s="190"/>
      <c r="AA73" s="183"/>
      <c r="AB73" s="166"/>
      <c r="AC73" s="166"/>
      <c r="AD73" s="166"/>
      <c r="AE73" s="166"/>
      <c r="AF73" s="166"/>
      <c r="AG73" s="166"/>
      <c r="AH73" s="158"/>
    </row>
    <row r="74" spans="1:34" s="5" customFormat="1" ht="12">
      <c r="A74" s="158"/>
      <c r="B74" s="175"/>
      <c r="C74" s="176"/>
      <c r="D74" s="170"/>
      <c r="E74" s="170"/>
      <c r="F74" s="210"/>
      <c r="G74" s="209" t="s">
        <v>66</v>
      </c>
      <c r="H74" s="181">
        <v>5</v>
      </c>
      <c r="I74" s="176"/>
      <c r="J74" s="176"/>
      <c r="K74" s="176"/>
      <c r="L74" s="203"/>
      <c r="M74" s="203"/>
      <c r="N74" s="203"/>
      <c r="O74" s="204"/>
      <c r="P74" s="201"/>
      <c r="Q74" s="253"/>
      <c r="R74" s="172"/>
      <c r="S74" s="190"/>
      <c r="T74" s="183"/>
      <c r="U74" s="183"/>
      <c r="V74" s="183"/>
      <c r="W74" s="190"/>
      <c r="X74" s="206"/>
      <c r="Y74" s="190"/>
      <c r="Z74" s="190"/>
      <c r="AA74" s="183"/>
      <c r="AB74" s="166"/>
      <c r="AC74" s="166"/>
      <c r="AD74" s="166"/>
      <c r="AE74" s="166"/>
      <c r="AF74" s="166"/>
      <c r="AG74" s="166"/>
      <c r="AH74" s="158"/>
    </row>
    <row r="75" spans="1:34" s="5" customFormat="1" ht="12">
      <c r="A75" s="158"/>
      <c r="B75" s="175"/>
      <c r="C75" s="176"/>
      <c r="D75" s="170"/>
      <c r="E75" s="170"/>
      <c r="F75" s="212"/>
      <c r="G75" s="211" t="s">
        <v>91</v>
      </c>
      <c r="H75" s="181">
        <v>4</v>
      </c>
      <c r="I75" s="176"/>
      <c r="J75" s="176"/>
      <c r="K75" s="176"/>
      <c r="L75" s="203"/>
      <c r="M75" s="203"/>
      <c r="N75" s="203"/>
      <c r="O75" s="204"/>
      <c r="P75" s="172"/>
      <c r="Q75" s="254"/>
      <c r="R75" s="172"/>
      <c r="S75" s="190"/>
      <c r="T75" s="183"/>
      <c r="U75" s="183"/>
      <c r="V75" s="183"/>
      <c r="W75" s="190"/>
      <c r="X75" s="206"/>
      <c r="Y75" s="190"/>
      <c r="Z75" s="190"/>
      <c r="AA75" s="190"/>
      <c r="AB75" s="166"/>
      <c r="AC75" s="166"/>
      <c r="AD75" s="166"/>
      <c r="AE75" s="166"/>
      <c r="AF75" s="166"/>
      <c r="AG75" s="166"/>
      <c r="AH75" s="158"/>
    </row>
    <row r="76" spans="1:34" s="5" customFormat="1" ht="12">
      <c r="A76" s="158"/>
      <c r="B76" s="175"/>
      <c r="C76" s="176"/>
      <c r="D76" s="170"/>
      <c r="E76" s="170"/>
      <c r="F76" s="214"/>
      <c r="G76" s="213"/>
      <c r="H76" s="181"/>
      <c r="I76" s="176"/>
      <c r="J76" s="176"/>
      <c r="K76" s="176"/>
      <c r="L76" s="203"/>
      <c r="M76" s="203"/>
      <c r="N76" s="203"/>
      <c r="O76" s="204"/>
      <c r="P76" s="204"/>
      <c r="Q76" s="255"/>
      <c r="R76" s="201"/>
      <c r="S76" s="190"/>
      <c r="T76" s="183"/>
      <c r="U76" s="183"/>
      <c r="V76" s="190"/>
      <c r="W76" s="190"/>
      <c r="X76" s="180"/>
      <c r="Y76" s="190"/>
      <c r="Z76" s="190"/>
      <c r="AA76" s="190"/>
      <c r="AB76" s="166"/>
      <c r="AC76" s="166"/>
      <c r="AD76" s="166"/>
      <c r="AE76" s="166"/>
      <c r="AF76" s="166"/>
      <c r="AG76" s="166"/>
      <c r="AH76" s="158"/>
    </row>
    <row r="77" spans="1:34" s="5" customFormat="1" ht="11.25">
      <c r="A77" s="158"/>
      <c r="B77" s="175"/>
      <c r="C77" s="176"/>
      <c r="D77" s="170"/>
      <c r="E77" s="170"/>
      <c r="F77" s="176"/>
      <c r="G77" s="215" t="s">
        <v>76</v>
      </c>
      <c r="H77" s="181">
        <v>8</v>
      </c>
      <c r="I77" s="176"/>
      <c r="J77" s="176"/>
      <c r="K77" s="176"/>
      <c r="L77" s="203"/>
      <c r="M77" s="203"/>
      <c r="N77" s="203"/>
      <c r="O77" s="204"/>
      <c r="P77" s="204"/>
      <c r="Q77" s="216"/>
      <c r="R77" s="172"/>
      <c r="S77" s="190"/>
      <c r="T77" s="183"/>
      <c r="U77" s="183"/>
      <c r="V77" s="190"/>
      <c r="W77" s="183"/>
      <c r="X77" s="180"/>
      <c r="Y77" s="190"/>
      <c r="Z77" s="190"/>
      <c r="AA77" s="190"/>
      <c r="AB77" s="166"/>
      <c r="AC77" s="166"/>
      <c r="AD77" s="166"/>
      <c r="AE77" s="166"/>
      <c r="AF77" s="166"/>
      <c r="AG77" s="166"/>
      <c r="AH77" s="158"/>
    </row>
    <row r="78" spans="1:34" s="5" customFormat="1" ht="11.25">
      <c r="A78" s="158"/>
      <c r="B78" s="175"/>
      <c r="C78" s="176"/>
      <c r="D78" s="170"/>
      <c r="E78" s="170"/>
      <c r="F78" s="176"/>
      <c r="G78" s="215" t="s">
        <v>75</v>
      </c>
      <c r="H78" s="181">
        <v>0</v>
      </c>
      <c r="I78" s="176"/>
      <c r="J78" s="176"/>
      <c r="K78" s="176"/>
      <c r="L78" s="182"/>
      <c r="M78" s="182"/>
      <c r="N78" s="182"/>
      <c r="O78" s="201"/>
      <c r="P78" s="201"/>
      <c r="Q78" s="216"/>
      <c r="R78" s="201"/>
      <c r="S78" s="271"/>
      <c r="T78" s="269"/>
      <c r="U78" s="271"/>
      <c r="V78" s="271"/>
      <c r="W78" s="269"/>
      <c r="X78" s="270"/>
      <c r="Y78" s="271"/>
      <c r="Z78" s="271"/>
      <c r="AA78" s="271"/>
      <c r="AB78" s="166"/>
      <c r="AC78" s="166"/>
      <c r="AD78" s="166"/>
      <c r="AE78" s="166"/>
      <c r="AF78" s="166"/>
      <c r="AG78" s="166"/>
      <c r="AH78" s="158"/>
    </row>
    <row r="79" spans="1:34" s="5" customFormat="1" ht="12">
      <c r="A79" s="158"/>
      <c r="B79" s="175"/>
      <c r="C79" s="176"/>
      <c r="D79" s="170"/>
      <c r="E79" s="170"/>
      <c r="F79" s="176"/>
      <c r="G79" s="213" t="s">
        <v>108</v>
      </c>
      <c r="H79" s="181">
        <v>0</v>
      </c>
      <c r="I79" s="176"/>
      <c r="J79" s="176"/>
      <c r="K79" s="176"/>
      <c r="L79" s="182"/>
      <c r="M79" s="182"/>
      <c r="N79" s="182"/>
      <c r="O79" s="201"/>
      <c r="P79" s="201"/>
      <c r="Q79" s="254"/>
      <c r="R79" s="172"/>
      <c r="S79" s="271"/>
      <c r="T79" s="269"/>
      <c r="U79" s="271"/>
      <c r="V79" s="271"/>
      <c r="W79" s="271"/>
      <c r="X79" s="272"/>
      <c r="Y79" s="271"/>
      <c r="Z79" s="271"/>
      <c r="AA79" s="271"/>
      <c r="AB79" s="166"/>
      <c r="AC79" s="166"/>
      <c r="AD79" s="166"/>
      <c r="AE79" s="166"/>
      <c r="AF79" s="166"/>
      <c r="AG79" s="166"/>
      <c r="AH79" s="158"/>
    </row>
    <row r="80" spans="1:34" s="5" customFormat="1" ht="12">
      <c r="A80" s="158"/>
      <c r="B80" s="175"/>
      <c r="C80" s="176"/>
      <c r="D80" s="170"/>
      <c r="E80" s="170"/>
      <c r="F80" s="176"/>
      <c r="G80" s="217" t="s">
        <v>111</v>
      </c>
      <c r="H80" s="181">
        <v>3</v>
      </c>
      <c r="I80" s="176"/>
      <c r="J80" s="176"/>
      <c r="K80" s="176"/>
      <c r="L80" s="182"/>
      <c r="M80" s="182"/>
      <c r="N80" s="182"/>
      <c r="O80" s="201"/>
      <c r="P80" s="201"/>
      <c r="Q80" s="256"/>
      <c r="R80" s="172"/>
      <c r="S80" s="190"/>
      <c r="T80" s="183"/>
      <c r="U80" s="183"/>
      <c r="V80" s="190"/>
      <c r="W80" s="183"/>
      <c r="X80" s="206"/>
      <c r="Y80" s="190"/>
      <c r="Z80" s="190"/>
      <c r="AA80" s="190"/>
      <c r="AB80" s="166"/>
      <c r="AC80" s="166"/>
      <c r="AD80" s="166"/>
      <c r="AE80" s="166"/>
      <c r="AF80" s="166"/>
      <c r="AG80" s="166"/>
      <c r="AH80" s="158"/>
    </row>
    <row r="81" spans="1:34" s="5" customFormat="1" ht="12">
      <c r="A81" s="158"/>
      <c r="B81" s="175"/>
      <c r="C81" s="176"/>
      <c r="D81" s="170"/>
      <c r="E81" s="170"/>
      <c r="F81" s="176"/>
      <c r="G81" s="218" t="s">
        <v>104</v>
      </c>
      <c r="H81" s="181">
        <v>1</v>
      </c>
      <c r="I81" s="176"/>
      <c r="J81" s="176"/>
      <c r="K81" s="176"/>
      <c r="L81" s="182"/>
      <c r="M81" s="182"/>
      <c r="N81" s="182"/>
      <c r="O81" s="201"/>
      <c r="P81" s="201"/>
      <c r="Q81" s="255"/>
      <c r="R81" s="172"/>
      <c r="S81" s="190"/>
      <c r="T81" s="183"/>
      <c r="U81" s="183"/>
      <c r="V81" s="183"/>
      <c r="W81" s="183"/>
      <c r="X81" s="180"/>
      <c r="Y81" s="190"/>
      <c r="Z81" s="190"/>
      <c r="AA81" s="190"/>
      <c r="AB81" s="166"/>
      <c r="AC81" s="166"/>
      <c r="AD81" s="166"/>
      <c r="AE81" s="166"/>
      <c r="AF81" s="166"/>
      <c r="AG81" s="166"/>
      <c r="AH81" s="158"/>
    </row>
    <row r="82" spans="1:34" s="5" customFormat="1" ht="12" thickBot="1">
      <c r="A82" s="158"/>
      <c r="B82" s="175"/>
      <c r="C82" s="176"/>
      <c r="D82" s="170"/>
      <c r="E82" s="170"/>
      <c r="F82" s="176"/>
      <c r="G82" s="257" t="s">
        <v>157</v>
      </c>
      <c r="H82" s="219">
        <v>1</v>
      </c>
      <c r="I82" s="176"/>
      <c r="J82" s="176"/>
      <c r="K82" s="176"/>
      <c r="L82" s="182"/>
      <c r="M82" s="182"/>
      <c r="N82" s="182"/>
      <c r="O82" s="172"/>
      <c r="P82" s="172"/>
      <c r="Q82" s="258"/>
      <c r="R82" s="172"/>
      <c r="S82" s="326"/>
      <c r="T82" s="326"/>
      <c r="U82" s="327"/>
      <c r="V82" s="327"/>
      <c r="W82" s="327"/>
      <c r="X82" s="327"/>
      <c r="Y82" s="326"/>
      <c r="Z82" s="326"/>
      <c r="AA82" s="327"/>
      <c r="AB82" s="166"/>
      <c r="AC82" s="166"/>
      <c r="AD82" s="166"/>
      <c r="AE82" s="166"/>
      <c r="AF82" s="166"/>
      <c r="AG82" s="166"/>
      <c r="AH82" s="158"/>
    </row>
    <row r="83" spans="1:34" s="5" customFormat="1" ht="11.25">
      <c r="A83" s="220"/>
      <c r="B83" s="221"/>
      <c r="C83" s="222"/>
      <c r="D83" s="222"/>
      <c r="E83" s="222"/>
      <c r="F83" s="292"/>
      <c r="G83" s="292" t="s">
        <v>128</v>
      </c>
      <c r="H83" s="224">
        <f>SUM(H66:H82)</f>
        <v>56</v>
      </c>
      <c r="I83" s="222"/>
      <c r="J83" s="222"/>
      <c r="K83" s="222"/>
      <c r="L83" s="171"/>
      <c r="M83" s="171"/>
      <c r="N83" s="171"/>
      <c r="O83" s="171"/>
      <c r="P83" s="171"/>
      <c r="Q83" s="198"/>
      <c r="R83" s="225"/>
      <c r="S83" s="225"/>
      <c r="T83" s="225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158"/>
    </row>
    <row r="84" spans="1:34" s="5" customFormat="1" ht="11.25">
      <c r="A84" s="227"/>
      <c r="B84" s="221"/>
      <c r="C84" s="222"/>
      <c r="D84" s="222"/>
      <c r="E84" s="222"/>
      <c r="F84" s="222"/>
      <c r="G84" s="228" t="s">
        <v>59</v>
      </c>
      <c r="H84" s="349">
        <v>8</v>
      </c>
      <c r="I84" s="223"/>
      <c r="J84" s="223"/>
      <c r="K84" s="223"/>
      <c r="L84" s="171"/>
      <c r="M84" s="171"/>
      <c r="N84" s="171"/>
      <c r="O84" s="171"/>
      <c r="P84" s="171"/>
      <c r="Q84" s="161"/>
      <c r="R84" s="17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220"/>
    </row>
    <row r="85" spans="1:34" s="6" customFormat="1" ht="11.25">
      <c r="A85" s="227"/>
      <c r="B85" s="221"/>
      <c r="C85" s="222"/>
      <c r="D85" s="222"/>
      <c r="E85" s="222"/>
      <c r="F85" s="222"/>
      <c r="G85" s="228"/>
      <c r="H85" s="229"/>
      <c r="I85" s="223"/>
      <c r="J85" s="223"/>
      <c r="K85" s="223"/>
      <c r="L85" s="161"/>
      <c r="M85" s="161"/>
      <c r="N85" s="161"/>
      <c r="O85" s="161"/>
      <c r="P85" s="161"/>
      <c r="Q85" s="161"/>
      <c r="R85" s="171"/>
      <c r="S85" s="171" t="s">
        <v>68</v>
      </c>
      <c r="T85" s="171"/>
      <c r="U85" s="350" t="s">
        <v>52</v>
      </c>
      <c r="V85" s="161"/>
      <c r="W85" s="161"/>
      <c r="X85" s="171"/>
      <c r="Y85" s="171" t="s">
        <v>69</v>
      </c>
      <c r="Z85" s="171"/>
      <c r="AA85" s="161"/>
      <c r="AB85" s="161"/>
      <c r="AC85" s="171"/>
      <c r="AD85" s="171"/>
      <c r="AE85" s="171"/>
      <c r="AF85" s="171"/>
      <c r="AG85" s="171"/>
      <c r="AH85" s="227"/>
    </row>
    <row r="86" spans="1:34" s="6" customFormat="1" ht="11.25">
      <c r="A86" s="227"/>
      <c r="B86" s="221"/>
      <c r="C86" s="222"/>
      <c r="D86" s="222"/>
      <c r="E86" s="222"/>
      <c r="F86" s="222"/>
      <c r="G86" s="228" t="s">
        <v>60</v>
      </c>
      <c r="H86" s="351"/>
      <c r="I86" s="223"/>
      <c r="J86" s="223"/>
      <c r="K86" s="223"/>
      <c r="L86" s="171"/>
      <c r="M86" s="171"/>
      <c r="N86" s="171"/>
      <c r="O86" s="171"/>
      <c r="P86" s="171"/>
      <c r="Q86" s="171"/>
      <c r="R86" s="171"/>
      <c r="S86" s="171" t="s">
        <v>70</v>
      </c>
      <c r="T86" s="171"/>
      <c r="U86" s="350" t="s">
        <v>53</v>
      </c>
      <c r="V86" s="161"/>
      <c r="W86" s="161"/>
      <c r="X86" s="171"/>
      <c r="Y86" s="171" t="s">
        <v>71</v>
      </c>
      <c r="Z86" s="171"/>
      <c r="AA86" s="161"/>
      <c r="AB86" s="161"/>
      <c r="AC86" s="171"/>
      <c r="AD86" s="171"/>
      <c r="AE86" s="171"/>
      <c r="AF86" s="171"/>
      <c r="AG86" s="171"/>
      <c r="AH86" s="227"/>
    </row>
    <row r="87" spans="1:35" s="5" customFormat="1" ht="11.25">
      <c r="A87" s="230"/>
      <c r="B87" s="221"/>
      <c r="C87" s="222"/>
      <c r="D87" s="222"/>
      <c r="E87" s="222"/>
      <c r="F87" s="222"/>
      <c r="G87" s="231"/>
      <c r="H87" s="160"/>
      <c r="I87" s="231"/>
      <c r="J87" s="231"/>
      <c r="K87" s="231"/>
      <c r="L87" s="171"/>
      <c r="M87" s="171"/>
      <c r="N87" s="171"/>
      <c r="O87" s="171"/>
      <c r="P87" s="171"/>
      <c r="Q87" s="171"/>
      <c r="R87" s="232"/>
      <c r="S87" s="171" t="s">
        <v>72</v>
      </c>
      <c r="T87" s="171"/>
      <c r="U87" s="350" t="s">
        <v>54</v>
      </c>
      <c r="V87" s="161"/>
      <c r="W87" s="161"/>
      <c r="X87" s="232"/>
      <c r="Y87" s="161" t="s">
        <v>73</v>
      </c>
      <c r="Z87" s="171"/>
      <c r="AA87" s="161"/>
      <c r="AB87" s="161"/>
      <c r="AC87" s="171"/>
      <c r="AD87" s="171"/>
      <c r="AE87" s="171"/>
      <c r="AF87" s="171"/>
      <c r="AG87" s="171"/>
      <c r="AH87" s="227"/>
      <c r="AI87" s="233"/>
    </row>
    <row r="88" spans="1:35" s="5" customFormat="1" ht="11.25">
      <c r="A88" s="227"/>
      <c r="B88" s="234"/>
      <c r="C88" s="231"/>
      <c r="D88" s="231"/>
      <c r="E88" s="231"/>
      <c r="F88" s="176"/>
      <c r="G88" s="176"/>
      <c r="H88" s="160"/>
      <c r="I88" s="223"/>
      <c r="J88" s="223"/>
      <c r="K88" s="223"/>
      <c r="L88" s="171"/>
      <c r="M88" s="171"/>
      <c r="N88" s="171"/>
      <c r="O88" s="171"/>
      <c r="P88" s="171"/>
      <c r="Q88" s="171"/>
      <c r="R88" s="171"/>
      <c r="S88" s="171"/>
      <c r="T88" s="171"/>
      <c r="U88" s="161"/>
      <c r="V88" s="161"/>
      <c r="W88" s="161"/>
      <c r="X88" s="171"/>
      <c r="Y88" s="161"/>
      <c r="Z88" s="171"/>
      <c r="AA88" s="171"/>
      <c r="AB88" s="171"/>
      <c r="AC88" s="171"/>
      <c r="AD88" s="171"/>
      <c r="AE88" s="171"/>
      <c r="AF88" s="171"/>
      <c r="AG88" s="171"/>
      <c r="AH88" s="230"/>
      <c r="AI88" s="235"/>
    </row>
    <row r="89" spans="1:35" s="5" customFormat="1" ht="11.25">
      <c r="A89" s="236"/>
      <c r="B89" s="234"/>
      <c r="C89" s="228"/>
      <c r="D89" s="228"/>
      <c r="E89" s="228"/>
      <c r="F89" s="176"/>
      <c r="G89" s="176"/>
      <c r="H89" s="237"/>
      <c r="I89" s="228"/>
      <c r="J89" s="228"/>
      <c r="K89" s="228"/>
      <c r="L89" s="171"/>
      <c r="M89" s="171"/>
      <c r="N89" s="171"/>
      <c r="O89" s="171"/>
      <c r="P89" s="171"/>
      <c r="Q89" s="171"/>
      <c r="R89" s="172"/>
      <c r="S89" s="171"/>
      <c r="T89" s="171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161"/>
      <c r="AF89" s="161"/>
      <c r="AG89" s="161"/>
      <c r="AH89" s="227"/>
      <c r="AI89" s="235"/>
    </row>
    <row r="90" spans="1:34" s="5" customFormat="1" ht="12" thickBot="1">
      <c r="A90" s="328"/>
      <c r="B90" s="329"/>
      <c r="C90" s="330"/>
      <c r="D90" s="330"/>
      <c r="E90" s="330"/>
      <c r="F90" s="330"/>
      <c r="G90" s="330"/>
      <c r="H90" s="330"/>
      <c r="I90" s="330"/>
      <c r="J90" s="330"/>
      <c r="K90" s="330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236"/>
    </row>
    <row r="91" spans="1:34" s="5" customFormat="1" ht="12.75">
      <c r="A91" s="238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23"/>
    </row>
    <row r="92" spans="1:33" s="2" customFormat="1" ht="12.75">
      <c r="A92" s="239"/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</row>
    <row r="93" spans="1:34" s="3" customFormat="1" ht="12.75">
      <c r="A93" s="240"/>
      <c r="C93" s="240"/>
      <c r="D93" s="240"/>
      <c r="E93" s="240"/>
      <c r="F93" s="240"/>
      <c r="G93" s="240"/>
      <c r="H93" s="240"/>
      <c r="L93" s="240"/>
      <c r="R93" s="240"/>
      <c r="X93" s="240"/>
      <c r="AD93" s="240"/>
      <c r="AH93" s="240"/>
    </row>
    <row r="94" spans="19:29" s="3" customFormat="1" ht="12.75">
      <c r="S94" s="241"/>
      <c r="T94" s="241"/>
      <c r="U94" s="241"/>
      <c r="V94" s="241"/>
      <c r="W94" s="241"/>
      <c r="Y94" s="241"/>
      <c r="Z94" s="241"/>
      <c r="AA94" s="241"/>
      <c r="AB94" s="241"/>
      <c r="AC94" s="241"/>
    </row>
    <row r="95" spans="19:29" s="3" customFormat="1" ht="12.75">
      <c r="S95" s="241"/>
      <c r="T95" s="241"/>
      <c r="U95" s="241"/>
      <c r="V95" s="241"/>
      <c r="W95" s="241"/>
      <c r="Y95" s="241"/>
      <c r="Z95" s="241"/>
      <c r="AA95" s="241"/>
      <c r="AB95" s="241"/>
      <c r="AC95" s="241"/>
    </row>
    <row r="96" spans="19:29" s="3" customFormat="1" ht="12.75">
      <c r="S96" s="241"/>
      <c r="T96" s="241"/>
      <c r="U96" s="241"/>
      <c r="V96" s="241"/>
      <c r="W96" s="241"/>
      <c r="Y96" s="241"/>
      <c r="Z96" s="241"/>
      <c r="AA96" s="241"/>
      <c r="AB96" s="241"/>
      <c r="AC96" s="241"/>
    </row>
    <row r="97" spans="19:29" s="3" customFormat="1" ht="12.75">
      <c r="S97" s="241"/>
      <c r="T97" s="241"/>
      <c r="U97" s="241"/>
      <c r="V97" s="241"/>
      <c r="W97" s="241"/>
      <c r="Y97" s="241"/>
      <c r="Z97" s="241"/>
      <c r="AA97" s="241"/>
      <c r="AB97" s="241"/>
      <c r="AC97" s="241"/>
    </row>
    <row r="98" spans="19:29" s="3" customFormat="1" ht="12.75">
      <c r="S98" s="241"/>
      <c r="T98" s="241"/>
      <c r="U98" s="241"/>
      <c r="V98" s="241"/>
      <c r="W98" s="241"/>
      <c r="Y98" s="241"/>
      <c r="Z98" s="241"/>
      <c r="AA98" s="241"/>
      <c r="AB98" s="241"/>
      <c r="AC98" s="241"/>
    </row>
    <row r="99" spans="19:29" s="3" customFormat="1" ht="12.75">
      <c r="S99" s="241"/>
      <c r="T99" s="241"/>
      <c r="U99" s="241"/>
      <c r="V99" s="241"/>
      <c r="W99" s="241"/>
      <c r="Y99" s="241"/>
      <c r="Z99" s="241"/>
      <c r="AA99" s="241"/>
      <c r="AB99" s="241"/>
      <c r="AC99" s="241"/>
    </row>
    <row r="100" spans="19:29" s="3" customFormat="1" ht="12.75">
      <c r="S100" s="241"/>
      <c r="T100" s="241"/>
      <c r="U100" s="241"/>
      <c r="V100" s="241"/>
      <c r="W100" s="241"/>
      <c r="Y100" s="241"/>
      <c r="Z100" s="241"/>
      <c r="AA100" s="241"/>
      <c r="AB100" s="241"/>
      <c r="AC100" s="241"/>
    </row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pans="1: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L110" s="3"/>
      <c r="R110" s="3"/>
      <c r="X110" s="3"/>
      <c r="AD110" s="3"/>
      <c r="AH110" s="3"/>
    </row>
    <row r="111" spans="1:34" ht="12.75">
      <c r="A111" s="3"/>
      <c r="C111" s="3"/>
      <c r="D111" s="3"/>
      <c r="E111" s="3"/>
      <c r="F111" s="3"/>
      <c r="G111" s="3"/>
      <c r="H111" s="3"/>
      <c r="L111" s="3"/>
      <c r="R111" s="3"/>
      <c r="X111" s="3"/>
      <c r="AD111" s="3"/>
      <c r="AH111" s="3"/>
    </row>
  </sheetData>
  <sheetProtection/>
  <mergeCells count="126">
    <mergeCell ref="Y38:AC40"/>
    <mergeCell ref="U59:AC59"/>
    <mergeCell ref="M38:Q40"/>
    <mergeCell ref="O34:O37"/>
    <mergeCell ref="G38:K40"/>
    <mergeCell ref="M34:M37"/>
    <mergeCell ref="P34:P37"/>
    <mergeCell ref="S33:W33"/>
    <mergeCell ref="AC29:AC32"/>
    <mergeCell ref="V29:V32"/>
    <mergeCell ref="Z29:Z32"/>
    <mergeCell ref="AA29:AA32"/>
    <mergeCell ref="D34:E36"/>
    <mergeCell ref="N34:N37"/>
    <mergeCell ref="Q34:Q37"/>
    <mergeCell ref="Y33:AC33"/>
    <mergeCell ref="Q24:Q27"/>
    <mergeCell ref="W24:W27"/>
    <mergeCell ref="AC24:AC27"/>
    <mergeCell ref="D28:E28"/>
    <mergeCell ref="G28:K28"/>
    <mergeCell ref="M28:Q28"/>
    <mergeCell ref="S28:W28"/>
    <mergeCell ref="Y28:AC28"/>
    <mergeCell ref="G22:K23"/>
    <mergeCell ref="M22:Q23"/>
    <mergeCell ref="S22:W23"/>
    <mergeCell ref="Y22:AC23"/>
    <mergeCell ref="AB18:AB21"/>
    <mergeCell ref="M18:M21"/>
    <mergeCell ref="AC13:AC16"/>
    <mergeCell ref="M17:Q17"/>
    <mergeCell ref="S17:W17"/>
    <mergeCell ref="Y17:AC17"/>
    <mergeCell ref="Q18:Q21"/>
    <mergeCell ref="S18:W19"/>
    <mergeCell ref="AC18:AC21"/>
    <mergeCell ref="S20:W21"/>
    <mergeCell ref="S11:W12"/>
    <mergeCell ref="Q13:Q16"/>
    <mergeCell ref="W13:W16"/>
    <mergeCell ref="P13:P16"/>
    <mergeCell ref="G13:K14"/>
    <mergeCell ref="G15:K15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34:W40"/>
    <mergeCell ref="Y34:AC37"/>
    <mergeCell ref="Y29:Y32"/>
    <mergeCell ref="M29:M32"/>
    <mergeCell ref="N29:N32"/>
    <mergeCell ref="O29:O32"/>
    <mergeCell ref="P29:P32"/>
    <mergeCell ref="S29:S32"/>
    <mergeCell ref="T29:T32"/>
    <mergeCell ref="Q29:Q32"/>
    <mergeCell ref="G29:G32"/>
    <mergeCell ref="H29:H32"/>
    <mergeCell ref="I29:I32"/>
    <mergeCell ref="J29:J32"/>
    <mergeCell ref="M33:Q33"/>
    <mergeCell ref="AB29:AB32"/>
    <mergeCell ref="K29:K32"/>
    <mergeCell ref="W29:W32"/>
    <mergeCell ref="Z24:Z27"/>
    <mergeCell ref="AA24:AA27"/>
    <mergeCell ref="AB24:AB27"/>
    <mergeCell ref="S24:S27"/>
    <mergeCell ref="T24:T27"/>
    <mergeCell ref="U24:U27"/>
    <mergeCell ref="Y24:Y27"/>
    <mergeCell ref="V24:V27"/>
    <mergeCell ref="M24:M27"/>
    <mergeCell ref="N24:N27"/>
    <mergeCell ref="O24:O27"/>
    <mergeCell ref="P24:P27"/>
    <mergeCell ref="G24:G27"/>
    <mergeCell ref="H24:H27"/>
    <mergeCell ref="I24:I27"/>
    <mergeCell ref="J24:J27"/>
    <mergeCell ref="K24:K27"/>
    <mergeCell ref="N18:N21"/>
    <mergeCell ref="O18:O21"/>
    <mergeCell ref="P18:P21"/>
    <mergeCell ref="Y13:Y16"/>
    <mergeCell ref="Z13:Z16"/>
    <mergeCell ref="AA13:AA16"/>
    <mergeCell ref="Y18:Y21"/>
    <mergeCell ref="Z18:Z21"/>
    <mergeCell ref="AA18:AA21"/>
    <mergeCell ref="O13:O16"/>
    <mergeCell ref="AB13:AB16"/>
    <mergeCell ref="S13:S16"/>
    <mergeCell ref="T13:T16"/>
    <mergeCell ref="U13:U16"/>
    <mergeCell ref="V13:V16"/>
    <mergeCell ref="B2:B5"/>
    <mergeCell ref="M13:M16"/>
    <mergeCell ref="N13:N16"/>
    <mergeCell ref="D7:E7"/>
    <mergeCell ref="G7:K7"/>
    <mergeCell ref="G16:K16"/>
    <mergeCell ref="G17:K17"/>
    <mergeCell ref="G18:G21"/>
    <mergeCell ref="H18:H21"/>
    <mergeCell ref="I18:I21"/>
    <mergeCell ref="J18:J21"/>
    <mergeCell ref="K18:K21"/>
    <mergeCell ref="U89:AD89"/>
    <mergeCell ref="D29:E31"/>
    <mergeCell ref="D32:E33"/>
    <mergeCell ref="G33:K33"/>
    <mergeCell ref="G34:G37"/>
    <mergeCell ref="H34:H37"/>
    <mergeCell ref="I34:I37"/>
    <mergeCell ref="J34:J37"/>
    <mergeCell ref="K34:K37"/>
    <mergeCell ref="U29:U32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94th IEEE 802.15 WPAN MEETING</v>
      </c>
    </row>
    <row r="2" spans="1:2" ht="15.75">
      <c r="A2" s="7"/>
      <c r="B2" s="9" t="str">
        <f>'WG Agenda'!D3</f>
        <v>Hyatt Regency Atlanta</v>
      </c>
    </row>
    <row r="3" spans="1:2" ht="15.75">
      <c r="A3" s="7"/>
      <c r="B3" s="10" t="str">
        <f>'WG Agenda'!D4</f>
        <v>Atlanta, Georgia, USA</v>
      </c>
    </row>
    <row r="5" spans="1:2" ht="14.25">
      <c r="A5" s="1"/>
      <c r="B5" s="242" t="s">
        <v>94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158</v>
      </c>
      <c r="C7" s="22">
        <v>0.6666666666666666</v>
      </c>
    </row>
    <row r="8" spans="1:3" ht="12.75">
      <c r="A8" s="1">
        <v>2</v>
      </c>
      <c r="B8" s="1" t="s">
        <v>159</v>
      </c>
      <c r="C8" s="22">
        <v>0.3333333333333333</v>
      </c>
    </row>
    <row r="9" spans="1:3" ht="12.75">
      <c r="A9" s="1">
        <v>3</v>
      </c>
      <c r="B9" s="1" t="s">
        <v>160</v>
      </c>
      <c r="C9" s="22">
        <v>0.6666666666666666</v>
      </c>
    </row>
    <row r="10" spans="1:3" ht="12.75">
      <c r="A10" s="1">
        <v>4</v>
      </c>
      <c r="B10" s="1" t="s">
        <v>161</v>
      </c>
      <c r="C10" s="22">
        <v>0.6666666666666666</v>
      </c>
    </row>
    <row r="11" spans="1:3" ht="12.75">
      <c r="A11" s="1"/>
      <c r="B11" s="1"/>
      <c r="C11" s="22"/>
    </row>
    <row r="12" ht="12.75">
      <c r="B12" s="3" t="s">
        <v>61</v>
      </c>
    </row>
    <row r="13" spans="1:2" ht="12.75">
      <c r="A13" s="3"/>
      <c r="B13" t="s">
        <v>62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D25" s="11"/>
      <c r="E25" s="11"/>
    </row>
    <row r="26" spans="2:5" ht="12.75">
      <c r="B26" s="11"/>
      <c r="C26" s="11"/>
      <c r="D26" s="11"/>
      <c r="E26" s="11"/>
    </row>
    <row r="27" ht="12.75">
      <c r="E27" s="11"/>
    </row>
    <row r="28" ht="12.75">
      <c r="E28" s="11"/>
    </row>
    <row r="29" ht="12.75">
      <c r="E29" s="11"/>
    </row>
    <row r="30" spans="2:5" ht="12.75">
      <c r="B30" s="11"/>
      <c r="C30" s="11"/>
      <c r="D30" s="11"/>
      <c r="E30" s="11"/>
    </row>
    <row r="31" spans="2:5" ht="12.75">
      <c r="B31" s="11"/>
      <c r="C31" s="11"/>
      <c r="D31" s="11"/>
      <c r="E31" s="11"/>
    </row>
    <row r="32" spans="2:5" ht="12.75">
      <c r="B32" s="12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ht="12.75">
      <c r="E43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94th IEEE 802.15 WPAN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Objectives!$A$7</f>
        <v>1</v>
      </c>
      <c r="B5" s="1" t="str">
        <f>Objectives!B7</f>
        <v>Monday PM2 – Objectives/Agenda/Approve Mins./Review Status</v>
      </c>
      <c r="E5" s="18">
        <f>Objectives!C7</f>
        <v>0.6666666666666666</v>
      </c>
    </row>
    <row r="6" spans="1:5" ht="12.75">
      <c r="A6" s="14">
        <f>A5+0.1</f>
        <v>1.1</v>
      </c>
      <c r="B6" s="15" t="s">
        <v>63</v>
      </c>
      <c r="C6" s="21" t="s">
        <v>95</v>
      </c>
      <c r="D6" s="17">
        <v>0</v>
      </c>
      <c r="E6" s="18">
        <f aca="true" t="shared" si="0" ref="E6:E12">E5+TIME(0,D5,0)</f>
        <v>0.6666666666666666</v>
      </c>
    </row>
    <row r="7" spans="1:5" ht="12.75">
      <c r="A7" s="14">
        <f>A6+0.1</f>
        <v>1.2000000000000002</v>
      </c>
      <c r="B7" s="20" t="s">
        <v>81</v>
      </c>
      <c r="C7" s="21" t="s">
        <v>95</v>
      </c>
      <c r="D7" s="17">
        <v>5</v>
      </c>
      <c r="E7" s="18">
        <f t="shared" si="0"/>
        <v>0.6666666666666666</v>
      </c>
    </row>
    <row r="8" spans="1:5" ht="12.75">
      <c r="A8" s="14">
        <f>A7+0.1</f>
        <v>1.3000000000000003</v>
      </c>
      <c r="B8" s="20" t="s">
        <v>98</v>
      </c>
      <c r="C8" s="21" t="s">
        <v>95</v>
      </c>
      <c r="D8" s="17">
        <v>5</v>
      </c>
      <c r="E8" s="18">
        <f t="shared" si="0"/>
        <v>0.6701388888888888</v>
      </c>
    </row>
    <row r="9" spans="1:5" ht="12.75">
      <c r="A9" s="14">
        <f>A8+0.1</f>
        <v>1.4000000000000004</v>
      </c>
      <c r="B9" s="20" t="s">
        <v>170</v>
      </c>
      <c r="C9" s="16" t="s">
        <v>64</v>
      </c>
      <c r="D9" s="17">
        <v>5</v>
      </c>
      <c r="E9" s="18">
        <f t="shared" si="0"/>
        <v>0.673611111111111</v>
      </c>
    </row>
    <row r="10" spans="1:5" ht="12.75">
      <c r="A10" s="14">
        <f>A9+0.1</f>
        <v>1.5000000000000004</v>
      </c>
      <c r="B10" s="20" t="s">
        <v>169</v>
      </c>
      <c r="C10" s="21" t="s">
        <v>64</v>
      </c>
      <c r="D10" s="17">
        <v>5</v>
      </c>
      <c r="E10" s="18">
        <f t="shared" si="0"/>
        <v>0.6770833333333333</v>
      </c>
    </row>
    <row r="11" spans="1:5" ht="12.75">
      <c r="A11" s="14">
        <f>A10+0.1</f>
        <v>1.6000000000000005</v>
      </c>
      <c r="B11" s="20" t="s">
        <v>162</v>
      </c>
      <c r="C11" s="21" t="s">
        <v>112</v>
      </c>
      <c r="D11" s="17">
        <v>30</v>
      </c>
      <c r="E11" s="18">
        <f t="shared" si="0"/>
        <v>0.6805555555555555</v>
      </c>
    </row>
    <row r="12" spans="1:5" ht="12.75">
      <c r="A12" s="14">
        <f>A11+0.1</f>
        <v>1.7000000000000006</v>
      </c>
      <c r="B12" s="20" t="s">
        <v>165</v>
      </c>
      <c r="C12" s="21" t="s">
        <v>112</v>
      </c>
      <c r="D12" s="17">
        <v>10</v>
      </c>
      <c r="E12" s="18">
        <f t="shared" si="0"/>
        <v>0.7013888888888888</v>
      </c>
    </row>
    <row r="13" spans="1:5" ht="12.75">
      <c r="A13" s="14">
        <f>A12+0.1</f>
        <v>1.8000000000000007</v>
      </c>
      <c r="B13" s="20" t="s">
        <v>163</v>
      </c>
      <c r="C13" s="21" t="s">
        <v>112</v>
      </c>
      <c r="D13" s="17">
        <v>60</v>
      </c>
      <c r="E13" s="18">
        <f>E12+TIME(0,D12,0)</f>
        <v>0.7083333333333333</v>
      </c>
    </row>
    <row r="14" spans="1:5" ht="12.75">
      <c r="A14" s="14">
        <f>A13+0.1</f>
        <v>1.9000000000000008</v>
      </c>
      <c r="B14" s="20" t="s">
        <v>74</v>
      </c>
      <c r="C14" s="21" t="s">
        <v>95</v>
      </c>
      <c r="D14" s="17"/>
      <c r="E14" s="18">
        <f>E13+TIME(0,D13,0)</f>
        <v>0.7499999999999999</v>
      </c>
    </row>
    <row r="15" ht="12.75">
      <c r="B15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94th IEEE 802.15 WPAN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s="19" customFormat="1" ht="12.75">
      <c r="A5" s="1">
        <f>Objectives!A8</f>
        <v>2</v>
      </c>
      <c r="B5" s="1" t="str">
        <f>Objectives!B8</f>
        <v>Tuesday AM1 – Letter Ballot Draft Preparation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63</v>
      </c>
      <c r="C6" s="21" t="s">
        <v>95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81</v>
      </c>
      <c r="C7" s="21" t="s">
        <v>95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163</v>
      </c>
      <c r="C8" s="21" t="s">
        <v>64</v>
      </c>
      <c r="D8" s="17">
        <v>120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74</v>
      </c>
      <c r="C9" s="21" t="s">
        <v>95</v>
      </c>
      <c r="D9" s="17"/>
      <c r="E9" s="18">
        <f>E8+TIME(0,D8,0)</f>
        <v>0.41666666666666663</v>
      </c>
    </row>
    <row r="10" spans="1:5" ht="12.75">
      <c r="A10" s="14"/>
      <c r="B10" s="20"/>
      <c r="C10" s="21"/>
      <c r="D10" s="17"/>
      <c r="E10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ht="12.75">
      <c r="B14" s="26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94th IEEE 802.15 WPAN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Objectives!A9</f>
        <v>3</v>
      </c>
      <c r="B5" s="1" t="str">
        <f>Objectives!B9</f>
        <v>Wednesday PM2 – Letter Ballot Draft Preparation</v>
      </c>
      <c r="E5" s="18">
        <f>Objectives!C9</f>
        <v>0.6666666666666666</v>
      </c>
    </row>
    <row r="6" spans="1:5" ht="12.75">
      <c r="A6" s="14">
        <f>A5+0.1</f>
        <v>3.1</v>
      </c>
      <c r="B6" s="15" t="s">
        <v>63</v>
      </c>
      <c r="C6" s="21" t="s">
        <v>95</v>
      </c>
      <c r="D6" s="17">
        <v>0</v>
      </c>
      <c r="E6" s="18">
        <f>E5+TIME(0,D5,0)</f>
        <v>0.6666666666666666</v>
      </c>
    </row>
    <row r="7" spans="1:5" ht="12.75">
      <c r="A7" s="14">
        <f>A6+0.1</f>
        <v>3.2</v>
      </c>
      <c r="B7" s="20" t="s">
        <v>81</v>
      </c>
      <c r="C7" s="21" t="s">
        <v>95</v>
      </c>
      <c r="D7" s="17">
        <v>0</v>
      </c>
      <c r="E7" s="18">
        <f>E6+TIME(0,D6,0)</f>
        <v>0.6666666666666666</v>
      </c>
    </row>
    <row r="8" spans="1:5" ht="12.75">
      <c r="A8" s="14">
        <f>A7+0.1</f>
        <v>3.3000000000000003</v>
      </c>
      <c r="B8" s="20" t="s">
        <v>163</v>
      </c>
      <c r="C8" s="21" t="s">
        <v>64</v>
      </c>
      <c r="D8" s="17">
        <v>120</v>
      </c>
      <c r="E8" s="18">
        <f>E7+TIME(0,D7,0)</f>
        <v>0.6666666666666666</v>
      </c>
    </row>
    <row r="9" spans="1:5" ht="12.75">
      <c r="A9" s="14">
        <f>A8+0.1</f>
        <v>3.4000000000000004</v>
      </c>
      <c r="B9" s="20" t="s">
        <v>74</v>
      </c>
      <c r="C9" s="21" t="s">
        <v>95</v>
      </c>
      <c r="D9" s="17"/>
      <c r="E9" s="18">
        <f>E8+TIME(0,D8,0)</f>
        <v>0.75</v>
      </c>
    </row>
    <row r="10" spans="1:5" ht="12.75">
      <c r="A10" s="14"/>
      <c r="B10" s="20"/>
      <c r="C10" s="21"/>
      <c r="D10" s="17"/>
      <c r="E10" s="18"/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 s="14"/>
      <c r="B15" s="20"/>
      <c r="C15" s="21"/>
      <c r="D15" s="17"/>
      <c r="E15" s="18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94th IEEE 802.15 WPAN MEETING</v>
      </c>
    </row>
    <row r="2" ht="15.75">
      <c r="B2" s="9" t="str">
        <f>Objectives!$B$2</f>
        <v>Hyatt Regency Atlanta</v>
      </c>
    </row>
    <row r="3" ht="15.75">
      <c r="B3" s="10" t="str">
        <f>Objectives!$B$3</f>
        <v>Atlanta, Georgia, USA</v>
      </c>
    </row>
    <row r="5" spans="1:5" ht="12.75">
      <c r="A5" s="1">
        <f>Objectives!A10</f>
        <v>4</v>
      </c>
      <c r="B5" s="1" t="str">
        <f>Objectives!B10</f>
        <v>Thursday PM2 – Time Line Rvw/Letter Ballot Draft Preparation/Next Steps</v>
      </c>
      <c r="E5" s="22">
        <f>Objectives!C10</f>
        <v>0.6666666666666666</v>
      </c>
    </row>
    <row r="6" spans="1:5" ht="12.75">
      <c r="A6" s="259">
        <f>A5+0.1</f>
        <v>4.1</v>
      </c>
      <c r="B6" s="260" t="s">
        <v>63</v>
      </c>
      <c r="C6" s="21" t="s">
        <v>95</v>
      </c>
      <c r="D6" s="261">
        <v>0</v>
      </c>
      <c r="E6" s="12">
        <f>E5+TIME(0,D5,0)</f>
        <v>0.6666666666666666</v>
      </c>
    </row>
    <row r="7" spans="1:5" ht="12.75">
      <c r="A7" s="259">
        <f aca="true" t="shared" si="0" ref="A7:A14">A6+0.1</f>
        <v>4.199999999999999</v>
      </c>
      <c r="B7" s="20" t="s">
        <v>81</v>
      </c>
      <c r="C7" s="21" t="s">
        <v>95</v>
      </c>
      <c r="D7" s="261">
        <v>0</v>
      </c>
      <c r="E7" s="12">
        <f aca="true" t="shared" si="1" ref="E7:E14">E6+TIME(0,D6,0)</f>
        <v>0.6666666666666666</v>
      </c>
    </row>
    <row r="8" spans="1:5" ht="12.75">
      <c r="A8" s="259">
        <f t="shared" si="0"/>
        <v>4.299999999999999</v>
      </c>
      <c r="B8" s="20" t="s">
        <v>164</v>
      </c>
      <c r="C8" s="21" t="s">
        <v>64</v>
      </c>
      <c r="D8" s="261">
        <v>60</v>
      </c>
      <c r="E8" s="12">
        <f t="shared" si="1"/>
        <v>0.6666666666666666</v>
      </c>
    </row>
    <row r="9" spans="1:5" ht="12.75">
      <c r="A9" s="259">
        <f t="shared" si="0"/>
        <v>4.399999999999999</v>
      </c>
      <c r="B9" s="20" t="s">
        <v>167</v>
      </c>
      <c r="C9" s="21" t="s">
        <v>64</v>
      </c>
      <c r="D9" s="261">
        <v>10</v>
      </c>
      <c r="E9" s="12">
        <f t="shared" si="1"/>
        <v>0.7083333333333333</v>
      </c>
    </row>
    <row r="10" spans="1:5" ht="12.75">
      <c r="A10" s="259">
        <f t="shared" si="0"/>
        <v>4.499999999999998</v>
      </c>
      <c r="B10" s="20" t="s">
        <v>168</v>
      </c>
      <c r="C10" s="21" t="s">
        <v>64</v>
      </c>
      <c r="D10" s="17">
        <v>10</v>
      </c>
      <c r="E10" s="12">
        <f t="shared" si="1"/>
        <v>0.7152777777777777</v>
      </c>
    </row>
    <row r="11" spans="1:5" ht="12.75">
      <c r="A11" s="259">
        <f t="shared" si="0"/>
        <v>4.599999999999998</v>
      </c>
      <c r="B11" s="20" t="s">
        <v>166</v>
      </c>
      <c r="C11" s="21" t="s">
        <v>64</v>
      </c>
      <c r="D11" s="261">
        <v>10</v>
      </c>
      <c r="E11" s="12">
        <f t="shared" si="1"/>
        <v>0.7222222222222221</v>
      </c>
    </row>
    <row r="12" spans="1:5" ht="12.75">
      <c r="A12" s="259">
        <f t="shared" si="0"/>
        <v>4.6999999999999975</v>
      </c>
      <c r="B12" s="20" t="s">
        <v>113</v>
      </c>
      <c r="C12" s="21" t="s">
        <v>95</v>
      </c>
      <c r="D12" s="261">
        <v>10</v>
      </c>
      <c r="E12" s="12">
        <f t="shared" si="1"/>
        <v>0.7291666666666665</v>
      </c>
    </row>
    <row r="13" spans="1:5" ht="12.75">
      <c r="A13" s="259">
        <f t="shared" si="0"/>
        <v>4.799999999999997</v>
      </c>
      <c r="B13" s="20" t="s">
        <v>129</v>
      </c>
      <c r="C13" s="21" t="s">
        <v>95</v>
      </c>
      <c r="D13" s="261">
        <v>20</v>
      </c>
      <c r="E13" s="12">
        <f t="shared" si="1"/>
        <v>0.7361111111111109</v>
      </c>
    </row>
    <row r="14" spans="1:5" ht="12.75">
      <c r="A14" s="259">
        <f t="shared" si="0"/>
        <v>4.899999999999997</v>
      </c>
      <c r="B14" s="20" t="s">
        <v>114</v>
      </c>
      <c r="C14" s="21" t="s">
        <v>95</v>
      </c>
      <c r="D14" s="261"/>
      <c r="E14" s="12">
        <f t="shared" si="1"/>
        <v>0.7499999999999998</v>
      </c>
    </row>
    <row r="15" spans="1:5" ht="12.75">
      <c r="A15" s="14"/>
      <c r="B15" s="20"/>
      <c r="C15" s="21"/>
      <c r="D15" s="261"/>
      <c r="E15" s="18"/>
    </row>
    <row r="16" spans="1:5" ht="12.75">
      <c r="A16" s="14"/>
      <c r="B16" s="20"/>
      <c r="C16" s="21"/>
      <c r="D16" s="17"/>
      <c r="E16" s="18"/>
    </row>
    <row r="17" spans="1:5" ht="12.75">
      <c r="A17"/>
      <c r="B17" s="20"/>
      <c r="C17"/>
      <c r="D17"/>
      <c r="E17"/>
    </row>
    <row r="18" spans="1:5" ht="12.75">
      <c r="A18"/>
      <c r="B18" s="20"/>
      <c r="C18"/>
      <c r="D18"/>
      <c r="E18"/>
    </row>
    <row r="19" spans="1:5" ht="12.75">
      <c r="A19"/>
      <c r="B19" s="20"/>
      <c r="C19"/>
      <c r="D19"/>
      <c r="E19"/>
    </row>
    <row r="20" spans="1:5" ht="12.75">
      <c r="A20"/>
      <c r="B20" s="20"/>
      <c r="C20"/>
      <c r="D20"/>
      <c r="E20"/>
    </row>
    <row r="21" spans="1:5" ht="12.75">
      <c r="A21"/>
      <c r="B21" s="20"/>
      <c r="C21"/>
      <c r="D21"/>
      <c r="E21"/>
    </row>
    <row r="22" spans="1:5" ht="12.75">
      <c r="A22"/>
      <c r="B22"/>
      <c r="C22"/>
      <c r="D22"/>
      <c r="E22"/>
    </row>
    <row r="23" spans="1:5" ht="12.75">
      <c r="A23" s="14"/>
      <c r="B23" s="20"/>
      <c r="C23" s="21"/>
      <c r="D23" s="17"/>
      <c r="E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2014-12-08T00:56:54Z</dcterms:modified>
  <cp:category/>
  <cp:version/>
  <cp:contentType/>
  <cp:contentStatus/>
</cp:coreProperties>
</file>