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620" windowHeight="16280" tabRatio="527" activeTab="0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<sst xmlns="http://schemas.openxmlformats.org/spreadsheetml/2006/main" count="333" uniqueCount="203">
  <si>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</si>
  <si>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</si>
  <si>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</si>
  <si>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</si>
  <si>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</si>
  <si>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</si>
  <si>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</si>
  <si>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</si>
  <si>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</si>
  <si>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</si>
  <si>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</si>
  <si>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</si>
  <si>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</si>
  <si>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</si>
  <si>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</si>
  <si>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</si>
  <si>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Art Astrin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</si>
  <si>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</si>
  <si>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</si>
  <si>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</si>
  <si>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</si>
  <si>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</si>
  <si>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</si>
  <si>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</si>
  <si>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</si>
  <si>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</si>
  <si>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</si>
  <si>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</si>
  <si>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</si>
  <si>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Approval of previous meeting minutes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</si>
  <si>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</si>
  <si>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</si>
  <si>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</si>
  <si>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</si>
  <si>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</si>
  <si>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</si>
  <si>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</si>
  <si>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</si>
  <si>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</si>
  <si>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</si>
  <si>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</si>
  <si>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</si>
  <si>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</si>
  <si>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</si>
  <si>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</si>
  <si>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</si>
  <si>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</si>
  <si>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</si>
  <si>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</si>
  <si>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</si>
  <si>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</si>
  <si>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</si>
  <si>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</si>
  <si>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</si>
  <si>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</si>
  <si>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</si>
  <si>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</si>
  <si>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</si>
  <si>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</si>
  <si>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</si>
  <si>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</si>
  <si>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</si>
  <si>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</si>
  <si>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</si>
  <si>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</si>
  <si>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</si>
  <si>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</si>
  <si>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</si>
  <si>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</si>
  <si>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</si>
  <si>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</si>
  <si>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</si>
  <si>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</si>
  <si>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</si>
  <si>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</si>
  <si>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</si>
  <si>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</si>
  <si>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</si>
  <si>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</si>
  <si>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</si>
  <si>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</si>
  <si>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</si>
  <si>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</si>
  <si>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</si>
  <si>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</si>
  <si>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</si>
  <si>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</si>
  <si>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P&amp;P</t>
  </si>
  <si>
    <t>Standing Committee on WG Rules</t>
  </si>
  <si>
    <t>TG8 PAC</t>
  </si>
  <si>
    <t>Standing Committee on Maintenance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</si>
  <si>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</si>
  <si>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</si>
  <si>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</si>
  <si>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</si>
  <si>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</si>
  <si>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</si>
  <si>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</si>
  <si>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</si>
  <si>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</si>
  <si>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</si>
  <si>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</si>
  <si>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</si>
  <si>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</si>
  <si>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</si>
  <si>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</si>
  <si>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</si>
  <si>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</si>
  <si>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</si>
  <si>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</si>
  <si>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</si>
  <si>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IG DEP</t>
  </si>
  <si>
    <t>INTEREST GROUP ON ENHANCED DEPENDABILITY</t>
  </si>
  <si>
    <t>WEDNESDAY</t>
  </si>
  <si>
    <t>TG4q ULP</t>
  </si>
  <si>
    <t>Task Group Ultra Low Power 15.4</t>
  </si>
  <si>
    <t xml:space="preserve"> IG-DEP Agenda</t>
  </si>
  <si>
    <t>[IG-DEP Meeting Agenda]</t>
  </si>
  <si>
    <t>[The author wants P802.15 to use the information in the document to conduct the proceedings of IG-DEP]</t>
  </si>
  <si>
    <t>Report on IG DEP progress</t>
  </si>
  <si>
    <t>AGENDA IG-DEP MEETING</t>
  </si>
  <si>
    <t>Adjourn</t>
  </si>
  <si>
    <t>Ryuji Kohno</t>
  </si>
  <si>
    <t>All</t>
  </si>
  <si>
    <t>Recess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</si>
  <si>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</si>
  <si>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</si>
  <si>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</si>
  <si>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TG10 L2R</t>
  </si>
  <si>
    <t>Task Group 15.10 -LAYER 2 ROUTING</t>
  </si>
  <si>
    <t>PROJ</t>
  </si>
  <si>
    <t>Wireless Chairs</t>
  </si>
  <si>
    <t>TG3d 100G</t>
  </si>
  <si>
    <t>SG7a OCC</t>
  </si>
  <si>
    <t>TG4r DMT</t>
  </si>
  <si>
    <t>IG 6T</t>
  </si>
  <si>
    <t>Study Group  Optical Camera Communications for 15.7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</si>
  <si>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</si>
  <si>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</si>
  <si>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</si>
  <si>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</si>
  <si>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</si>
  <si>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IG 6Tisch</t>
  </si>
  <si>
    <t>Interest Group-IETF Liaison</t>
  </si>
  <si>
    <t>TG3d-100G</t>
  </si>
  <si>
    <t>SG7a LED OCC</t>
  </si>
  <si>
    <t>IG -DEP</t>
  </si>
  <si>
    <t xml:space="preserve">802.15 WG Midweek </t>
  </si>
  <si>
    <t>Jussi Haapola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</si>
  <si>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</si>
  <si>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</si>
  <si>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TG4s SRU</t>
  </si>
  <si>
    <t>Social</t>
  </si>
  <si>
    <t>AGENDA IEEE802.15 IG DEPENDABILITY MEETING</t>
  </si>
  <si>
    <t>doc name:</t>
  </si>
  <si>
    <t>doc. #:</t>
  </si>
  <si>
    <t>date:</t>
  </si>
  <si>
    <t>November-2014-agenda</t>
  </si>
  <si>
    <t>15-14-0620-00</t>
  </si>
  <si>
    <r>
      <t>1.</t>
    </r>
    <r>
      <rPr>
        <sz val="12"/>
        <color indexed="62"/>
        <rFont val="Times New Roman"/>
        <family val="1"/>
      </rPr>
      <t>      Revise IG Dependability timeline</t>
    </r>
  </si>
  <si>
    <t>R2</t>
  </si>
  <si>
    <t>93rd IEEE 802.15 WPAN MEETING</t>
  </si>
  <si>
    <t>Grand Hyatt San Antonio</t>
  </si>
  <si>
    <t>San Antonio, Texas, USA</t>
  </si>
  <si>
    <t>Travis A CR30</t>
  </si>
  <si>
    <t>Lonestar D CR100</t>
  </si>
  <si>
    <t>Bowie A 
CR40</t>
  </si>
  <si>
    <t>Bowie C 
BR20</t>
  </si>
  <si>
    <t>Travis B CR30</t>
  </si>
  <si>
    <t>802.15 AC MEETING-Bowie C</t>
  </si>
  <si>
    <t>TG8 PAC 
ad hoc</t>
  </si>
  <si>
    <t>TG10
L2R</t>
  </si>
  <si>
    <t>OPENNING 802 EC MEETING</t>
  </si>
  <si>
    <t>TG4n
CMB</t>
  </si>
  <si>
    <t>JT 11/15 REG
Republic B</t>
  </si>
  <si>
    <t>802.15 WG Midweek-Lonestar D</t>
  </si>
  <si>
    <t>802.15 WG Opening
Lonestar D</t>
  </si>
  <si>
    <t>WNG  ROOM 1</t>
  </si>
  <si>
    <t>Lunch on your own</t>
  </si>
  <si>
    <t>CLOSING 802 EC MEETING</t>
  </si>
  <si>
    <t>IG THZ
+
 TG3d 100G</t>
  </si>
  <si>
    <t>WIRELESS CHAIRS MEETING</t>
  </si>
  <si>
    <t>Tutorial 1</t>
  </si>
  <si>
    <t>802.1/
802.15 
Jt Mtg</t>
  </si>
  <si>
    <t xml:space="preserve">Social
</t>
  </si>
  <si>
    <t>802.15 WG CLOSING
Lonestar D</t>
  </si>
  <si>
    <t>Tutorial 2</t>
  </si>
  <si>
    <t>Tutorial 3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</si>
  <si>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</si>
  <si>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</si>
  <si>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</si>
  <si>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</si>
  <si>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</si>
  <si>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</si>
  <si>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</si>
  <si>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</si>
  <si>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</si>
  <si>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</si>
  <si>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Revise tentative timeline</t>
  </si>
  <si>
    <t>Criteria for Standards Development (CSD)</t>
  </si>
  <si>
    <t>Work on CSD</t>
  </si>
  <si>
    <t>Work on PAR</t>
  </si>
  <si>
    <r>
      <t>2.</t>
    </r>
    <r>
      <rPr>
        <sz val="12"/>
        <color indexed="62"/>
        <rFont val="Times New Roman"/>
        <family val="1"/>
      </rPr>
      <t>      Developing PAR and CSD</t>
    </r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</si>
</sst>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[$-409]mmmm\-yy;@"/>
    <numFmt numFmtId="188" formatCode="[$-409]mmmm\ d\,\ yyyy;@"/>
    <numFmt numFmtId="189" formatCode="General_)"/>
    <numFmt numFmtId="190" formatCode="[$-F800]dddd\,\ mmmm\ dd\,\ yyyy"/>
    <numFmt numFmtId="191" formatCode="hh:mm\ am/pm_)"/>
    <numFmt numFmtId="192" formatCode="[$-409]h:mm\ am/pm;@"/>
    <numFmt numFmtId="193" formatCode="_(* #,##0_);_(* \(#,##0\);_(* &quot;-&quot;??_);_(@_)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\,\ yy"/>
    <numFmt numFmtId="200" formatCode="[$-409]dddd\ d\ mmmm\ yy"/>
    <numFmt numFmtId="201" formatCode="[$-409]d\-mmm\-yyyy;@"/>
  </numFmts>
  <fonts count="17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50"/>
      <name val="Arial"/>
      <family val="2"/>
    </font>
    <font>
      <b/>
      <sz val="10"/>
      <color indexed="52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10"/>
      <color indexed="21"/>
      <name val="Arial"/>
      <family val="2"/>
    </font>
    <font>
      <b/>
      <sz val="8"/>
      <color indexed="62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0"/>
      <name val="Arial"/>
      <family val="2"/>
    </font>
    <font>
      <b/>
      <sz val="9"/>
      <color indexed="54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10"/>
      <color indexed="62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3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9"/>
      <color indexed="56"/>
      <name val="Arial"/>
      <family val="2"/>
    </font>
    <font>
      <b/>
      <sz val="12"/>
      <color indexed="10"/>
      <name val="Arial Narrow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57"/>
      <name val="Arial"/>
      <family val="2"/>
    </font>
    <font>
      <b/>
      <sz val="8"/>
      <color indexed="30"/>
      <name val="Arial"/>
      <family val="2"/>
    </font>
    <font>
      <b/>
      <sz val="9"/>
      <color indexed="4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8"/>
      <color indexed="49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8"/>
      <color indexed="4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0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3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 Narrow"/>
      <family val="0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33CC33"/>
      <name val="Arial"/>
      <family val="2"/>
    </font>
    <font>
      <b/>
      <sz val="8"/>
      <color rgb="FF333399"/>
      <name val="Arial"/>
      <family val="2"/>
    </font>
    <font>
      <b/>
      <sz val="9"/>
      <color rgb="FFC0000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10"/>
      <color rgb="FFCC0099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theme="3" tint="0.39998000860214233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darkGrid"/>
    </fill>
    <fill>
      <patternFill patternType="solid">
        <fgColor rgb="FF66CC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5" fillId="30" borderId="1" applyNumberFormat="0" applyAlignment="0" applyProtection="0"/>
    <xf numFmtId="0" fontId="136" fillId="0" borderId="6" applyNumberFormat="0" applyFill="0" applyAlignment="0" applyProtection="0"/>
    <xf numFmtId="0" fontId="1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0" fontId="122" fillId="0" borderId="0">
      <alignment/>
      <protection/>
    </xf>
    <xf numFmtId="0" fontId="0" fillId="32" borderId="7" applyNumberFormat="0" applyFont="0" applyAlignment="0" applyProtection="0"/>
    <xf numFmtId="0" fontId="139" fillId="27" borderId="8" applyNumberFormat="0" applyAlignment="0" applyProtection="0"/>
    <xf numFmtId="9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70">
    <xf numFmtId="0" fontId="0" fillId="0" borderId="0" xfId="0" applyAlignment="1">
      <alignment/>
    </xf>
    <xf numFmtId="0" fontId="143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4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87" fontId="145" fillId="0" borderId="0" xfId="62" applyNumberFormat="1" applyFont="1" applyAlignment="1">
      <alignment horizontal="left" readingOrder="1"/>
      <protection/>
    </xf>
    <xf numFmtId="188" fontId="145" fillId="0" borderId="0" xfId="62" applyNumberFormat="1" applyFont="1" applyAlignment="1">
      <alignment horizontal="left" readingOrder="1"/>
      <protection/>
    </xf>
    <xf numFmtId="0" fontId="145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6" fillId="0" borderId="0" xfId="62" applyFont="1" applyAlignment="1">
      <alignment horizontal="left" readingOrder="1"/>
      <protection/>
    </xf>
    <xf numFmtId="0" fontId="145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89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90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86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91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90" fontId="16" fillId="33" borderId="0" xfId="62" applyNumberFormat="1" applyFont="1" applyFill="1" applyAlignment="1" applyProtection="1">
      <alignment horizontal="center"/>
      <protection/>
    </xf>
    <xf numFmtId="189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89" fontId="11" fillId="0" borderId="0" xfId="62" applyNumberFormat="1" applyFont="1" applyFill="1" applyBorder="1" applyAlignment="1" applyProtection="1">
      <alignment horizontal="left" wrapText="1"/>
      <protection/>
    </xf>
    <xf numFmtId="0" fontId="147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0" fontId="148" fillId="0" borderId="0" xfId="62" applyFont="1" applyAlignment="1">
      <alignment wrapText="1"/>
      <protection/>
    </xf>
    <xf numFmtId="0" fontId="149" fillId="0" borderId="0" xfId="62" applyFont="1" applyAlignment="1">
      <alignment horizontal="center"/>
      <protection/>
    </xf>
    <xf numFmtId="0" fontId="150" fillId="0" borderId="0" xfId="62" applyFont="1">
      <alignment/>
      <protection/>
    </xf>
    <xf numFmtId="0" fontId="150" fillId="0" borderId="0" xfId="62" applyFont="1" applyAlignment="1">
      <alignment horizontal="center"/>
      <protection/>
    </xf>
    <xf numFmtId="0" fontId="151" fillId="0" borderId="0" xfId="0" applyFont="1" applyAlignment="1">
      <alignment/>
    </xf>
    <xf numFmtId="0" fontId="152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86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0" fillId="0" borderId="0" xfId="62" applyAlignment="1">
      <alignment vertical="center"/>
      <protection/>
    </xf>
    <xf numFmtId="186" fontId="26" fillId="0" borderId="0" xfId="62" applyNumberFormat="1" applyFont="1" quotePrefix="1">
      <alignment/>
      <protection/>
    </xf>
    <xf numFmtId="0" fontId="26" fillId="0" borderId="0" xfId="62" applyFont="1" applyAlignment="1">
      <alignment horizontal="left"/>
      <protection/>
    </xf>
    <xf numFmtId="0" fontId="153" fillId="0" borderId="0" xfId="62" applyFont="1" applyAlignment="1">
      <alignment vertical="top" wrapText="1"/>
      <protection/>
    </xf>
    <xf numFmtId="0" fontId="26" fillId="0" borderId="0" xfId="62" applyFont="1">
      <alignment/>
      <protection/>
    </xf>
    <xf numFmtId="0" fontId="26" fillId="0" borderId="0" xfId="62" applyFont="1" applyAlignment="1">
      <alignment horizontal="center"/>
      <protection/>
    </xf>
    <xf numFmtId="0" fontId="26" fillId="0" borderId="0" xfId="62" applyFont="1" applyAlignment="1">
      <alignment horizontal="center" vertical="top" wrapText="1"/>
      <protection/>
    </xf>
    <xf numFmtId="192" fontId="153" fillId="0" borderId="0" xfId="62" applyNumberFormat="1" applyFont="1" applyAlignment="1">
      <alignment vertical="top" wrapText="1"/>
      <protection/>
    </xf>
    <xf numFmtId="0" fontId="32" fillId="0" borderId="0" xfId="62" applyFont="1" applyAlignment="1">
      <alignment horizontal="left" indent="1"/>
      <protection/>
    </xf>
    <xf numFmtId="0" fontId="32" fillId="0" borderId="0" xfId="62" applyFont="1">
      <alignment/>
      <protection/>
    </xf>
    <xf numFmtId="0" fontId="154" fillId="0" borderId="0" xfId="62" applyFont="1" applyAlignment="1">
      <alignment vertical="top" wrapText="1"/>
      <protection/>
    </xf>
    <xf numFmtId="0" fontId="34" fillId="0" borderId="0" xfId="62" applyFont="1">
      <alignment/>
      <protection/>
    </xf>
    <xf numFmtId="0" fontId="35" fillId="0" borderId="0" xfId="62" applyFont="1" applyFill="1" applyAlignment="1">
      <alignment horizontal="left"/>
      <protection/>
    </xf>
    <xf numFmtId="0" fontId="36" fillId="0" borderId="0" xfId="62" applyFont="1" applyAlignment="1">
      <alignment horizontal="left"/>
      <protection/>
    </xf>
    <xf numFmtId="0" fontId="33" fillId="0" borderId="0" xfId="62" applyFont="1" applyAlignment="1">
      <alignment horizontal="center" vertical="top" wrapText="1"/>
      <protection/>
    </xf>
    <xf numFmtId="0" fontId="36" fillId="0" borderId="0" xfId="62" applyFont="1">
      <alignment/>
      <protection/>
    </xf>
    <xf numFmtId="0" fontId="36" fillId="0" borderId="0" xfId="62" applyFont="1" applyAlignment="1">
      <alignment horizontal="center"/>
      <protection/>
    </xf>
    <xf numFmtId="0" fontId="34" fillId="0" borderId="0" xfId="62" applyFont="1" applyAlignment="1">
      <alignment horizontal="center"/>
      <protection/>
    </xf>
    <xf numFmtId="190" fontId="17" fillId="33" borderId="0" xfId="62" applyNumberFormat="1" applyFont="1" applyFill="1" applyAlignment="1" applyProtection="1">
      <alignment horizontal="center"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horizontal="center"/>
      <protection/>
    </xf>
    <xf numFmtId="186" fontId="33" fillId="0" borderId="0" xfId="62" applyNumberFormat="1" applyFont="1" quotePrefix="1">
      <alignment/>
      <protection/>
    </xf>
    <xf numFmtId="0" fontId="33" fillId="0" borderId="0" xfId="62" applyFont="1" applyAlignment="1">
      <alignment horizontal="left"/>
      <protection/>
    </xf>
    <xf numFmtId="0" fontId="37" fillId="0" borderId="0" xfId="62" applyFont="1" applyAlignment="1">
      <alignment vertical="top" wrapText="1"/>
      <protection/>
    </xf>
    <xf numFmtId="191" fontId="33" fillId="0" borderId="0" xfId="62" applyNumberFormat="1" applyFont="1" applyAlignment="1" applyProtection="1">
      <alignment horizontal="center"/>
      <protection/>
    </xf>
    <xf numFmtId="0" fontId="37" fillId="0" borderId="0" xfId="62" applyFont="1" applyAlignment="1">
      <alignment vertical="center" wrapText="1"/>
      <protection/>
    </xf>
    <xf numFmtId="186" fontId="33" fillId="0" borderId="0" xfId="62" applyNumberFormat="1" applyFont="1" applyAlignment="1" quotePrefix="1">
      <alignment vertical="center"/>
      <protection/>
    </xf>
    <xf numFmtId="0" fontId="33" fillId="0" borderId="0" xfId="62" applyFont="1" applyAlignment="1">
      <alignment horizontal="left" vertical="center"/>
      <protection/>
    </xf>
    <xf numFmtId="0" fontId="33" fillId="0" borderId="0" xfId="62" applyFont="1" applyAlignment="1">
      <alignment horizontal="center" vertical="center"/>
      <protection/>
    </xf>
    <xf numFmtId="0" fontId="33" fillId="0" borderId="0" xfId="62" applyFont="1" applyAlignment="1">
      <alignment horizontal="center" vertical="center" wrapText="1"/>
      <protection/>
    </xf>
    <xf numFmtId="186" fontId="33" fillId="0" borderId="0" xfId="62" applyNumberFormat="1" applyFont="1" applyAlignment="1">
      <alignment vertical="top"/>
      <protection/>
    </xf>
    <xf numFmtId="0" fontId="33" fillId="0" borderId="0" xfId="62" applyFont="1" applyAlignment="1">
      <alignment horizontal="left" vertical="top" wrapText="1"/>
      <protection/>
    </xf>
    <xf numFmtId="0" fontId="33" fillId="0" borderId="0" xfId="62" applyFont="1" applyAlignment="1">
      <alignment horizontal="left" vertical="top"/>
      <protection/>
    </xf>
    <xf numFmtId="0" fontId="33" fillId="0" borderId="0" xfId="62" applyFont="1" applyAlignment="1">
      <alignment horizontal="center" vertical="top"/>
      <protection/>
    </xf>
    <xf numFmtId="191" fontId="33" fillId="0" borderId="0" xfId="62" applyNumberFormat="1" applyFont="1" applyAlignment="1" applyProtection="1">
      <alignment horizontal="center" vertical="top"/>
      <protection/>
    </xf>
    <xf numFmtId="0" fontId="37" fillId="0" borderId="0" xfId="62" applyFont="1" applyFill="1" applyAlignment="1">
      <alignment vertical="top" wrapText="1"/>
      <protection/>
    </xf>
    <xf numFmtId="0" fontId="34" fillId="0" borderId="0" xfId="0" applyFont="1" applyAlignment="1">
      <alignment/>
    </xf>
    <xf numFmtId="0" fontId="34" fillId="0" borderId="0" xfId="62" applyFont="1" applyAlignment="1">
      <alignment vertical="top"/>
      <protection/>
    </xf>
    <xf numFmtId="0" fontId="34" fillId="0" borderId="0" xfId="62" applyFont="1" applyAlignment="1">
      <alignment horizontal="center" vertical="top"/>
      <protection/>
    </xf>
    <xf numFmtId="0" fontId="34" fillId="0" borderId="0" xfId="62" applyFont="1" applyAlignment="1">
      <alignment horizontal="left" indent="1"/>
      <protection/>
    </xf>
    <xf numFmtId="14" fontId="35" fillId="33" borderId="0" xfId="62" applyNumberFormat="1" applyFont="1" applyFill="1" applyAlignment="1" applyProtection="1">
      <alignment horizontal="center"/>
      <protection/>
    </xf>
    <xf numFmtId="0" fontId="34" fillId="0" borderId="0" xfId="62" applyFont="1" applyAlignment="1">
      <alignment horizontal="left"/>
      <protection/>
    </xf>
    <xf numFmtId="0" fontId="33" fillId="0" borderId="0" xfId="62" applyNumberFormat="1" applyFont="1" quotePrefix="1">
      <alignment/>
      <protection/>
    </xf>
    <xf numFmtId="0" fontId="33" fillId="0" borderId="0" xfId="62" applyFont="1" applyAlignment="1">
      <alignment horizontal="left" vertical="top" wrapText="1" indent="1"/>
      <protection/>
    </xf>
    <xf numFmtId="179" fontId="34" fillId="0" borderId="0" xfId="44" applyFont="1" applyAlignment="1">
      <alignment/>
    </xf>
    <xf numFmtId="193" fontId="34" fillId="0" borderId="0" xfId="44" applyNumberFormat="1" applyFont="1" applyAlignment="1">
      <alignment/>
    </xf>
    <xf numFmtId="0" fontId="37" fillId="0" borderId="0" xfId="62" applyFont="1" applyAlignment="1">
      <alignment/>
      <protection/>
    </xf>
    <xf numFmtId="0" fontId="155" fillId="0" borderId="0" xfId="62" applyFont="1" applyAlignment="1">
      <alignment horizontal="center"/>
      <protection/>
    </xf>
    <xf numFmtId="0" fontId="156" fillId="0" borderId="0" xfId="62" applyFont="1">
      <alignment/>
      <protection/>
    </xf>
    <xf numFmtId="0" fontId="156" fillId="0" borderId="0" xfId="62" applyFont="1" applyAlignment="1">
      <alignment horizontal="center"/>
      <protection/>
    </xf>
    <xf numFmtId="0" fontId="155" fillId="0" borderId="0" xfId="62" applyFont="1" applyAlignment="1">
      <alignment horizontal="center" vertical="top" wrapText="1"/>
      <protection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 horizontal="left"/>
    </xf>
    <xf numFmtId="0" fontId="24" fillId="0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left" vertical="center" indent="2"/>
    </xf>
    <xf numFmtId="0" fontId="26" fillId="36" borderId="10" xfId="0" applyFont="1" applyFill="1" applyBorder="1" applyAlignment="1">
      <alignment horizontal="left" vertical="center" indent="2"/>
    </xf>
    <xf numFmtId="0" fontId="24" fillId="36" borderId="10" xfId="0" applyFont="1" applyFill="1" applyBorder="1" applyAlignment="1">
      <alignment horizontal="left" vertical="center"/>
    </xf>
    <xf numFmtId="0" fontId="24" fillId="36" borderId="10" xfId="0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 indent="2"/>
    </xf>
    <xf numFmtId="0" fontId="25" fillId="35" borderId="14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left" indent="2"/>
    </xf>
    <xf numFmtId="0" fontId="26" fillId="36" borderId="0" xfId="0" applyFont="1" applyFill="1" applyBorder="1" applyAlignment="1">
      <alignment horizontal="left" indent="2"/>
    </xf>
    <xf numFmtId="0" fontId="24" fillId="36" borderId="0" xfId="0" applyFont="1" applyFill="1" applyBorder="1" applyAlignment="1">
      <alignment horizontal="left" vertical="center" indent="2"/>
    </xf>
    <xf numFmtId="0" fontId="0" fillId="36" borderId="0" xfId="0" applyFont="1" applyFill="1" applyAlignment="1">
      <alignment/>
    </xf>
    <xf numFmtId="0" fontId="0" fillId="36" borderId="16" xfId="0" applyFont="1" applyFill="1" applyBorder="1" applyAlignment="1">
      <alignment/>
    </xf>
    <xf numFmtId="0" fontId="41" fillId="34" borderId="0" xfId="0" applyFont="1" applyFill="1" applyBorder="1" applyAlignment="1">
      <alignment horizontal="left" vertical="center" indent="2"/>
    </xf>
    <xf numFmtId="0" fontId="39" fillId="36" borderId="17" xfId="0" applyFont="1" applyFill="1" applyBorder="1" applyAlignment="1">
      <alignment horizontal="left" vertical="center" indent="2"/>
    </xf>
    <xf numFmtId="0" fontId="39" fillId="36" borderId="0" xfId="0" applyFont="1" applyFill="1" applyBorder="1" applyAlignment="1">
      <alignment horizontal="left" vertical="center" indent="2"/>
    </xf>
    <xf numFmtId="0" fontId="41" fillId="36" borderId="0" xfId="0" applyFont="1" applyFill="1" applyBorder="1" applyAlignment="1">
      <alignment horizontal="left" vertical="center" indent="2"/>
    </xf>
    <xf numFmtId="0" fontId="40" fillId="36" borderId="0" xfId="0" applyFont="1" applyFill="1" applyAlignment="1">
      <alignment horizontal="left" indent="2"/>
    </xf>
    <xf numFmtId="0" fontId="40" fillId="36" borderId="16" xfId="0" applyFont="1" applyFill="1" applyBorder="1" applyAlignment="1">
      <alignment horizontal="left" indent="2"/>
    </xf>
    <xf numFmtId="0" fontId="24" fillId="34" borderId="18" xfId="0" applyFont="1" applyFill="1" applyBorder="1" applyAlignment="1">
      <alignment horizontal="left" vertical="center" indent="2"/>
    </xf>
    <xf numFmtId="0" fontId="24" fillId="36" borderId="19" xfId="0" applyFont="1" applyFill="1" applyBorder="1" applyAlignment="1">
      <alignment vertical="center"/>
    </xf>
    <xf numFmtId="0" fontId="24" fillId="36" borderId="18" xfId="0" applyFont="1" applyFill="1" applyBorder="1" applyAlignment="1">
      <alignment vertical="center"/>
    </xf>
    <xf numFmtId="0" fontId="24" fillId="36" borderId="18" xfId="0" applyFont="1" applyFill="1" applyBorder="1" applyAlignment="1">
      <alignment horizontal="left" vertical="center" indent="2"/>
    </xf>
    <xf numFmtId="0" fontId="24" fillId="36" borderId="18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left" vertical="center" indent="2"/>
    </xf>
    <xf numFmtId="0" fontId="24" fillId="37" borderId="0" xfId="0" applyFont="1" applyFill="1" applyBorder="1" applyAlignment="1">
      <alignment/>
    </xf>
    <xf numFmtId="0" fontId="24" fillId="34" borderId="12" xfId="0" applyFont="1" applyFill="1" applyBorder="1" applyAlignment="1">
      <alignment horizontal="center" vertical="center"/>
    </xf>
    <xf numFmtId="0" fontId="24" fillId="38" borderId="11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/>
    </xf>
    <xf numFmtId="0" fontId="24" fillId="38" borderId="20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4" fillId="38" borderId="20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8" borderId="21" xfId="0" applyFont="1" applyFill="1" applyBorder="1" applyAlignment="1">
      <alignment horizontal="center" vertical="center"/>
    </xf>
    <xf numFmtId="201" fontId="24" fillId="38" borderId="17" xfId="0" applyNumberFormat="1" applyFont="1" applyFill="1" applyBorder="1" applyAlignment="1">
      <alignment horizontal="center" vertical="center"/>
    </xf>
    <xf numFmtId="201" fontId="24" fillId="38" borderId="22" xfId="0" applyNumberFormat="1" applyFont="1" applyFill="1" applyBorder="1" applyAlignment="1">
      <alignment horizontal="center" vertical="center"/>
    </xf>
    <xf numFmtId="201" fontId="24" fillId="34" borderId="12" xfId="0" applyNumberFormat="1" applyFont="1" applyFill="1" applyBorder="1" applyAlignment="1">
      <alignment horizontal="center" vertical="center"/>
    </xf>
    <xf numFmtId="201" fontId="24" fillId="38" borderId="19" xfId="0" applyNumberFormat="1" applyFont="1" applyFill="1" applyBorder="1" applyAlignment="1">
      <alignment horizontal="center" vertical="center" wrapText="1"/>
    </xf>
    <xf numFmtId="201" fontId="24" fillId="38" borderId="18" xfId="0" applyNumberFormat="1" applyFont="1" applyFill="1" applyBorder="1" applyAlignment="1">
      <alignment horizontal="center" vertical="center" wrapText="1"/>
    </xf>
    <xf numFmtId="201" fontId="24" fillId="38" borderId="23" xfId="0" applyNumberFormat="1" applyFont="1" applyFill="1" applyBorder="1" applyAlignment="1">
      <alignment horizontal="center" vertical="center" wrapText="1"/>
    </xf>
    <xf numFmtId="201" fontId="24" fillId="34" borderId="0" xfId="0" applyNumberFormat="1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/>
    </xf>
    <xf numFmtId="0" fontId="42" fillId="40" borderId="0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horizontal="center" vertical="center" wrapText="1"/>
    </xf>
    <xf numFmtId="0" fontId="113" fillId="41" borderId="24" xfId="0" applyFont="1" applyFill="1" applyBorder="1" applyAlignment="1">
      <alignment horizontal="center" vertical="center" wrapText="1"/>
    </xf>
    <xf numFmtId="0" fontId="27" fillId="41" borderId="24" xfId="0" applyFont="1" applyFill="1" applyBorder="1" applyAlignment="1">
      <alignment horizontal="center" vertical="center" wrapText="1"/>
    </xf>
    <xf numFmtId="0" fontId="24" fillId="40" borderId="22" xfId="0" applyFont="1" applyFill="1" applyBorder="1" applyAlignment="1">
      <alignment horizontal="center" vertical="center" wrapText="1"/>
    </xf>
    <xf numFmtId="0" fontId="42" fillId="40" borderId="17" xfId="0" applyFont="1" applyFill="1" applyBorder="1" applyAlignment="1">
      <alignment horizontal="center" vertical="center" wrapText="1"/>
    </xf>
    <xf numFmtId="0" fontId="42" fillId="40" borderId="25" xfId="0" applyFont="1" applyFill="1" applyBorder="1" applyAlignment="1">
      <alignment horizontal="center" vertical="center" wrapText="1"/>
    </xf>
    <xf numFmtId="0" fontId="41" fillId="42" borderId="26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 wrapText="1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 horizontal="center" vertical="center" wrapText="1"/>
    </xf>
    <xf numFmtId="0" fontId="43" fillId="43" borderId="10" xfId="0" applyFont="1" applyFill="1" applyBorder="1" applyAlignment="1">
      <alignment horizontal="center" vertical="center" wrapText="1"/>
    </xf>
    <xf numFmtId="0" fontId="43" fillId="43" borderId="20" xfId="0" applyFont="1" applyFill="1" applyBorder="1" applyAlignment="1">
      <alignment horizontal="center" vertical="center" wrapText="1"/>
    </xf>
    <xf numFmtId="0" fontId="24" fillId="40" borderId="12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 wrapText="1"/>
    </xf>
    <xf numFmtId="0" fontId="24" fillId="40" borderId="26" xfId="0" applyFont="1" applyFill="1" applyBorder="1" applyAlignment="1">
      <alignment horizontal="center" vertical="center" wrapText="1"/>
    </xf>
    <xf numFmtId="0" fontId="43" fillId="43" borderId="18" xfId="0" applyFont="1" applyFill="1" applyBorder="1" applyAlignment="1">
      <alignment horizontal="center" vertical="center" wrapText="1"/>
    </xf>
    <xf numFmtId="0" fontId="43" fillId="43" borderId="23" xfId="0" applyFont="1" applyFill="1" applyBorder="1" applyAlignment="1">
      <alignment horizontal="center" vertical="center" wrapText="1"/>
    </xf>
    <xf numFmtId="0" fontId="24" fillId="40" borderId="26" xfId="0" applyFont="1" applyFill="1" applyBorder="1" applyAlignment="1">
      <alignment horizontal="center" vertical="center"/>
    </xf>
    <xf numFmtId="0" fontId="24" fillId="40" borderId="27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43" fillId="44" borderId="26" xfId="0" applyFont="1" applyFill="1" applyBorder="1" applyAlignment="1" quotePrefix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57" fillId="46" borderId="11" xfId="0" applyFont="1" applyFill="1" applyBorder="1" applyAlignment="1">
      <alignment horizontal="center" vertical="center" wrapText="1"/>
    </xf>
    <xf numFmtId="0" fontId="157" fillId="47" borderId="11" xfId="0" applyFont="1" applyFill="1" applyBorder="1" applyAlignment="1">
      <alignment horizontal="center" vertical="center" wrapText="1"/>
    </xf>
    <xf numFmtId="0" fontId="41" fillId="48" borderId="12" xfId="0" applyFont="1" applyFill="1" applyBorder="1" applyAlignment="1">
      <alignment horizontal="center" vertical="center" wrapText="1"/>
    </xf>
    <xf numFmtId="0" fontId="41" fillId="48" borderId="20" xfId="0" applyFont="1" applyFill="1" applyBorder="1" applyAlignment="1">
      <alignment horizontal="center" vertical="center" wrapText="1"/>
    </xf>
    <xf numFmtId="0" fontId="27" fillId="49" borderId="11" xfId="0" applyFont="1" applyFill="1" applyBorder="1" applyAlignment="1">
      <alignment horizontal="center" vertical="center" wrapText="1"/>
    </xf>
    <xf numFmtId="0" fontId="157" fillId="50" borderId="11" xfId="0" applyFont="1" applyFill="1" applyBorder="1" applyAlignment="1">
      <alignment horizontal="center" vertical="center" wrapText="1"/>
    </xf>
    <xf numFmtId="0" fontId="157" fillId="51" borderId="11" xfId="0" applyFont="1" applyFill="1" applyBorder="1" applyAlignment="1">
      <alignment horizontal="center" vertical="center" wrapText="1"/>
    </xf>
    <xf numFmtId="0" fontId="158" fillId="52" borderId="11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/>
    </xf>
    <xf numFmtId="0" fontId="27" fillId="53" borderId="11" xfId="0" applyFont="1" applyFill="1" applyBorder="1" applyAlignment="1">
      <alignment horizontal="center" vertical="center" wrapText="1"/>
    </xf>
    <xf numFmtId="0" fontId="157" fillId="54" borderId="11" xfId="0" applyFont="1" applyFill="1" applyBorder="1" applyAlignment="1">
      <alignment horizontal="center" vertical="center" wrapText="1"/>
    </xf>
    <xf numFmtId="0" fontId="27" fillId="45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157" fillId="46" borderId="14" xfId="0" applyFont="1" applyFill="1" applyBorder="1" applyAlignment="1">
      <alignment horizontal="center" vertical="center" wrapText="1"/>
    </xf>
    <xf numFmtId="0" fontId="157" fillId="47" borderId="14" xfId="0" applyFont="1" applyFill="1" applyBorder="1" applyAlignment="1">
      <alignment horizontal="center" vertical="center" wrapText="1"/>
    </xf>
    <xf numFmtId="0" fontId="41" fillId="48" borderId="17" xfId="0" applyFont="1" applyFill="1" applyBorder="1" applyAlignment="1">
      <alignment horizontal="center" vertical="center" wrapText="1"/>
    </xf>
    <xf numFmtId="0" fontId="41" fillId="48" borderId="22" xfId="0" applyFont="1" applyFill="1" applyBorder="1" applyAlignment="1">
      <alignment horizontal="center" vertical="center" wrapText="1"/>
    </xf>
    <xf numFmtId="0" fontId="27" fillId="49" borderId="14" xfId="0" applyFont="1" applyFill="1" applyBorder="1" applyAlignment="1">
      <alignment horizontal="center" vertical="center" wrapText="1"/>
    </xf>
    <xf numFmtId="0" fontId="157" fillId="50" borderId="14" xfId="0" applyFont="1" applyFill="1" applyBorder="1" applyAlignment="1">
      <alignment horizontal="center" vertical="center" wrapText="1"/>
    </xf>
    <xf numFmtId="0" fontId="157" fillId="51" borderId="14" xfId="0" applyFont="1" applyFill="1" applyBorder="1" applyAlignment="1">
      <alignment horizontal="center" vertical="center" wrapText="1"/>
    </xf>
    <xf numFmtId="0" fontId="158" fillId="52" borderId="14" xfId="0" applyFont="1" applyFill="1" applyBorder="1" applyAlignment="1">
      <alignment horizontal="center" vertical="center" wrapText="1"/>
    </xf>
    <xf numFmtId="0" fontId="27" fillId="53" borderId="14" xfId="0" applyFont="1" applyFill="1" applyBorder="1" applyAlignment="1">
      <alignment horizontal="center" vertical="center" wrapText="1"/>
    </xf>
    <xf numFmtId="0" fontId="157" fillId="54" borderId="14" xfId="0" applyFont="1" applyFill="1" applyBorder="1" applyAlignment="1">
      <alignment horizontal="center" vertical="center" wrapText="1"/>
    </xf>
    <xf numFmtId="0" fontId="27" fillId="45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49" borderId="21" xfId="0" applyFont="1" applyFill="1" applyBorder="1" applyAlignment="1">
      <alignment horizontal="center" vertical="center" wrapText="1"/>
    </xf>
    <xf numFmtId="0" fontId="157" fillId="46" borderId="21" xfId="0" applyFont="1" applyFill="1" applyBorder="1" applyAlignment="1">
      <alignment horizontal="center" vertical="center" wrapText="1"/>
    </xf>
    <xf numFmtId="0" fontId="157" fillId="50" borderId="21" xfId="0" applyFont="1" applyFill="1" applyBorder="1" applyAlignment="1">
      <alignment horizontal="center" vertical="center" wrapText="1"/>
    </xf>
    <xf numFmtId="0" fontId="157" fillId="51" borderId="21" xfId="0" applyFont="1" applyFill="1" applyBorder="1" applyAlignment="1">
      <alignment horizontal="center" vertical="center" wrapText="1"/>
    </xf>
    <xf numFmtId="0" fontId="158" fillId="52" borderId="21" xfId="0" applyFont="1" applyFill="1" applyBorder="1" applyAlignment="1">
      <alignment horizontal="center" vertical="center" wrapText="1"/>
    </xf>
    <xf numFmtId="0" fontId="27" fillId="53" borderId="21" xfId="0" applyFont="1" applyFill="1" applyBorder="1" applyAlignment="1">
      <alignment horizontal="center" vertical="center" wrapText="1"/>
    </xf>
    <xf numFmtId="0" fontId="157" fillId="54" borderId="21" xfId="0" applyFont="1" applyFill="1" applyBorder="1" applyAlignment="1">
      <alignment horizontal="center" vertical="center" wrapText="1"/>
    </xf>
    <xf numFmtId="0" fontId="41" fillId="55" borderId="26" xfId="0" applyFont="1" applyFill="1" applyBorder="1" applyAlignment="1" quotePrefix="1">
      <alignment horizontal="center" vertical="center" wrapText="1"/>
    </xf>
    <xf numFmtId="0" fontId="24" fillId="55" borderId="28" xfId="0" applyFont="1" applyFill="1" applyBorder="1" applyAlignment="1">
      <alignment horizontal="center" vertical="center" wrapText="1"/>
    </xf>
    <xf numFmtId="0" fontId="24" fillId="55" borderId="29" xfId="0" applyFont="1" applyFill="1" applyBorder="1" applyAlignment="1">
      <alignment horizontal="center" vertical="center" wrapText="1"/>
    </xf>
    <xf numFmtId="0" fontId="157" fillId="47" borderId="21" xfId="0" applyFont="1" applyFill="1" applyBorder="1" applyAlignment="1">
      <alignment horizontal="center" vertical="center" wrapText="1"/>
    </xf>
    <xf numFmtId="0" fontId="41" fillId="48" borderId="19" xfId="0" applyFont="1" applyFill="1" applyBorder="1" applyAlignment="1">
      <alignment horizontal="center" vertical="center" wrapText="1"/>
    </xf>
    <xf numFmtId="0" fontId="41" fillId="48" borderId="23" xfId="0" applyFont="1" applyFill="1" applyBorder="1" applyAlignment="1">
      <alignment horizontal="center" vertical="center" wrapText="1"/>
    </xf>
    <xf numFmtId="0" fontId="27" fillId="55" borderId="28" xfId="0" applyFont="1" applyFill="1" applyBorder="1" applyAlignment="1">
      <alignment horizontal="center" vertical="center" wrapText="1"/>
    </xf>
    <xf numFmtId="0" fontId="27" fillId="55" borderId="30" xfId="0" applyFont="1" applyFill="1" applyBorder="1" applyAlignment="1">
      <alignment horizontal="center" vertical="center" wrapText="1"/>
    </xf>
    <xf numFmtId="0" fontId="27" fillId="55" borderId="29" xfId="0" applyFont="1" applyFill="1" applyBorder="1" applyAlignment="1">
      <alignment horizontal="center" vertical="center" wrapText="1"/>
    </xf>
    <xf numFmtId="0" fontId="43" fillId="44" borderId="26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 wrapText="1"/>
    </xf>
    <xf numFmtId="0" fontId="43" fillId="43" borderId="0" xfId="0" applyFont="1" applyFill="1" applyBorder="1" applyAlignment="1">
      <alignment horizontal="center" vertical="center" wrapText="1"/>
    </xf>
    <xf numFmtId="0" fontId="43" fillId="43" borderId="2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41" fillId="38" borderId="26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 wrapText="1"/>
    </xf>
    <xf numFmtId="0" fontId="41" fillId="48" borderId="10" xfId="0" applyFont="1" applyFill="1" applyBorder="1" applyAlignment="1">
      <alignment horizontal="center" vertical="center" wrapText="1"/>
    </xf>
    <xf numFmtId="0" fontId="27" fillId="56" borderId="11" xfId="0" applyFont="1" applyFill="1" applyBorder="1" applyAlignment="1">
      <alignment horizontal="center" vertical="center" wrapText="1"/>
    </xf>
    <xf numFmtId="0" fontId="59" fillId="57" borderId="11" xfId="0" applyFont="1" applyFill="1" applyBorder="1" applyAlignment="1">
      <alignment horizontal="center" vertical="center" wrapText="1"/>
    </xf>
    <xf numFmtId="0" fontId="27" fillId="58" borderId="11" xfId="0" applyFont="1" applyFill="1" applyBorder="1" applyAlignment="1">
      <alignment horizontal="center" vertical="center" wrapText="1"/>
    </xf>
    <xf numFmtId="0" fontId="41" fillId="48" borderId="0" xfId="0" applyFont="1" applyFill="1" applyBorder="1" applyAlignment="1">
      <alignment horizontal="center" vertical="center" wrapText="1"/>
    </xf>
    <xf numFmtId="0" fontId="27" fillId="56" borderId="14" xfId="0" applyFont="1" applyFill="1" applyBorder="1" applyAlignment="1">
      <alignment horizontal="center" vertical="center" wrapText="1"/>
    </xf>
    <xf numFmtId="0" fontId="59" fillId="57" borderId="14" xfId="0" applyFont="1" applyFill="1" applyBorder="1" applyAlignment="1">
      <alignment horizontal="center" vertical="center" wrapText="1"/>
    </xf>
    <xf numFmtId="0" fontId="27" fillId="58" borderId="14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27" fillId="56" borderId="21" xfId="0" applyFont="1" applyFill="1" applyBorder="1" applyAlignment="1">
      <alignment horizontal="center" vertical="center" wrapText="1"/>
    </xf>
    <xf numFmtId="0" fontId="59" fillId="57" borderId="21" xfId="0" applyFont="1" applyFill="1" applyBorder="1" applyAlignment="1">
      <alignment horizontal="center" vertical="center" wrapText="1"/>
    </xf>
    <xf numFmtId="0" fontId="27" fillId="58" borderId="21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24" fillId="55" borderId="26" xfId="0" applyFont="1" applyFill="1" applyBorder="1" applyAlignment="1">
      <alignment horizontal="center" vertical="center" wrapText="1"/>
    </xf>
    <xf numFmtId="0" fontId="24" fillId="55" borderId="30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115" fillId="59" borderId="14" xfId="0" applyFont="1" applyFill="1" applyBorder="1" applyAlignment="1">
      <alignment horizontal="center" vertical="center" wrapText="1"/>
    </xf>
    <xf numFmtId="0" fontId="27" fillId="48" borderId="11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157" fillId="60" borderId="11" xfId="0" applyFont="1" applyFill="1" applyBorder="1" applyAlignment="1">
      <alignment horizontal="center" vertical="center" wrapText="1"/>
    </xf>
    <xf numFmtId="0" fontId="27" fillId="48" borderId="14" xfId="0" applyFont="1" applyFill="1" applyBorder="1" applyAlignment="1">
      <alignment horizontal="center" vertical="center" wrapText="1"/>
    </xf>
    <xf numFmtId="0" fontId="157" fillId="60" borderId="14" xfId="0" applyFont="1" applyFill="1" applyBorder="1" applyAlignment="1">
      <alignment horizontal="center" vertical="center" wrapText="1"/>
    </xf>
    <xf numFmtId="0" fontId="115" fillId="59" borderId="31" xfId="0" applyFont="1" applyFill="1" applyBorder="1" applyAlignment="1">
      <alignment horizontal="center" vertical="center" wrapText="1"/>
    </xf>
    <xf numFmtId="0" fontId="44" fillId="43" borderId="11" xfId="0" applyFont="1" applyFill="1" applyBorder="1" applyAlignment="1">
      <alignment horizontal="center" vertical="center" wrapText="1"/>
    </xf>
    <xf numFmtId="0" fontId="27" fillId="48" borderId="21" xfId="0" applyFont="1" applyFill="1" applyBorder="1" applyAlignment="1">
      <alignment horizontal="center" vertical="center" wrapText="1"/>
    </xf>
    <xf numFmtId="0" fontId="157" fillId="60" borderId="21" xfId="0" applyFont="1" applyFill="1" applyBorder="1" applyAlignment="1">
      <alignment horizontal="center" vertical="center" wrapText="1"/>
    </xf>
    <xf numFmtId="0" fontId="41" fillId="48" borderId="18" xfId="0" applyFont="1" applyFill="1" applyBorder="1" applyAlignment="1">
      <alignment horizontal="center" vertical="center" wrapText="1"/>
    </xf>
    <xf numFmtId="0" fontId="44" fillId="43" borderId="14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2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4" fillId="15" borderId="22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center" vertical="center" wrapText="1"/>
    </xf>
    <xf numFmtId="0" fontId="159" fillId="45" borderId="11" xfId="0" applyFont="1" applyFill="1" applyBorder="1" applyAlignment="1">
      <alignment horizontal="center" vertical="center" wrapText="1"/>
    </xf>
    <xf numFmtId="0" fontId="78" fillId="45" borderId="11" xfId="0" applyFont="1" applyFill="1" applyBorder="1" applyAlignment="1">
      <alignment horizontal="center" vertical="center" wrapText="1"/>
    </xf>
    <xf numFmtId="0" fontId="13" fillId="61" borderId="12" xfId="0" applyFont="1" applyFill="1" applyBorder="1" applyAlignment="1">
      <alignment horizontal="center" vertical="center" wrapText="1"/>
    </xf>
    <xf numFmtId="0" fontId="13" fillId="61" borderId="1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3" fillId="43" borderId="12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24" fillId="15" borderId="23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59" fillId="45" borderId="14" xfId="0" applyFont="1" applyFill="1" applyBorder="1" applyAlignment="1">
      <alignment horizontal="center" vertical="center" wrapText="1"/>
    </xf>
    <xf numFmtId="0" fontId="78" fillId="45" borderId="14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13" fillId="61" borderId="17" xfId="0" applyFont="1" applyFill="1" applyBorder="1" applyAlignment="1">
      <alignment horizontal="center" vertical="center" wrapText="1"/>
    </xf>
    <xf numFmtId="0" fontId="13" fillId="61" borderId="0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3" fillId="43" borderId="17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6" fillId="40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3" fillId="44" borderId="17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159" fillId="45" borderId="21" xfId="0" applyFont="1" applyFill="1" applyBorder="1" applyAlignment="1">
      <alignment horizontal="center" vertical="center" wrapText="1"/>
    </xf>
    <xf numFmtId="0" fontId="78" fillId="45" borderId="21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3" fillId="43" borderId="19" xfId="0" applyFont="1" applyFill="1" applyBorder="1" applyAlignment="1">
      <alignment horizontal="center" vertical="center" wrapText="1"/>
    </xf>
    <xf numFmtId="0" fontId="42" fillId="62" borderId="17" xfId="0" applyFont="1" applyFill="1" applyBorder="1" applyAlignment="1">
      <alignment horizontal="center" vertical="center" wrapText="1"/>
    </xf>
    <xf numFmtId="0" fontId="43" fillId="44" borderId="32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3" fillId="44" borderId="19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3" fillId="63" borderId="32" xfId="0" applyFont="1" applyFill="1" applyBorder="1" applyAlignment="1">
      <alignment horizontal="center" vertical="center" wrapText="1"/>
    </xf>
    <xf numFmtId="0" fontId="13" fillId="61" borderId="19" xfId="0" applyFont="1" applyFill="1" applyBorder="1" applyAlignment="1">
      <alignment horizontal="center" vertical="center" wrapText="1"/>
    </xf>
    <xf numFmtId="0" fontId="13" fillId="61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3" fillId="63" borderId="19" xfId="0" applyFont="1" applyFill="1" applyBorder="1" applyAlignment="1">
      <alignment horizontal="center" vertical="center" wrapText="1"/>
    </xf>
    <xf numFmtId="0" fontId="41" fillId="40" borderId="19" xfId="0" applyFont="1" applyFill="1" applyBorder="1" applyAlignment="1">
      <alignment horizontal="center" vertical="center" wrapText="1"/>
    </xf>
    <xf numFmtId="0" fontId="46" fillId="40" borderId="18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6" fillId="40" borderId="19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40" borderId="19" xfId="0" applyFont="1" applyFill="1" applyBorder="1" applyAlignment="1">
      <alignment horizontal="center" vertical="center" wrapText="1"/>
    </xf>
    <xf numFmtId="0" fontId="45" fillId="40" borderId="18" xfId="0" applyFont="1" applyFill="1" applyBorder="1" applyAlignment="1">
      <alignment horizontal="center" vertical="center" wrapText="1"/>
    </xf>
    <xf numFmtId="0" fontId="45" fillId="40" borderId="23" xfId="0" applyFont="1" applyFill="1" applyBorder="1" applyAlignment="1">
      <alignment horizontal="center" vertical="center" wrapText="1"/>
    </xf>
    <xf numFmtId="0" fontId="42" fillId="40" borderId="19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vertical="center"/>
    </xf>
    <xf numFmtId="0" fontId="28" fillId="38" borderId="15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vertical="center"/>
    </xf>
    <xf numFmtId="0" fontId="24" fillId="38" borderId="10" xfId="0" applyFont="1" applyFill="1" applyBorder="1" applyAlignment="1">
      <alignment horizontal="center" vertical="center"/>
    </xf>
    <xf numFmtId="0" fontId="24" fillId="38" borderId="33" xfId="0" applyFont="1" applyFill="1" applyBorder="1" applyAlignment="1">
      <alignment vertical="center"/>
    </xf>
    <xf numFmtId="0" fontId="24" fillId="34" borderId="0" xfId="0" applyFont="1" applyFill="1" applyAlignment="1">
      <alignment/>
    </xf>
    <xf numFmtId="0" fontId="24" fillId="38" borderId="17" xfId="0" applyFont="1" applyFill="1" applyBorder="1" applyAlignment="1">
      <alignment vertical="center"/>
    </xf>
    <xf numFmtId="0" fontId="28" fillId="38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vertical="center"/>
    </xf>
    <xf numFmtId="0" fontId="47" fillId="38" borderId="17" xfId="0" applyFont="1" applyFill="1" applyBorder="1" applyAlignment="1">
      <alignment horizontal="center" vertical="center"/>
    </xf>
    <xf numFmtId="0" fontId="68" fillId="38" borderId="0" xfId="0" applyFont="1" applyFill="1" applyBorder="1" applyAlignment="1">
      <alignment horizontal="center" vertical="center"/>
    </xf>
    <xf numFmtId="0" fontId="68" fillId="38" borderId="0" xfId="0" applyFont="1" applyFill="1" applyBorder="1" applyAlignment="1">
      <alignment horizontal="right" vertical="center"/>
    </xf>
    <xf numFmtId="0" fontId="68" fillId="38" borderId="0" xfId="0" applyFont="1" applyFill="1" applyBorder="1" applyAlignment="1">
      <alignment horizontal="left" vertical="center"/>
    </xf>
    <xf numFmtId="0" fontId="48" fillId="64" borderId="12" xfId="0" applyFont="1" applyFill="1" applyBorder="1" applyAlignment="1">
      <alignment vertical="center"/>
    </xf>
    <xf numFmtId="0" fontId="49" fillId="64" borderId="10" xfId="0" applyFont="1" applyFill="1" applyBorder="1" applyAlignment="1">
      <alignment horizontal="left" vertical="center"/>
    </xf>
    <xf numFmtId="0" fontId="49" fillId="64" borderId="20" xfId="0" applyFont="1" applyFill="1" applyBorder="1" applyAlignment="1">
      <alignment horizontal="left" vertical="center"/>
    </xf>
    <xf numFmtId="0" fontId="54" fillId="38" borderId="0" xfId="0" applyFont="1" applyFill="1" applyBorder="1" applyAlignment="1">
      <alignment horizontal="left" vertical="center"/>
    </xf>
    <xf numFmtId="0" fontId="51" fillId="38" borderId="0" xfId="0" applyFont="1" applyFill="1" applyBorder="1" applyAlignment="1">
      <alignment horizontal="left" vertical="center"/>
    </xf>
    <xf numFmtId="0" fontId="50" fillId="64" borderId="12" xfId="0" applyFont="1" applyFill="1" applyBorder="1" applyAlignment="1">
      <alignment vertical="center"/>
    </xf>
    <xf numFmtId="0" fontId="51" fillId="64" borderId="10" xfId="0" applyFont="1" applyFill="1" applyBorder="1" applyAlignment="1">
      <alignment vertical="center"/>
    </xf>
    <xf numFmtId="0" fontId="51" fillId="64" borderId="20" xfId="0" applyFont="1" applyFill="1" applyBorder="1" applyAlignment="1">
      <alignment vertical="center"/>
    </xf>
    <xf numFmtId="0" fontId="41" fillId="38" borderId="17" xfId="0" applyFont="1" applyFill="1" applyBorder="1" applyAlignment="1">
      <alignment horizontal="center" vertical="center"/>
    </xf>
    <xf numFmtId="0" fontId="160" fillId="38" borderId="0" xfId="0" applyFont="1" applyFill="1" applyBorder="1" applyAlignment="1">
      <alignment horizontal="center" vertical="center"/>
    </xf>
    <xf numFmtId="0" fontId="160" fillId="38" borderId="0" xfId="0" applyFont="1" applyFill="1" applyBorder="1" applyAlignment="1">
      <alignment horizontal="right" vertical="center"/>
    </xf>
    <xf numFmtId="0" fontId="58" fillId="38" borderId="0" xfId="0" applyFont="1" applyFill="1" applyBorder="1" applyAlignment="1">
      <alignment horizontal="left" vertical="center"/>
    </xf>
    <xf numFmtId="0" fontId="160" fillId="64" borderId="17" xfId="0" applyFont="1" applyFill="1" applyBorder="1" applyAlignment="1">
      <alignment vertical="center"/>
    </xf>
    <xf numFmtId="0" fontId="52" fillId="64" borderId="0" xfId="0" applyFont="1" applyFill="1" applyBorder="1" applyAlignment="1">
      <alignment horizontal="left" vertical="center"/>
    </xf>
    <xf numFmtId="0" fontId="52" fillId="64" borderId="22" xfId="0" applyFont="1" applyFill="1" applyBorder="1" applyAlignment="1">
      <alignment horizontal="left" vertical="center"/>
    </xf>
    <xf numFmtId="0" fontId="49" fillId="38" borderId="0" xfId="0" applyFont="1" applyFill="1" applyBorder="1" applyAlignment="1">
      <alignment horizontal="left" vertical="center"/>
    </xf>
    <xf numFmtId="0" fontId="53" fillId="64" borderId="17" xfId="0" applyFont="1" applyFill="1" applyBorder="1" applyAlignment="1">
      <alignment vertical="center"/>
    </xf>
    <xf numFmtId="0" fontId="54" fillId="64" borderId="0" xfId="0" applyFont="1" applyFill="1" applyBorder="1" applyAlignment="1">
      <alignment vertical="center"/>
    </xf>
    <xf numFmtId="0" fontId="54" fillId="64" borderId="22" xfId="0" applyFont="1" applyFill="1" applyBorder="1" applyAlignment="1">
      <alignment vertical="center"/>
    </xf>
    <xf numFmtId="0" fontId="55" fillId="38" borderId="17" xfId="0" applyFont="1" applyFill="1" applyBorder="1" applyAlignment="1">
      <alignment horizontal="center" vertical="center"/>
    </xf>
    <xf numFmtId="0" fontId="71" fillId="38" borderId="0" xfId="0" applyFont="1" applyFill="1" applyBorder="1" applyAlignment="1">
      <alignment horizontal="left" vertical="center"/>
    </xf>
    <xf numFmtId="0" fontId="71" fillId="38" borderId="0" xfId="0" applyFont="1" applyFill="1" applyBorder="1" applyAlignment="1">
      <alignment horizontal="right" vertical="center"/>
    </xf>
    <xf numFmtId="0" fontId="161" fillId="38" borderId="0" xfId="0" applyFont="1" applyFill="1" applyBorder="1" applyAlignment="1">
      <alignment horizontal="left" vertical="center"/>
    </xf>
    <xf numFmtId="0" fontId="162" fillId="64" borderId="17" xfId="0" applyFont="1" applyFill="1" applyBorder="1" applyAlignment="1">
      <alignment vertical="center"/>
    </xf>
    <xf numFmtId="0" fontId="62" fillId="64" borderId="0" xfId="0" applyFont="1" applyFill="1" applyBorder="1" applyAlignment="1">
      <alignment vertical="center"/>
    </xf>
    <xf numFmtId="0" fontId="56" fillId="64" borderId="0" xfId="0" applyFont="1" applyFill="1" applyBorder="1" applyAlignment="1">
      <alignment horizontal="left" vertical="center"/>
    </xf>
    <xf numFmtId="0" fontId="56" fillId="64" borderId="22" xfId="0" applyFont="1" applyFill="1" applyBorder="1" applyAlignment="1">
      <alignment horizontal="left" vertical="center"/>
    </xf>
    <xf numFmtId="0" fontId="57" fillId="64" borderId="17" xfId="0" applyFont="1" applyFill="1" applyBorder="1" applyAlignment="1">
      <alignment vertical="center"/>
    </xf>
    <xf numFmtId="0" fontId="49" fillId="64" borderId="0" xfId="0" applyFont="1" applyFill="1" applyBorder="1" applyAlignment="1">
      <alignment vertical="center"/>
    </xf>
    <xf numFmtId="0" fontId="49" fillId="64" borderId="22" xfId="0" applyFont="1" applyFill="1" applyBorder="1" applyAlignment="1">
      <alignment vertical="center"/>
    </xf>
    <xf numFmtId="0" fontId="163" fillId="38" borderId="0" xfId="0" applyFont="1" applyFill="1" applyBorder="1" applyAlignment="1">
      <alignment horizontal="center" vertical="center"/>
    </xf>
    <xf numFmtId="0" fontId="163" fillId="38" borderId="0" xfId="0" applyFont="1" applyFill="1" applyBorder="1" applyAlignment="1">
      <alignment horizontal="right" vertical="center"/>
    </xf>
    <xf numFmtId="0" fontId="60" fillId="38" borderId="0" xfId="0" applyFont="1" applyFill="1" applyBorder="1" applyAlignment="1">
      <alignment horizontal="center" vertical="center"/>
    </xf>
    <xf numFmtId="0" fontId="163" fillId="64" borderId="17" xfId="0" applyFont="1" applyFill="1" applyBorder="1" applyAlignment="1">
      <alignment horizontal="left" vertical="center"/>
    </xf>
    <xf numFmtId="0" fontId="164" fillId="38" borderId="0" xfId="0" applyFont="1" applyFill="1" applyBorder="1" applyAlignment="1">
      <alignment horizontal="left" vertical="center"/>
    </xf>
    <xf numFmtId="0" fontId="70" fillId="38" borderId="0" xfId="0" applyFont="1" applyFill="1" applyBorder="1" applyAlignment="1">
      <alignment horizontal="left" vertical="center"/>
    </xf>
    <xf numFmtId="0" fontId="164" fillId="64" borderId="17" xfId="0" applyFont="1" applyFill="1" applyBorder="1" applyAlignment="1">
      <alignment vertical="center"/>
    </xf>
    <xf numFmtId="0" fontId="161" fillId="38" borderId="0" xfId="0" applyFont="1" applyFill="1" applyBorder="1" applyAlignment="1">
      <alignment horizontal="center" vertical="center"/>
    </xf>
    <xf numFmtId="0" fontId="165" fillId="38" borderId="0" xfId="0" applyFont="1" applyFill="1" applyBorder="1" applyAlignment="1">
      <alignment horizontal="right" vertical="center"/>
    </xf>
    <xf numFmtId="0" fontId="69" fillId="38" borderId="0" xfId="0" applyFont="1" applyFill="1" applyBorder="1" applyAlignment="1">
      <alignment horizontal="center" vertical="center"/>
    </xf>
    <xf numFmtId="0" fontId="165" fillId="64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166" fillId="38" borderId="0" xfId="0" applyFont="1" applyFill="1" applyBorder="1" applyAlignment="1">
      <alignment horizontal="left" vertical="center"/>
    </xf>
    <xf numFmtId="0" fontId="167" fillId="64" borderId="17" xfId="0" applyFont="1" applyFill="1" applyBorder="1" applyAlignment="1">
      <alignment vertical="center"/>
    </xf>
    <xf numFmtId="0" fontId="60" fillId="38" borderId="17" xfId="0" applyFont="1" applyFill="1" applyBorder="1" applyAlignment="1">
      <alignment horizontal="center" vertical="center"/>
    </xf>
    <xf numFmtId="0" fontId="165" fillId="38" borderId="0" xfId="0" applyFont="1" applyFill="1" applyBorder="1" applyAlignment="1">
      <alignment horizontal="center" vertical="center"/>
    </xf>
    <xf numFmtId="0" fontId="62" fillId="64" borderId="22" xfId="0" applyFont="1" applyFill="1" applyBorder="1" applyAlignment="1">
      <alignment vertical="center"/>
    </xf>
    <xf numFmtId="0" fontId="71" fillId="38" borderId="0" xfId="0" applyFont="1" applyFill="1" applyBorder="1" applyAlignment="1">
      <alignment horizontal="center" vertical="center"/>
    </xf>
    <xf numFmtId="0" fontId="166" fillId="38" borderId="0" xfId="0" applyFont="1" applyFill="1" applyBorder="1" applyAlignment="1">
      <alignment horizontal="right" vertical="center"/>
    </xf>
    <xf numFmtId="0" fontId="168" fillId="38" borderId="0" xfId="0" applyFont="1" applyFill="1" applyBorder="1" applyAlignment="1">
      <alignment horizontal="left" vertical="center"/>
    </xf>
    <xf numFmtId="0" fontId="116" fillId="64" borderId="0" xfId="0" applyFont="1" applyFill="1" applyBorder="1" applyAlignment="1">
      <alignment horizontal="left" vertical="center" indent="1"/>
    </xf>
    <xf numFmtId="0" fontId="62" fillId="64" borderId="0" xfId="0" applyFont="1" applyFill="1" applyBorder="1" applyAlignment="1">
      <alignment horizontal="left" vertical="center" indent="1"/>
    </xf>
    <xf numFmtId="0" fontId="62" fillId="64" borderId="22" xfId="0" applyFont="1" applyFill="1" applyBorder="1" applyAlignment="1">
      <alignment horizontal="left" vertical="center" indent="1"/>
    </xf>
    <xf numFmtId="0" fontId="41" fillId="38" borderId="0" xfId="0" applyFont="1" applyFill="1" applyBorder="1" applyAlignment="1">
      <alignment horizontal="left" vertical="center"/>
    </xf>
    <xf numFmtId="0" fontId="29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right" vertical="center"/>
    </xf>
    <xf numFmtId="0" fontId="41" fillId="38" borderId="0" xfId="0" applyFont="1" applyFill="1" applyBorder="1" applyAlignment="1">
      <alignment horizontal="center" vertical="center"/>
    </xf>
    <xf numFmtId="0" fontId="27" fillId="64" borderId="17" xfId="0" applyFont="1" applyFill="1" applyBorder="1" applyAlignment="1">
      <alignment horizontal="left" vertical="center"/>
    </xf>
    <xf numFmtId="0" fontId="60" fillId="38" borderId="17" xfId="0" applyFont="1" applyFill="1" applyBorder="1" applyAlignment="1">
      <alignment vertical="center"/>
    </xf>
    <xf numFmtId="0" fontId="70" fillId="38" borderId="0" xfId="0" applyFont="1" applyFill="1" applyBorder="1" applyAlignment="1">
      <alignment horizontal="center" vertical="center"/>
    </xf>
    <xf numFmtId="0" fontId="70" fillId="38" borderId="0" xfId="0" applyFont="1" applyFill="1" applyBorder="1" applyAlignment="1">
      <alignment horizontal="right" vertical="center"/>
    </xf>
    <xf numFmtId="0" fontId="59" fillId="64" borderId="17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60" fillId="38" borderId="0" xfId="0" applyFont="1" applyFill="1" applyBorder="1" applyAlignment="1">
      <alignment horizontal="left" vertical="center"/>
    </xf>
    <xf numFmtId="0" fontId="29" fillId="38" borderId="0" xfId="0" applyFont="1" applyFill="1" applyBorder="1" applyAlignment="1">
      <alignment horizontal="left" vertical="center"/>
    </xf>
    <xf numFmtId="0" fontId="117" fillId="38" borderId="17" xfId="0" applyFont="1" applyFill="1" applyBorder="1" applyAlignment="1">
      <alignment horizontal="center" vertical="center"/>
    </xf>
    <xf numFmtId="0" fontId="169" fillId="38" borderId="0" xfId="0" applyFont="1" applyFill="1" applyBorder="1" applyAlignment="1">
      <alignment horizontal="center" vertical="center"/>
    </xf>
    <xf numFmtId="0" fontId="169" fillId="38" borderId="0" xfId="0" applyFont="1" applyFill="1" applyBorder="1" applyAlignment="1">
      <alignment horizontal="right" vertical="center"/>
    </xf>
    <xf numFmtId="0" fontId="169" fillId="64" borderId="19" xfId="0" applyFont="1" applyFill="1" applyBorder="1" applyAlignment="1">
      <alignment vertical="center"/>
    </xf>
    <xf numFmtId="0" fontId="49" fillId="64" borderId="18" xfId="0" applyFont="1" applyFill="1" applyBorder="1" applyAlignment="1">
      <alignment vertical="center"/>
    </xf>
    <xf numFmtId="0" fontId="56" fillId="64" borderId="18" xfId="0" applyFont="1" applyFill="1" applyBorder="1" applyAlignment="1">
      <alignment horizontal="left" vertical="center"/>
    </xf>
    <xf numFmtId="0" fontId="56" fillId="64" borderId="23" xfId="0" applyFont="1" applyFill="1" applyBorder="1" applyAlignment="1">
      <alignment horizontal="left" vertical="center"/>
    </xf>
    <xf numFmtId="0" fontId="61" fillId="64" borderId="19" xfId="0" applyFont="1" applyFill="1" applyBorder="1" applyAlignment="1">
      <alignment vertical="center"/>
    </xf>
    <xf numFmtId="0" fontId="65" fillId="64" borderId="18" xfId="0" applyFont="1" applyFill="1" applyBorder="1" applyAlignment="1">
      <alignment vertical="center"/>
    </xf>
    <xf numFmtId="0" fontId="65" fillId="64" borderId="23" xfId="0" applyFont="1" applyFill="1" applyBorder="1" applyAlignment="1">
      <alignment vertical="center"/>
    </xf>
    <xf numFmtId="0" fontId="71" fillId="38" borderId="0" xfId="0" applyFont="1" applyFill="1" applyBorder="1" applyAlignment="1">
      <alignment vertical="center"/>
    </xf>
    <xf numFmtId="0" fontId="24" fillId="37" borderId="0" xfId="0" applyFont="1" applyFill="1" applyAlignment="1">
      <alignment/>
    </xf>
    <xf numFmtId="0" fontId="117" fillId="38" borderId="19" xfId="0" applyFont="1" applyFill="1" applyBorder="1" applyAlignment="1">
      <alignment horizontal="center" vertical="center"/>
    </xf>
    <xf numFmtId="0" fontId="117" fillId="38" borderId="18" xfId="0" applyFont="1" applyFill="1" applyBorder="1" applyAlignment="1">
      <alignment horizontal="center" vertical="center"/>
    </xf>
    <xf numFmtId="0" fontId="41" fillId="38" borderId="18" xfId="0" applyFont="1" applyFill="1" applyBorder="1" applyAlignment="1">
      <alignment horizontal="center" vertical="center"/>
    </xf>
    <xf numFmtId="0" fontId="24" fillId="38" borderId="18" xfId="0" applyFont="1" applyFill="1" applyBorder="1" applyAlignment="1">
      <alignment vertical="center"/>
    </xf>
    <xf numFmtId="0" fontId="29" fillId="37" borderId="0" xfId="0" applyFont="1" applyFill="1" applyBorder="1" applyAlignment="1">
      <alignment/>
    </xf>
    <xf numFmtId="0" fontId="29" fillId="34" borderId="0" xfId="0" applyFont="1" applyFill="1" applyBorder="1" applyAlignment="1">
      <alignment/>
    </xf>
    <xf numFmtId="0" fontId="27" fillId="37" borderId="10" xfId="0" applyFont="1" applyFill="1" applyBorder="1" applyAlignment="1">
      <alignment vertical="center"/>
    </xf>
    <xf numFmtId="0" fontId="27" fillId="35" borderId="34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0" fontId="27" fillId="37" borderId="0" xfId="0" applyFont="1" applyFill="1" applyAlignment="1">
      <alignment/>
    </xf>
    <xf numFmtId="0" fontId="27" fillId="35" borderId="15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0" fillId="37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vertical="center"/>
    </xf>
    <xf numFmtId="0" fontId="66" fillId="37" borderId="0" xfId="0" applyFont="1" applyFill="1" applyBorder="1" applyAlignment="1">
      <alignment vertical="center"/>
    </xf>
    <xf numFmtId="0" fontId="66" fillId="35" borderId="15" xfId="0" applyFont="1" applyFill="1" applyBorder="1" applyAlignment="1">
      <alignment vertical="center"/>
    </xf>
    <xf numFmtId="0" fontId="66" fillId="35" borderId="0" xfId="0" applyFont="1" applyFill="1" applyBorder="1" applyAlignment="1">
      <alignment vertical="center"/>
    </xf>
    <xf numFmtId="0" fontId="27" fillId="33" borderId="35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vertical="center"/>
    </xf>
    <xf numFmtId="0" fontId="27" fillId="35" borderId="36" xfId="0" applyFont="1" applyFill="1" applyBorder="1" applyAlignment="1">
      <alignment vertical="center"/>
    </xf>
    <xf numFmtId="0" fontId="27" fillId="35" borderId="36" xfId="0" applyFont="1" applyFill="1" applyBorder="1" applyAlignment="1">
      <alignment horizontal="center" vertical="center"/>
    </xf>
    <xf numFmtId="0" fontId="27" fillId="35" borderId="33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center" vertical="center"/>
    </xf>
    <xf numFmtId="0" fontId="27" fillId="34" borderId="0" xfId="0" applyFont="1" applyFill="1" applyAlignment="1">
      <alignment/>
    </xf>
    <xf numFmtId="0" fontId="27" fillId="35" borderId="15" xfId="0" applyFont="1" applyFill="1" applyBorder="1" applyAlignment="1">
      <alignment/>
    </xf>
    <xf numFmtId="0" fontId="27" fillId="35" borderId="0" xfId="0" applyFont="1" applyFill="1" applyAlignment="1">
      <alignment/>
    </xf>
    <xf numFmtId="0" fontId="50" fillId="35" borderId="0" xfId="0" applyFont="1" applyFill="1" applyBorder="1" applyAlignment="1">
      <alignment horizontal="right" vertical="center"/>
    </xf>
    <xf numFmtId="2" fontId="27" fillId="64" borderId="36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right" vertical="center"/>
    </xf>
    <xf numFmtId="0" fontId="27" fillId="64" borderId="11" xfId="0" applyFont="1" applyFill="1" applyBorder="1" applyAlignment="1">
      <alignment horizontal="center" vertical="center"/>
    </xf>
    <xf numFmtId="0" fontId="27" fillId="64" borderId="3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/>
    </xf>
    <xf numFmtId="2" fontId="27" fillId="64" borderId="37" xfId="0" applyNumberFormat="1" applyFont="1" applyFill="1" applyBorder="1" applyAlignment="1">
      <alignment horizontal="center" vertical="center"/>
    </xf>
    <xf numFmtId="10" fontId="50" fillId="33" borderId="0" xfId="0" applyNumberFormat="1" applyFont="1" applyFill="1" applyBorder="1" applyAlignment="1" applyProtection="1">
      <alignment horizontal="right" vertical="center"/>
      <protection/>
    </xf>
    <xf numFmtId="0" fontId="27" fillId="64" borderId="14" xfId="0" applyFont="1" applyFill="1" applyBorder="1" applyAlignment="1">
      <alignment horizontal="center" vertical="center"/>
    </xf>
    <xf numFmtId="0" fontId="27" fillId="64" borderId="0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vertical="center"/>
    </xf>
    <xf numFmtId="0" fontId="73" fillId="35" borderId="0" xfId="0" applyFont="1" applyFill="1" applyBorder="1" applyAlignment="1">
      <alignment horizontal="right" vertical="center"/>
    </xf>
    <xf numFmtId="10" fontId="50" fillId="65" borderId="0" xfId="0" applyNumberFormat="1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>
      <alignment horizontal="right" vertical="center"/>
    </xf>
    <xf numFmtId="0" fontId="27" fillId="64" borderId="14" xfId="0" applyFont="1" applyFill="1" applyBorder="1" applyAlignment="1" quotePrefix="1">
      <alignment horizontal="center" vertical="center"/>
    </xf>
    <xf numFmtId="0" fontId="74" fillId="35" borderId="0" xfId="0" applyFont="1" applyFill="1" applyBorder="1" applyAlignment="1">
      <alignment horizontal="right" vertical="center"/>
    </xf>
    <xf numFmtId="10" fontId="48" fillId="33" borderId="0" xfId="0" applyNumberFormat="1" applyFont="1" applyFill="1" applyBorder="1" applyAlignment="1" applyProtection="1">
      <alignment horizontal="right" vertical="center"/>
      <protection/>
    </xf>
    <xf numFmtId="0" fontId="74" fillId="33" borderId="0" xfId="0" applyFont="1" applyFill="1" applyBorder="1" applyAlignment="1">
      <alignment horizontal="right" vertical="center"/>
    </xf>
    <xf numFmtId="0" fontId="170" fillId="35" borderId="0" xfId="0" applyFont="1" applyFill="1" applyBorder="1" applyAlignment="1">
      <alignment horizontal="right" vertical="center"/>
    </xf>
    <xf numFmtId="10" fontId="75" fillId="33" borderId="0" xfId="0" applyNumberFormat="1" applyFont="1" applyFill="1" applyBorder="1" applyAlignment="1" applyProtection="1">
      <alignment horizontal="right" vertical="center"/>
      <protection/>
    </xf>
    <xf numFmtId="0" fontId="170" fillId="65" borderId="0" xfId="0" applyFont="1" applyFill="1" applyBorder="1" applyAlignment="1">
      <alignment horizontal="right" vertical="center"/>
    </xf>
    <xf numFmtId="10" fontId="73" fillId="33" borderId="0" xfId="0" applyNumberFormat="1" applyFont="1" applyFill="1" applyBorder="1" applyAlignment="1" applyProtection="1">
      <alignment horizontal="right" vertical="center"/>
      <protection/>
    </xf>
    <xf numFmtId="0" fontId="67" fillId="33" borderId="0" xfId="0" applyFont="1" applyFill="1" applyBorder="1" applyAlignment="1">
      <alignment horizontal="right" vertical="center"/>
    </xf>
    <xf numFmtId="0" fontId="171" fillId="65" borderId="0" xfId="0" applyFont="1" applyFill="1" applyBorder="1" applyAlignment="1">
      <alignment horizontal="right" vertical="center"/>
    </xf>
    <xf numFmtId="0" fontId="27" fillId="66" borderId="14" xfId="0" applyFont="1" applyFill="1" applyBorder="1" applyAlignment="1">
      <alignment horizontal="center" vertical="center"/>
    </xf>
    <xf numFmtId="0" fontId="27" fillId="66" borderId="0" xfId="0" applyFont="1" applyFill="1" applyBorder="1" applyAlignment="1">
      <alignment horizontal="center" vertical="center"/>
    </xf>
    <xf numFmtId="0" fontId="27" fillId="66" borderId="14" xfId="0" applyFont="1" applyFill="1" applyBorder="1" applyAlignment="1" quotePrefix="1">
      <alignment horizontal="center" vertical="center"/>
    </xf>
    <xf numFmtId="0" fontId="163" fillId="56" borderId="0" xfId="0" applyFont="1" applyFill="1" applyBorder="1" applyAlignment="1">
      <alignment horizontal="right" vertical="center"/>
    </xf>
    <xf numFmtId="0" fontId="75" fillId="33" borderId="0" xfId="0" applyFont="1" applyFill="1" applyBorder="1" applyAlignment="1">
      <alignment horizontal="right" vertical="center"/>
    </xf>
    <xf numFmtId="0" fontId="163" fillId="65" borderId="0" xfId="0" applyFont="1" applyFill="1" applyBorder="1" applyAlignment="1">
      <alignment horizontal="right" vertical="center"/>
    </xf>
    <xf numFmtId="0" fontId="165" fillId="56" borderId="0" xfId="0" applyFont="1" applyFill="1" applyBorder="1" applyAlignment="1">
      <alignment horizontal="right"/>
    </xf>
    <xf numFmtId="10" fontId="74" fillId="33" borderId="0" xfId="0" applyNumberFormat="1" applyFont="1" applyFill="1" applyBorder="1" applyAlignment="1" applyProtection="1">
      <alignment horizontal="right" vertical="center"/>
      <protection/>
    </xf>
    <xf numFmtId="0" fontId="53" fillId="33" borderId="0" xfId="0" applyFont="1" applyFill="1" applyBorder="1" applyAlignment="1">
      <alignment horizontal="right" vertical="center"/>
    </xf>
    <xf numFmtId="0" fontId="165" fillId="65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 vertical="center"/>
    </xf>
    <xf numFmtId="0" fontId="172" fillId="56" borderId="0" xfId="0" applyFont="1" applyFill="1" applyBorder="1" applyAlignment="1">
      <alignment horizontal="right"/>
    </xf>
    <xf numFmtId="10" fontId="76" fillId="33" borderId="0" xfId="0" applyNumberFormat="1" applyFont="1" applyFill="1" applyBorder="1" applyAlignment="1" applyProtection="1">
      <alignment horizontal="right" vertical="center"/>
      <protection/>
    </xf>
    <xf numFmtId="10" fontId="76" fillId="65" borderId="0" xfId="0" applyNumberFormat="1" applyFont="1" applyFill="1" applyBorder="1" applyAlignment="1" applyProtection="1">
      <alignment horizontal="right" vertical="center"/>
      <protection/>
    </xf>
    <xf numFmtId="0" fontId="172" fillId="65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right" vertical="center"/>
    </xf>
    <xf numFmtId="0" fontId="27" fillId="64" borderId="0" xfId="0" applyFont="1" applyFill="1" applyBorder="1" applyAlignment="1" quotePrefix="1">
      <alignment horizontal="center" vertical="center"/>
    </xf>
    <xf numFmtId="0" fontId="173" fillId="35" borderId="0" xfId="0" applyFont="1" applyFill="1" applyBorder="1" applyAlignment="1">
      <alignment horizontal="right" vertical="center"/>
    </xf>
    <xf numFmtId="10" fontId="45" fillId="33" borderId="0" xfId="0" applyNumberFormat="1" applyFont="1" applyFill="1" applyBorder="1" applyAlignment="1" applyProtection="1">
      <alignment horizontal="right" vertical="center"/>
      <protection/>
    </xf>
    <xf numFmtId="0" fontId="173" fillId="65" borderId="0" xfId="0" applyFont="1" applyFill="1" applyBorder="1" applyAlignment="1">
      <alignment horizontal="right"/>
    </xf>
    <xf numFmtId="0" fontId="29" fillId="56" borderId="0" xfId="0" applyFont="1" applyFill="1" applyBorder="1" applyAlignment="1">
      <alignment horizontal="right" vertical="center"/>
    </xf>
    <xf numFmtId="0" fontId="29" fillId="65" borderId="0" xfId="0" applyFont="1" applyFill="1" applyBorder="1" applyAlignment="1">
      <alignment horizontal="right" vertical="center"/>
    </xf>
    <xf numFmtId="0" fontId="70" fillId="56" borderId="0" xfId="0" applyFont="1" applyFill="1" applyBorder="1" applyAlignment="1">
      <alignment horizontal="right" vertical="center"/>
    </xf>
    <xf numFmtId="0" fontId="70" fillId="65" borderId="0" xfId="0" applyFont="1" applyFill="1" applyBorder="1" applyAlignment="1">
      <alignment horizontal="right" vertical="center"/>
    </xf>
    <xf numFmtId="0" fontId="165" fillId="56" borderId="0" xfId="0" applyFont="1" applyFill="1" applyBorder="1" applyAlignment="1">
      <alignment horizontal="left"/>
    </xf>
    <xf numFmtId="0" fontId="174" fillId="35" borderId="0" xfId="0" applyFont="1" applyFill="1" applyBorder="1" applyAlignment="1">
      <alignment horizontal="right" vertical="center"/>
    </xf>
    <xf numFmtId="0" fontId="174" fillId="65" borderId="0" xfId="0" applyFont="1" applyFill="1" applyBorder="1" applyAlignment="1">
      <alignment horizontal="right" vertical="center"/>
    </xf>
    <xf numFmtId="0" fontId="164" fillId="56" borderId="0" xfId="0" applyFont="1" applyFill="1" applyBorder="1" applyAlignment="1">
      <alignment horizontal="left"/>
    </xf>
    <xf numFmtId="0" fontId="164" fillId="56" borderId="0" xfId="0" applyFont="1" applyFill="1" applyBorder="1" applyAlignment="1">
      <alignment horizontal="right"/>
    </xf>
    <xf numFmtId="0" fontId="164" fillId="65" borderId="0" xfId="0" applyFont="1" applyFill="1" applyBorder="1" applyAlignment="1">
      <alignment horizontal="right"/>
    </xf>
    <xf numFmtId="0" fontId="63" fillId="35" borderId="0" xfId="0" applyFont="1" applyFill="1" applyAlignment="1">
      <alignment/>
    </xf>
    <xf numFmtId="0" fontId="77" fillId="35" borderId="0" xfId="0" applyFont="1" applyFill="1" applyBorder="1" applyAlignment="1">
      <alignment horizontal="right" vertical="center"/>
    </xf>
    <xf numFmtId="0" fontId="77" fillId="65" borderId="0" xfId="0" applyFont="1" applyFill="1" applyBorder="1" applyAlignment="1">
      <alignment horizontal="right" vertical="center"/>
    </xf>
    <xf numFmtId="0" fontId="45" fillId="35" borderId="0" xfId="0" applyFont="1" applyFill="1" applyBorder="1" applyAlignment="1">
      <alignment horizontal="right" vertical="center"/>
    </xf>
    <xf numFmtId="0" fontId="45" fillId="65" borderId="0" xfId="0" applyFont="1" applyFill="1" applyBorder="1" applyAlignment="1">
      <alignment horizontal="right" vertical="center"/>
    </xf>
    <xf numFmtId="0" fontId="27" fillId="66" borderId="0" xfId="0" applyFont="1" applyFill="1" applyBorder="1" applyAlignment="1" quotePrefix="1">
      <alignment horizontal="center" vertical="center"/>
    </xf>
    <xf numFmtId="0" fontId="175" fillId="35" borderId="0" xfId="0" applyFont="1" applyFill="1" applyBorder="1" applyAlignment="1">
      <alignment horizontal="right" vertical="center"/>
    </xf>
    <xf numFmtId="0" fontId="175" fillId="65" borderId="0" xfId="0" applyFont="1" applyFill="1" applyBorder="1" applyAlignment="1">
      <alignment horizontal="right" vertical="center"/>
    </xf>
    <xf numFmtId="0" fontId="176" fillId="35" borderId="0" xfId="0" applyFont="1" applyFill="1" applyBorder="1" applyAlignment="1">
      <alignment horizontal="right" vertical="center"/>
    </xf>
    <xf numFmtId="2" fontId="27" fillId="64" borderId="38" xfId="0" applyNumberFormat="1" applyFont="1" applyFill="1" applyBorder="1" applyAlignment="1">
      <alignment horizontal="center" vertical="center"/>
    </xf>
    <xf numFmtId="0" fontId="176" fillId="33" borderId="0" xfId="0" applyFont="1" applyFill="1" applyBorder="1" applyAlignment="1">
      <alignment horizontal="right" vertical="center"/>
    </xf>
    <xf numFmtId="0" fontId="27" fillId="64" borderId="21" xfId="0" applyFont="1" applyFill="1" applyBorder="1" applyAlignment="1" quotePrefix="1">
      <alignment horizontal="center" vertical="center"/>
    </xf>
    <xf numFmtId="0" fontId="27" fillId="64" borderId="21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right" vertical="center"/>
    </xf>
    <xf numFmtId="2" fontId="53" fillId="35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121" fillId="33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right" vertical="center"/>
    </xf>
    <xf numFmtId="2" fontId="27" fillId="64" borderId="39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/>
    </xf>
    <xf numFmtId="186" fontId="27" fillId="35" borderId="0" xfId="0" applyNumberFormat="1" applyFont="1" applyFill="1" applyBorder="1" applyAlignment="1">
      <alignment vertical="center"/>
    </xf>
    <xf numFmtId="0" fontId="27" fillId="33" borderId="39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vertical="center"/>
    </xf>
    <xf numFmtId="1" fontId="27" fillId="64" borderId="39" xfId="0" applyNumberFormat="1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right" vertical="center"/>
    </xf>
    <xf numFmtId="0" fontId="31" fillId="35" borderId="0" xfId="0" applyFont="1" applyFill="1" applyBorder="1" applyAlignment="1">
      <alignment horizontal="right" vertical="center"/>
    </xf>
    <xf numFmtId="0" fontId="31" fillId="33" borderId="0" xfId="0" applyFont="1" applyFill="1" applyBorder="1" applyAlignment="1">
      <alignment horizontal="right" vertical="center"/>
    </xf>
    <xf numFmtId="0" fontId="27" fillId="35" borderId="15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 horizontal="right" vertical="center"/>
    </xf>
    <xf numFmtId="0" fontId="27" fillId="37" borderId="0" xfId="0" applyFont="1" applyFill="1" applyBorder="1" applyAlignment="1">
      <alignment horizontal="right" vertical="center"/>
    </xf>
    <xf numFmtId="186" fontId="27" fillId="35" borderId="0" xfId="0" applyNumberFormat="1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vertical="center"/>
    </xf>
    <xf numFmtId="0" fontId="27" fillId="35" borderId="40" xfId="0" applyFont="1" applyFill="1" applyBorder="1" applyAlignment="1">
      <alignment vertical="center"/>
    </xf>
    <xf numFmtId="0" fontId="27" fillId="35" borderId="18" xfId="0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right" vertical="center"/>
    </xf>
    <xf numFmtId="0" fontId="37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191" fontId="33" fillId="0" borderId="0" xfId="0" applyNumberFormat="1" applyFont="1" applyAlignment="1">
      <alignment horizontal="center"/>
    </xf>
    <xf numFmtId="186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86" fontId="3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tabSelected="1" zoomScale="80" zoomScaleNormal="80" workbookViewId="0" topLeftCell="A1">
      <selection activeCell="D4" sqref="D4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4">
      <c r="B2" s="1" t="s">
        <v>0</v>
      </c>
    </row>
    <row r="3" spans="2:5" ht="18">
      <c r="B3" s="3" t="s">
        <v>1</v>
      </c>
      <c r="C3" s="4" t="s">
        <v>116</v>
      </c>
      <c r="E3" s="5"/>
    </row>
    <row r="4" spans="2:3" ht="18">
      <c r="B4" s="3" t="s">
        <v>2</v>
      </c>
      <c r="C4" s="6">
        <v>41939</v>
      </c>
    </row>
    <row r="5" ht="18">
      <c r="B5" s="3" t="s">
        <v>150</v>
      </c>
    </row>
    <row r="6" ht="18">
      <c r="B6" s="7" t="s">
        <v>125</v>
      </c>
    </row>
    <row r="7" ht="18">
      <c r="B7" s="7" t="s">
        <v>126</v>
      </c>
    </row>
    <row r="8" ht="18">
      <c r="B8" s="8" t="s">
        <v>127</v>
      </c>
    </row>
    <row r="9" ht="15">
      <c r="B9" s="9"/>
    </row>
    <row r="10" spans="2:3" ht="18">
      <c r="B10" s="3" t="s">
        <v>3</v>
      </c>
      <c r="C10" s="4" t="s">
        <v>117</v>
      </c>
    </row>
    <row r="12" spans="2:3" ht="18">
      <c r="B12" s="3" t="s">
        <v>4</v>
      </c>
      <c r="C12" s="4" t="s">
        <v>118</v>
      </c>
    </row>
    <row r="14" spans="2:3" ht="18">
      <c r="B14" s="3" t="s">
        <v>5</v>
      </c>
      <c r="C14" s="7" t="s">
        <v>6</v>
      </c>
    </row>
    <row r="15" ht="18">
      <c r="C15" s="10" t="s">
        <v>7</v>
      </c>
    </row>
    <row r="16" ht="18">
      <c r="C16" s="10" t="s">
        <v>8</v>
      </c>
    </row>
    <row r="17" ht="18">
      <c r="C17" s="10" t="s">
        <v>9</v>
      </c>
    </row>
    <row r="19" spans="2:3" ht="18">
      <c r="B19" s="3" t="s">
        <v>10</v>
      </c>
      <c r="C19" s="7" t="s">
        <v>11</v>
      </c>
    </row>
    <row r="20" ht="18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125" zoomScaleNormal="125" workbookViewId="0" topLeftCell="A9">
      <selection activeCell="B33" sqref="B3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2:3" ht="15">
      <c r="B1" s="107" t="s">
        <v>154</v>
      </c>
      <c r="C1" s="108" t="s">
        <v>157</v>
      </c>
    </row>
    <row r="2" spans="2:3" ht="15">
      <c r="B2" s="107" t="s">
        <v>155</v>
      </c>
      <c r="C2" s="108" t="s">
        <v>158</v>
      </c>
    </row>
    <row r="3" spans="2:3" ht="15">
      <c r="B3" s="107" t="s">
        <v>156</v>
      </c>
      <c r="C3" s="109">
        <v>41939</v>
      </c>
    </row>
    <row r="4" spans="1:2" ht="18">
      <c r="A4" s="33"/>
      <c r="B4" s="34" t="s">
        <v>153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18</v>
      </c>
    </row>
    <row r="8" spans="1:2" ht="15">
      <c r="A8" s="33"/>
      <c r="B8" s="19"/>
    </row>
    <row r="9" spans="1:2" ht="15">
      <c r="A9" s="19">
        <v>1</v>
      </c>
      <c r="B9" s="19" t="s">
        <v>119</v>
      </c>
    </row>
    <row r="10" spans="1:2" ht="15">
      <c r="A10" s="19"/>
      <c r="B10" s="37"/>
    </row>
    <row r="11" ht="15">
      <c r="B11" s="37"/>
    </row>
    <row r="12" ht="15">
      <c r="B12" s="37" t="s">
        <v>19</v>
      </c>
    </row>
    <row r="14" spans="1:2" ht="15">
      <c r="A14" s="19">
        <v>2</v>
      </c>
      <c r="B14" s="19" t="s">
        <v>20</v>
      </c>
    </row>
    <row r="15" spans="1:2" ht="15">
      <c r="A15" s="19"/>
      <c r="B15" s="37"/>
    </row>
    <row r="16" spans="1:2" ht="15">
      <c r="A16" s="19"/>
      <c r="B16" s="37"/>
    </row>
    <row r="17" ht="15">
      <c r="B17" s="37"/>
    </row>
    <row r="18" ht="15">
      <c r="B18" s="37"/>
    </row>
    <row r="19" spans="2:3" ht="15">
      <c r="B19" s="39" t="s">
        <v>21</v>
      </c>
      <c r="C19" s="38"/>
    </row>
    <row r="21" ht="12">
      <c r="B21" s="40" t="s">
        <v>22</v>
      </c>
    </row>
    <row r="22" ht="12">
      <c r="B22" s="40" t="s">
        <v>23</v>
      </c>
    </row>
    <row r="23" ht="12">
      <c r="B23" s="40" t="s">
        <v>24</v>
      </c>
    </row>
    <row r="24" ht="12">
      <c r="B24" s="40" t="s">
        <v>25</v>
      </c>
    </row>
    <row r="25" ht="12">
      <c r="B25" s="40" t="s">
        <v>26</v>
      </c>
    </row>
    <row r="26" ht="12">
      <c r="B26" s="41"/>
    </row>
    <row r="27" ht="15">
      <c r="B27" s="42" t="s">
        <v>27</v>
      </c>
    </row>
    <row r="30" ht="12">
      <c r="B30" s="49"/>
    </row>
    <row r="31" ht="12">
      <c r="B31" s="49"/>
    </row>
    <row r="32" ht="15">
      <c r="B32" s="50" t="s">
        <v>159</v>
      </c>
    </row>
    <row r="33" ht="15">
      <c r="B33" s="50" t="s">
        <v>202</v>
      </c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50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4" ht="15">
      <c r="B44" s="43"/>
    </row>
    <row r="48" ht="12">
      <c r="B48" s="44"/>
    </row>
    <row r="49" ht="12">
      <c r="B49" s="44"/>
    </row>
    <row r="50" ht="12">
      <c r="B50" s="44"/>
    </row>
    <row r="51" ht="12">
      <c r="B51" s="44"/>
    </row>
  </sheetData>
  <sheetProtection/>
  <hyperlinks>
    <hyperlink ref="B21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0"/>
  <sheetViews>
    <sheetView zoomScale="75" zoomScaleNormal="75" workbookViewId="0" topLeftCell="A14">
      <selection activeCell="AK80" sqref="AK80"/>
    </sheetView>
  </sheetViews>
  <sheetFormatPr defaultColWidth="8.8515625" defaultRowHeight="12.75"/>
  <cols>
    <col min="1" max="1" width="2.140625" style="0" customWidth="1"/>
    <col min="2" max="2" width="15.00390625" style="0" customWidth="1"/>
  </cols>
  <sheetData>
    <row r="1" spans="1:34" ht="12.75" thickBo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0"/>
    </row>
    <row r="2" spans="1:34" ht="21" customHeight="1">
      <c r="A2" s="112"/>
      <c r="B2" s="113" t="s">
        <v>160</v>
      </c>
      <c r="C2" s="112"/>
      <c r="D2" s="114" t="s">
        <v>161</v>
      </c>
      <c r="E2" s="115"/>
      <c r="F2" s="116"/>
      <c r="G2" s="117"/>
      <c r="H2" s="117"/>
      <c r="I2" s="117"/>
      <c r="J2" s="117"/>
      <c r="K2" s="117"/>
      <c r="L2" s="116"/>
      <c r="M2" s="117"/>
      <c r="N2" s="117"/>
      <c r="O2" s="117"/>
      <c r="P2" s="117"/>
      <c r="Q2" s="117"/>
      <c r="R2" s="116"/>
      <c r="S2" s="117"/>
      <c r="T2" s="117"/>
      <c r="U2" s="117"/>
      <c r="V2" s="117"/>
      <c r="W2" s="117"/>
      <c r="X2" s="116"/>
      <c r="Y2" s="117"/>
      <c r="Z2" s="117"/>
      <c r="AA2" s="117"/>
      <c r="AB2" s="117"/>
      <c r="AC2" s="117"/>
      <c r="AD2" s="117"/>
      <c r="AE2" s="117"/>
      <c r="AF2" s="118"/>
      <c r="AG2" s="119"/>
      <c r="AH2" s="112"/>
    </row>
    <row r="3" spans="1:34" ht="21" customHeight="1">
      <c r="A3" s="120"/>
      <c r="B3" s="121"/>
      <c r="C3" s="120"/>
      <c r="D3" s="122" t="s">
        <v>162</v>
      </c>
      <c r="E3" s="123"/>
      <c r="F3" s="124"/>
      <c r="G3" s="125"/>
      <c r="H3" s="125"/>
      <c r="I3" s="125"/>
      <c r="J3" s="125"/>
      <c r="K3" s="125"/>
      <c r="L3" s="124"/>
      <c r="M3" s="125"/>
      <c r="N3" s="125"/>
      <c r="O3" s="125"/>
      <c r="P3" s="125"/>
      <c r="Q3" s="125"/>
      <c r="R3" s="124"/>
      <c r="S3" s="125"/>
      <c r="T3" s="125"/>
      <c r="U3" s="125"/>
      <c r="V3" s="125"/>
      <c r="W3" s="125"/>
      <c r="X3" s="124"/>
      <c r="Y3" s="125"/>
      <c r="Z3" s="125"/>
      <c r="AA3" s="125"/>
      <c r="AB3" s="125"/>
      <c r="AC3" s="125"/>
      <c r="AD3" s="125"/>
      <c r="AE3" s="125"/>
      <c r="AF3" s="125"/>
      <c r="AG3" s="126"/>
      <c r="AH3" s="120"/>
    </row>
    <row r="4" spans="1:34" ht="21" customHeight="1">
      <c r="A4" s="127"/>
      <c r="B4" s="121"/>
      <c r="C4" s="127"/>
      <c r="D4" s="128" t="s">
        <v>163</v>
      </c>
      <c r="E4" s="129"/>
      <c r="F4" s="130"/>
      <c r="G4" s="131"/>
      <c r="H4" s="131"/>
      <c r="I4" s="131"/>
      <c r="J4" s="131"/>
      <c r="K4" s="131"/>
      <c r="L4" s="130"/>
      <c r="M4" s="131"/>
      <c r="N4" s="131"/>
      <c r="O4" s="131"/>
      <c r="P4" s="131"/>
      <c r="Q4" s="131"/>
      <c r="R4" s="130"/>
      <c r="S4" s="131"/>
      <c r="T4" s="131"/>
      <c r="U4" s="131"/>
      <c r="V4" s="131"/>
      <c r="W4" s="131"/>
      <c r="X4" s="130"/>
      <c r="Y4" s="131"/>
      <c r="Z4" s="131"/>
      <c r="AA4" s="131"/>
      <c r="AB4" s="131"/>
      <c r="AC4" s="131"/>
      <c r="AD4" s="131"/>
      <c r="AE4" s="131"/>
      <c r="AF4" s="131"/>
      <c r="AG4" s="132"/>
      <c r="AH4" s="127"/>
    </row>
    <row r="5" spans="1:34" ht="12.75" customHeight="1" thickBot="1">
      <c r="A5" s="133"/>
      <c r="B5" s="121"/>
      <c r="C5" s="133"/>
      <c r="D5" s="134" t="s">
        <v>32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6"/>
      <c r="Y5" s="135"/>
      <c r="Z5" s="135"/>
      <c r="AA5" s="135"/>
      <c r="AB5" s="135"/>
      <c r="AC5" s="135"/>
      <c r="AD5" s="136"/>
      <c r="AE5" s="135" t="s">
        <v>33</v>
      </c>
      <c r="AF5" s="135"/>
      <c r="AG5" s="137"/>
      <c r="AH5" s="138"/>
    </row>
    <row r="6" spans="1:34" ht="12.75" thickBo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39"/>
    </row>
    <row r="7" spans="1:34" ht="12.75" customHeight="1" thickBot="1">
      <c r="A7" s="140"/>
      <c r="B7" s="141" t="s">
        <v>34</v>
      </c>
      <c r="C7" s="142"/>
      <c r="D7" s="143" t="s">
        <v>35</v>
      </c>
      <c r="E7" s="144"/>
      <c r="F7" s="140"/>
      <c r="G7" s="145" t="s">
        <v>36</v>
      </c>
      <c r="H7" s="146"/>
      <c r="I7" s="146"/>
      <c r="J7" s="146"/>
      <c r="K7" s="147"/>
      <c r="L7" s="142"/>
      <c r="M7" s="145" t="s">
        <v>37</v>
      </c>
      <c r="N7" s="146"/>
      <c r="O7" s="146"/>
      <c r="P7" s="146"/>
      <c r="Q7" s="147"/>
      <c r="R7" s="142"/>
      <c r="S7" s="145" t="s">
        <v>113</v>
      </c>
      <c r="T7" s="146"/>
      <c r="U7" s="146"/>
      <c r="V7" s="146"/>
      <c r="W7" s="147"/>
      <c r="X7" s="142"/>
      <c r="Y7" s="145" t="s">
        <v>38</v>
      </c>
      <c r="Z7" s="146"/>
      <c r="AA7" s="146"/>
      <c r="AB7" s="146"/>
      <c r="AC7" s="147"/>
      <c r="AD7" s="142"/>
      <c r="AE7" s="145" t="s">
        <v>39</v>
      </c>
      <c r="AF7" s="146"/>
      <c r="AG7" s="147"/>
      <c r="AH7" s="148"/>
    </row>
    <row r="8" spans="1:34" ht="12.75" thickBot="1">
      <c r="A8" s="149"/>
      <c r="B8" s="150"/>
      <c r="C8" s="149"/>
      <c r="D8" s="151">
        <f>DATE(2014,11,2)</f>
        <v>41945</v>
      </c>
      <c r="E8" s="152"/>
      <c r="F8" s="153"/>
      <c r="G8" s="154">
        <f>D8+1</f>
        <v>41946</v>
      </c>
      <c r="H8" s="155"/>
      <c r="I8" s="155"/>
      <c r="J8" s="155"/>
      <c r="K8" s="156"/>
      <c r="L8" s="157"/>
      <c r="M8" s="154">
        <f>G8+1</f>
        <v>41947</v>
      </c>
      <c r="N8" s="155"/>
      <c r="O8" s="155"/>
      <c r="P8" s="155"/>
      <c r="Q8" s="156"/>
      <c r="R8" s="157"/>
      <c r="S8" s="154">
        <f>M8+1</f>
        <v>41948</v>
      </c>
      <c r="T8" s="155"/>
      <c r="U8" s="155"/>
      <c r="V8" s="155"/>
      <c r="W8" s="156"/>
      <c r="X8" s="157"/>
      <c r="Y8" s="154">
        <f>S8+1</f>
        <v>41949</v>
      </c>
      <c r="Z8" s="155"/>
      <c r="AA8" s="155"/>
      <c r="AB8" s="155"/>
      <c r="AC8" s="156"/>
      <c r="AD8" s="157"/>
      <c r="AE8" s="154">
        <f>Y8+1</f>
        <v>41950</v>
      </c>
      <c r="AF8" s="155"/>
      <c r="AG8" s="156"/>
      <c r="AH8" s="158"/>
    </row>
    <row r="9" spans="1:34" ht="12" customHeight="1" thickBo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39"/>
    </row>
    <row r="10" spans="1:34" ht="24.75" thickBot="1">
      <c r="A10" s="110"/>
      <c r="B10" s="159"/>
      <c r="C10" s="111"/>
      <c r="D10" s="160"/>
      <c r="E10" s="161" t="s">
        <v>164</v>
      </c>
      <c r="F10" s="111"/>
      <c r="G10" s="162" t="s">
        <v>165</v>
      </c>
      <c r="H10" s="163" t="s">
        <v>166</v>
      </c>
      <c r="I10" s="161" t="s">
        <v>164</v>
      </c>
      <c r="J10" s="163" t="s">
        <v>167</v>
      </c>
      <c r="K10" s="161" t="s">
        <v>168</v>
      </c>
      <c r="L10" s="111"/>
      <c r="M10" s="162" t="s">
        <v>165</v>
      </c>
      <c r="N10" s="163" t="s">
        <v>166</v>
      </c>
      <c r="O10" s="161" t="s">
        <v>164</v>
      </c>
      <c r="P10" s="163" t="s">
        <v>167</v>
      </c>
      <c r="Q10" s="161" t="s">
        <v>168</v>
      </c>
      <c r="R10" s="111"/>
      <c r="S10" s="162" t="s">
        <v>165</v>
      </c>
      <c r="T10" s="163" t="s">
        <v>166</v>
      </c>
      <c r="U10" s="161" t="s">
        <v>164</v>
      </c>
      <c r="V10" s="163" t="s">
        <v>167</v>
      </c>
      <c r="W10" s="161" t="s">
        <v>168</v>
      </c>
      <c r="X10" s="111"/>
      <c r="Y10" s="162" t="s">
        <v>165</v>
      </c>
      <c r="Z10" s="163" t="s">
        <v>166</v>
      </c>
      <c r="AA10" s="161" t="s">
        <v>164</v>
      </c>
      <c r="AB10" s="163" t="s">
        <v>167</v>
      </c>
      <c r="AC10" s="164"/>
      <c r="AD10" s="111"/>
      <c r="AE10" s="165"/>
      <c r="AF10" s="160"/>
      <c r="AG10" s="166"/>
      <c r="AH10" s="139"/>
    </row>
    <row r="11" spans="1:34" ht="12" customHeight="1">
      <c r="A11" s="142"/>
      <c r="B11" s="167" t="s">
        <v>40</v>
      </c>
      <c r="C11" s="142"/>
      <c r="D11" s="160"/>
      <c r="E11" s="160"/>
      <c r="F11" s="142"/>
      <c r="G11" s="168"/>
      <c r="H11" s="168"/>
      <c r="I11" s="168"/>
      <c r="J11" s="168"/>
      <c r="K11" s="164"/>
      <c r="L11" s="142"/>
      <c r="M11" s="169"/>
      <c r="N11" s="170"/>
      <c r="O11" s="170"/>
      <c r="P11" s="170"/>
      <c r="Q11" s="164"/>
      <c r="R11" s="142"/>
      <c r="S11" s="171" t="s">
        <v>169</v>
      </c>
      <c r="T11" s="171"/>
      <c r="U11" s="171"/>
      <c r="V11" s="171"/>
      <c r="W11" s="172"/>
      <c r="X11" s="142"/>
      <c r="Y11" s="173" t="s">
        <v>33</v>
      </c>
      <c r="Z11" s="174"/>
      <c r="AA11" s="174"/>
      <c r="AB11" s="174"/>
      <c r="AC11" s="164"/>
      <c r="AD11" s="142"/>
      <c r="AE11" s="165"/>
      <c r="AF11" s="160"/>
      <c r="AG11" s="175"/>
      <c r="AH11" s="142"/>
    </row>
    <row r="12" spans="1:34" ht="12.75" thickBot="1">
      <c r="A12" s="149"/>
      <c r="B12" s="167" t="s">
        <v>42</v>
      </c>
      <c r="C12" s="149"/>
      <c r="D12" s="160"/>
      <c r="E12" s="160"/>
      <c r="F12" s="149"/>
      <c r="G12" s="168"/>
      <c r="H12" s="168"/>
      <c r="I12" s="168"/>
      <c r="J12" s="168"/>
      <c r="K12" s="164"/>
      <c r="L12" s="149"/>
      <c r="M12" s="176"/>
      <c r="N12" s="168"/>
      <c r="O12" s="168"/>
      <c r="P12" s="168"/>
      <c r="Q12" s="164"/>
      <c r="R12" s="149"/>
      <c r="S12" s="177"/>
      <c r="T12" s="177"/>
      <c r="U12" s="177"/>
      <c r="V12" s="177"/>
      <c r="W12" s="178"/>
      <c r="X12" s="149"/>
      <c r="Y12" s="179"/>
      <c r="Z12" s="180"/>
      <c r="AA12" s="180"/>
      <c r="AB12" s="180"/>
      <c r="AC12" s="180"/>
      <c r="AD12" s="149"/>
      <c r="AE12" s="165"/>
      <c r="AF12" s="160"/>
      <c r="AG12" s="175"/>
      <c r="AH12" s="149"/>
    </row>
    <row r="13" spans="1:34" ht="12">
      <c r="A13" s="181"/>
      <c r="B13" s="182" t="s">
        <v>43</v>
      </c>
      <c r="C13" s="181"/>
      <c r="D13" s="183"/>
      <c r="E13" s="184" t="s">
        <v>170</v>
      </c>
      <c r="F13" s="181"/>
      <c r="G13" s="184" t="s">
        <v>44</v>
      </c>
      <c r="H13" s="185" t="s">
        <v>171</v>
      </c>
      <c r="I13" s="186" t="s">
        <v>134</v>
      </c>
      <c r="J13" s="187" t="s">
        <v>172</v>
      </c>
      <c r="K13" s="188"/>
      <c r="L13" s="181"/>
      <c r="M13" s="189" t="s">
        <v>71</v>
      </c>
      <c r="N13" s="185" t="s">
        <v>171</v>
      </c>
      <c r="O13" s="190" t="s">
        <v>114</v>
      </c>
      <c r="P13" s="191" t="s">
        <v>111</v>
      </c>
      <c r="Q13" s="192"/>
      <c r="R13" s="193"/>
      <c r="S13" s="189" t="s">
        <v>71</v>
      </c>
      <c r="T13" s="184" t="s">
        <v>44</v>
      </c>
      <c r="U13" s="190" t="s">
        <v>114</v>
      </c>
      <c r="V13" s="194" t="s">
        <v>133</v>
      </c>
      <c r="W13" s="192"/>
      <c r="X13" s="193"/>
      <c r="Y13" s="189" t="s">
        <v>71</v>
      </c>
      <c r="Z13" s="184" t="s">
        <v>44</v>
      </c>
      <c r="AA13" s="190" t="s">
        <v>114</v>
      </c>
      <c r="AB13" s="195" t="s">
        <v>173</v>
      </c>
      <c r="AC13" s="192"/>
      <c r="AD13" s="181"/>
      <c r="AE13" s="165"/>
      <c r="AF13" s="160"/>
      <c r="AG13" s="175"/>
      <c r="AH13" s="181"/>
    </row>
    <row r="14" spans="1:34" ht="12.75" customHeight="1">
      <c r="A14" s="181"/>
      <c r="B14" s="182" t="s">
        <v>46</v>
      </c>
      <c r="C14" s="181"/>
      <c r="D14" s="196"/>
      <c r="E14" s="197"/>
      <c r="F14" s="181"/>
      <c r="G14" s="197"/>
      <c r="H14" s="198"/>
      <c r="I14" s="199"/>
      <c r="J14" s="200"/>
      <c r="K14" s="201"/>
      <c r="L14" s="181"/>
      <c r="M14" s="202"/>
      <c r="N14" s="198"/>
      <c r="O14" s="203"/>
      <c r="P14" s="204"/>
      <c r="Q14" s="205"/>
      <c r="R14" s="193"/>
      <c r="S14" s="202"/>
      <c r="T14" s="197"/>
      <c r="U14" s="203"/>
      <c r="V14" s="206"/>
      <c r="W14" s="205"/>
      <c r="X14" s="193"/>
      <c r="Y14" s="202"/>
      <c r="Z14" s="197"/>
      <c r="AA14" s="203"/>
      <c r="AB14" s="207"/>
      <c r="AC14" s="205"/>
      <c r="AD14" s="181"/>
      <c r="AE14" s="165"/>
      <c r="AF14" s="160"/>
      <c r="AG14" s="175"/>
      <c r="AH14" s="181"/>
    </row>
    <row r="15" spans="1:34" ht="12">
      <c r="A15" s="181"/>
      <c r="B15" s="182" t="s">
        <v>47</v>
      </c>
      <c r="C15" s="181"/>
      <c r="D15" s="196"/>
      <c r="E15" s="197"/>
      <c r="F15" s="181"/>
      <c r="G15" s="197"/>
      <c r="H15" s="198"/>
      <c r="I15" s="199"/>
      <c r="J15" s="200"/>
      <c r="K15" s="201"/>
      <c r="L15" s="181"/>
      <c r="M15" s="202"/>
      <c r="N15" s="198"/>
      <c r="O15" s="203"/>
      <c r="P15" s="204"/>
      <c r="Q15" s="205"/>
      <c r="R15" s="193"/>
      <c r="S15" s="202"/>
      <c r="T15" s="197"/>
      <c r="U15" s="203"/>
      <c r="V15" s="206"/>
      <c r="W15" s="205"/>
      <c r="X15" s="193"/>
      <c r="Y15" s="202"/>
      <c r="Z15" s="197"/>
      <c r="AA15" s="203"/>
      <c r="AB15" s="207"/>
      <c r="AC15" s="205"/>
      <c r="AD15" s="181"/>
      <c r="AE15" s="165"/>
      <c r="AF15" s="160"/>
      <c r="AG15" s="175"/>
      <c r="AH15" s="181"/>
    </row>
    <row r="16" spans="1:34" ht="12" customHeight="1" thickBot="1">
      <c r="A16" s="181"/>
      <c r="B16" s="182" t="s">
        <v>48</v>
      </c>
      <c r="C16" s="181"/>
      <c r="D16" s="208"/>
      <c r="E16" s="209"/>
      <c r="F16" s="181"/>
      <c r="G16" s="197"/>
      <c r="H16" s="198"/>
      <c r="I16" s="199"/>
      <c r="J16" s="200"/>
      <c r="K16" s="201"/>
      <c r="L16" s="181"/>
      <c r="M16" s="210"/>
      <c r="N16" s="211"/>
      <c r="O16" s="212"/>
      <c r="P16" s="213"/>
      <c r="Q16" s="214"/>
      <c r="R16" s="193"/>
      <c r="S16" s="210"/>
      <c r="T16" s="209"/>
      <c r="U16" s="212"/>
      <c r="V16" s="215"/>
      <c r="W16" s="214"/>
      <c r="X16" s="193"/>
      <c r="Y16" s="210"/>
      <c r="Z16" s="209"/>
      <c r="AA16" s="212"/>
      <c r="AB16" s="216"/>
      <c r="AC16" s="214"/>
      <c r="AD16" s="181"/>
      <c r="AE16" s="165"/>
      <c r="AF16" s="160"/>
      <c r="AG16" s="175"/>
      <c r="AH16" s="181"/>
    </row>
    <row r="17" spans="1:34" ht="12.75" thickBot="1">
      <c r="A17" s="181"/>
      <c r="B17" s="217" t="s">
        <v>49</v>
      </c>
      <c r="C17" s="181"/>
      <c r="D17" s="218" t="s">
        <v>50</v>
      </c>
      <c r="E17" s="219"/>
      <c r="F17" s="181"/>
      <c r="G17" s="209"/>
      <c r="H17" s="211"/>
      <c r="I17" s="220"/>
      <c r="J17" s="221"/>
      <c r="K17" s="222"/>
      <c r="L17" s="181"/>
      <c r="M17" s="223" t="s">
        <v>50</v>
      </c>
      <c r="N17" s="224"/>
      <c r="O17" s="224"/>
      <c r="P17" s="224"/>
      <c r="Q17" s="225"/>
      <c r="R17" s="193"/>
      <c r="S17" s="223" t="s">
        <v>50</v>
      </c>
      <c r="T17" s="224"/>
      <c r="U17" s="224"/>
      <c r="V17" s="224"/>
      <c r="W17" s="225"/>
      <c r="X17" s="193"/>
      <c r="Y17" s="223" t="s">
        <v>50</v>
      </c>
      <c r="Z17" s="224"/>
      <c r="AA17" s="224"/>
      <c r="AB17" s="224"/>
      <c r="AC17" s="224"/>
      <c r="AD17" s="181"/>
      <c r="AE17" s="165"/>
      <c r="AF17" s="160"/>
      <c r="AG17" s="175"/>
      <c r="AH17" s="181"/>
    </row>
    <row r="18" spans="1:34" ht="12.75" thickBot="1">
      <c r="A18" s="181"/>
      <c r="B18" s="226" t="s">
        <v>51</v>
      </c>
      <c r="C18" s="181"/>
      <c r="D18" s="183"/>
      <c r="E18" s="184" t="s">
        <v>170</v>
      </c>
      <c r="F18" s="181"/>
      <c r="G18" s="223" t="s">
        <v>50</v>
      </c>
      <c r="H18" s="224"/>
      <c r="I18" s="224"/>
      <c r="J18" s="224"/>
      <c r="K18" s="225"/>
      <c r="L18" s="181"/>
      <c r="M18" s="186" t="s">
        <v>134</v>
      </c>
      <c r="N18" s="184" t="s">
        <v>44</v>
      </c>
      <c r="O18" s="190" t="s">
        <v>114</v>
      </c>
      <c r="P18" s="191" t="s">
        <v>111</v>
      </c>
      <c r="Q18" s="227" t="s">
        <v>174</v>
      </c>
      <c r="R18" s="193"/>
      <c r="S18" s="171" t="s">
        <v>175</v>
      </c>
      <c r="T18" s="171"/>
      <c r="U18" s="171"/>
      <c r="V18" s="171"/>
      <c r="W18" s="171"/>
      <c r="X18" s="193"/>
      <c r="Y18" s="189" t="s">
        <v>71</v>
      </c>
      <c r="Z18" s="184" t="s">
        <v>44</v>
      </c>
      <c r="AA18" s="190" t="s">
        <v>114</v>
      </c>
      <c r="AB18" s="195" t="s">
        <v>173</v>
      </c>
      <c r="AC18" s="192"/>
      <c r="AD18" s="181"/>
      <c r="AE18" s="165"/>
      <c r="AF18" s="160"/>
      <c r="AG18" s="175"/>
      <c r="AH18" s="181"/>
    </row>
    <row r="19" spans="1:34" ht="12.75" thickBot="1">
      <c r="A19" s="181"/>
      <c r="B19" s="226" t="s">
        <v>52</v>
      </c>
      <c r="C19" s="181"/>
      <c r="D19" s="196"/>
      <c r="E19" s="197"/>
      <c r="F19" s="181"/>
      <c r="G19" s="171" t="s">
        <v>176</v>
      </c>
      <c r="H19" s="171"/>
      <c r="I19" s="171"/>
      <c r="J19" s="171"/>
      <c r="K19" s="172"/>
      <c r="L19" s="181"/>
      <c r="M19" s="199"/>
      <c r="N19" s="197"/>
      <c r="O19" s="203"/>
      <c r="P19" s="204"/>
      <c r="Q19" s="228"/>
      <c r="R19" s="193"/>
      <c r="S19" s="177"/>
      <c r="T19" s="177"/>
      <c r="U19" s="177"/>
      <c r="V19" s="177"/>
      <c r="W19" s="177"/>
      <c r="X19" s="193"/>
      <c r="Y19" s="202"/>
      <c r="Z19" s="197"/>
      <c r="AA19" s="203"/>
      <c r="AB19" s="207"/>
      <c r="AC19" s="205"/>
      <c r="AD19" s="181"/>
      <c r="AE19" s="165"/>
      <c r="AF19" s="160"/>
      <c r="AG19" s="175"/>
      <c r="AH19" s="181"/>
    </row>
    <row r="20" spans="1:34" ht="12">
      <c r="A20" s="181"/>
      <c r="B20" s="226" t="s">
        <v>53</v>
      </c>
      <c r="C20" s="181"/>
      <c r="D20" s="196"/>
      <c r="E20" s="197"/>
      <c r="F20" s="181"/>
      <c r="G20" s="229"/>
      <c r="H20" s="229"/>
      <c r="I20" s="229"/>
      <c r="J20" s="229"/>
      <c r="K20" s="230"/>
      <c r="L20" s="181"/>
      <c r="M20" s="199"/>
      <c r="N20" s="197"/>
      <c r="O20" s="203"/>
      <c r="P20" s="204"/>
      <c r="Q20" s="228"/>
      <c r="R20" s="193"/>
      <c r="S20" s="231" t="s">
        <v>177</v>
      </c>
      <c r="T20" s="232"/>
      <c r="U20" s="232"/>
      <c r="V20" s="232"/>
      <c r="W20" s="233"/>
      <c r="X20" s="193"/>
      <c r="Y20" s="202"/>
      <c r="Z20" s="197"/>
      <c r="AA20" s="203"/>
      <c r="AB20" s="207"/>
      <c r="AC20" s="205"/>
      <c r="AD20" s="181"/>
      <c r="AE20" s="165"/>
      <c r="AF20" s="160"/>
      <c r="AG20" s="175"/>
      <c r="AH20" s="181"/>
    </row>
    <row r="21" spans="1:34" ht="12.75" thickBot="1">
      <c r="A21" s="181"/>
      <c r="B21" s="226" t="s">
        <v>55</v>
      </c>
      <c r="C21" s="181"/>
      <c r="D21" s="208"/>
      <c r="E21" s="209"/>
      <c r="F21" s="181"/>
      <c r="G21" s="177"/>
      <c r="H21" s="177"/>
      <c r="I21" s="177"/>
      <c r="J21" s="177"/>
      <c r="K21" s="178"/>
      <c r="L21" s="181"/>
      <c r="M21" s="220"/>
      <c r="N21" s="209"/>
      <c r="O21" s="212"/>
      <c r="P21" s="213"/>
      <c r="Q21" s="234"/>
      <c r="R21" s="193"/>
      <c r="S21" s="235"/>
      <c r="T21" s="236"/>
      <c r="U21" s="236"/>
      <c r="V21" s="236"/>
      <c r="W21" s="237"/>
      <c r="X21" s="193"/>
      <c r="Y21" s="210"/>
      <c r="Z21" s="209"/>
      <c r="AA21" s="212"/>
      <c r="AB21" s="216"/>
      <c r="AC21" s="214"/>
      <c r="AD21" s="181"/>
      <c r="AE21" s="165"/>
      <c r="AF21" s="160"/>
      <c r="AG21" s="175"/>
      <c r="AH21" s="181"/>
    </row>
    <row r="22" spans="1:34" ht="12.75" thickBot="1">
      <c r="A22" s="181"/>
      <c r="B22" s="238" t="s">
        <v>56</v>
      </c>
      <c r="C22" s="181"/>
      <c r="D22" s="239" t="s">
        <v>178</v>
      </c>
      <c r="E22" s="240"/>
      <c r="F22" s="181"/>
      <c r="G22" s="239" t="s">
        <v>178</v>
      </c>
      <c r="H22" s="241"/>
      <c r="I22" s="241"/>
      <c r="J22" s="241"/>
      <c r="K22" s="240"/>
      <c r="L22" s="149"/>
      <c r="M22" s="239" t="s">
        <v>178</v>
      </c>
      <c r="N22" s="241"/>
      <c r="O22" s="241"/>
      <c r="P22" s="241"/>
      <c r="Q22" s="240"/>
      <c r="R22" s="242"/>
      <c r="S22" s="239" t="s">
        <v>178</v>
      </c>
      <c r="T22" s="241"/>
      <c r="U22" s="241"/>
      <c r="V22" s="241"/>
      <c r="W22" s="240"/>
      <c r="X22" s="242"/>
      <c r="Y22" s="239" t="s">
        <v>178</v>
      </c>
      <c r="Z22" s="241"/>
      <c r="AA22" s="241"/>
      <c r="AB22" s="241"/>
      <c r="AC22" s="240"/>
      <c r="AD22" s="149"/>
      <c r="AE22" s="165"/>
      <c r="AF22" s="160"/>
      <c r="AG22" s="175"/>
      <c r="AH22" s="181"/>
    </row>
    <row r="23" spans="1:34" ht="12.75" thickBot="1">
      <c r="A23" s="181"/>
      <c r="B23" s="238" t="s">
        <v>57</v>
      </c>
      <c r="C23" s="181"/>
      <c r="D23" s="243"/>
      <c r="E23" s="244"/>
      <c r="F23" s="181"/>
      <c r="G23" s="243"/>
      <c r="H23" s="245"/>
      <c r="I23" s="245"/>
      <c r="J23" s="245"/>
      <c r="K23" s="244"/>
      <c r="L23" s="149"/>
      <c r="M23" s="243"/>
      <c r="N23" s="245"/>
      <c r="O23" s="245"/>
      <c r="P23" s="245"/>
      <c r="Q23" s="244"/>
      <c r="R23" s="242"/>
      <c r="S23" s="243"/>
      <c r="T23" s="245"/>
      <c r="U23" s="245"/>
      <c r="V23" s="245"/>
      <c r="W23" s="244"/>
      <c r="X23" s="242"/>
      <c r="Y23" s="243"/>
      <c r="Z23" s="245"/>
      <c r="AA23" s="245"/>
      <c r="AB23" s="245"/>
      <c r="AC23" s="244"/>
      <c r="AD23" s="149"/>
      <c r="AE23" s="187" t="s">
        <v>179</v>
      </c>
      <c r="AF23" s="246"/>
      <c r="AG23" s="188"/>
      <c r="AH23" s="181"/>
    </row>
    <row r="24" spans="1:34" ht="12">
      <c r="A24" s="181"/>
      <c r="B24" s="226" t="s">
        <v>58</v>
      </c>
      <c r="C24" s="181"/>
      <c r="D24" s="183"/>
      <c r="E24" s="184" t="s">
        <v>170</v>
      </c>
      <c r="F24" s="181"/>
      <c r="G24" s="189" t="s">
        <v>71</v>
      </c>
      <c r="H24" s="184" t="s">
        <v>44</v>
      </c>
      <c r="I24" s="247" t="s">
        <v>180</v>
      </c>
      <c r="J24" s="248" t="s">
        <v>45</v>
      </c>
      <c r="K24" s="192"/>
      <c r="L24" s="181"/>
      <c r="M24" s="189" t="s">
        <v>71</v>
      </c>
      <c r="N24" s="184" t="s">
        <v>44</v>
      </c>
      <c r="O24" s="249" t="s">
        <v>151</v>
      </c>
      <c r="P24" s="195" t="s">
        <v>173</v>
      </c>
      <c r="Q24" s="192"/>
      <c r="R24" s="193"/>
      <c r="S24" s="189" t="s">
        <v>71</v>
      </c>
      <c r="T24" s="185" t="s">
        <v>44</v>
      </c>
      <c r="U24" s="248" t="s">
        <v>45</v>
      </c>
      <c r="V24" s="194" t="s">
        <v>133</v>
      </c>
      <c r="W24" s="192"/>
      <c r="X24" s="193"/>
      <c r="Y24" s="189" t="s">
        <v>71</v>
      </c>
      <c r="Z24" s="184" t="s">
        <v>44</v>
      </c>
      <c r="AA24" s="186" t="s">
        <v>134</v>
      </c>
      <c r="AB24" s="195" t="s">
        <v>173</v>
      </c>
      <c r="AC24" s="192"/>
      <c r="AD24" s="181"/>
      <c r="AE24" s="200"/>
      <c r="AF24" s="250"/>
      <c r="AG24" s="201"/>
      <c r="AH24" s="181"/>
    </row>
    <row r="25" spans="1:34" ht="12">
      <c r="A25" s="181"/>
      <c r="B25" s="226" t="s">
        <v>59</v>
      </c>
      <c r="C25" s="181"/>
      <c r="D25" s="196"/>
      <c r="E25" s="197"/>
      <c r="F25" s="181"/>
      <c r="G25" s="202"/>
      <c r="H25" s="197"/>
      <c r="I25" s="251"/>
      <c r="J25" s="252"/>
      <c r="K25" s="205"/>
      <c r="L25" s="181"/>
      <c r="M25" s="202"/>
      <c r="N25" s="197"/>
      <c r="O25" s="253"/>
      <c r="P25" s="207"/>
      <c r="Q25" s="205"/>
      <c r="R25" s="193"/>
      <c r="S25" s="202"/>
      <c r="T25" s="198"/>
      <c r="U25" s="252"/>
      <c r="V25" s="206"/>
      <c r="W25" s="205"/>
      <c r="X25" s="193"/>
      <c r="Y25" s="202"/>
      <c r="Z25" s="197"/>
      <c r="AA25" s="199"/>
      <c r="AB25" s="207"/>
      <c r="AC25" s="205"/>
      <c r="AD25" s="181"/>
      <c r="AE25" s="200"/>
      <c r="AF25" s="250"/>
      <c r="AG25" s="201"/>
      <c r="AH25" s="181"/>
    </row>
    <row r="26" spans="1:34" ht="12">
      <c r="A26" s="181"/>
      <c r="B26" s="226" t="s">
        <v>60</v>
      </c>
      <c r="C26" s="181"/>
      <c r="D26" s="196"/>
      <c r="E26" s="197"/>
      <c r="F26" s="181"/>
      <c r="G26" s="202"/>
      <c r="H26" s="197"/>
      <c r="I26" s="251"/>
      <c r="J26" s="252"/>
      <c r="K26" s="205"/>
      <c r="L26" s="181"/>
      <c r="M26" s="202"/>
      <c r="N26" s="197"/>
      <c r="O26" s="253"/>
      <c r="P26" s="207"/>
      <c r="Q26" s="205"/>
      <c r="R26" s="193"/>
      <c r="S26" s="202"/>
      <c r="T26" s="198"/>
      <c r="U26" s="252"/>
      <c r="V26" s="206"/>
      <c r="W26" s="205"/>
      <c r="X26" s="193"/>
      <c r="Y26" s="202"/>
      <c r="Z26" s="197"/>
      <c r="AA26" s="199"/>
      <c r="AB26" s="207"/>
      <c r="AC26" s="205"/>
      <c r="AD26" s="181"/>
      <c r="AE26" s="200"/>
      <c r="AF26" s="250"/>
      <c r="AG26" s="201"/>
      <c r="AH26" s="181"/>
    </row>
    <row r="27" spans="1:34" ht="12" customHeight="1" thickBot="1">
      <c r="A27" s="254"/>
      <c r="B27" s="226" t="s">
        <v>61</v>
      </c>
      <c r="C27" s="254"/>
      <c r="D27" s="208"/>
      <c r="E27" s="209"/>
      <c r="F27" s="254"/>
      <c r="G27" s="210"/>
      <c r="H27" s="209"/>
      <c r="I27" s="255"/>
      <c r="J27" s="256"/>
      <c r="K27" s="214"/>
      <c r="L27" s="254"/>
      <c r="M27" s="210"/>
      <c r="N27" s="209"/>
      <c r="O27" s="257"/>
      <c r="P27" s="216"/>
      <c r="Q27" s="214"/>
      <c r="R27" s="258"/>
      <c r="S27" s="210"/>
      <c r="T27" s="211"/>
      <c r="U27" s="256"/>
      <c r="V27" s="215"/>
      <c r="W27" s="214"/>
      <c r="X27" s="258"/>
      <c r="Y27" s="210"/>
      <c r="Z27" s="209"/>
      <c r="AA27" s="220"/>
      <c r="AB27" s="216"/>
      <c r="AC27" s="214"/>
      <c r="AD27" s="254"/>
      <c r="AE27" s="200"/>
      <c r="AF27" s="250"/>
      <c r="AG27" s="201"/>
      <c r="AH27" s="254"/>
    </row>
    <row r="28" spans="1:34" ht="12.75" thickBot="1">
      <c r="A28" s="254"/>
      <c r="B28" s="259" t="s">
        <v>62</v>
      </c>
      <c r="C28" s="254"/>
      <c r="D28" s="218" t="s">
        <v>50</v>
      </c>
      <c r="E28" s="219"/>
      <c r="F28" s="254"/>
      <c r="G28" s="218" t="s">
        <v>50</v>
      </c>
      <c r="H28" s="260"/>
      <c r="I28" s="260"/>
      <c r="J28" s="260"/>
      <c r="K28" s="219"/>
      <c r="L28" s="254"/>
      <c r="M28" s="223" t="s">
        <v>50</v>
      </c>
      <c r="N28" s="224"/>
      <c r="O28" s="224"/>
      <c r="P28" s="224"/>
      <c r="Q28" s="225"/>
      <c r="R28" s="258"/>
      <c r="S28" s="223" t="s">
        <v>50</v>
      </c>
      <c r="T28" s="224"/>
      <c r="U28" s="224"/>
      <c r="V28" s="224"/>
      <c r="W28" s="225"/>
      <c r="X28" s="258"/>
      <c r="Y28" s="223" t="s">
        <v>50</v>
      </c>
      <c r="Z28" s="224"/>
      <c r="AA28" s="224"/>
      <c r="AB28" s="224"/>
      <c r="AC28" s="224"/>
      <c r="AD28" s="254"/>
      <c r="AE28" s="200"/>
      <c r="AF28" s="250"/>
      <c r="AG28" s="201"/>
      <c r="AH28" s="254"/>
    </row>
    <row r="29" spans="1:34" ht="12">
      <c r="A29" s="261"/>
      <c r="B29" s="182" t="s">
        <v>63</v>
      </c>
      <c r="C29" s="261"/>
      <c r="D29" s="262" t="s">
        <v>181</v>
      </c>
      <c r="E29" s="184" t="s">
        <v>170</v>
      </c>
      <c r="F29" s="261"/>
      <c r="G29" s="247" t="s">
        <v>132</v>
      </c>
      <c r="H29" s="249" t="s">
        <v>151</v>
      </c>
      <c r="I29" s="190" t="s">
        <v>114</v>
      </c>
      <c r="J29" s="191" t="s">
        <v>111</v>
      </c>
      <c r="K29" s="263">
        <v>802.24</v>
      </c>
      <c r="L29" s="261"/>
      <c r="M29" s="247" t="s">
        <v>132</v>
      </c>
      <c r="N29" s="248" t="s">
        <v>45</v>
      </c>
      <c r="O29" s="249" t="s">
        <v>151</v>
      </c>
      <c r="P29" s="195" t="s">
        <v>173</v>
      </c>
      <c r="Q29" s="263">
        <v>802.24</v>
      </c>
      <c r="R29" s="264"/>
      <c r="S29" s="263">
        <v>802.24</v>
      </c>
      <c r="T29" s="185" t="s">
        <v>171</v>
      </c>
      <c r="U29" s="186" t="s">
        <v>134</v>
      </c>
      <c r="V29" s="194" t="s">
        <v>133</v>
      </c>
      <c r="W29" s="247" t="s">
        <v>132</v>
      </c>
      <c r="X29" s="264"/>
      <c r="Y29" s="265" t="s">
        <v>135</v>
      </c>
      <c r="Z29" s="184" t="s">
        <v>44</v>
      </c>
      <c r="AA29" s="185" t="s">
        <v>171</v>
      </c>
      <c r="AB29" s="195" t="s">
        <v>173</v>
      </c>
      <c r="AC29" s="192"/>
      <c r="AD29" s="261"/>
      <c r="AE29" s="200"/>
      <c r="AF29" s="250"/>
      <c r="AG29" s="201"/>
      <c r="AH29" s="261"/>
    </row>
    <row r="30" spans="1:34" ht="12.75" customHeight="1">
      <c r="A30" s="261"/>
      <c r="B30" s="226" t="s">
        <v>65</v>
      </c>
      <c r="C30" s="261"/>
      <c r="D30" s="262"/>
      <c r="E30" s="197"/>
      <c r="F30" s="261"/>
      <c r="G30" s="251"/>
      <c r="H30" s="253"/>
      <c r="I30" s="203"/>
      <c r="J30" s="204"/>
      <c r="K30" s="266"/>
      <c r="L30" s="261"/>
      <c r="M30" s="251"/>
      <c r="N30" s="252"/>
      <c r="O30" s="253"/>
      <c r="P30" s="207"/>
      <c r="Q30" s="266"/>
      <c r="R30" s="264"/>
      <c r="S30" s="266"/>
      <c r="T30" s="198"/>
      <c r="U30" s="199"/>
      <c r="V30" s="206"/>
      <c r="W30" s="251"/>
      <c r="X30" s="264"/>
      <c r="Y30" s="267"/>
      <c r="Z30" s="197"/>
      <c r="AA30" s="198"/>
      <c r="AB30" s="207"/>
      <c r="AC30" s="205"/>
      <c r="AD30" s="261"/>
      <c r="AE30" s="200"/>
      <c r="AF30" s="250"/>
      <c r="AG30" s="201"/>
      <c r="AH30" s="261"/>
    </row>
    <row r="31" spans="1:34" ht="12.75" thickBot="1">
      <c r="A31" s="261"/>
      <c r="B31" s="226" t="s">
        <v>66</v>
      </c>
      <c r="C31" s="261"/>
      <c r="D31" s="268"/>
      <c r="E31" s="197"/>
      <c r="F31" s="261"/>
      <c r="G31" s="251"/>
      <c r="H31" s="253"/>
      <c r="I31" s="203"/>
      <c r="J31" s="204"/>
      <c r="K31" s="266"/>
      <c r="L31" s="261"/>
      <c r="M31" s="251"/>
      <c r="N31" s="252"/>
      <c r="O31" s="253"/>
      <c r="P31" s="207"/>
      <c r="Q31" s="266"/>
      <c r="R31" s="264"/>
      <c r="S31" s="266"/>
      <c r="T31" s="198"/>
      <c r="U31" s="199"/>
      <c r="V31" s="206"/>
      <c r="W31" s="251"/>
      <c r="X31" s="264"/>
      <c r="Y31" s="267"/>
      <c r="Z31" s="197"/>
      <c r="AA31" s="198"/>
      <c r="AB31" s="207"/>
      <c r="AC31" s="205"/>
      <c r="AD31" s="261"/>
      <c r="AE31" s="200"/>
      <c r="AF31" s="250"/>
      <c r="AG31" s="201"/>
      <c r="AH31" s="261"/>
    </row>
    <row r="32" spans="1:34" ht="15" customHeight="1" thickBot="1">
      <c r="A32" s="261"/>
      <c r="B32" s="226" t="s">
        <v>67</v>
      </c>
      <c r="C32" s="261"/>
      <c r="D32" s="269" t="s">
        <v>41</v>
      </c>
      <c r="E32" s="209"/>
      <c r="F32" s="261"/>
      <c r="G32" s="255"/>
      <c r="H32" s="257"/>
      <c r="I32" s="212"/>
      <c r="J32" s="213"/>
      <c r="K32" s="270"/>
      <c r="L32" s="261"/>
      <c r="M32" s="255"/>
      <c r="N32" s="256"/>
      <c r="O32" s="257"/>
      <c r="P32" s="216"/>
      <c r="Q32" s="270"/>
      <c r="R32" s="264"/>
      <c r="S32" s="270"/>
      <c r="T32" s="211"/>
      <c r="U32" s="220"/>
      <c r="V32" s="215"/>
      <c r="W32" s="255"/>
      <c r="X32" s="264"/>
      <c r="Y32" s="271"/>
      <c r="Z32" s="209"/>
      <c r="AA32" s="211"/>
      <c r="AB32" s="216"/>
      <c r="AC32" s="214"/>
      <c r="AD32" s="261"/>
      <c r="AE32" s="221"/>
      <c r="AF32" s="272"/>
      <c r="AG32" s="222"/>
      <c r="AH32" s="261"/>
    </row>
    <row r="33" spans="1:34" ht="15.75" customHeight="1" thickBot="1">
      <c r="A33" s="261"/>
      <c r="B33" s="238" t="s">
        <v>68</v>
      </c>
      <c r="C33" s="261"/>
      <c r="D33" s="273"/>
      <c r="E33" s="160"/>
      <c r="F33" s="261"/>
      <c r="G33" s="274" t="s">
        <v>182</v>
      </c>
      <c r="H33" s="275"/>
      <c r="I33" s="239" t="s">
        <v>69</v>
      </c>
      <c r="J33" s="241"/>
      <c r="K33" s="240"/>
      <c r="L33" s="261"/>
      <c r="M33" s="223" t="s">
        <v>50</v>
      </c>
      <c r="N33" s="224"/>
      <c r="O33" s="224"/>
      <c r="P33" s="224"/>
      <c r="Q33" s="224"/>
      <c r="R33" s="264"/>
      <c r="S33" s="223" t="s">
        <v>50</v>
      </c>
      <c r="T33" s="224"/>
      <c r="U33" s="224"/>
      <c r="V33" s="224"/>
      <c r="W33" s="224"/>
      <c r="X33" s="264"/>
      <c r="Y33" s="223" t="s">
        <v>50</v>
      </c>
      <c r="Z33" s="224"/>
      <c r="AA33" s="224"/>
      <c r="AB33" s="224"/>
      <c r="AC33" s="224"/>
      <c r="AD33" s="276"/>
      <c r="AE33" s="165"/>
      <c r="AF33" s="160"/>
      <c r="AG33" s="175"/>
      <c r="AH33" s="261"/>
    </row>
    <row r="34" spans="1:34" ht="15" customHeight="1">
      <c r="A34" s="261"/>
      <c r="B34" s="238" t="s">
        <v>70</v>
      </c>
      <c r="C34" s="261"/>
      <c r="D34" s="239" t="s">
        <v>69</v>
      </c>
      <c r="E34" s="240"/>
      <c r="F34" s="261"/>
      <c r="G34" s="277"/>
      <c r="H34" s="278"/>
      <c r="I34" s="279"/>
      <c r="J34" s="280"/>
      <c r="K34" s="281"/>
      <c r="L34" s="276"/>
      <c r="M34" s="282" t="s">
        <v>183</v>
      </c>
      <c r="N34" s="283"/>
      <c r="O34" s="284"/>
      <c r="P34" s="194" t="s">
        <v>133</v>
      </c>
      <c r="Q34" s="192"/>
      <c r="R34" s="264"/>
      <c r="S34" s="285" t="s">
        <v>184</v>
      </c>
      <c r="T34" s="286"/>
      <c r="U34" s="286"/>
      <c r="V34" s="286"/>
      <c r="W34" s="286"/>
      <c r="X34" s="287"/>
      <c r="Y34" s="288" t="s">
        <v>185</v>
      </c>
      <c r="Z34" s="171"/>
      <c r="AA34" s="171"/>
      <c r="AB34" s="171"/>
      <c r="AC34" s="171"/>
      <c r="AD34" s="276"/>
      <c r="AE34" s="165"/>
      <c r="AF34" s="160"/>
      <c r="AG34" s="160"/>
      <c r="AH34" s="261"/>
    </row>
    <row r="35" spans="1:34" ht="12.75" thickBot="1">
      <c r="A35" s="289"/>
      <c r="B35" s="238" t="s">
        <v>72</v>
      </c>
      <c r="C35" s="289"/>
      <c r="D35" s="279"/>
      <c r="E35" s="281"/>
      <c r="F35" s="289"/>
      <c r="G35" s="290"/>
      <c r="H35" s="291"/>
      <c r="I35" s="243"/>
      <c r="J35" s="245"/>
      <c r="K35" s="244"/>
      <c r="L35" s="292"/>
      <c r="M35" s="293"/>
      <c r="N35" s="294"/>
      <c r="O35" s="295"/>
      <c r="P35" s="206"/>
      <c r="Q35" s="205"/>
      <c r="R35" s="296"/>
      <c r="S35" s="297"/>
      <c r="T35" s="298"/>
      <c r="U35" s="298"/>
      <c r="V35" s="298"/>
      <c r="W35" s="298"/>
      <c r="X35" s="299"/>
      <c r="Y35" s="300"/>
      <c r="Z35" s="229"/>
      <c r="AA35" s="229"/>
      <c r="AB35" s="229"/>
      <c r="AC35" s="229"/>
      <c r="AD35" s="292"/>
      <c r="AE35" s="165"/>
      <c r="AF35" s="160"/>
      <c r="AG35" s="160"/>
      <c r="AH35" s="289"/>
    </row>
    <row r="36" spans="1:34" ht="15" customHeight="1" thickBot="1">
      <c r="A36" s="301"/>
      <c r="B36" s="226" t="s">
        <v>73</v>
      </c>
      <c r="C36" s="302"/>
      <c r="D36" s="243"/>
      <c r="E36" s="244"/>
      <c r="F36" s="301"/>
      <c r="G36" s="274" t="s">
        <v>186</v>
      </c>
      <c r="H36" s="275"/>
      <c r="I36" s="303"/>
      <c r="J36" s="303"/>
      <c r="K36" s="303"/>
      <c r="L36" s="304"/>
      <c r="M36" s="305"/>
      <c r="N36" s="294"/>
      <c r="O36" s="295"/>
      <c r="P36" s="206"/>
      <c r="Q36" s="205"/>
      <c r="R36" s="306"/>
      <c r="S36" s="297"/>
      <c r="T36" s="298"/>
      <c r="U36" s="298"/>
      <c r="V36" s="298"/>
      <c r="W36" s="298"/>
      <c r="X36" s="307"/>
      <c r="Y36" s="300"/>
      <c r="Z36" s="229"/>
      <c r="AA36" s="229"/>
      <c r="AB36" s="229"/>
      <c r="AC36" s="229"/>
      <c r="AD36" s="304"/>
      <c r="AE36" s="165"/>
      <c r="AF36" s="160"/>
      <c r="AG36" s="160"/>
      <c r="AH36" s="301"/>
    </row>
    <row r="37" spans="1:34" ht="12.75" thickBot="1">
      <c r="A37" s="308"/>
      <c r="B37" s="309" t="s">
        <v>74</v>
      </c>
      <c r="C37" s="308"/>
      <c r="D37" s="160"/>
      <c r="E37" s="160"/>
      <c r="F37" s="308"/>
      <c r="G37" s="277"/>
      <c r="H37" s="278"/>
      <c r="I37" s="305"/>
      <c r="J37" s="305"/>
      <c r="K37" s="305"/>
      <c r="L37" s="310"/>
      <c r="M37" s="305"/>
      <c r="N37" s="311"/>
      <c r="O37" s="312"/>
      <c r="P37" s="215"/>
      <c r="Q37" s="214"/>
      <c r="R37" s="313"/>
      <c r="S37" s="297"/>
      <c r="T37" s="298"/>
      <c r="U37" s="298"/>
      <c r="V37" s="298"/>
      <c r="W37" s="298"/>
      <c r="X37" s="314"/>
      <c r="Y37" s="315"/>
      <c r="Z37" s="177"/>
      <c r="AA37" s="177"/>
      <c r="AB37" s="177"/>
      <c r="AC37" s="177"/>
      <c r="AD37" s="310"/>
      <c r="AE37" s="316"/>
      <c r="AF37" s="160"/>
      <c r="AG37" s="160"/>
      <c r="AH37" s="308"/>
    </row>
    <row r="38" spans="1:34" ht="12.75" thickBot="1">
      <c r="A38" s="308"/>
      <c r="B38" s="317" t="s">
        <v>75</v>
      </c>
      <c r="C38" s="308"/>
      <c r="D38" s="160"/>
      <c r="E38" s="160"/>
      <c r="F38" s="308"/>
      <c r="G38" s="290"/>
      <c r="H38" s="291"/>
      <c r="I38" s="305"/>
      <c r="J38" s="305"/>
      <c r="K38" s="305"/>
      <c r="L38" s="310"/>
      <c r="M38" s="239" t="s">
        <v>69</v>
      </c>
      <c r="N38" s="241"/>
      <c r="O38" s="241"/>
      <c r="P38" s="241"/>
      <c r="Q38" s="241"/>
      <c r="R38" s="318"/>
      <c r="S38" s="297"/>
      <c r="T38" s="298"/>
      <c r="U38" s="298"/>
      <c r="V38" s="298"/>
      <c r="W38" s="298"/>
      <c r="X38" s="314"/>
      <c r="Y38" s="239" t="s">
        <v>69</v>
      </c>
      <c r="Z38" s="241"/>
      <c r="AA38" s="241"/>
      <c r="AB38" s="241"/>
      <c r="AC38" s="240"/>
      <c r="AD38" s="310"/>
      <c r="AE38" s="165"/>
      <c r="AF38" s="160"/>
      <c r="AG38" s="160"/>
      <c r="AH38" s="308"/>
    </row>
    <row r="39" spans="1:34" ht="12.75" thickBot="1">
      <c r="A39" s="308"/>
      <c r="B39" s="319" t="s">
        <v>76</v>
      </c>
      <c r="C39" s="308"/>
      <c r="D39" s="160"/>
      <c r="E39" s="160"/>
      <c r="F39" s="308"/>
      <c r="G39" s="274" t="s">
        <v>187</v>
      </c>
      <c r="H39" s="275"/>
      <c r="I39" s="305"/>
      <c r="J39" s="305"/>
      <c r="K39" s="305"/>
      <c r="L39" s="310"/>
      <c r="M39" s="279"/>
      <c r="N39" s="280"/>
      <c r="O39" s="280"/>
      <c r="P39" s="280"/>
      <c r="Q39" s="280"/>
      <c r="R39" s="318"/>
      <c r="S39" s="297"/>
      <c r="T39" s="298"/>
      <c r="U39" s="298"/>
      <c r="V39" s="298"/>
      <c r="W39" s="298"/>
      <c r="X39" s="314"/>
      <c r="Y39" s="279"/>
      <c r="Z39" s="280"/>
      <c r="AA39" s="280"/>
      <c r="AB39" s="280"/>
      <c r="AC39" s="281"/>
      <c r="AD39" s="310"/>
      <c r="AE39" s="165"/>
      <c r="AF39" s="160"/>
      <c r="AG39" s="160"/>
      <c r="AH39" s="308"/>
    </row>
    <row r="40" spans="1:34" ht="12.75" thickBot="1">
      <c r="A40" s="320"/>
      <c r="B40" s="321" t="s">
        <v>77</v>
      </c>
      <c r="C40" s="320"/>
      <c r="D40" s="160"/>
      <c r="E40" s="160"/>
      <c r="F40" s="320"/>
      <c r="G40" s="277"/>
      <c r="H40" s="278"/>
      <c r="I40" s="305"/>
      <c r="J40" s="305"/>
      <c r="K40" s="305"/>
      <c r="L40" s="320"/>
      <c r="M40" s="243"/>
      <c r="N40" s="245"/>
      <c r="O40" s="245"/>
      <c r="P40" s="245"/>
      <c r="Q40" s="245"/>
      <c r="R40" s="314"/>
      <c r="S40" s="322"/>
      <c r="T40" s="323"/>
      <c r="U40" s="323"/>
      <c r="V40" s="323"/>
      <c r="W40" s="323"/>
      <c r="X40" s="314"/>
      <c r="Y40" s="243"/>
      <c r="Z40" s="245"/>
      <c r="AA40" s="245"/>
      <c r="AB40" s="245"/>
      <c r="AC40" s="244"/>
      <c r="AD40" s="320"/>
      <c r="AE40" s="165"/>
      <c r="AF40" s="160"/>
      <c r="AG40" s="160"/>
      <c r="AH40" s="320"/>
    </row>
    <row r="41" spans="1:34" ht="12.75" thickBot="1">
      <c r="A41" s="324"/>
      <c r="B41" s="325" t="s">
        <v>78</v>
      </c>
      <c r="C41" s="324"/>
      <c r="D41" s="326"/>
      <c r="E41" s="160"/>
      <c r="F41" s="324"/>
      <c r="G41" s="290"/>
      <c r="H41" s="291"/>
      <c r="I41" s="327"/>
      <c r="J41" s="327"/>
      <c r="K41" s="327"/>
      <c r="L41" s="328"/>
      <c r="M41" s="329"/>
      <c r="N41" s="327"/>
      <c r="O41" s="327"/>
      <c r="P41" s="327"/>
      <c r="Q41" s="327"/>
      <c r="R41" s="330"/>
      <c r="S41" s="329"/>
      <c r="T41" s="327"/>
      <c r="U41" s="327"/>
      <c r="V41" s="327"/>
      <c r="W41" s="327"/>
      <c r="X41" s="330"/>
      <c r="Y41" s="331"/>
      <c r="Z41" s="332"/>
      <c r="AA41" s="332"/>
      <c r="AB41" s="332"/>
      <c r="AC41" s="333"/>
      <c r="AD41" s="328"/>
      <c r="AE41" s="334"/>
      <c r="AF41" s="335"/>
      <c r="AG41" s="335"/>
      <c r="AH41" s="324"/>
    </row>
    <row r="42" spans="1:34" ht="12.75" thickBo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ht="12">
      <c r="A43" s="336"/>
      <c r="B43" s="337" t="s">
        <v>79</v>
      </c>
      <c r="C43" s="338"/>
      <c r="D43" s="338"/>
      <c r="E43" s="338"/>
      <c r="F43" s="338"/>
      <c r="G43" s="338"/>
      <c r="H43" s="339"/>
      <c r="I43" s="339"/>
      <c r="J43" s="339"/>
      <c r="K43" s="339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40"/>
      <c r="AG43" s="338"/>
      <c r="AH43" s="336"/>
    </row>
    <row r="44" spans="1:34" ht="12.75" thickBot="1">
      <c r="A44" s="341"/>
      <c r="B44" s="342"/>
      <c r="C44" s="343"/>
      <c r="D44" s="343"/>
      <c r="E44" s="343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5"/>
      <c r="AF44" s="345"/>
      <c r="AG44" s="344"/>
      <c r="AH44" s="341"/>
    </row>
    <row r="45" spans="1:34" ht="12">
      <c r="A45" s="341"/>
      <c r="B45" s="346"/>
      <c r="C45" s="347"/>
      <c r="D45" s="348"/>
      <c r="E45" s="348" t="s">
        <v>54</v>
      </c>
      <c r="F45" s="349"/>
      <c r="G45" s="350" t="s">
        <v>80</v>
      </c>
      <c r="H45" s="351"/>
      <c r="I45" s="351"/>
      <c r="J45" s="351"/>
      <c r="K45" s="351"/>
      <c r="L45" s="351"/>
      <c r="M45" s="351"/>
      <c r="N45" s="351"/>
      <c r="O45" s="351"/>
      <c r="P45" s="351"/>
      <c r="Q45" s="352"/>
      <c r="R45" s="352"/>
      <c r="S45" s="344"/>
      <c r="T45" s="353" t="s">
        <v>81</v>
      </c>
      <c r="U45" s="354"/>
      <c r="V45" s="354"/>
      <c r="W45" s="355" t="s">
        <v>82</v>
      </c>
      <c r="X45" s="356"/>
      <c r="Y45" s="356"/>
      <c r="Z45" s="356"/>
      <c r="AA45" s="356"/>
      <c r="AB45" s="356"/>
      <c r="AC45" s="356"/>
      <c r="AD45" s="356"/>
      <c r="AE45" s="356"/>
      <c r="AF45" s="357"/>
      <c r="AG45" s="344"/>
      <c r="AH45" s="341"/>
    </row>
    <row r="46" spans="1:34" ht="12">
      <c r="A46" s="341"/>
      <c r="B46" s="358"/>
      <c r="C46" s="359"/>
      <c r="D46" s="360"/>
      <c r="E46" s="360" t="s">
        <v>71</v>
      </c>
      <c r="F46" s="361"/>
      <c r="G46" s="362" t="s">
        <v>90</v>
      </c>
      <c r="H46" s="363"/>
      <c r="I46" s="363"/>
      <c r="J46" s="363"/>
      <c r="K46" s="363"/>
      <c r="L46" s="363"/>
      <c r="M46" s="363"/>
      <c r="N46" s="363"/>
      <c r="O46" s="363"/>
      <c r="P46" s="363"/>
      <c r="Q46" s="364"/>
      <c r="R46" s="364"/>
      <c r="S46" s="344"/>
      <c r="T46" s="365" t="s">
        <v>85</v>
      </c>
      <c r="U46" s="353"/>
      <c r="V46" s="353"/>
      <c r="W46" s="366" t="s">
        <v>86</v>
      </c>
      <c r="X46" s="367"/>
      <c r="Y46" s="367"/>
      <c r="Z46" s="367"/>
      <c r="AA46" s="367"/>
      <c r="AB46" s="367"/>
      <c r="AC46" s="367"/>
      <c r="AD46" s="367"/>
      <c r="AE46" s="367"/>
      <c r="AF46" s="368"/>
      <c r="AG46" s="344"/>
      <c r="AH46" s="341"/>
    </row>
    <row r="47" spans="1:34" ht="12">
      <c r="A47" s="341"/>
      <c r="B47" s="369"/>
      <c r="C47" s="370"/>
      <c r="D47" s="371"/>
      <c r="E47" s="371" t="s">
        <v>132</v>
      </c>
      <c r="F47" s="372"/>
      <c r="G47" s="373" t="s">
        <v>137</v>
      </c>
      <c r="H47" s="374"/>
      <c r="I47" s="374"/>
      <c r="J47" s="375"/>
      <c r="K47" s="375"/>
      <c r="L47" s="375"/>
      <c r="M47" s="375"/>
      <c r="N47" s="375"/>
      <c r="O47" s="375"/>
      <c r="P47" s="375"/>
      <c r="Q47" s="376"/>
      <c r="R47" s="376"/>
      <c r="S47" s="344"/>
      <c r="T47" s="361" t="s">
        <v>87</v>
      </c>
      <c r="U47" s="365"/>
      <c r="V47" s="365"/>
      <c r="W47" s="377" t="s">
        <v>88</v>
      </c>
      <c r="X47" s="378"/>
      <c r="Y47" s="378"/>
      <c r="Z47" s="378"/>
      <c r="AA47" s="378"/>
      <c r="AB47" s="378"/>
      <c r="AC47" s="378"/>
      <c r="AD47" s="378"/>
      <c r="AE47" s="378"/>
      <c r="AF47" s="379"/>
      <c r="AG47" s="344"/>
      <c r="AH47" s="341"/>
    </row>
    <row r="48" spans="1:34" ht="12">
      <c r="A48" s="341"/>
      <c r="B48" s="369"/>
      <c r="C48" s="380"/>
      <c r="D48" s="381"/>
      <c r="E48" s="381" t="s">
        <v>83</v>
      </c>
      <c r="F48" s="382"/>
      <c r="G48" s="383" t="s">
        <v>84</v>
      </c>
      <c r="H48" s="375"/>
      <c r="I48" s="375"/>
      <c r="J48" s="375"/>
      <c r="K48" s="375"/>
      <c r="L48" s="375"/>
      <c r="M48" s="375"/>
      <c r="N48" s="375"/>
      <c r="O48" s="375"/>
      <c r="P48" s="375"/>
      <c r="Q48" s="376"/>
      <c r="R48" s="376"/>
      <c r="S48" s="344"/>
      <c r="T48" s="384" t="s">
        <v>133</v>
      </c>
      <c r="U48" s="385"/>
      <c r="V48" s="385"/>
      <c r="W48" s="386" t="s">
        <v>136</v>
      </c>
      <c r="X48" s="378"/>
      <c r="Y48" s="378"/>
      <c r="Z48" s="378"/>
      <c r="AA48" s="378"/>
      <c r="AB48" s="378"/>
      <c r="AC48" s="378"/>
      <c r="AD48" s="378"/>
      <c r="AE48" s="378"/>
      <c r="AF48" s="379"/>
      <c r="AG48" s="344"/>
      <c r="AH48" s="341"/>
    </row>
    <row r="49" spans="1:34" ht="12">
      <c r="A49" s="341"/>
      <c r="B49" s="358"/>
      <c r="C49" s="387"/>
      <c r="D49" s="388"/>
      <c r="E49" s="388" t="s">
        <v>114</v>
      </c>
      <c r="F49" s="389"/>
      <c r="G49" s="390" t="s">
        <v>115</v>
      </c>
      <c r="H49" s="375"/>
      <c r="I49" s="391"/>
      <c r="J49" s="391"/>
      <c r="K49" s="391"/>
      <c r="L49" s="375"/>
      <c r="M49" s="375"/>
      <c r="N49" s="375"/>
      <c r="O49" s="375"/>
      <c r="P49" s="375"/>
      <c r="Q49" s="376"/>
      <c r="R49" s="376"/>
      <c r="S49" s="344"/>
      <c r="T49" s="392"/>
      <c r="U49" s="372"/>
      <c r="V49" s="372"/>
      <c r="W49" s="393"/>
      <c r="X49" s="378"/>
      <c r="Y49" s="378"/>
      <c r="Z49" s="378"/>
      <c r="AA49" s="378"/>
      <c r="AB49" s="378"/>
      <c r="AC49" s="378"/>
      <c r="AD49" s="378"/>
      <c r="AE49" s="378"/>
      <c r="AF49" s="379"/>
      <c r="AG49" s="344"/>
      <c r="AH49" s="341"/>
    </row>
    <row r="50" spans="1:34" ht="12">
      <c r="A50" s="341"/>
      <c r="B50" s="394"/>
      <c r="C50" s="395"/>
      <c r="D50" s="371"/>
      <c r="E50" s="371" t="s">
        <v>134</v>
      </c>
      <c r="F50" s="389"/>
      <c r="G50" s="373" t="s">
        <v>138</v>
      </c>
      <c r="H50" s="391"/>
      <c r="I50" s="378"/>
      <c r="J50" s="378"/>
      <c r="K50" s="378"/>
      <c r="L50" s="378"/>
      <c r="M50" s="378"/>
      <c r="N50" s="378"/>
      <c r="O50" s="378"/>
      <c r="P50" s="378"/>
      <c r="Q50" s="379"/>
      <c r="R50" s="379"/>
      <c r="S50" s="344"/>
      <c r="T50" s="370"/>
      <c r="U50" s="372"/>
      <c r="V50" s="372"/>
      <c r="W50" s="373"/>
      <c r="X50" s="374"/>
      <c r="Y50" s="374"/>
      <c r="Z50" s="374"/>
      <c r="AA50" s="374"/>
      <c r="AB50" s="374"/>
      <c r="AC50" s="374"/>
      <c r="AD50" s="374"/>
      <c r="AE50" s="374"/>
      <c r="AF50" s="396"/>
      <c r="AG50" s="344"/>
      <c r="AH50" s="341"/>
    </row>
    <row r="51" spans="1:34" ht="12">
      <c r="A51" s="341"/>
      <c r="B51" s="394"/>
      <c r="C51" s="397"/>
      <c r="D51" s="398"/>
      <c r="E51" s="398" t="s">
        <v>151</v>
      </c>
      <c r="F51" s="389"/>
      <c r="G51" s="373" t="s">
        <v>188</v>
      </c>
      <c r="H51" s="374"/>
      <c r="I51" s="374"/>
      <c r="J51" s="378"/>
      <c r="K51" s="378"/>
      <c r="L51" s="378"/>
      <c r="M51" s="378"/>
      <c r="N51" s="378"/>
      <c r="O51" s="378"/>
      <c r="P51" s="378"/>
      <c r="Q51" s="379"/>
      <c r="R51" s="379"/>
      <c r="S51" s="344"/>
      <c r="T51" s="399"/>
      <c r="U51" s="372"/>
      <c r="V51" s="372"/>
      <c r="W51" s="373"/>
      <c r="X51" s="400"/>
      <c r="Y51" s="400"/>
      <c r="Z51" s="401"/>
      <c r="AA51" s="401"/>
      <c r="AB51" s="401"/>
      <c r="AC51" s="401"/>
      <c r="AD51" s="401"/>
      <c r="AE51" s="401"/>
      <c r="AF51" s="402"/>
      <c r="AG51" s="403"/>
      <c r="AH51" s="341"/>
    </row>
    <row r="52" spans="1:34" ht="12">
      <c r="A52" s="341"/>
      <c r="B52" s="394"/>
      <c r="C52" s="404"/>
      <c r="D52" s="405"/>
      <c r="E52" s="405" t="s">
        <v>89</v>
      </c>
      <c r="F52" s="406"/>
      <c r="G52" s="407" t="s">
        <v>139</v>
      </c>
      <c r="H52" s="378"/>
      <c r="I52" s="374"/>
      <c r="J52" s="374"/>
      <c r="K52" s="374"/>
      <c r="L52" s="374"/>
      <c r="M52" s="374"/>
      <c r="N52" s="374"/>
      <c r="O52" s="374"/>
      <c r="P52" s="374"/>
      <c r="Q52" s="396"/>
      <c r="R52" s="396"/>
      <c r="S52" s="344"/>
      <c r="T52" s="370" t="s">
        <v>140</v>
      </c>
      <c r="U52" s="372"/>
      <c r="V52" s="372"/>
      <c r="W52" s="373" t="s">
        <v>141</v>
      </c>
      <c r="X52" s="401"/>
      <c r="Y52" s="401"/>
      <c r="Z52" s="401"/>
      <c r="AA52" s="401"/>
      <c r="AB52" s="401"/>
      <c r="AC52" s="401"/>
      <c r="AD52" s="401"/>
      <c r="AE52" s="401"/>
      <c r="AF52" s="402"/>
      <c r="AG52" s="403"/>
      <c r="AH52" s="341"/>
    </row>
    <row r="53" spans="1:34" ht="12">
      <c r="A53" s="341"/>
      <c r="B53" s="408"/>
      <c r="C53" s="409"/>
      <c r="D53" s="410"/>
      <c r="E53" s="410" t="s">
        <v>45</v>
      </c>
      <c r="F53" s="389"/>
      <c r="G53" s="411" t="s">
        <v>91</v>
      </c>
      <c r="H53" s="378"/>
      <c r="I53" s="374"/>
      <c r="J53" s="374"/>
      <c r="K53" s="374"/>
      <c r="L53" s="374"/>
      <c r="M53" s="374"/>
      <c r="N53" s="374"/>
      <c r="O53" s="374"/>
      <c r="P53" s="374"/>
      <c r="Q53" s="396"/>
      <c r="R53" s="412"/>
      <c r="S53" s="344"/>
      <c r="T53" s="413" t="s">
        <v>111</v>
      </c>
      <c r="U53" s="414"/>
      <c r="V53" s="414"/>
      <c r="W53" s="362" t="s">
        <v>112</v>
      </c>
      <c r="X53" s="401"/>
      <c r="Y53" s="401"/>
      <c r="Z53" s="401"/>
      <c r="AA53" s="401"/>
      <c r="AB53" s="401"/>
      <c r="AC53" s="401"/>
      <c r="AD53" s="401"/>
      <c r="AE53" s="401"/>
      <c r="AF53" s="402"/>
      <c r="AG53" s="403"/>
      <c r="AH53" s="341"/>
    </row>
    <row r="54" spans="1:34" ht="12.75" thickBot="1">
      <c r="A54" s="341"/>
      <c r="B54" s="415"/>
      <c r="C54" s="416"/>
      <c r="D54" s="417"/>
      <c r="E54" s="417" t="s">
        <v>128</v>
      </c>
      <c r="F54" s="389"/>
      <c r="G54" s="418" t="s">
        <v>129</v>
      </c>
      <c r="H54" s="419"/>
      <c r="I54" s="420"/>
      <c r="J54" s="420"/>
      <c r="K54" s="420"/>
      <c r="L54" s="420"/>
      <c r="M54" s="420"/>
      <c r="N54" s="420"/>
      <c r="O54" s="420"/>
      <c r="P54" s="420"/>
      <c r="Q54" s="421"/>
      <c r="R54" s="421"/>
      <c r="S54" s="344"/>
      <c r="T54" s="370" t="s">
        <v>142</v>
      </c>
      <c r="U54" s="370"/>
      <c r="V54" s="370"/>
      <c r="W54" s="422" t="s">
        <v>143</v>
      </c>
      <c r="X54" s="423"/>
      <c r="Y54" s="423"/>
      <c r="Z54" s="423"/>
      <c r="AA54" s="423"/>
      <c r="AB54" s="423"/>
      <c r="AC54" s="423"/>
      <c r="AD54" s="423"/>
      <c r="AE54" s="423"/>
      <c r="AF54" s="424"/>
      <c r="AG54" s="425"/>
      <c r="AH54" s="341"/>
    </row>
    <row r="55" spans="1:34" ht="12.75" thickBot="1">
      <c r="A55" s="426"/>
      <c r="B55" s="427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30"/>
      <c r="AF55" s="430"/>
      <c r="AG55" s="429"/>
      <c r="AH55" s="341"/>
    </row>
    <row r="56" spans="1:34" ht="12.75" thickBot="1">
      <c r="A56" s="431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341"/>
    </row>
    <row r="57" spans="1:34" ht="12">
      <c r="A57" s="433"/>
      <c r="B57" s="434"/>
      <c r="C57" s="435"/>
      <c r="D57" s="435"/>
      <c r="E57" s="435"/>
      <c r="F57" s="435"/>
      <c r="G57" s="435"/>
      <c r="H57" s="435"/>
      <c r="I57" s="435"/>
      <c r="J57" s="435"/>
      <c r="K57" s="435"/>
      <c r="L57" s="436"/>
      <c r="M57" s="436"/>
      <c r="N57" s="436"/>
      <c r="O57" s="436"/>
      <c r="P57" s="436"/>
      <c r="Q57" s="437"/>
      <c r="R57" s="438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8"/>
      <c r="AD57" s="437"/>
      <c r="AE57" s="437"/>
      <c r="AF57" s="437"/>
      <c r="AG57" s="437"/>
      <c r="AH57" s="341"/>
    </row>
    <row r="58" spans="1:34" ht="12.75" thickBot="1">
      <c r="A58" s="439"/>
      <c r="B58" s="440" t="s">
        <v>92</v>
      </c>
      <c r="C58" s="441"/>
      <c r="D58" s="441"/>
      <c r="E58" s="441"/>
      <c r="F58" s="441"/>
      <c r="G58" s="441"/>
      <c r="H58" s="441"/>
      <c r="I58" s="441"/>
      <c r="J58" s="441"/>
      <c r="K58" s="441"/>
      <c r="L58" s="442"/>
      <c r="M58" s="442"/>
      <c r="N58" s="442"/>
      <c r="O58" s="442"/>
      <c r="P58" s="442"/>
      <c r="Q58" s="442"/>
      <c r="R58" s="442"/>
      <c r="S58" s="442"/>
      <c r="T58" s="442"/>
      <c r="U58" s="443" t="s">
        <v>93</v>
      </c>
      <c r="V58" s="443"/>
      <c r="W58" s="443"/>
      <c r="X58" s="443"/>
      <c r="Y58" s="443"/>
      <c r="Z58" s="443"/>
      <c r="AA58" s="443"/>
      <c r="AB58" s="443"/>
      <c r="AC58" s="443"/>
      <c r="AD58" s="442"/>
      <c r="AE58" s="442"/>
      <c r="AF58" s="442"/>
      <c r="AG58" s="442"/>
      <c r="AH58" s="432"/>
    </row>
    <row r="59" spans="1:34" ht="12.75" thickBot="1">
      <c r="A59" s="444"/>
      <c r="B59" s="445"/>
      <c r="C59" s="446"/>
      <c r="D59" s="446"/>
      <c r="E59" s="446"/>
      <c r="F59" s="446"/>
      <c r="G59" s="446"/>
      <c r="H59" s="441"/>
      <c r="I59" s="446"/>
      <c r="J59" s="446"/>
      <c r="K59" s="446"/>
      <c r="L59" s="447"/>
      <c r="M59" s="447"/>
      <c r="N59" s="447"/>
      <c r="O59" s="447"/>
      <c r="P59" s="447"/>
      <c r="Q59" s="448"/>
      <c r="R59" s="447"/>
      <c r="S59" s="449"/>
      <c r="T59" s="449"/>
      <c r="U59" s="448"/>
      <c r="V59" s="448"/>
      <c r="W59" s="448"/>
      <c r="X59" s="448"/>
      <c r="Y59" s="448"/>
      <c r="Z59" s="448"/>
      <c r="AA59" s="448"/>
      <c r="AB59" s="448"/>
      <c r="AC59" s="447"/>
      <c r="AD59" s="448"/>
      <c r="AE59" s="448"/>
      <c r="AF59" s="448"/>
      <c r="AG59" s="448"/>
      <c r="AH59" s="450"/>
    </row>
    <row r="60" spans="1:34" ht="12.75" thickBot="1">
      <c r="A60" s="451"/>
      <c r="B60" s="452"/>
      <c r="C60" s="453" t="e">
        <f>H87/H85</f>
        <v>#DIV/0!</v>
      </c>
      <c r="D60" s="453"/>
      <c r="E60" s="453"/>
      <c r="F60" s="453"/>
      <c r="G60" s="453"/>
      <c r="H60" s="454" t="s">
        <v>94</v>
      </c>
      <c r="I60" s="453"/>
      <c r="J60" s="453"/>
      <c r="K60" s="453"/>
      <c r="L60" s="455"/>
      <c r="M60" s="455"/>
      <c r="N60" s="455"/>
      <c r="O60" s="456"/>
      <c r="P60" s="456"/>
      <c r="Q60" s="457"/>
      <c r="R60" s="456"/>
      <c r="S60" s="458" t="s">
        <v>189</v>
      </c>
      <c r="T60" s="458"/>
      <c r="U60" s="459" t="s">
        <v>190</v>
      </c>
      <c r="V60" s="460"/>
      <c r="W60" s="460"/>
      <c r="X60" s="459"/>
      <c r="Y60" s="459" t="s">
        <v>97</v>
      </c>
      <c r="Z60" s="461" t="s">
        <v>98</v>
      </c>
      <c r="AA60" s="462" t="s">
        <v>130</v>
      </c>
      <c r="AB60" s="448"/>
      <c r="AC60" s="448"/>
      <c r="AD60" s="448"/>
      <c r="AE60" s="448"/>
      <c r="AF60" s="448"/>
      <c r="AG60" s="448"/>
      <c r="AH60" s="463"/>
    </row>
    <row r="61" spans="1:34" ht="12">
      <c r="A61" s="439"/>
      <c r="B61" s="464"/>
      <c r="C61" s="465"/>
      <c r="D61" s="453"/>
      <c r="E61" s="453"/>
      <c r="F61" s="465"/>
      <c r="G61" s="466" t="s">
        <v>99</v>
      </c>
      <c r="H61" s="467">
        <v>1</v>
      </c>
      <c r="I61" s="465"/>
      <c r="J61" s="465"/>
      <c r="K61" s="465"/>
      <c r="L61" s="442"/>
      <c r="M61" s="442"/>
      <c r="N61" s="442"/>
      <c r="O61" s="468"/>
      <c r="P61" s="468"/>
      <c r="Q61" s="468"/>
      <c r="R61" s="468"/>
      <c r="S61" s="469"/>
      <c r="T61" s="469"/>
      <c r="U61" s="469"/>
      <c r="V61" s="469"/>
      <c r="W61" s="469"/>
      <c r="X61" s="470"/>
      <c r="Y61" s="469"/>
      <c r="Z61" s="469"/>
      <c r="AA61" s="469"/>
      <c r="AB61" s="448"/>
      <c r="AC61" s="448"/>
      <c r="AD61" s="448"/>
      <c r="AE61" s="448"/>
      <c r="AF61" s="448"/>
      <c r="AG61" s="448"/>
      <c r="AH61" s="471"/>
    </row>
    <row r="62" spans="1:34" ht="12">
      <c r="A62" s="439"/>
      <c r="B62" s="464"/>
      <c r="C62" s="465"/>
      <c r="D62" s="453"/>
      <c r="E62" s="453"/>
      <c r="F62" s="465"/>
      <c r="G62" s="466" t="s">
        <v>101</v>
      </c>
      <c r="H62" s="472">
        <v>2.5</v>
      </c>
      <c r="I62" s="465"/>
      <c r="J62" s="465"/>
      <c r="K62" s="465"/>
      <c r="L62" s="473"/>
      <c r="M62" s="473"/>
      <c r="N62" s="473"/>
      <c r="O62" s="468"/>
      <c r="P62" s="468"/>
      <c r="Q62" s="468" t="s">
        <v>191</v>
      </c>
      <c r="R62" s="468"/>
      <c r="S62" s="474">
        <v>100</v>
      </c>
      <c r="T62" s="474"/>
      <c r="U62" s="474" t="s">
        <v>192</v>
      </c>
      <c r="V62" s="474"/>
      <c r="W62" s="474"/>
      <c r="X62" s="475"/>
      <c r="Y62" s="474">
        <v>1</v>
      </c>
      <c r="Z62" s="474">
        <v>1</v>
      </c>
      <c r="AA62" s="474">
        <v>1</v>
      </c>
      <c r="AB62" s="448"/>
      <c r="AC62" s="448"/>
      <c r="AD62" s="448"/>
      <c r="AE62" s="448"/>
      <c r="AF62" s="448"/>
      <c r="AG62" s="448"/>
      <c r="AH62" s="476"/>
    </row>
    <row r="63" spans="1:34" ht="12">
      <c r="A63" s="439"/>
      <c r="B63" s="464"/>
      <c r="C63" s="465"/>
      <c r="D63" s="453"/>
      <c r="E63" s="453"/>
      <c r="F63" s="465"/>
      <c r="G63" s="477" t="s">
        <v>131</v>
      </c>
      <c r="H63" s="472">
        <v>0</v>
      </c>
      <c r="I63" s="465"/>
      <c r="J63" s="465"/>
      <c r="K63" s="465"/>
      <c r="L63" s="473"/>
      <c r="M63" s="473"/>
      <c r="N63" s="478"/>
      <c r="O63" s="479"/>
      <c r="P63" s="479"/>
      <c r="Q63" s="479" t="s">
        <v>193</v>
      </c>
      <c r="R63" s="479"/>
      <c r="S63" s="474">
        <v>40</v>
      </c>
      <c r="T63" s="474"/>
      <c r="U63" s="474" t="s">
        <v>192</v>
      </c>
      <c r="V63" s="474"/>
      <c r="W63" s="474"/>
      <c r="X63" s="475"/>
      <c r="Y63" s="474">
        <v>1</v>
      </c>
      <c r="Z63" s="474" t="s">
        <v>100</v>
      </c>
      <c r="AA63" s="480">
        <v>1</v>
      </c>
      <c r="AB63" s="448"/>
      <c r="AC63" s="448"/>
      <c r="AD63" s="448"/>
      <c r="AE63" s="448"/>
      <c r="AF63" s="448"/>
      <c r="AG63" s="448"/>
      <c r="AH63" s="463"/>
    </row>
    <row r="64" spans="1:34" ht="12">
      <c r="A64" s="439"/>
      <c r="B64" s="464"/>
      <c r="C64" s="465"/>
      <c r="D64" s="453"/>
      <c r="E64" s="453"/>
      <c r="F64" s="465"/>
      <c r="G64" s="481" t="s">
        <v>102</v>
      </c>
      <c r="H64" s="472">
        <v>0.5</v>
      </c>
      <c r="I64" s="465"/>
      <c r="J64" s="465"/>
      <c r="K64" s="465"/>
      <c r="L64" s="482"/>
      <c r="M64" s="482"/>
      <c r="N64" s="482"/>
      <c r="O64" s="483"/>
      <c r="P64" s="483"/>
      <c r="Q64" s="483" t="s">
        <v>194</v>
      </c>
      <c r="R64" s="483"/>
      <c r="S64" s="474">
        <v>30</v>
      </c>
      <c r="T64" s="474"/>
      <c r="U64" s="474" t="s">
        <v>192</v>
      </c>
      <c r="V64" s="474"/>
      <c r="W64" s="474"/>
      <c r="X64" s="475"/>
      <c r="Y64" s="474">
        <v>1</v>
      </c>
      <c r="Z64" s="474"/>
      <c r="AA64" s="474">
        <v>1</v>
      </c>
      <c r="AB64" s="448"/>
      <c r="AC64" s="448"/>
      <c r="AD64" s="448"/>
      <c r="AE64" s="448"/>
      <c r="AF64" s="448"/>
      <c r="AG64" s="448"/>
      <c r="AH64" s="463"/>
    </row>
    <row r="65" spans="1:34" ht="12">
      <c r="A65" s="439"/>
      <c r="B65" s="464"/>
      <c r="C65" s="465"/>
      <c r="D65" s="453"/>
      <c r="E65" s="453"/>
      <c r="F65" s="465"/>
      <c r="G65" s="484"/>
      <c r="H65" s="472"/>
      <c r="I65" s="465"/>
      <c r="J65" s="465"/>
      <c r="K65" s="465"/>
      <c r="L65" s="485"/>
      <c r="M65" s="485"/>
      <c r="N65" s="485"/>
      <c r="O65" s="456"/>
      <c r="P65" s="456"/>
      <c r="Q65" s="486" t="s">
        <v>195</v>
      </c>
      <c r="R65" s="456"/>
      <c r="S65" s="474">
        <v>20</v>
      </c>
      <c r="T65" s="474"/>
      <c r="U65" s="474" t="s">
        <v>196</v>
      </c>
      <c r="V65" s="474"/>
      <c r="W65" s="480"/>
      <c r="X65" s="475"/>
      <c r="Y65" s="480" t="s">
        <v>100</v>
      </c>
      <c r="Z65" s="480" t="s">
        <v>100</v>
      </c>
      <c r="AA65" s="474">
        <v>1</v>
      </c>
      <c r="AB65" s="448"/>
      <c r="AC65" s="448"/>
      <c r="AD65" s="448"/>
      <c r="AE65" s="448"/>
      <c r="AF65" s="448"/>
      <c r="AG65" s="448"/>
      <c r="AH65" s="463"/>
    </row>
    <row r="66" spans="1:34" ht="12">
      <c r="A66" s="439"/>
      <c r="B66" s="464"/>
      <c r="C66" s="465"/>
      <c r="D66" s="453"/>
      <c r="E66" s="453"/>
      <c r="F66" s="465"/>
      <c r="G66" s="484" t="s">
        <v>144</v>
      </c>
      <c r="H66" s="472">
        <v>3</v>
      </c>
      <c r="I66" s="465"/>
      <c r="J66" s="465"/>
      <c r="K66" s="465"/>
      <c r="L66" s="487"/>
      <c r="M66" s="487"/>
      <c r="N66" s="487"/>
      <c r="O66" s="488"/>
      <c r="P66" s="456"/>
      <c r="Q66" s="489"/>
      <c r="R66" s="456"/>
      <c r="S66" s="490"/>
      <c r="T66" s="490"/>
      <c r="U66" s="490"/>
      <c r="V66" s="490"/>
      <c r="W66" s="490"/>
      <c r="X66" s="491"/>
      <c r="Y66" s="490"/>
      <c r="Z66" s="492"/>
      <c r="AA66" s="490"/>
      <c r="AB66" s="448"/>
      <c r="AC66" s="448"/>
      <c r="AD66" s="448"/>
      <c r="AE66" s="448"/>
      <c r="AF66" s="448"/>
      <c r="AG66" s="448"/>
      <c r="AH66" s="463"/>
    </row>
    <row r="67" spans="1:34" ht="12">
      <c r="A67" s="439"/>
      <c r="B67" s="464"/>
      <c r="C67" s="465"/>
      <c r="D67" s="453"/>
      <c r="E67" s="453"/>
      <c r="F67" s="465"/>
      <c r="G67" s="493" t="s">
        <v>83</v>
      </c>
      <c r="H67" s="472">
        <v>6</v>
      </c>
      <c r="I67" s="465"/>
      <c r="J67" s="465"/>
      <c r="K67" s="465"/>
      <c r="L67" s="487"/>
      <c r="M67" s="487"/>
      <c r="N67" s="487"/>
      <c r="O67" s="456"/>
      <c r="P67" s="494"/>
      <c r="Q67" s="495"/>
      <c r="R67" s="494"/>
      <c r="S67" s="480"/>
      <c r="T67" s="480"/>
      <c r="U67" s="474"/>
      <c r="V67" s="474"/>
      <c r="W67" s="474"/>
      <c r="X67" s="475"/>
      <c r="Y67" s="480"/>
      <c r="Z67" s="480"/>
      <c r="AA67" s="474"/>
      <c r="AB67" s="448"/>
      <c r="AC67" s="448"/>
      <c r="AD67" s="448"/>
      <c r="AE67" s="448"/>
      <c r="AF67" s="448"/>
      <c r="AG67" s="448"/>
      <c r="AH67" s="463"/>
    </row>
    <row r="68" spans="1:34" ht="12">
      <c r="A68" s="439"/>
      <c r="B68" s="464"/>
      <c r="C68" s="465"/>
      <c r="D68" s="453"/>
      <c r="E68" s="453"/>
      <c r="F68" s="465"/>
      <c r="G68" s="496" t="s">
        <v>114</v>
      </c>
      <c r="H68" s="472">
        <v>6</v>
      </c>
      <c r="I68" s="465"/>
      <c r="J68" s="465"/>
      <c r="K68" s="465"/>
      <c r="L68" s="497"/>
      <c r="M68" s="497"/>
      <c r="N68" s="497"/>
      <c r="O68" s="494"/>
      <c r="P68" s="498"/>
      <c r="Q68" s="499"/>
      <c r="R68" s="500"/>
      <c r="S68" s="480"/>
      <c r="T68" s="480"/>
      <c r="U68" s="474"/>
      <c r="V68" s="474"/>
      <c r="W68" s="474"/>
      <c r="X68" s="475"/>
      <c r="Y68" s="480"/>
      <c r="Z68" s="480"/>
      <c r="AA68" s="474"/>
      <c r="AB68" s="448"/>
      <c r="AC68" s="448"/>
      <c r="AD68" s="448"/>
      <c r="AE68" s="448"/>
      <c r="AF68" s="448"/>
      <c r="AG68" s="448"/>
      <c r="AH68" s="463"/>
    </row>
    <row r="69" spans="1:34" ht="12">
      <c r="A69" s="439"/>
      <c r="B69" s="464"/>
      <c r="C69" s="465"/>
      <c r="D69" s="453"/>
      <c r="E69" s="453"/>
      <c r="F69" s="465"/>
      <c r="G69" s="501" t="s">
        <v>134</v>
      </c>
      <c r="H69" s="472">
        <v>4</v>
      </c>
      <c r="I69" s="465"/>
      <c r="J69" s="465"/>
      <c r="K69" s="465"/>
      <c r="L69" s="502"/>
      <c r="M69" s="502"/>
      <c r="N69" s="503"/>
      <c r="O69" s="498"/>
      <c r="P69" s="498"/>
      <c r="Q69" s="504"/>
      <c r="R69" s="505"/>
      <c r="S69" s="480"/>
      <c r="T69" s="480"/>
      <c r="U69" s="474"/>
      <c r="V69" s="474"/>
      <c r="W69" s="474"/>
      <c r="X69" s="506"/>
      <c r="Y69" s="480"/>
      <c r="Z69" s="480"/>
      <c r="AA69" s="474"/>
      <c r="AB69" s="448"/>
      <c r="AC69" s="448"/>
      <c r="AD69" s="448"/>
      <c r="AE69" s="448"/>
      <c r="AF69" s="448"/>
      <c r="AG69" s="448"/>
      <c r="AH69" s="463"/>
    </row>
    <row r="70" spans="1:34" ht="12">
      <c r="A70" s="439"/>
      <c r="B70" s="464"/>
      <c r="C70" s="465"/>
      <c r="D70" s="453"/>
      <c r="E70" s="453"/>
      <c r="F70" s="465"/>
      <c r="G70" s="507" t="s">
        <v>151</v>
      </c>
      <c r="H70" s="472">
        <v>3</v>
      </c>
      <c r="I70" s="465"/>
      <c r="J70" s="465"/>
      <c r="K70" s="465"/>
      <c r="L70" s="508"/>
      <c r="M70" s="508"/>
      <c r="N70" s="508"/>
      <c r="O70" s="505"/>
      <c r="P70" s="505"/>
      <c r="Q70" s="509"/>
      <c r="R70" s="505"/>
      <c r="S70" s="480"/>
      <c r="T70" s="480"/>
      <c r="U70" s="474"/>
      <c r="V70" s="474"/>
      <c r="W70" s="474"/>
      <c r="X70" s="506"/>
      <c r="Y70" s="480"/>
      <c r="Z70" s="480"/>
      <c r="AA70" s="474"/>
      <c r="AB70" s="448"/>
      <c r="AC70" s="448"/>
      <c r="AD70" s="448"/>
      <c r="AE70" s="448"/>
      <c r="AF70" s="448"/>
      <c r="AG70" s="448"/>
      <c r="AH70" s="463"/>
    </row>
    <row r="71" spans="1:34" ht="12">
      <c r="A71" s="439"/>
      <c r="B71" s="464"/>
      <c r="C71" s="465"/>
      <c r="D71" s="453"/>
      <c r="E71" s="453"/>
      <c r="F71" s="465"/>
      <c r="G71" s="510" t="s">
        <v>89</v>
      </c>
      <c r="H71" s="472">
        <v>10</v>
      </c>
      <c r="I71" s="465"/>
      <c r="J71" s="465"/>
      <c r="K71" s="465"/>
      <c r="L71" s="508"/>
      <c r="M71" s="508"/>
      <c r="N71" s="508"/>
      <c r="O71" s="505"/>
      <c r="P71" s="505"/>
      <c r="Q71" s="511"/>
      <c r="R71" s="500"/>
      <c r="S71" s="474"/>
      <c r="T71" s="474"/>
      <c r="U71" s="474"/>
      <c r="V71" s="474"/>
      <c r="W71" s="474"/>
      <c r="X71" s="475"/>
      <c r="Y71" s="480"/>
      <c r="Z71" s="480"/>
      <c r="AA71" s="474"/>
      <c r="AB71" s="448"/>
      <c r="AC71" s="448"/>
      <c r="AD71" s="448"/>
      <c r="AE71" s="448"/>
      <c r="AF71" s="448"/>
      <c r="AG71" s="448"/>
      <c r="AH71" s="463"/>
    </row>
    <row r="72" spans="1:34" ht="12">
      <c r="A72" s="439"/>
      <c r="B72" s="464"/>
      <c r="C72" s="465"/>
      <c r="D72" s="453"/>
      <c r="E72" s="453"/>
      <c r="F72" s="465"/>
      <c r="G72" s="512" t="s">
        <v>45</v>
      </c>
      <c r="H72" s="472">
        <v>3</v>
      </c>
      <c r="I72" s="465"/>
      <c r="J72" s="465"/>
      <c r="K72" s="465"/>
      <c r="L72" s="508"/>
      <c r="M72" s="508"/>
      <c r="N72" s="508"/>
      <c r="O72" s="505"/>
      <c r="P72" s="505"/>
      <c r="Q72" s="513"/>
      <c r="R72" s="500"/>
      <c r="S72" s="480"/>
      <c r="T72" s="474"/>
      <c r="U72" s="474"/>
      <c r="V72" s="474"/>
      <c r="W72" s="474"/>
      <c r="X72" s="475"/>
      <c r="Y72" s="480"/>
      <c r="Z72" s="480"/>
      <c r="AA72" s="474"/>
      <c r="AB72" s="448"/>
      <c r="AC72" s="448"/>
      <c r="AD72" s="448"/>
      <c r="AE72" s="448"/>
      <c r="AF72" s="448"/>
      <c r="AG72" s="448"/>
      <c r="AH72" s="463"/>
    </row>
    <row r="73" spans="1:34" ht="12">
      <c r="A73" s="439"/>
      <c r="B73" s="464"/>
      <c r="C73" s="465"/>
      <c r="D73" s="453"/>
      <c r="E73" s="453"/>
      <c r="F73" s="514"/>
      <c r="G73" s="515" t="s">
        <v>128</v>
      </c>
      <c r="H73" s="472">
        <v>4</v>
      </c>
      <c r="I73" s="465"/>
      <c r="J73" s="465"/>
      <c r="K73" s="465"/>
      <c r="L73" s="508"/>
      <c r="M73" s="508"/>
      <c r="N73" s="508"/>
      <c r="O73" s="505"/>
      <c r="P73" s="500"/>
      <c r="Q73" s="516"/>
      <c r="R73" s="456"/>
      <c r="S73" s="480"/>
      <c r="T73" s="474"/>
      <c r="U73" s="474"/>
      <c r="V73" s="474"/>
      <c r="W73" s="480"/>
      <c r="X73" s="506"/>
      <c r="Y73" s="480"/>
      <c r="Z73" s="480"/>
      <c r="AA73" s="474"/>
      <c r="AB73" s="448"/>
      <c r="AC73" s="448"/>
      <c r="AD73" s="448"/>
      <c r="AE73" s="448"/>
      <c r="AF73" s="448"/>
      <c r="AG73" s="448"/>
      <c r="AH73" s="463"/>
    </row>
    <row r="74" spans="1:34" ht="12">
      <c r="A74" s="439"/>
      <c r="B74" s="464"/>
      <c r="C74" s="465"/>
      <c r="D74" s="453"/>
      <c r="E74" s="453"/>
      <c r="F74" s="517"/>
      <c r="G74" s="518" t="s">
        <v>145</v>
      </c>
      <c r="H74" s="472">
        <v>4</v>
      </c>
      <c r="I74" s="465"/>
      <c r="J74" s="465"/>
      <c r="K74" s="465"/>
      <c r="L74" s="508"/>
      <c r="M74" s="508"/>
      <c r="N74" s="508"/>
      <c r="O74" s="505"/>
      <c r="P74" s="456"/>
      <c r="Q74" s="519"/>
      <c r="R74" s="456"/>
      <c r="S74" s="480"/>
      <c r="T74" s="474"/>
      <c r="U74" s="474"/>
      <c r="V74" s="474"/>
      <c r="W74" s="480"/>
      <c r="X74" s="506"/>
      <c r="Y74" s="480"/>
      <c r="Z74" s="480"/>
      <c r="AA74" s="480"/>
      <c r="AB74" s="448"/>
      <c r="AC74" s="448"/>
      <c r="AD74" s="448"/>
      <c r="AE74" s="448"/>
      <c r="AF74" s="448"/>
      <c r="AG74" s="448"/>
      <c r="AH74" s="463"/>
    </row>
    <row r="75" spans="1:34" ht="12">
      <c r="A75" s="439"/>
      <c r="B75" s="464"/>
      <c r="C75" s="465"/>
      <c r="D75" s="453"/>
      <c r="E75" s="453"/>
      <c r="F75" s="520"/>
      <c r="G75" s="521"/>
      <c r="H75" s="472"/>
      <c r="I75" s="465"/>
      <c r="J75" s="465"/>
      <c r="K75" s="465"/>
      <c r="L75" s="508"/>
      <c r="M75" s="508"/>
      <c r="N75" s="508"/>
      <c r="O75" s="505"/>
      <c r="P75" s="505"/>
      <c r="Q75" s="522"/>
      <c r="R75" s="500"/>
      <c r="S75" s="480"/>
      <c r="T75" s="474"/>
      <c r="U75" s="474"/>
      <c r="V75" s="480"/>
      <c r="W75" s="480"/>
      <c r="X75" s="475"/>
      <c r="Y75" s="480"/>
      <c r="Z75" s="480"/>
      <c r="AA75" s="480"/>
      <c r="AB75" s="448"/>
      <c r="AC75" s="448"/>
      <c r="AD75" s="448"/>
      <c r="AE75" s="448"/>
      <c r="AF75" s="448"/>
      <c r="AG75" s="448"/>
      <c r="AH75" s="463"/>
    </row>
    <row r="76" spans="1:34" ht="12">
      <c r="A76" s="439"/>
      <c r="B76" s="464"/>
      <c r="C76" s="465"/>
      <c r="D76" s="453"/>
      <c r="E76" s="453"/>
      <c r="F76" s="465"/>
      <c r="G76" s="523" t="s">
        <v>71</v>
      </c>
      <c r="H76" s="472">
        <v>8</v>
      </c>
      <c r="I76" s="465"/>
      <c r="J76" s="465"/>
      <c r="K76" s="465"/>
      <c r="L76" s="508"/>
      <c r="M76" s="508"/>
      <c r="N76" s="508"/>
      <c r="O76" s="505"/>
      <c r="P76" s="505"/>
      <c r="Q76" s="524"/>
      <c r="R76" s="456"/>
      <c r="S76" s="480"/>
      <c r="T76" s="474"/>
      <c r="U76" s="474"/>
      <c r="V76" s="480"/>
      <c r="W76" s="474"/>
      <c r="X76" s="475"/>
      <c r="Y76" s="480"/>
      <c r="Z76" s="480"/>
      <c r="AA76" s="480"/>
      <c r="AB76" s="448"/>
      <c r="AC76" s="448"/>
      <c r="AD76" s="448"/>
      <c r="AE76" s="448"/>
      <c r="AF76" s="448"/>
      <c r="AG76" s="448"/>
      <c r="AH76" s="463"/>
    </row>
    <row r="77" spans="1:34" ht="12">
      <c r="A77" s="439"/>
      <c r="B77" s="464"/>
      <c r="C77" s="465"/>
      <c r="D77" s="453"/>
      <c r="E77" s="453"/>
      <c r="F77" s="465"/>
      <c r="G77" s="523" t="s">
        <v>64</v>
      </c>
      <c r="H77" s="472">
        <v>0</v>
      </c>
      <c r="I77" s="465"/>
      <c r="J77" s="465"/>
      <c r="K77" s="465"/>
      <c r="L77" s="473"/>
      <c r="M77" s="473"/>
      <c r="N77" s="473"/>
      <c r="O77" s="500"/>
      <c r="P77" s="500"/>
      <c r="Q77" s="524"/>
      <c r="R77" s="500"/>
      <c r="S77" s="492"/>
      <c r="T77" s="490"/>
      <c r="U77" s="492"/>
      <c r="V77" s="492"/>
      <c r="W77" s="490"/>
      <c r="X77" s="491"/>
      <c r="Y77" s="492"/>
      <c r="Z77" s="492"/>
      <c r="AA77" s="492"/>
      <c r="AB77" s="448"/>
      <c r="AC77" s="448"/>
      <c r="AD77" s="448"/>
      <c r="AE77" s="448"/>
      <c r="AF77" s="448"/>
      <c r="AG77" s="448"/>
      <c r="AH77" s="463"/>
    </row>
    <row r="78" spans="1:34" ht="12">
      <c r="A78" s="439"/>
      <c r="B78" s="464"/>
      <c r="C78" s="465"/>
      <c r="D78" s="453"/>
      <c r="E78" s="453"/>
      <c r="F78" s="465"/>
      <c r="G78" s="518" t="s">
        <v>140</v>
      </c>
      <c r="H78" s="472">
        <v>1</v>
      </c>
      <c r="I78" s="465"/>
      <c r="J78" s="465"/>
      <c r="K78" s="465"/>
      <c r="L78" s="473"/>
      <c r="M78" s="473"/>
      <c r="N78" s="473"/>
      <c r="O78" s="500"/>
      <c r="P78" s="500"/>
      <c r="Q78" s="519"/>
      <c r="R78" s="456"/>
      <c r="S78" s="492"/>
      <c r="T78" s="490"/>
      <c r="U78" s="492"/>
      <c r="V78" s="492"/>
      <c r="W78" s="492"/>
      <c r="X78" s="525"/>
      <c r="Y78" s="492"/>
      <c r="Z78" s="492"/>
      <c r="AA78" s="492"/>
      <c r="AB78" s="448"/>
      <c r="AC78" s="448"/>
      <c r="AD78" s="448"/>
      <c r="AE78" s="448"/>
      <c r="AF78" s="448"/>
      <c r="AG78" s="448"/>
      <c r="AH78" s="463"/>
    </row>
    <row r="79" spans="1:34" ht="12">
      <c r="A79" s="439"/>
      <c r="B79" s="464"/>
      <c r="C79" s="465"/>
      <c r="D79" s="453"/>
      <c r="E79" s="453"/>
      <c r="F79" s="465"/>
      <c r="G79" s="526" t="s">
        <v>146</v>
      </c>
      <c r="H79" s="472">
        <v>3</v>
      </c>
      <c r="I79" s="465"/>
      <c r="J79" s="465"/>
      <c r="K79" s="465"/>
      <c r="L79" s="473"/>
      <c r="M79" s="473"/>
      <c r="N79" s="473"/>
      <c r="O79" s="500"/>
      <c r="P79" s="500"/>
      <c r="Q79" s="527"/>
      <c r="R79" s="456"/>
      <c r="S79" s="480"/>
      <c r="T79" s="474"/>
      <c r="U79" s="474"/>
      <c r="V79" s="480"/>
      <c r="W79" s="474"/>
      <c r="X79" s="506"/>
      <c r="Y79" s="480"/>
      <c r="Z79" s="480"/>
      <c r="AA79" s="480"/>
      <c r="AB79" s="448"/>
      <c r="AC79" s="448"/>
      <c r="AD79" s="448"/>
      <c r="AE79" s="448"/>
      <c r="AF79" s="448"/>
      <c r="AG79" s="448"/>
      <c r="AH79" s="463"/>
    </row>
    <row r="80" spans="1:34" ht="12">
      <c r="A80" s="439"/>
      <c r="B80" s="464"/>
      <c r="C80" s="465"/>
      <c r="D80" s="453"/>
      <c r="E80" s="453"/>
      <c r="F80" s="465"/>
      <c r="G80" s="521" t="s">
        <v>135</v>
      </c>
      <c r="H80" s="472">
        <v>1</v>
      </c>
      <c r="I80" s="465"/>
      <c r="J80" s="465"/>
      <c r="K80" s="465"/>
      <c r="L80" s="473"/>
      <c r="M80" s="473"/>
      <c r="N80" s="473"/>
      <c r="O80" s="500"/>
      <c r="P80" s="500"/>
      <c r="Q80" s="522"/>
      <c r="R80" s="456"/>
      <c r="S80" s="480"/>
      <c r="T80" s="474"/>
      <c r="U80" s="474"/>
      <c r="V80" s="474"/>
      <c r="W80" s="474"/>
      <c r="X80" s="475"/>
      <c r="Y80" s="480"/>
      <c r="Z80" s="480"/>
      <c r="AA80" s="480"/>
      <c r="AB80" s="448"/>
      <c r="AC80" s="448"/>
      <c r="AD80" s="448"/>
      <c r="AE80" s="448"/>
      <c r="AF80" s="448"/>
      <c r="AG80" s="448"/>
      <c r="AH80" s="463"/>
    </row>
    <row r="81" spans="1:34" ht="12.75" thickBot="1">
      <c r="A81" s="439"/>
      <c r="B81" s="464"/>
      <c r="C81" s="465"/>
      <c r="D81" s="453"/>
      <c r="E81" s="453"/>
      <c r="F81" s="465"/>
      <c r="G81" s="528"/>
      <c r="H81" s="529"/>
      <c r="I81" s="465"/>
      <c r="J81" s="465"/>
      <c r="K81" s="465"/>
      <c r="L81" s="473"/>
      <c r="M81" s="473"/>
      <c r="N81" s="473"/>
      <c r="O81" s="456"/>
      <c r="P81" s="456"/>
      <c r="Q81" s="530"/>
      <c r="R81" s="456"/>
      <c r="S81" s="531"/>
      <c r="T81" s="531"/>
      <c r="U81" s="532"/>
      <c r="V81" s="532"/>
      <c r="W81" s="532"/>
      <c r="X81" s="532"/>
      <c r="Y81" s="531"/>
      <c r="Z81" s="531"/>
      <c r="AA81" s="532"/>
      <c r="AB81" s="448"/>
      <c r="AC81" s="448"/>
      <c r="AD81" s="448"/>
      <c r="AE81" s="448"/>
      <c r="AF81" s="448"/>
      <c r="AG81" s="448"/>
      <c r="AH81" s="463"/>
    </row>
    <row r="82" spans="1:34" ht="12">
      <c r="A82" s="533"/>
      <c r="B82" s="534"/>
      <c r="C82" s="535"/>
      <c r="D82" s="535"/>
      <c r="E82" s="535"/>
      <c r="F82" s="536"/>
      <c r="G82" s="536" t="s">
        <v>197</v>
      </c>
      <c r="H82" s="537">
        <f>SUM(H65:H81)</f>
        <v>56</v>
      </c>
      <c r="I82" s="535"/>
      <c r="J82" s="535"/>
      <c r="K82" s="535"/>
      <c r="L82" s="455"/>
      <c r="M82" s="455"/>
      <c r="N82" s="455"/>
      <c r="O82" s="455"/>
      <c r="P82" s="455"/>
      <c r="Q82" s="498"/>
      <c r="R82" s="538"/>
      <c r="S82" s="538"/>
      <c r="T82" s="538"/>
      <c r="U82" s="539"/>
      <c r="V82" s="539"/>
      <c r="W82" s="539"/>
      <c r="X82" s="539"/>
      <c r="Y82" s="539"/>
      <c r="Z82" s="539"/>
      <c r="AA82" s="539"/>
      <c r="AB82" s="539"/>
      <c r="AC82" s="539"/>
      <c r="AD82" s="539"/>
      <c r="AE82" s="539"/>
      <c r="AF82" s="539"/>
      <c r="AG82" s="539"/>
      <c r="AH82" s="463"/>
    </row>
    <row r="83" spans="1:34" ht="12">
      <c r="A83" s="540"/>
      <c r="B83" s="534"/>
      <c r="C83" s="535"/>
      <c r="D83" s="535"/>
      <c r="E83" s="535"/>
      <c r="F83" s="535"/>
      <c r="G83" s="541" t="s">
        <v>103</v>
      </c>
      <c r="H83" s="542">
        <v>8</v>
      </c>
      <c r="I83" s="543"/>
      <c r="J83" s="543"/>
      <c r="K83" s="543"/>
      <c r="L83" s="455"/>
      <c r="M83" s="455"/>
      <c r="N83" s="455"/>
      <c r="O83" s="455"/>
      <c r="P83" s="455"/>
      <c r="Q83" s="442"/>
      <c r="R83" s="455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544"/>
    </row>
    <row r="84" spans="1:34" ht="12">
      <c r="A84" s="540"/>
      <c r="B84" s="534"/>
      <c r="C84" s="535"/>
      <c r="D84" s="535"/>
      <c r="E84" s="535"/>
      <c r="F84" s="535"/>
      <c r="G84" s="541"/>
      <c r="H84" s="545"/>
      <c r="I84" s="543"/>
      <c r="J84" s="543"/>
      <c r="K84" s="543"/>
      <c r="L84" s="442"/>
      <c r="M84" s="442"/>
      <c r="N84" s="442"/>
      <c r="O84" s="442"/>
      <c r="P84" s="442"/>
      <c r="Q84" s="442"/>
      <c r="R84" s="455"/>
      <c r="S84" s="455" t="s">
        <v>104</v>
      </c>
      <c r="T84" s="455"/>
      <c r="U84" s="546" t="s">
        <v>95</v>
      </c>
      <c r="V84" s="442"/>
      <c r="W84" s="442"/>
      <c r="X84" s="455"/>
      <c r="Y84" s="455" t="s">
        <v>105</v>
      </c>
      <c r="Z84" s="455"/>
      <c r="AA84" s="442"/>
      <c r="AB84" s="442"/>
      <c r="AC84" s="455"/>
      <c r="AD84" s="455"/>
      <c r="AE84" s="455"/>
      <c r="AF84" s="455"/>
      <c r="AG84" s="455"/>
      <c r="AH84" s="547"/>
    </row>
    <row r="85" spans="1:34" ht="12">
      <c r="A85" s="540"/>
      <c r="B85" s="534"/>
      <c r="C85" s="535"/>
      <c r="D85" s="535"/>
      <c r="E85" s="535"/>
      <c r="F85" s="535"/>
      <c r="G85" s="541" t="s">
        <v>106</v>
      </c>
      <c r="H85" s="548"/>
      <c r="I85" s="543"/>
      <c r="J85" s="543"/>
      <c r="K85" s="543"/>
      <c r="L85" s="455"/>
      <c r="M85" s="455"/>
      <c r="N85" s="455"/>
      <c r="O85" s="455"/>
      <c r="P85" s="455"/>
      <c r="Q85" s="455"/>
      <c r="R85" s="455"/>
      <c r="S85" s="455" t="s">
        <v>107</v>
      </c>
      <c r="T85" s="455"/>
      <c r="U85" s="546" t="s">
        <v>96</v>
      </c>
      <c r="V85" s="442"/>
      <c r="W85" s="442"/>
      <c r="X85" s="455"/>
      <c r="Y85" s="455" t="s">
        <v>108</v>
      </c>
      <c r="Z85" s="455"/>
      <c r="AA85" s="442"/>
      <c r="AB85" s="442"/>
      <c r="AC85" s="455"/>
      <c r="AD85" s="455"/>
      <c r="AE85" s="455"/>
      <c r="AF85" s="455"/>
      <c r="AG85" s="455"/>
      <c r="AH85" s="547"/>
    </row>
    <row r="86" spans="1:34" ht="12">
      <c r="A86" s="549"/>
      <c r="B86" s="534"/>
      <c r="C86" s="535"/>
      <c r="D86" s="535"/>
      <c r="E86" s="535"/>
      <c r="F86" s="535"/>
      <c r="G86" s="550"/>
      <c r="H86" s="441"/>
      <c r="I86" s="550"/>
      <c r="J86" s="550"/>
      <c r="K86" s="550"/>
      <c r="L86" s="455"/>
      <c r="M86" s="455"/>
      <c r="N86" s="455"/>
      <c r="O86" s="455"/>
      <c r="P86" s="455"/>
      <c r="Q86" s="455"/>
      <c r="R86" s="551"/>
      <c r="S86" s="455" t="s">
        <v>109</v>
      </c>
      <c r="T86" s="455"/>
      <c r="U86" s="546" t="s">
        <v>97</v>
      </c>
      <c r="V86" s="442"/>
      <c r="W86" s="442"/>
      <c r="X86" s="551"/>
      <c r="Y86" s="442" t="s">
        <v>110</v>
      </c>
      <c r="Z86" s="455"/>
      <c r="AA86" s="442"/>
      <c r="AB86" s="442"/>
      <c r="AC86" s="455"/>
      <c r="AD86" s="455"/>
      <c r="AE86" s="455"/>
      <c r="AF86" s="455"/>
      <c r="AG86" s="455"/>
      <c r="AH86" s="547"/>
    </row>
    <row r="87" spans="1:34" ht="12">
      <c r="A87" s="540"/>
      <c r="B87" s="552"/>
      <c r="C87" s="550"/>
      <c r="D87" s="550"/>
      <c r="E87" s="550"/>
      <c r="F87" s="465"/>
      <c r="G87" s="465"/>
      <c r="H87" s="441"/>
      <c r="I87" s="543"/>
      <c r="J87" s="543"/>
      <c r="K87" s="543"/>
      <c r="L87" s="455"/>
      <c r="M87" s="455"/>
      <c r="N87" s="455"/>
      <c r="O87" s="455"/>
      <c r="P87" s="455"/>
      <c r="Q87" s="455"/>
      <c r="R87" s="455"/>
      <c r="S87" s="455"/>
      <c r="T87" s="455"/>
      <c r="U87" s="442"/>
      <c r="V87" s="442"/>
      <c r="W87" s="442"/>
      <c r="X87" s="455"/>
      <c r="Y87" s="442"/>
      <c r="Z87" s="455"/>
      <c r="AA87" s="455"/>
      <c r="AB87" s="455"/>
      <c r="AC87" s="455"/>
      <c r="AD87" s="455"/>
      <c r="AE87" s="455"/>
      <c r="AF87" s="455"/>
      <c r="AG87" s="455"/>
      <c r="AH87" s="553"/>
    </row>
    <row r="88" spans="1:34" ht="12">
      <c r="A88" s="554"/>
      <c r="B88" s="552"/>
      <c r="C88" s="541"/>
      <c r="D88" s="541"/>
      <c r="E88" s="541"/>
      <c r="F88" s="465"/>
      <c r="G88" s="465"/>
      <c r="H88" s="555"/>
      <c r="I88" s="541"/>
      <c r="J88" s="541"/>
      <c r="K88" s="541"/>
      <c r="L88" s="455"/>
      <c r="M88" s="455"/>
      <c r="N88" s="455"/>
      <c r="O88" s="455"/>
      <c r="P88" s="455"/>
      <c r="Q88" s="455"/>
      <c r="R88" s="456"/>
      <c r="S88" s="455"/>
      <c r="T88" s="455"/>
      <c r="U88" s="443"/>
      <c r="V88" s="443"/>
      <c r="W88" s="443"/>
      <c r="X88" s="443"/>
      <c r="Y88" s="443"/>
      <c r="Z88" s="443"/>
      <c r="AA88" s="443"/>
      <c r="AB88" s="443"/>
      <c r="AC88" s="443"/>
      <c r="AD88" s="443"/>
      <c r="AE88" s="442"/>
      <c r="AF88" s="442"/>
      <c r="AG88" s="442"/>
      <c r="AH88" s="547"/>
    </row>
    <row r="89" spans="1:34" ht="12.75" thickBot="1">
      <c r="A89" s="556"/>
      <c r="B89" s="557"/>
      <c r="C89" s="558"/>
      <c r="D89" s="558"/>
      <c r="E89" s="558"/>
      <c r="F89" s="558"/>
      <c r="G89" s="558"/>
      <c r="H89" s="558"/>
      <c r="I89" s="558"/>
      <c r="J89" s="558"/>
      <c r="K89" s="558"/>
      <c r="L89" s="559"/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59"/>
      <c r="AE89" s="559"/>
      <c r="AF89" s="559"/>
      <c r="AG89" s="559"/>
      <c r="AH89" s="560"/>
    </row>
    <row r="90" spans="1:34" ht="12">
      <c r="A90" s="139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543"/>
    </row>
  </sheetData>
  <sheetProtection/>
  <mergeCells count="130">
    <mergeCell ref="U88:AD88"/>
    <mergeCell ref="Y34:AC37"/>
    <mergeCell ref="G36:H38"/>
    <mergeCell ref="M38:Q40"/>
    <mergeCell ref="Y38:AC40"/>
    <mergeCell ref="G39:H41"/>
    <mergeCell ref="U58:AC58"/>
    <mergeCell ref="D34:E36"/>
    <mergeCell ref="M34:M35"/>
    <mergeCell ref="N34:N37"/>
    <mergeCell ref="O34:O37"/>
    <mergeCell ref="P34:P37"/>
    <mergeCell ref="Q34:Q37"/>
    <mergeCell ref="Z29:Z32"/>
    <mergeCell ref="AA29:AA32"/>
    <mergeCell ref="AB29:AB32"/>
    <mergeCell ref="AC29:AC32"/>
    <mergeCell ref="D32:D33"/>
    <mergeCell ref="G33:H35"/>
    <mergeCell ref="I33:K35"/>
    <mergeCell ref="M33:Q33"/>
    <mergeCell ref="S33:W33"/>
    <mergeCell ref="Y33:AC33"/>
    <mergeCell ref="S29:S32"/>
    <mergeCell ref="T29:T32"/>
    <mergeCell ref="U29:U32"/>
    <mergeCell ref="V29:V32"/>
    <mergeCell ref="W29:W32"/>
    <mergeCell ref="Y29:Y32"/>
    <mergeCell ref="K29:K32"/>
    <mergeCell ref="M29:M32"/>
    <mergeCell ref="N29:N32"/>
    <mergeCell ref="O29:O32"/>
    <mergeCell ref="P29:P32"/>
    <mergeCell ref="Q29:Q32"/>
    <mergeCell ref="D29:D31"/>
    <mergeCell ref="E29:E32"/>
    <mergeCell ref="G29:G32"/>
    <mergeCell ref="H29:H32"/>
    <mergeCell ref="I29:I32"/>
    <mergeCell ref="J29:J32"/>
    <mergeCell ref="AC24:AC27"/>
    <mergeCell ref="D28:E28"/>
    <mergeCell ref="G28:K28"/>
    <mergeCell ref="M28:Q28"/>
    <mergeCell ref="S28:W28"/>
    <mergeCell ref="Y28:AC28"/>
    <mergeCell ref="V24:V27"/>
    <mergeCell ref="W24:W27"/>
    <mergeCell ref="Y24:Y27"/>
    <mergeCell ref="Z24:Z27"/>
    <mergeCell ref="AA24:AA27"/>
    <mergeCell ref="AB24:AB27"/>
    <mergeCell ref="AE23:AG32"/>
    <mergeCell ref="D24:D27"/>
    <mergeCell ref="E24:E27"/>
    <mergeCell ref="G24:G27"/>
    <mergeCell ref="H24:H27"/>
    <mergeCell ref="I24:I27"/>
    <mergeCell ref="J24:J27"/>
    <mergeCell ref="K24:K27"/>
    <mergeCell ref="M24:M27"/>
    <mergeCell ref="N24:N27"/>
    <mergeCell ref="AC18:AC21"/>
    <mergeCell ref="G19:K21"/>
    <mergeCell ref="S20:W21"/>
    <mergeCell ref="D22:E23"/>
    <mergeCell ref="G22:K23"/>
    <mergeCell ref="M22:Q23"/>
    <mergeCell ref="S22:W23"/>
    <mergeCell ref="Y22:AC23"/>
    <mergeCell ref="Q18:Q21"/>
    <mergeCell ref="S18:W19"/>
    <mergeCell ref="Y18:Y21"/>
    <mergeCell ref="Z18:Z21"/>
    <mergeCell ref="AA18:AA21"/>
    <mergeCell ref="AB18:AB21"/>
    <mergeCell ref="M17:Q17"/>
    <mergeCell ref="S17:W17"/>
    <mergeCell ref="Y17:AC17"/>
    <mergeCell ref="D18:D21"/>
    <mergeCell ref="E18:E21"/>
    <mergeCell ref="G18:K18"/>
    <mergeCell ref="M18:M21"/>
    <mergeCell ref="N18:N21"/>
    <mergeCell ref="O18:O21"/>
    <mergeCell ref="P18:P21"/>
    <mergeCell ref="W13:W16"/>
    <mergeCell ref="Y13:Y16"/>
    <mergeCell ref="Z13:Z16"/>
    <mergeCell ref="AA13:AA16"/>
    <mergeCell ref="AB13:AB16"/>
    <mergeCell ref="AC13:AC16"/>
    <mergeCell ref="M13:M16"/>
    <mergeCell ref="N13:N16"/>
    <mergeCell ref="O13:O16"/>
    <mergeCell ref="P13:P16"/>
    <mergeCell ref="Q13:Q16"/>
    <mergeCell ref="S13:S16"/>
    <mergeCell ref="D13:D16"/>
    <mergeCell ref="E13:E16"/>
    <mergeCell ref="G13:G17"/>
    <mergeCell ref="H13:H17"/>
    <mergeCell ref="I13:I17"/>
    <mergeCell ref="J13:K17"/>
    <mergeCell ref="D17:E17"/>
    <mergeCell ref="D8:E8"/>
    <mergeCell ref="G8:K8"/>
    <mergeCell ref="M8:Q8"/>
    <mergeCell ref="S8:W8"/>
    <mergeCell ref="Y8:AC8"/>
    <mergeCell ref="AE8:AG8"/>
    <mergeCell ref="D7:E7"/>
    <mergeCell ref="G7:K7"/>
    <mergeCell ref="M7:Q7"/>
    <mergeCell ref="S7:W7"/>
    <mergeCell ref="Y7:AC7"/>
    <mergeCell ref="AE7:AG7"/>
    <mergeCell ref="S34:W40"/>
    <mergeCell ref="S24:S27"/>
    <mergeCell ref="T24:T27"/>
    <mergeCell ref="U24:U27"/>
    <mergeCell ref="O24:O27"/>
    <mergeCell ref="P24:P27"/>
    <mergeCell ref="Q24:Q27"/>
    <mergeCell ref="T13:T16"/>
    <mergeCell ref="U13:U16"/>
    <mergeCell ref="V13:V16"/>
    <mergeCell ref="S11:W12"/>
    <mergeCell ref="B2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"/>
  <sheetViews>
    <sheetView zoomScale="125" zoomScaleNormal="125" workbookViewId="0" topLeftCell="A1">
      <selection activeCell="F14" sqref="F14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6.5">
      <c r="B1" s="11"/>
      <c r="C1" s="12"/>
      <c r="D1" s="13" t="s">
        <v>120</v>
      </c>
      <c r="F1" s="15"/>
      <c r="G1" s="16"/>
      <c r="H1" s="16"/>
    </row>
    <row r="2" spans="2:8" ht="15">
      <c r="B2" s="15"/>
      <c r="C2" s="12"/>
      <c r="D2" s="18">
        <v>41946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13</v>
      </c>
      <c r="F4" s="20" t="s">
        <v>14</v>
      </c>
      <c r="G4" s="14" t="s">
        <v>15</v>
      </c>
      <c r="H4" s="24"/>
    </row>
    <row r="5" spans="2:9" ht="15">
      <c r="B5" s="21"/>
      <c r="C5" s="22"/>
      <c r="D5" s="66" t="s">
        <v>31</v>
      </c>
      <c r="E5" s="20"/>
      <c r="F5" s="20"/>
      <c r="G5" s="14">
        <v>90</v>
      </c>
      <c r="H5" s="24">
        <v>0.4583333333333333</v>
      </c>
      <c r="I5" s="25"/>
    </row>
    <row r="6" spans="2:9" s="17" customFormat="1" ht="15">
      <c r="B6" s="21"/>
      <c r="C6" s="22"/>
      <c r="D6" s="23"/>
      <c r="E6" s="20"/>
      <c r="F6" s="20"/>
      <c r="G6" s="14"/>
      <c r="H6" s="24">
        <f>H5+TIME(0,G5,0)</f>
        <v>0.5208333333333333</v>
      </c>
      <c r="I6" s="2"/>
    </row>
    <row r="7" ht="15">
      <c r="H7" s="24"/>
    </row>
    <row r="8" spans="2:9" s="17" customFormat="1" ht="16.5">
      <c r="B8" s="77">
        <v>1.1</v>
      </c>
      <c r="C8" s="78"/>
      <c r="D8" s="79" t="s">
        <v>30</v>
      </c>
      <c r="E8" s="76"/>
      <c r="F8" s="76" t="s">
        <v>16</v>
      </c>
      <c r="G8" s="70">
        <v>1</v>
      </c>
      <c r="H8" s="80">
        <v>0.6666666666666666</v>
      </c>
      <c r="I8" s="2"/>
    </row>
    <row r="9" spans="2:9" s="17" customFormat="1" ht="33.75">
      <c r="B9" s="67"/>
      <c r="C9" s="67"/>
      <c r="D9" s="79" t="s">
        <v>27</v>
      </c>
      <c r="E9" s="70"/>
      <c r="F9" s="67"/>
      <c r="G9" s="70">
        <v>1</v>
      </c>
      <c r="H9" s="80">
        <f aca="true" t="shared" si="0" ref="H9:H15">H8+TIME(0,G8,0)</f>
        <v>0.6673611111111111</v>
      </c>
      <c r="I9" s="2"/>
    </row>
    <row r="10" spans="2:9" ht="16.5">
      <c r="B10" s="77">
        <f>B8+0.1</f>
        <v>1.2000000000000002</v>
      </c>
      <c r="C10" s="78"/>
      <c r="D10" s="79" t="s">
        <v>17</v>
      </c>
      <c r="E10" s="76"/>
      <c r="F10" s="76"/>
      <c r="G10" s="70">
        <v>4</v>
      </c>
      <c r="H10" s="80">
        <f t="shared" si="0"/>
        <v>0.6680555555555555</v>
      </c>
      <c r="I10" s="24"/>
    </row>
    <row r="11" spans="2:8" ht="16.5">
      <c r="B11" s="77">
        <f>B10+0.1</f>
        <v>1.3000000000000003</v>
      </c>
      <c r="C11" s="78"/>
      <c r="D11" s="79" t="s">
        <v>29</v>
      </c>
      <c r="E11" s="76">
        <v>543</v>
      </c>
      <c r="F11" s="76" t="s">
        <v>16</v>
      </c>
      <c r="G11" s="70">
        <v>4</v>
      </c>
      <c r="H11" s="80">
        <f t="shared" si="0"/>
        <v>0.6708333333333333</v>
      </c>
    </row>
    <row r="12" spans="2:8" ht="16.5">
      <c r="B12" s="77">
        <f>B11+0.1</f>
        <v>1.4000000000000004</v>
      </c>
      <c r="C12" s="78"/>
      <c r="D12" s="79" t="s">
        <v>198</v>
      </c>
      <c r="E12" s="76">
        <v>340</v>
      </c>
      <c r="F12" s="76" t="s">
        <v>148</v>
      </c>
      <c r="G12" s="70">
        <v>60</v>
      </c>
      <c r="H12" s="80">
        <f t="shared" si="0"/>
        <v>0.673611111111111</v>
      </c>
    </row>
    <row r="13" spans="2:8" ht="16.5">
      <c r="B13" s="77">
        <f>B12+0.1</f>
        <v>1.5000000000000004</v>
      </c>
      <c r="C13" s="78"/>
      <c r="D13" s="81" t="s">
        <v>199</v>
      </c>
      <c r="E13" s="76"/>
      <c r="F13" s="76" t="s">
        <v>122</v>
      </c>
      <c r="G13" s="70">
        <v>45</v>
      </c>
      <c r="H13" s="80">
        <f>H12+TIME(0,G12,0)</f>
        <v>0.7152777777777777</v>
      </c>
    </row>
    <row r="14" spans="2:8" ht="16.5">
      <c r="B14" s="82">
        <f>B13+0.1</f>
        <v>1.6000000000000005</v>
      </c>
      <c r="C14" s="83"/>
      <c r="D14" s="79" t="s">
        <v>124</v>
      </c>
      <c r="E14" s="84"/>
      <c r="F14" s="76" t="s">
        <v>16</v>
      </c>
      <c r="G14" s="70">
        <v>5</v>
      </c>
      <c r="H14" s="80">
        <f t="shared" si="0"/>
        <v>0.7465277777777777</v>
      </c>
    </row>
    <row r="15" spans="2:8" ht="16.5">
      <c r="B15" s="82"/>
      <c r="C15" s="83"/>
      <c r="E15" s="84"/>
      <c r="F15" s="84"/>
      <c r="G15" s="85"/>
      <c r="H15" s="80">
        <f t="shared" si="0"/>
        <v>0.7499999999999999</v>
      </c>
    </row>
    <row r="16" spans="2:8" ht="16.5">
      <c r="B16" s="86"/>
      <c r="C16" s="78"/>
      <c r="E16" s="76"/>
      <c r="F16" s="87"/>
      <c r="G16" s="70"/>
      <c r="H16" s="80"/>
    </row>
    <row r="17" spans="2:8" ht="15">
      <c r="B17" s="52"/>
      <c r="C17" s="53"/>
      <c r="D17" s="54"/>
      <c r="E17" s="51"/>
      <c r="F17" s="51"/>
      <c r="G17" s="55"/>
      <c r="H17" s="24"/>
    </row>
    <row r="18" spans="2:8" ht="15">
      <c r="B18" s="21"/>
      <c r="C18" s="22"/>
      <c r="D18" s="23"/>
      <c r="E18" s="20"/>
      <c r="F18" s="20"/>
      <c r="G18" s="14"/>
      <c r="H18" s="24"/>
    </row>
    <row r="19" ht="15">
      <c r="F19"/>
    </row>
    <row r="20" spans="2:8" ht="15">
      <c r="B20" s="21"/>
      <c r="C20" s="22"/>
      <c r="D20" s="23"/>
      <c r="E20" s="20"/>
      <c r="F20" s="20"/>
      <c r="G20" s="14"/>
      <c r="H20" s="24"/>
    </row>
    <row r="21" spans="10:12" s="26" customFormat="1" ht="12">
      <c r="J21" s="27"/>
      <c r="K21" s="27"/>
      <c r="L21" s="27"/>
    </row>
    <row r="22" spans="10:12" s="26" customFormat="1" ht="12">
      <c r="J22" s="27"/>
      <c r="K22" s="27"/>
      <c r="L22" s="27"/>
    </row>
    <row r="23" spans="10:12" s="26" customFormat="1" ht="15" customHeight="1">
      <c r="J23" s="27"/>
      <c r="K23" s="27"/>
      <c r="L23" s="27"/>
    </row>
    <row r="24" spans="10:12" s="26" customFormat="1" ht="12">
      <c r="J24" s="27"/>
      <c r="K24" s="27"/>
      <c r="L24" s="27"/>
    </row>
    <row r="25" spans="10:12" s="26" customFormat="1" ht="12">
      <c r="J25" s="27"/>
      <c r="K25" s="27"/>
      <c r="L25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="125" zoomScaleNormal="125" workbookViewId="0" topLeftCell="A1">
      <selection activeCell="G20" sqref="G20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71093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28125" style="2" bestFit="1" customWidth="1"/>
    <col min="8" max="8" width="14.140625" style="2" bestFit="1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1:15" ht="16.5">
      <c r="A1" s="67"/>
      <c r="B1" s="68"/>
      <c r="C1" s="69"/>
      <c r="D1" s="13" t="str">
        <f>Monday!D1</f>
        <v>AGENDA IG-DEP MEETING</v>
      </c>
      <c r="E1" s="70"/>
      <c r="F1" s="71"/>
      <c r="G1" s="72"/>
      <c r="H1" s="72"/>
      <c r="I1" s="67"/>
      <c r="J1" s="73"/>
      <c r="K1" s="73"/>
      <c r="L1" s="73"/>
      <c r="M1" s="67"/>
      <c r="N1" s="67"/>
      <c r="O1" s="67"/>
    </row>
    <row r="2" spans="1:15" ht="16.5">
      <c r="A2" s="67"/>
      <c r="B2" s="71"/>
      <c r="C2" s="69"/>
      <c r="D2" s="74">
        <f>Monday!D2+1</f>
        <v>41947</v>
      </c>
      <c r="E2" s="70"/>
      <c r="F2" s="71"/>
      <c r="G2" s="72"/>
      <c r="H2" s="72"/>
      <c r="I2" s="67"/>
      <c r="J2" s="73"/>
      <c r="K2" s="73"/>
      <c r="L2" s="73"/>
      <c r="M2" s="67"/>
      <c r="N2" s="67"/>
      <c r="O2" s="67"/>
    </row>
    <row r="3" spans="1:15" ht="16.5">
      <c r="A3" s="67"/>
      <c r="B3" s="71"/>
      <c r="C3" s="69"/>
      <c r="D3" s="69"/>
      <c r="E3" s="75"/>
      <c r="F3" s="75"/>
      <c r="G3" s="76"/>
      <c r="H3" s="72"/>
      <c r="I3" s="67"/>
      <c r="J3" s="73"/>
      <c r="K3" s="73"/>
      <c r="L3" s="73"/>
      <c r="M3" s="67"/>
      <c r="N3" s="67"/>
      <c r="O3" s="67"/>
    </row>
    <row r="4" spans="1:15" ht="16.5">
      <c r="A4" s="67"/>
      <c r="B4" s="67"/>
      <c r="C4" s="67"/>
      <c r="D4" s="67"/>
      <c r="E4" s="70"/>
      <c r="F4" s="67"/>
      <c r="G4" s="67"/>
      <c r="H4" s="67"/>
      <c r="I4" s="67"/>
      <c r="J4" s="73"/>
      <c r="K4" s="73"/>
      <c r="L4" s="73"/>
      <c r="M4" s="67"/>
      <c r="N4" s="67"/>
      <c r="O4" s="67"/>
    </row>
    <row r="5" spans="1:15" ht="16.5">
      <c r="A5" s="67"/>
      <c r="B5" s="77"/>
      <c r="C5" s="78"/>
      <c r="D5" s="79"/>
      <c r="E5" s="76" t="s">
        <v>13</v>
      </c>
      <c r="F5" s="76" t="s">
        <v>14</v>
      </c>
      <c r="G5" s="70" t="s">
        <v>15</v>
      </c>
      <c r="H5" s="80"/>
      <c r="I5" s="67"/>
      <c r="J5" s="73"/>
      <c r="K5" s="73"/>
      <c r="L5" s="73"/>
      <c r="M5" s="67"/>
      <c r="N5" s="67"/>
      <c r="O5" s="67"/>
    </row>
    <row r="6" spans="1:15" ht="16.5">
      <c r="A6" s="67"/>
      <c r="B6" s="67"/>
      <c r="C6" s="67"/>
      <c r="D6" s="67"/>
      <c r="E6" s="70"/>
      <c r="F6" s="67"/>
      <c r="G6" s="67"/>
      <c r="H6" s="67"/>
      <c r="I6" s="67"/>
      <c r="J6" s="73"/>
      <c r="K6" s="73"/>
      <c r="L6" s="73"/>
      <c r="M6" s="67"/>
      <c r="N6" s="67"/>
      <c r="O6" s="67"/>
    </row>
    <row r="7" spans="1:15" ht="16.5">
      <c r="A7" s="67"/>
      <c r="B7" s="77">
        <v>2.1</v>
      </c>
      <c r="C7" s="78"/>
      <c r="D7" s="79" t="s">
        <v>30</v>
      </c>
      <c r="E7" s="76"/>
      <c r="F7" s="76" t="s">
        <v>16</v>
      </c>
      <c r="G7" s="70">
        <v>1</v>
      </c>
      <c r="H7" s="80">
        <v>0.3333333333333333</v>
      </c>
      <c r="I7" s="67"/>
      <c r="J7" s="73"/>
      <c r="K7" s="73"/>
      <c r="L7" s="73"/>
      <c r="M7" s="67"/>
      <c r="N7" s="67"/>
      <c r="O7" s="67"/>
    </row>
    <row r="8" spans="1:15" ht="33.75">
      <c r="A8" s="67"/>
      <c r="B8" s="67"/>
      <c r="C8" s="67"/>
      <c r="D8" s="79" t="s">
        <v>27</v>
      </c>
      <c r="E8" s="70"/>
      <c r="F8" s="67"/>
      <c r="G8" s="70">
        <v>1</v>
      </c>
      <c r="H8" s="80">
        <f aca="true" t="shared" si="0" ref="H8:H13">H7+TIME(0,G7,0)</f>
        <v>0.33402777777777776</v>
      </c>
      <c r="I8" s="67"/>
      <c r="J8" s="73"/>
      <c r="K8" s="73"/>
      <c r="L8" s="73"/>
      <c r="M8" s="67"/>
      <c r="N8" s="67"/>
      <c r="O8" s="67"/>
    </row>
    <row r="9" spans="1:15" ht="16.5">
      <c r="A9" s="67"/>
      <c r="B9" s="77">
        <f>B7+0.1</f>
        <v>2.2</v>
      </c>
      <c r="C9" s="78"/>
      <c r="D9" s="79" t="s">
        <v>17</v>
      </c>
      <c r="E9" s="76"/>
      <c r="F9" s="76" t="s">
        <v>123</v>
      </c>
      <c r="G9" s="70">
        <v>4</v>
      </c>
      <c r="H9" s="80">
        <f t="shared" si="0"/>
        <v>0.3347222222222222</v>
      </c>
      <c r="I9" s="67"/>
      <c r="J9" s="73"/>
      <c r="K9" s="73"/>
      <c r="L9" s="73"/>
      <c r="M9" s="67"/>
      <c r="N9" s="67"/>
      <c r="O9" s="67"/>
    </row>
    <row r="10" spans="1:15" ht="16.5">
      <c r="A10" s="67"/>
      <c r="B10" s="77">
        <f>B9+0.1</f>
        <v>2.3000000000000003</v>
      </c>
      <c r="C10" s="78"/>
      <c r="D10" s="79" t="s">
        <v>200</v>
      </c>
      <c r="E10" s="76"/>
      <c r="F10" s="76" t="s">
        <v>122</v>
      </c>
      <c r="G10" s="70">
        <v>90</v>
      </c>
      <c r="H10" s="80">
        <f t="shared" si="0"/>
        <v>0.33749999999999997</v>
      </c>
      <c r="I10" s="67"/>
      <c r="J10" s="73"/>
      <c r="K10" s="73"/>
      <c r="L10" s="73"/>
      <c r="M10" s="67"/>
      <c r="N10" s="67"/>
      <c r="O10" s="67"/>
    </row>
    <row r="11" spans="1:15" ht="16.5">
      <c r="A11" s="67"/>
      <c r="B11" s="77">
        <f>B10+0.1</f>
        <v>2.4000000000000004</v>
      </c>
      <c r="C11" s="78"/>
      <c r="D11" s="79" t="s">
        <v>201</v>
      </c>
      <c r="E11" s="76"/>
      <c r="F11" s="76" t="s">
        <v>122</v>
      </c>
      <c r="G11" s="70">
        <v>20</v>
      </c>
      <c r="H11" s="80">
        <f t="shared" si="0"/>
        <v>0.39999999999999997</v>
      </c>
      <c r="I11" s="67"/>
      <c r="J11" s="73"/>
      <c r="K11" s="73"/>
      <c r="L11" s="73"/>
      <c r="M11" s="67"/>
      <c r="N11" s="67"/>
      <c r="O11" s="67"/>
    </row>
    <row r="12" spans="1:15" ht="16.5">
      <c r="A12" s="67"/>
      <c r="B12" s="77">
        <f>B11+0.1</f>
        <v>2.5000000000000004</v>
      </c>
      <c r="C12" s="78"/>
      <c r="D12" s="79" t="s">
        <v>124</v>
      </c>
      <c r="E12" s="76"/>
      <c r="F12" s="76" t="s">
        <v>16</v>
      </c>
      <c r="G12" s="70">
        <v>4</v>
      </c>
      <c r="H12" s="80">
        <f t="shared" si="0"/>
        <v>0.41388888888888886</v>
      </c>
      <c r="I12" s="67"/>
      <c r="J12" s="73"/>
      <c r="K12" s="73"/>
      <c r="L12" s="73"/>
      <c r="M12" s="67"/>
      <c r="N12" s="67"/>
      <c r="O12" s="67"/>
    </row>
    <row r="13" spans="1:15" ht="16.5">
      <c r="A13" s="67"/>
      <c r="B13" s="82"/>
      <c r="C13" s="83"/>
      <c r="D13" s="79"/>
      <c r="E13" s="84"/>
      <c r="F13" s="76"/>
      <c r="G13" s="70"/>
      <c r="H13" s="80">
        <f t="shared" si="0"/>
        <v>0.41666666666666663</v>
      </c>
      <c r="I13" s="67"/>
      <c r="J13" s="73"/>
      <c r="K13" s="73"/>
      <c r="L13" s="73"/>
      <c r="M13" s="67"/>
      <c r="N13" s="67"/>
      <c r="O13" s="67"/>
    </row>
    <row r="14" spans="1:15" ht="16.5">
      <c r="A14" s="67"/>
      <c r="B14" s="82"/>
      <c r="C14" s="83"/>
      <c r="D14" s="81"/>
      <c r="E14" s="84"/>
      <c r="F14" s="84"/>
      <c r="G14" s="85"/>
      <c r="H14" s="80"/>
      <c r="I14" s="67"/>
      <c r="J14" s="73"/>
      <c r="K14" s="73"/>
      <c r="L14" s="73"/>
      <c r="M14" s="67"/>
      <c r="N14" s="67"/>
      <c r="O14" s="67"/>
    </row>
    <row r="15" spans="1:15" ht="16.5">
      <c r="A15" s="67"/>
      <c r="B15" s="82"/>
      <c r="C15" s="78"/>
      <c r="E15" s="76"/>
      <c r="F15" s="76"/>
      <c r="G15" s="70"/>
      <c r="H15" s="80"/>
      <c r="I15" s="67"/>
      <c r="J15" s="73"/>
      <c r="K15" s="73"/>
      <c r="L15" s="73"/>
      <c r="M15" s="67"/>
      <c r="N15" s="67"/>
      <c r="O15" s="67"/>
    </row>
    <row r="16" spans="1:15" ht="16.5">
      <c r="A16" s="67"/>
      <c r="B16" s="86">
        <v>3.1</v>
      </c>
      <c r="C16" s="78"/>
      <c r="D16" s="79" t="s">
        <v>30</v>
      </c>
      <c r="E16" s="76"/>
      <c r="F16" s="70" t="s">
        <v>16</v>
      </c>
      <c r="G16" s="70">
        <v>1</v>
      </c>
      <c r="H16" s="80">
        <v>0.4375</v>
      </c>
      <c r="I16" s="67"/>
      <c r="J16" s="73"/>
      <c r="K16" s="73"/>
      <c r="L16" s="73"/>
      <c r="M16" s="67"/>
      <c r="N16" s="67"/>
      <c r="O16" s="67"/>
    </row>
    <row r="17" spans="1:15" ht="33.75">
      <c r="A17" s="67"/>
      <c r="B17" s="92"/>
      <c r="C17" s="92"/>
      <c r="D17" s="561" t="s">
        <v>27</v>
      </c>
      <c r="E17" s="562"/>
      <c r="F17" s="92"/>
      <c r="G17" s="562">
        <v>1</v>
      </c>
      <c r="H17" s="563">
        <f>H16+TIME(0,G16,0)</f>
        <v>0.43819444444444444</v>
      </c>
      <c r="I17" s="67"/>
      <c r="J17" s="73"/>
      <c r="K17" s="73"/>
      <c r="L17" s="73"/>
      <c r="M17" s="67"/>
      <c r="N17" s="67"/>
      <c r="O17" s="67"/>
    </row>
    <row r="18" spans="1:15" ht="16.5">
      <c r="A18" s="67"/>
      <c r="B18" s="564">
        <v>2.2</v>
      </c>
      <c r="C18" s="565"/>
      <c r="D18" s="561" t="s">
        <v>17</v>
      </c>
      <c r="E18" s="566"/>
      <c r="F18" s="566" t="s">
        <v>123</v>
      </c>
      <c r="G18" s="562">
        <v>4</v>
      </c>
      <c r="H18" s="563">
        <f>H17+TIME(0,G17,0)</f>
        <v>0.4388888888888889</v>
      </c>
      <c r="I18" s="67"/>
      <c r="J18" s="73"/>
      <c r="K18" s="73"/>
      <c r="L18" s="73"/>
      <c r="M18" s="67"/>
      <c r="N18" s="67"/>
      <c r="O18" s="67"/>
    </row>
    <row r="19" spans="1:15" ht="16.5">
      <c r="A19" s="67"/>
      <c r="B19" s="564">
        <v>2.3</v>
      </c>
      <c r="C19" s="565"/>
      <c r="D19" s="561" t="s">
        <v>201</v>
      </c>
      <c r="E19" s="566"/>
      <c r="F19" s="566" t="s">
        <v>122</v>
      </c>
      <c r="G19" s="562">
        <v>90</v>
      </c>
      <c r="H19" s="563">
        <f>H18+TIME(0,G18,0)</f>
        <v>0.44166666666666665</v>
      </c>
      <c r="I19" s="67"/>
      <c r="J19" s="73"/>
      <c r="K19" s="73"/>
      <c r="L19" s="73"/>
      <c r="M19" s="67"/>
      <c r="N19" s="67"/>
      <c r="O19" s="67"/>
    </row>
    <row r="20" spans="1:15" ht="16.5">
      <c r="A20" s="67"/>
      <c r="B20" s="564">
        <v>2.4</v>
      </c>
      <c r="C20" s="565"/>
      <c r="D20" s="561" t="s">
        <v>149</v>
      </c>
      <c r="E20" s="566"/>
      <c r="F20" s="566" t="s">
        <v>16</v>
      </c>
      <c r="G20" s="562">
        <v>20</v>
      </c>
      <c r="H20" s="563">
        <f>H19+TIME(0,G19,0)</f>
        <v>0.5041666666666667</v>
      </c>
      <c r="I20" s="67"/>
      <c r="J20" s="73"/>
      <c r="K20" s="73"/>
      <c r="L20" s="73"/>
      <c r="M20" s="67"/>
      <c r="N20" s="67"/>
      <c r="O20" s="67"/>
    </row>
    <row r="21" spans="1:15" ht="16.5">
      <c r="A21" s="67"/>
      <c r="B21" s="564">
        <v>2.5</v>
      </c>
      <c r="C21" s="565"/>
      <c r="D21" s="561" t="s">
        <v>121</v>
      </c>
      <c r="E21" s="566"/>
      <c r="F21" s="566" t="s">
        <v>16</v>
      </c>
      <c r="G21" s="562">
        <v>4</v>
      </c>
      <c r="H21" s="563">
        <f>H20+TIME(0,G20,0)</f>
        <v>0.5180555555555555</v>
      </c>
      <c r="I21" s="67"/>
      <c r="J21" s="73"/>
      <c r="K21" s="73"/>
      <c r="L21" s="73"/>
      <c r="M21" s="67"/>
      <c r="N21" s="67"/>
      <c r="O21" s="67"/>
    </row>
    <row r="22" spans="1:15" ht="16.5">
      <c r="A22" s="67"/>
      <c r="B22" s="567"/>
      <c r="C22" s="568"/>
      <c r="D22" s="561"/>
      <c r="E22" s="569"/>
      <c r="F22" s="566"/>
      <c r="G22" s="562"/>
      <c r="H22" s="563">
        <f>H21+TIME(0,G21,0)</f>
        <v>0.5208333333333333</v>
      </c>
      <c r="I22" s="67"/>
      <c r="J22" s="73"/>
      <c r="K22" s="73"/>
      <c r="L22" s="73"/>
      <c r="M22" s="67"/>
      <c r="N22" s="67"/>
      <c r="O22" s="67"/>
    </row>
    <row r="23" spans="1:15" ht="16.5">
      <c r="A23" s="67"/>
      <c r="B23" s="67"/>
      <c r="C23" s="67"/>
      <c r="D23" s="67"/>
      <c r="E23" s="70"/>
      <c r="F23" s="67"/>
      <c r="G23" s="67"/>
      <c r="H23" s="67"/>
      <c r="I23" s="67"/>
      <c r="J23" s="73"/>
      <c r="K23" s="73"/>
      <c r="L23" s="73"/>
      <c r="M23" s="67"/>
      <c r="N23" s="67"/>
      <c r="O23" s="67"/>
    </row>
    <row r="24" spans="1:15" ht="16.5">
      <c r="A24" s="67"/>
      <c r="B24" s="67"/>
      <c r="C24" s="67"/>
      <c r="D24" s="67"/>
      <c r="E24" s="70"/>
      <c r="F24" s="67"/>
      <c r="G24" s="67"/>
      <c r="H24" s="67"/>
      <c r="I24" s="67"/>
      <c r="J24" s="73"/>
      <c r="K24" s="73"/>
      <c r="L24" s="73"/>
      <c r="M24" s="67"/>
      <c r="N24" s="67"/>
      <c r="O24" s="67"/>
    </row>
    <row r="25" spans="1:15" ht="16.5">
      <c r="A25" s="67"/>
      <c r="B25" s="67"/>
      <c r="C25" s="67"/>
      <c r="D25" s="67"/>
      <c r="E25" s="70"/>
      <c r="F25" s="67"/>
      <c r="G25" s="67"/>
      <c r="H25" s="67"/>
      <c r="I25" s="67"/>
      <c r="J25" s="73"/>
      <c r="K25" s="73"/>
      <c r="L25" s="73"/>
      <c r="M25" s="67"/>
      <c r="N25" s="67"/>
      <c r="O25" s="67"/>
    </row>
    <row r="26" spans="1:15" ht="16.5">
      <c r="A26" s="67"/>
      <c r="B26" s="67"/>
      <c r="C26" s="67"/>
      <c r="D26" s="67"/>
      <c r="E26" s="70"/>
      <c r="F26" s="67"/>
      <c r="G26" s="67"/>
      <c r="H26" s="67"/>
      <c r="I26" s="67"/>
      <c r="J26" s="73"/>
      <c r="K26" s="73"/>
      <c r="L26" s="73"/>
      <c r="M26" s="67"/>
      <c r="N26" s="67"/>
      <c r="O26" s="67"/>
    </row>
    <row r="27" spans="1:15" s="26" customFormat="1" ht="16.5">
      <c r="A27" s="93"/>
      <c r="B27" s="93"/>
      <c r="C27" s="93"/>
      <c r="D27" s="93"/>
      <c r="E27" s="93"/>
      <c r="F27" s="93"/>
      <c r="G27" s="93"/>
      <c r="H27" s="93"/>
      <c r="I27" s="93"/>
      <c r="J27" s="94"/>
      <c r="K27" s="94"/>
      <c r="L27" s="94"/>
      <c r="M27" s="93"/>
      <c r="N27" s="93"/>
      <c r="O27" s="93"/>
    </row>
    <row r="28" spans="1:15" s="26" customFormat="1" ht="16.5">
      <c r="A28" s="93"/>
      <c r="B28" s="86"/>
      <c r="C28" s="88"/>
      <c r="D28" s="79"/>
      <c r="E28" s="89"/>
      <c r="F28" s="87"/>
      <c r="G28" s="70"/>
      <c r="H28" s="90"/>
      <c r="I28" s="93"/>
      <c r="J28" s="94"/>
      <c r="K28" s="94"/>
      <c r="L28" s="94"/>
      <c r="M28" s="93"/>
      <c r="N28" s="93"/>
      <c r="O28" s="93"/>
    </row>
    <row r="29" spans="1:15" s="26" customFormat="1" ht="16.5">
      <c r="A29" s="93"/>
      <c r="B29" s="86"/>
      <c r="C29" s="88"/>
      <c r="D29" s="79"/>
      <c r="E29" s="89"/>
      <c r="F29" s="87"/>
      <c r="G29" s="70"/>
      <c r="H29" s="90"/>
      <c r="I29" s="93"/>
      <c r="J29" s="94"/>
      <c r="K29" s="94"/>
      <c r="L29" s="94"/>
      <c r="M29" s="93"/>
      <c r="N29" s="93"/>
      <c r="O29" s="93"/>
    </row>
    <row r="30" spans="1:15" s="26" customFormat="1" ht="16.5">
      <c r="A30" s="93"/>
      <c r="B30" s="86"/>
      <c r="C30" s="88"/>
      <c r="D30" s="79"/>
      <c r="E30" s="89"/>
      <c r="F30" s="87"/>
      <c r="G30" s="70"/>
      <c r="H30" s="90"/>
      <c r="I30" s="93"/>
      <c r="J30" s="94"/>
      <c r="K30" s="94"/>
      <c r="L30" s="94"/>
      <c r="M30" s="93"/>
      <c r="N30" s="93"/>
      <c r="O30" s="93"/>
    </row>
    <row r="31" spans="1:15" s="26" customFormat="1" ht="16.5">
      <c r="A31" s="93"/>
      <c r="B31" s="86"/>
      <c r="C31" s="88"/>
      <c r="D31" s="79"/>
      <c r="E31" s="89"/>
      <c r="F31" s="87"/>
      <c r="G31" s="70"/>
      <c r="H31" s="90"/>
      <c r="I31" s="93"/>
      <c r="J31" s="94"/>
      <c r="K31" s="94"/>
      <c r="L31" s="94"/>
      <c r="M31" s="93"/>
      <c r="N31" s="93"/>
      <c r="O31" s="93"/>
    </row>
    <row r="32" spans="1:15" ht="16.5">
      <c r="A32" s="67"/>
      <c r="B32" s="67"/>
      <c r="C32" s="67"/>
      <c r="D32" s="67"/>
      <c r="E32" s="70"/>
      <c r="F32" s="67"/>
      <c r="G32" s="67"/>
      <c r="H32" s="90"/>
      <c r="I32" s="67"/>
      <c r="J32" s="73"/>
      <c r="K32" s="73"/>
      <c r="L32" s="73"/>
      <c r="M32" s="67"/>
      <c r="N32" s="67"/>
      <c r="O32" s="67"/>
    </row>
    <row r="33" spans="1:15" ht="16.5">
      <c r="A33" s="67"/>
      <c r="B33" s="67"/>
      <c r="C33" s="67"/>
      <c r="D33" s="67"/>
      <c r="E33" s="70"/>
      <c r="F33" s="67"/>
      <c r="G33" s="67"/>
      <c r="H33" s="67"/>
      <c r="I33" s="67"/>
      <c r="J33" s="73"/>
      <c r="K33" s="73"/>
      <c r="L33" s="73"/>
      <c r="M33" s="67"/>
      <c r="N33" s="67"/>
      <c r="O33" s="67"/>
    </row>
    <row r="34" spans="1:15" ht="16.5">
      <c r="A34" s="67"/>
      <c r="B34" s="67"/>
      <c r="C34" s="67"/>
      <c r="D34" s="67"/>
      <c r="E34" s="70"/>
      <c r="F34" s="67"/>
      <c r="G34" s="67"/>
      <c r="H34" s="67"/>
      <c r="I34" s="67"/>
      <c r="J34" s="73"/>
      <c r="K34" s="73"/>
      <c r="L34" s="73"/>
      <c r="M34" s="67"/>
      <c r="N34" s="67"/>
      <c r="O34" s="67"/>
    </row>
    <row r="35" spans="1:15" ht="16.5">
      <c r="A35" s="67"/>
      <c r="B35" s="67"/>
      <c r="C35" s="67"/>
      <c r="D35" s="67"/>
      <c r="E35" s="70"/>
      <c r="F35" s="67"/>
      <c r="G35" s="67"/>
      <c r="H35" s="67"/>
      <c r="I35" s="67"/>
      <c r="J35" s="73"/>
      <c r="K35" s="73"/>
      <c r="L35" s="73"/>
      <c r="M35" s="67"/>
      <c r="N35" s="67"/>
      <c r="O35" s="67"/>
    </row>
    <row r="36" spans="1:15" ht="16.5">
      <c r="A36" s="67"/>
      <c r="B36" s="67"/>
      <c r="C36" s="67"/>
      <c r="D36" s="67"/>
      <c r="E36" s="70"/>
      <c r="F36" s="67"/>
      <c r="G36" s="67"/>
      <c r="H36" s="67"/>
      <c r="I36" s="67"/>
      <c r="J36" s="73"/>
      <c r="K36" s="73"/>
      <c r="L36" s="73"/>
      <c r="M36" s="67"/>
      <c r="N36" s="67"/>
      <c r="O36" s="67"/>
    </row>
    <row r="37" spans="1:15" ht="16.5">
      <c r="A37" s="67"/>
      <c r="B37" s="67"/>
      <c r="C37" s="67"/>
      <c r="D37" s="67"/>
      <c r="E37" s="70"/>
      <c r="F37" s="67"/>
      <c r="G37" s="67"/>
      <c r="H37" s="67"/>
      <c r="I37" s="67"/>
      <c r="J37" s="73"/>
      <c r="K37" s="73"/>
      <c r="L37" s="73"/>
      <c r="M37" s="67"/>
      <c r="N37" s="67"/>
      <c r="O37" s="67"/>
    </row>
    <row r="38" spans="1:15" ht="16.5">
      <c r="A38" s="67"/>
      <c r="B38" s="67"/>
      <c r="C38" s="67"/>
      <c r="D38" s="67"/>
      <c r="E38" s="70"/>
      <c r="F38" s="67"/>
      <c r="G38" s="67"/>
      <c r="H38" s="67"/>
      <c r="I38" s="67"/>
      <c r="J38" s="73"/>
      <c r="K38" s="73"/>
      <c r="L38" s="73"/>
      <c r="M38" s="67"/>
      <c r="N38" s="67"/>
      <c r="O38" s="67"/>
    </row>
    <row r="39" spans="1:15" ht="16.5">
      <c r="A39" s="67"/>
      <c r="B39" s="67"/>
      <c r="C39" s="67"/>
      <c r="D39" s="67"/>
      <c r="E39" s="70"/>
      <c r="F39" s="67"/>
      <c r="G39" s="67"/>
      <c r="H39" s="67"/>
      <c r="I39" s="67"/>
      <c r="J39" s="73"/>
      <c r="K39" s="73"/>
      <c r="L39" s="73"/>
      <c r="M39" s="67"/>
      <c r="N39" s="67"/>
      <c r="O39" s="67"/>
    </row>
    <row r="40" spans="1:15" ht="16.5">
      <c r="A40" s="67"/>
      <c r="B40" s="67"/>
      <c r="C40" s="67"/>
      <c r="D40" s="67"/>
      <c r="E40" s="70"/>
      <c r="F40" s="67"/>
      <c r="G40" s="67"/>
      <c r="H40" s="67"/>
      <c r="I40" s="67"/>
      <c r="J40" s="73"/>
      <c r="K40" s="73"/>
      <c r="L40" s="73"/>
      <c r="M40" s="67"/>
      <c r="N40" s="67"/>
      <c r="O40" s="67"/>
    </row>
    <row r="41" spans="1:15" ht="16.5">
      <c r="A41" s="67"/>
      <c r="B41" s="67"/>
      <c r="C41" s="67"/>
      <c r="D41" s="67"/>
      <c r="E41" s="70"/>
      <c r="F41" s="67"/>
      <c r="G41" s="67"/>
      <c r="H41" s="67"/>
      <c r="I41" s="67"/>
      <c r="J41" s="73"/>
      <c r="K41" s="73"/>
      <c r="L41" s="73"/>
      <c r="M41" s="67"/>
      <c r="N41" s="67"/>
      <c r="O41" s="67"/>
    </row>
    <row r="42" spans="1:15" ht="16.5">
      <c r="A42" s="67"/>
      <c r="B42" s="67"/>
      <c r="C42" s="67"/>
      <c r="D42" s="67"/>
      <c r="E42" s="70"/>
      <c r="F42" s="67"/>
      <c r="G42" s="67"/>
      <c r="H42" s="67"/>
      <c r="I42" s="67"/>
      <c r="J42" s="73"/>
      <c r="K42" s="73"/>
      <c r="L42" s="73"/>
      <c r="M42" s="67"/>
      <c r="N42" s="67"/>
      <c r="O42" s="67"/>
    </row>
    <row r="43" spans="1:15" ht="16.5">
      <c r="A43" s="67"/>
      <c r="B43" s="67"/>
      <c r="C43" s="67"/>
      <c r="D43" s="67"/>
      <c r="E43" s="70"/>
      <c r="F43" s="67"/>
      <c r="G43" s="67"/>
      <c r="H43" s="67"/>
      <c r="I43" s="67"/>
      <c r="J43" s="73"/>
      <c r="K43" s="73"/>
      <c r="L43" s="73"/>
      <c r="M43" s="67"/>
      <c r="N43" s="67"/>
      <c r="O43" s="67"/>
    </row>
    <row r="44" spans="1:15" ht="16.5">
      <c r="A44" s="67"/>
      <c r="B44" s="67"/>
      <c r="C44" s="67"/>
      <c r="D44" s="67"/>
      <c r="E44" s="70"/>
      <c r="F44" s="67"/>
      <c r="G44" s="67"/>
      <c r="H44" s="67"/>
      <c r="I44" s="67"/>
      <c r="J44" s="73"/>
      <c r="K44" s="73"/>
      <c r="L44" s="73"/>
      <c r="M44" s="67"/>
      <c r="N44" s="67"/>
      <c r="O44" s="67"/>
    </row>
    <row r="45" spans="1:15" ht="16.5">
      <c r="A45" s="67"/>
      <c r="B45" s="67"/>
      <c r="C45" s="67"/>
      <c r="D45" s="67"/>
      <c r="E45" s="70"/>
      <c r="F45" s="67"/>
      <c r="G45" s="67"/>
      <c r="H45" s="67"/>
      <c r="I45" s="67"/>
      <c r="J45" s="73"/>
      <c r="K45" s="73"/>
      <c r="L45" s="73"/>
      <c r="M45" s="67"/>
      <c r="N45" s="67"/>
      <c r="O45" s="67"/>
    </row>
    <row r="46" spans="1:15" ht="16.5">
      <c r="A46" s="67"/>
      <c r="B46" s="67"/>
      <c r="C46" s="67"/>
      <c r="D46" s="67"/>
      <c r="E46" s="70"/>
      <c r="F46" s="67"/>
      <c r="G46" s="67"/>
      <c r="H46" s="67"/>
      <c r="I46" s="67"/>
      <c r="J46" s="73"/>
      <c r="K46" s="73"/>
      <c r="L46" s="73"/>
      <c r="M46" s="67"/>
      <c r="N46" s="67"/>
      <c r="O46" s="67"/>
    </row>
    <row r="47" spans="1:15" ht="16.5">
      <c r="A47" s="67"/>
      <c r="B47" s="67"/>
      <c r="C47" s="67"/>
      <c r="D47" s="67"/>
      <c r="E47" s="70"/>
      <c r="F47" s="67"/>
      <c r="G47" s="67"/>
      <c r="H47" s="67"/>
      <c r="I47" s="67"/>
      <c r="J47" s="73"/>
      <c r="K47" s="73"/>
      <c r="L47" s="73"/>
      <c r="M47" s="67"/>
      <c r="N47" s="67"/>
      <c r="O47" s="67"/>
    </row>
    <row r="48" spans="1:15" ht="16.5">
      <c r="A48" s="67"/>
      <c r="B48" s="67"/>
      <c r="C48" s="67"/>
      <c r="D48" s="67"/>
      <c r="E48" s="70"/>
      <c r="F48" s="67"/>
      <c r="G48" s="67"/>
      <c r="H48" s="67"/>
      <c r="I48" s="67"/>
      <c r="J48" s="73"/>
      <c r="K48" s="73"/>
      <c r="L48" s="73"/>
      <c r="M48" s="67"/>
      <c r="N48" s="67"/>
      <c r="O48" s="67"/>
    </row>
    <row r="49" spans="1:15" ht="16.5">
      <c r="A49" s="67"/>
      <c r="B49" s="67"/>
      <c r="C49" s="67"/>
      <c r="D49" s="67"/>
      <c r="E49" s="70"/>
      <c r="F49" s="67"/>
      <c r="G49" s="67"/>
      <c r="H49" s="67"/>
      <c r="I49" s="67"/>
      <c r="J49" s="73"/>
      <c r="K49" s="73"/>
      <c r="L49" s="73"/>
      <c r="M49" s="67"/>
      <c r="N49" s="67"/>
      <c r="O49" s="67"/>
    </row>
    <row r="50" spans="1:15" ht="16.5">
      <c r="A50" s="67"/>
      <c r="B50" s="67"/>
      <c r="C50" s="67"/>
      <c r="D50" s="67"/>
      <c r="E50" s="70"/>
      <c r="F50" s="67"/>
      <c r="G50" s="67"/>
      <c r="H50" s="67"/>
      <c r="I50" s="67"/>
      <c r="J50" s="73"/>
      <c r="K50" s="73"/>
      <c r="L50" s="73"/>
      <c r="M50" s="67"/>
      <c r="N50" s="67"/>
      <c r="O50" s="67"/>
    </row>
    <row r="51" spans="1:15" ht="16.5">
      <c r="A51" s="67"/>
      <c r="B51" s="67"/>
      <c r="C51" s="67"/>
      <c r="D51" s="67"/>
      <c r="E51" s="70"/>
      <c r="F51" s="67"/>
      <c r="G51" s="67"/>
      <c r="H51" s="67"/>
      <c r="I51" s="67"/>
      <c r="J51" s="73"/>
      <c r="K51" s="73"/>
      <c r="L51" s="73"/>
      <c r="M51" s="67"/>
      <c r="N51" s="67"/>
      <c r="O51" s="67"/>
    </row>
    <row r="52" spans="1:15" ht="16.5">
      <c r="A52" s="67"/>
      <c r="B52" s="67"/>
      <c r="C52" s="67"/>
      <c r="D52" s="67"/>
      <c r="E52" s="70"/>
      <c r="F52" s="67"/>
      <c r="G52" s="67"/>
      <c r="H52" s="67"/>
      <c r="I52" s="67"/>
      <c r="J52" s="73"/>
      <c r="K52" s="73"/>
      <c r="L52" s="73"/>
      <c r="M52" s="67"/>
      <c r="N52" s="67"/>
      <c r="O52" s="67"/>
    </row>
    <row r="53" spans="1:15" ht="16.5">
      <c r="A53" s="67"/>
      <c r="B53" s="67"/>
      <c r="C53" s="67"/>
      <c r="D53" s="67"/>
      <c r="E53" s="70"/>
      <c r="F53" s="67"/>
      <c r="G53" s="67"/>
      <c r="H53" s="67"/>
      <c r="I53" s="67"/>
      <c r="J53" s="73"/>
      <c r="K53" s="73"/>
      <c r="L53" s="73"/>
      <c r="M53" s="67"/>
      <c r="N53" s="67"/>
      <c r="O53" s="67"/>
    </row>
    <row r="54" spans="1:15" ht="16.5">
      <c r="A54" s="67"/>
      <c r="B54" s="67"/>
      <c r="C54" s="67"/>
      <c r="D54" s="67"/>
      <c r="E54" s="70"/>
      <c r="F54" s="67"/>
      <c r="G54" s="67"/>
      <c r="H54" s="67"/>
      <c r="I54" s="67"/>
      <c r="J54" s="73"/>
      <c r="K54" s="73"/>
      <c r="L54" s="73"/>
      <c r="M54" s="67"/>
      <c r="N54" s="67"/>
      <c r="O54" s="67"/>
    </row>
    <row r="55" spans="1:15" ht="16.5">
      <c r="A55" s="67"/>
      <c r="B55" s="67"/>
      <c r="C55" s="67"/>
      <c r="D55" s="67"/>
      <c r="E55" s="70"/>
      <c r="F55" s="67"/>
      <c r="G55" s="67"/>
      <c r="H55" s="67"/>
      <c r="I55" s="67"/>
      <c r="J55" s="73"/>
      <c r="K55" s="73"/>
      <c r="L55" s="73"/>
      <c r="M55" s="67"/>
      <c r="N55" s="67"/>
      <c r="O55" s="67"/>
    </row>
    <row r="56" spans="1:15" ht="16.5">
      <c r="A56" s="67"/>
      <c r="B56" s="67"/>
      <c r="C56" s="67"/>
      <c r="D56" s="67"/>
      <c r="E56" s="70"/>
      <c r="F56" s="67"/>
      <c r="G56" s="67"/>
      <c r="H56" s="67"/>
      <c r="I56" s="67"/>
      <c r="J56" s="73"/>
      <c r="K56" s="73"/>
      <c r="L56" s="73"/>
      <c r="M56" s="67"/>
      <c r="N56" s="67"/>
      <c r="O56" s="67"/>
    </row>
    <row r="57" spans="1:15" ht="16.5">
      <c r="A57" s="67"/>
      <c r="B57" s="67"/>
      <c r="C57" s="67"/>
      <c r="D57" s="67"/>
      <c r="E57" s="70"/>
      <c r="F57" s="67"/>
      <c r="G57" s="67"/>
      <c r="H57" s="67"/>
      <c r="I57" s="67"/>
      <c r="J57" s="73"/>
      <c r="K57" s="73"/>
      <c r="L57" s="73"/>
      <c r="M57" s="67"/>
      <c r="N57" s="67"/>
      <c r="O57" s="67"/>
    </row>
    <row r="58" spans="1:15" ht="16.5">
      <c r="A58" s="67"/>
      <c r="B58" s="67"/>
      <c r="C58" s="67"/>
      <c r="D58" s="67"/>
      <c r="E58" s="70"/>
      <c r="F58" s="67"/>
      <c r="G58" s="67"/>
      <c r="H58" s="67"/>
      <c r="I58" s="67"/>
      <c r="J58" s="73"/>
      <c r="K58" s="73"/>
      <c r="L58" s="73"/>
      <c r="M58" s="67"/>
      <c r="N58" s="67"/>
      <c r="O58" s="67"/>
    </row>
    <row r="59" spans="1:15" ht="16.5">
      <c r="A59" s="67"/>
      <c r="B59" s="67"/>
      <c r="C59" s="67"/>
      <c r="D59" s="67"/>
      <c r="E59" s="70"/>
      <c r="F59" s="67"/>
      <c r="G59" s="67"/>
      <c r="H59" s="67"/>
      <c r="I59" s="67"/>
      <c r="J59" s="73"/>
      <c r="K59" s="73"/>
      <c r="L59" s="73"/>
      <c r="M59" s="67"/>
      <c r="N59" s="67"/>
      <c r="O59" s="67"/>
    </row>
    <row r="60" spans="1:15" ht="16.5">
      <c r="A60" s="67"/>
      <c r="B60" s="67"/>
      <c r="C60" s="67"/>
      <c r="D60" s="67"/>
      <c r="E60" s="70"/>
      <c r="F60" s="67"/>
      <c r="G60" s="67"/>
      <c r="H60" s="67"/>
      <c r="I60" s="67"/>
      <c r="J60" s="73"/>
      <c r="K60" s="73"/>
      <c r="L60" s="73"/>
      <c r="M60" s="67"/>
      <c r="N60" s="67"/>
      <c r="O60" s="67"/>
    </row>
    <row r="61" spans="1:15" ht="16.5">
      <c r="A61" s="67"/>
      <c r="B61" s="67"/>
      <c r="C61" s="67"/>
      <c r="D61" s="67"/>
      <c r="E61" s="70"/>
      <c r="F61" s="67"/>
      <c r="G61" s="67"/>
      <c r="H61" s="67"/>
      <c r="I61" s="67"/>
      <c r="J61" s="73"/>
      <c r="K61" s="73"/>
      <c r="L61" s="73"/>
      <c r="M61" s="67"/>
      <c r="N61" s="67"/>
      <c r="O61" s="67"/>
    </row>
    <row r="62" spans="1:15" ht="16.5">
      <c r="A62" s="67"/>
      <c r="B62" s="67"/>
      <c r="C62" s="67"/>
      <c r="D62" s="67"/>
      <c r="E62" s="70"/>
      <c r="F62" s="67"/>
      <c r="G62" s="67"/>
      <c r="H62" s="67"/>
      <c r="I62" s="67"/>
      <c r="J62" s="73"/>
      <c r="K62" s="73"/>
      <c r="L62" s="73"/>
      <c r="M62" s="67"/>
      <c r="N62" s="67"/>
      <c r="O62" s="67"/>
    </row>
    <row r="63" spans="1:15" ht="16.5">
      <c r="A63" s="67"/>
      <c r="B63" s="67"/>
      <c r="C63" s="67"/>
      <c r="D63" s="67"/>
      <c r="E63" s="70"/>
      <c r="F63" s="67"/>
      <c r="G63" s="67"/>
      <c r="H63" s="67"/>
      <c r="I63" s="67"/>
      <c r="J63" s="73"/>
      <c r="K63" s="73"/>
      <c r="L63" s="73"/>
      <c r="M63" s="67"/>
      <c r="N63" s="67"/>
      <c r="O63" s="67"/>
    </row>
    <row r="64" spans="1:15" ht="16.5">
      <c r="A64" s="67"/>
      <c r="B64" s="67"/>
      <c r="C64" s="67"/>
      <c r="D64" s="67"/>
      <c r="E64" s="70"/>
      <c r="F64" s="67"/>
      <c r="G64" s="67"/>
      <c r="H64" s="67"/>
      <c r="I64" s="67"/>
      <c r="J64" s="73"/>
      <c r="K64" s="73"/>
      <c r="L64" s="73"/>
      <c r="M64" s="67"/>
      <c r="N64" s="67"/>
      <c r="O64" s="67"/>
    </row>
    <row r="65" spans="1:15" ht="16.5">
      <c r="A65" s="67"/>
      <c r="B65" s="67"/>
      <c r="C65" s="67"/>
      <c r="D65" s="67"/>
      <c r="E65" s="70"/>
      <c r="F65" s="67"/>
      <c r="G65" s="67"/>
      <c r="H65" s="67"/>
      <c r="I65" s="67"/>
      <c r="J65" s="73"/>
      <c r="K65" s="73"/>
      <c r="L65" s="73"/>
      <c r="M65" s="67"/>
      <c r="N65" s="67"/>
      <c r="O65" s="67"/>
    </row>
    <row r="66" spans="1:15" ht="16.5">
      <c r="A66" s="67"/>
      <c r="B66" s="67"/>
      <c r="C66" s="67"/>
      <c r="D66" s="67"/>
      <c r="E66" s="70"/>
      <c r="F66" s="67"/>
      <c r="G66" s="67"/>
      <c r="H66" s="67"/>
      <c r="I66" s="67"/>
      <c r="J66" s="73"/>
      <c r="K66" s="73"/>
      <c r="L66" s="73"/>
      <c r="M66" s="67"/>
      <c r="N66" s="67"/>
      <c r="O66" s="67"/>
    </row>
    <row r="67" spans="1:15" ht="16.5">
      <c r="A67" s="67"/>
      <c r="B67" s="67"/>
      <c r="C67" s="67"/>
      <c r="D67" s="67"/>
      <c r="E67" s="70"/>
      <c r="F67" s="67"/>
      <c r="G67" s="67"/>
      <c r="H67" s="67"/>
      <c r="I67" s="67"/>
      <c r="J67" s="73"/>
      <c r="K67" s="73"/>
      <c r="L67" s="73"/>
      <c r="M67" s="67"/>
      <c r="N67" s="67"/>
      <c r="O67" s="67"/>
    </row>
    <row r="68" spans="1:15" ht="16.5">
      <c r="A68" s="67"/>
      <c r="B68" s="67"/>
      <c r="C68" s="67"/>
      <c r="D68" s="67"/>
      <c r="E68" s="70"/>
      <c r="F68" s="67"/>
      <c r="G68" s="67"/>
      <c r="H68" s="67"/>
      <c r="I68" s="67"/>
      <c r="J68" s="73"/>
      <c r="K68" s="73"/>
      <c r="L68" s="73"/>
      <c r="M68" s="67"/>
      <c r="N68" s="67"/>
      <c r="O68" s="67"/>
    </row>
    <row r="69" spans="1:15" ht="16.5">
      <c r="A69" s="67"/>
      <c r="B69" s="67"/>
      <c r="C69" s="67"/>
      <c r="D69" s="67"/>
      <c r="E69" s="70"/>
      <c r="F69" s="67"/>
      <c r="G69" s="67"/>
      <c r="H69" s="67"/>
      <c r="I69" s="67"/>
      <c r="J69" s="73"/>
      <c r="K69" s="73"/>
      <c r="L69" s="73"/>
      <c r="M69" s="67"/>
      <c r="N69" s="67"/>
      <c r="O69" s="67"/>
    </row>
    <row r="70" spans="1:15" ht="16.5">
      <c r="A70" s="67"/>
      <c r="B70" s="67"/>
      <c r="C70" s="67"/>
      <c r="D70" s="67"/>
      <c r="E70" s="70"/>
      <c r="F70" s="67"/>
      <c r="G70" s="67"/>
      <c r="H70" s="67"/>
      <c r="I70" s="67"/>
      <c r="J70" s="73"/>
      <c r="K70" s="73"/>
      <c r="L70" s="73"/>
      <c r="M70" s="67"/>
      <c r="N70" s="67"/>
      <c r="O70" s="67"/>
    </row>
    <row r="71" spans="1:15" ht="16.5">
      <c r="A71" s="67"/>
      <c r="B71" s="67"/>
      <c r="C71" s="67"/>
      <c r="D71" s="67"/>
      <c r="E71" s="70"/>
      <c r="F71" s="67"/>
      <c r="G71" s="67"/>
      <c r="H71" s="67"/>
      <c r="I71" s="67"/>
      <c r="J71" s="73"/>
      <c r="K71" s="73"/>
      <c r="L71" s="73"/>
      <c r="M71" s="67"/>
      <c r="N71" s="67"/>
      <c r="O71" s="67"/>
    </row>
    <row r="72" spans="1:15" ht="16.5">
      <c r="A72" s="67"/>
      <c r="B72" s="67"/>
      <c r="C72" s="67"/>
      <c r="D72" s="67"/>
      <c r="E72" s="70"/>
      <c r="F72" s="67"/>
      <c r="G72" s="67"/>
      <c r="H72" s="67"/>
      <c r="I72" s="67"/>
      <c r="J72" s="73"/>
      <c r="K72" s="73"/>
      <c r="L72" s="73"/>
      <c r="M72" s="67"/>
      <c r="N72" s="67"/>
      <c r="O72" s="67"/>
    </row>
    <row r="73" spans="1:15" ht="16.5">
      <c r="A73" s="67"/>
      <c r="B73" s="67"/>
      <c r="C73" s="67"/>
      <c r="D73" s="67"/>
      <c r="E73" s="70"/>
      <c r="F73" s="67"/>
      <c r="G73" s="67"/>
      <c r="H73" s="67"/>
      <c r="I73" s="67"/>
      <c r="J73" s="73"/>
      <c r="K73" s="73"/>
      <c r="L73" s="73"/>
      <c r="M73" s="67"/>
      <c r="N73" s="67"/>
      <c r="O73" s="67"/>
    </row>
    <row r="74" spans="1:15" ht="16.5">
      <c r="A74" s="67"/>
      <c r="B74" s="67"/>
      <c r="C74" s="67"/>
      <c r="D74" s="67"/>
      <c r="E74" s="70"/>
      <c r="F74" s="67"/>
      <c r="G74" s="67"/>
      <c r="H74" s="67"/>
      <c r="I74" s="67"/>
      <c r="J74" s="73"/>
      <c r="K74" s="73"/>
      <c r="L74" s="73"/>
      <c r="M74" s="67"/>
      <c r="N74" s="67"/>
      <c r="O74" s="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6"/>
  <sheetViews>
    <sheetView zoomScale="125" zoomScaleNormal="125" workbookViewId="0" topLeftCell="A1">
      <selection activeCell="D26" sqref="D26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7109375" style="31" customWidth="1"/>
    <col min="4" max="4" width="56.421875" style="32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0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6.5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41948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6.5">
      <c r="B5" s="98"/>
      <c r="C5" s="78"/>
      <c r="D5" s="99"/>
      <c r="E5" s="75" t="s">
        <v>13</v>
      </c>
      <c r="F5" s="75" t="s">
        <v>14</v>
      </c>
      <c r="G5" s="76" t="s">
        <v>15</v>
      </c>
      <c r="H5" s="80"/>
      <c r="I5" s="2"/>
    </row>
    <row r="6" spans="2:9" ht="16.5">
      <c r="B6" s="77"/>
      <c r="C6" s="78"/>
      <c r="D6" s="79"/>
      <c r="E6" s="76"/>
      <c r="F6" s="76"/>
      <c r="G6" s="70"/>
      <c r="H6" s="80"/>
      <c r="I6" s="2"/>
    </row>
    <row r="7" spans="2:9" ht="16.5">
      <c r="B7" s="77"/>
      <c r="C7" s="78"/>
      <c r="D7" s="79"/>
      <c r="E7" s="76"/>
      <c r="F7" s="76"/>
      <c r="G7" s="70"/>
      <c r="H7" s="80"/>
      <c r="I7" s="2"/>
    </row>
    <row r="8" spans="2:9" ht="16.5">
      <c r="B8" s="77"/>
      <c r="C8" s="67"/>
      <c r="D8" s="79"/>
      <c r="E8" s="76"/>
      <c r="F8" s="84"/>
      <c r="G8" s="70"/>
      <c r="H8" s="80"/>
      <c r="I8" s="2"/>
    </row>
    <row r="9" spans="2:9" s="56" customFormat="1" ht="16.5">
      <c r="B9" s="77"/>
      <c r="C9" s="67"/>
      <c r="D9" s="91"/>
      <c r="E9" s="76"/>
      <c r="F9" s="84"/>
      <c r="G9" s="70"/>
      <c r="H9" s="80"/>
      <c r="I9" s="2"/>
    </row>
    <row r="10" spans="2:9" ht="16.5">
      <c r="B10" s="77"/>
      <c r="C10" s="78"/>
      <c r="D10" s="91"/>
      <c r="E10" s="84"/>
      <c r="F10" s="84"/>
      <c r="G10" s="85"/>
      <c r="H10" s="80"/>
      <c r="I10" s="2"/>
    </row>
    <row r="11" spans="2:8" ht="16.5">
      <c r="B11" s="77"/>
      <c r="C11" s="78"/>
      <c r="D11" s="102"/>
      <c r="E11" s="89"/>
      <c r="F11" s="89"/>
      <c r="G11" s="70"/>
      <c r="H11" s="80"/>
    </row>
    <row r="12" spans="2:8" ht="16.5">
      <c r="B12" s="77"/>
      <c r="C12" s="97"/>
      <c r="E12" s="76"/>
      <c r="F12" s="76"/>
      <c r="G12" s="70"/>
      <c r="H12" s="80"/>
    </row>
    <row r="13" spans="2:8" ht="16.5">
      <c r="B13" s="97"/>
      <c r="C13" s="97"/>
      <c r="D13" s="67"/>
      <c r="E13" s="73"/>
      <c r="F13" s="73"/>
      <c r="G13" s="70"/>
      <c r="H13" s="80"/>
    </row>
    <row r="14" spans="2:5" ht="15">
      <c r="B14" s="31"/>
      <c r="D14" s="2"/>
      <c r="E14" s="17"/>
    </row>
    <row r="16" spans="4:8" ht="16.5">
      <c r="D16" s="45" t="s">
        <v>147</v>
      </c>
      <c r="E16" s="46"/>
      <c r="F16" s="46"/>
      <c r="G16" s="70">
        <v>60</v>
      </c>
      <c r="H16" s="90">
        <v>0.4375</v>
      </c>
    </row>
    <row r="17" spans="4:8" ht="16.5">
      <c r="D17" s="47"/>
      <c r="E17" s="48"/>
      <c r="F17" s="48"/>
      <c r="G17" s="106"/>
      <c r="H17" s="90">
        <f>H16+TIME(0,G16,0)</f>
        <v>0.4791666666666667</v>
      </c>
    </row>
    <row r="21" spans="2:8" ht="15">
      <c r="B21" s="21"/>
      <c r="C21" s="22"/>
      <c r="D21" s="2"/>
      <c r="E21" s="20"/>
      <c r="F21" s="20"/>
      <c r="H21" s="24"/>
    </row>
    <row r="23" spans="2:3" ht="15">
      <c r="B23" s="21"/>
      <c r="C23" s="22"/>
    </row>
    <row r="24" spans="2:3" ht="15">
      <c r="B24" s="21"/>
      <c r="C24" s="22"/>
    </row>
    <row r="25" spans="2:9" s="65" customFormat="1" ht="21">
      <c r="B25" s="57"/>
      <c r="C25" s="58"/>
      <c r="D25" s="59" t="s">
        <v>152</v>
      </c>
      <c r="E25" s="60"/>
      <c r="F25" s="61"/>
      <c r="G25" s="62"/>
      <c r="H25" s="63">
        <v>0.7708333333333334</v>
      </c>
      <c r="I25" s="64"/>
    </row>
    <row r="26" spans="2:3" ht="15">
      <c r="B26" s="2"/>
      <c r="C2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workbookViewId="0" topLeftCell="A1">
      <selection activeCell="B5" sqref="B5:H13"/>
    </sheetView>
  </sheetViews>
  <sheetFormatPr defaultColWidth="9.140625" defaultRowHeight="12.75"/>
  <cols>
    <col min="1" max="1" width="2.7109375" style="97" customWidth="1"/>
    <col min="2" max="2" width="7.140625" style="97" customWidth="1"/>
    <col min="3" max="3" width="2.421875" style="97" customWidth="1"/>
    <col min="4" max="4" width="51.00390625" style="67" customWidth="1"/>
    <col min="5" max="5" width="10.421875" style="73" customWidth="1"/>
    <col min="6" max="6" width="28.00390625" style="73" customWidth="1"/>
    <col min="7" max="7" width="8.421875" style="70" customWidth="1"/>
    <col min="8" max="8" width="17.421875" style="73" customWidth="1"/>
    <col min="9" max="9" width="6.421875" style="95" customWidth="1"/>
    <col min="10" max="10" width="19.28125" style="67" customWidth="1"/>
    <col min="11" max="11" width="11.421875" style="67" bestFit="1" customWidth="1"/>
    <col min="12" max="12" width="15.421875" style="67" bestFit="1" customWidth="1"/>
    <col min="13" max="16384" width="9.140625" style="67" customWidth="1"/>
  </cols>
  <sheetData>
    <row r="1" spans="1:8" ht="16.5">
      <c r="A1" s="69"/>
      <c r="B1" s="69"/>
      <c r="C1" s="69"/>
      <c r="D1" s="29" t="str">
        <f>Tuesday!D1</f>
        <v>AGENDA IG-DEP MEETING</v>
      </c>
      <c r="E1" s="72"/>
      <c r="F1" s="72"/>
      <c r="H1" s="72"/>
    </row>
    <row r="2" spans="1:8" ht="16.5">
      <c r="A2" s="69"/>
      <c r="B2" s="69"/>
      <c r="C2" s="69"/>
      <c r="D2" s="74">
        <f>Monday!D2+3</f>
        <v>41949</v>
      </c>
      <c r="E2" s="72"/>
      <c r="F2" s="72"/>
      <c r="H2" s="72"/>
    </row>
    <row r="3" spans="1:8" ht="16.5">
      <c r="A3" s="69"/>
      <c r="B3" s="69"/>
      <c r="C3" s="69"/>
      <c r="D3" s="96"/>
      <c r="E3" s="72"/>
      <c r="F3" s="72"/>
      <c r="H3" s="72"/>
    </row>
    <row r="4" spans="1:9" ht="16.5">
      <c r="A4" s="67"/>
      <c r="I4" s="76"/>
    </row>
    <row r="10" ht="16.5">
      <c r="J10" s="100"/>
    </row>
    <row r="11" ht="16.5">
      <c r="J11" s="101"/>
    </row>
    <row r="17" ht="16.5">
      <c r="D17" s="92"/>
    </row>
    <row r="21" spans="2:8" ht="16.5">
      <c r="B21" s="67"/>
      <c r="C21" s="67"/>
      <c r="D21" s="79"/>
      <c r="E21" s="70"/>
      <c r="F21" s="67"/>
      <c r="G21" s="67"/>
      <c r="H21" s="80"/>
    </row>
    <row r="22" spans="4:8" ht="16.5">
      <c r="D22" s="45" t="s">
        <v>28</v>
      </c>
      <c r="E22" s="103"/>
      <c r="F22" s="103"/>
      <c r="G22" s="70">
        <v>120</v>
      </c>
      <c r="H22" s="90">
        <v>0.7708333333333334</v>
      </c>
    </row>
    <row r="23" spans="4:8" ht="16.5">
      <c r="D23" s="104"/>
      <c r="E23" s="105"/>
      <c r="F23" s="105"/>
      <c r="G23" s="106"/>
      <c r="H23" s="9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2014-10-27T12:00:56Z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