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9600"/>
  </bookViews>
  <sheets>
    <sheet name="WG_Graphic" sheetId="1" r:id="rId1"/>
    <sheet name="Agenda" sheetId="2" r:id="rId2"/>
    <sheet name="Monday" sheetId="3" r:id="rId3"/>
    <sheet name="Wednesday" sheetId="4" r:id="rId4"/>
    <sheet name="Thursday" sheetId="5" r:id="rId5"/>
  </sheets>
  <calcPr calcId="145621"/>
</workbook>
</file>

<file path=xl/calcChain.xml><?xml version="1.0" encoding="utf-8"?>
<calcChain xmlns="http://schemas.openxmlformats.org/spreadsheetml/2006/main">
  <c r="A19" i="5" l="1"/>
  <c r="A20" i="5"/>
  <c r="A16" i="5"/>
  <c r="B14" i="5"/>
  <c r="A9" i="5"/>
  <c r="A10" i="5" s="1"/>
  <c r="A11" i="5" s="1"/>
  <c r="B7" i="5"/>
  <c r="E17" i="5"/>
  <c r="E18" i="5" s="1"/>
  <c r="E19" i="5" s="1"/>
  <c r="E20" i="5" s="1"/>
  <c r="A17" i="5"/>
  <c r="A18" i="5" s="1"/>
  <c r="E10" i="5"/>
  <c r="E11" i="5" s="1"/>
  <c r="B3" i="5"/>
  <c r="B2" i="5"/>
  <c r="K1" i="5"/>
  <c r="B1" i="5"/>
  <c r="A16" i="4"/>
  <c r="A17" i="4"/>
  <c r="A18" i="4" s="1"/>
  <c r="B14" i="4"/>
  <c r="E17" i="4"/>
  <c r="E18" i="4" s="1"/>
  <c r="E10" i="4"/>
  <c r="E11" i="4" s="1"/>
  <c r="A9" i="4"/>
  <c r="B7" i="4"/>
  <c r="B3" i="4"/>
  <c r="B2" i="4"/>
  <c r="K1" i="4"/>
  <c r="B1" i="4"/>
  <c r="A11" i="3"/>
  <c r="A12" i="3" s="1"/>
  <c r="A13" i="3" s="1"/>
  <c r="A14" i="3" s="1"/>
  <c r="A15" i="3" s="1"/>
  <c r="A10" i="3"/>
  <c r="A9" i="3"/>
  <c r="A10" i="2"/>
  <c r="A11" i="2" s="1"/>
  <c r="A12" i="2" s="1"/>
  <c r="A9" i="2"/>
  <c r="B7" i="3"/>
  <c r="K1" i="3"/>
  <c r="B2" i="3"/>
  <c r="B3" i="3"/>
  <c r="B1" i="3"/>
  <c r="E10" i="3"/>
  <c r="E11" i="3" s="1"/>
  <c r="E12" i="3" s="1"/>
  <c r="E13" i="3" s="1"/>
  <c r="E14" i="3" s="1"/>
  <c r="E15" i="3" s="1"/>
  <c r="K1" i="2"/>
  <c r="B2" i="2"/>
  <c r="B3" i="2"/>
  <c r="B1" i="2"/>
  <c r="A10" i="4" l="1"/>
  <c r="A11" i="4" s="1"/>
  <c r="C58" i="1"/>
</calcChain>
</file>

<file path=xl/sharedStrings.xml><?xml version="1.0" encoding="utf-8"?>
<sst xmlns="http://schemas.openxmlformats.org/spreadsheetml/2006/main" count="324" uniqueCount="150">
  <si>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</si>
  <si>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</si>
  <si>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</si>
  <si>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</si>
  <si>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</si>
  <si>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</si>
  <si>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</si>
  <si>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</si>
  <si>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</si>
  <si>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</si>
  <si>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</si>
  <si>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</si>
  <si>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</si>
  <si>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</si>
  <si>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</si>
  <si>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</si>
  <si>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</si>
  <si>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</si>
  <si>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</si>
  <si>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</si>
  <si>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TG4j MBAN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</si>
  <si>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</si>
  <si>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</si>
  <si>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</si>
  <si>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</si>
  <si>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</si>
  <si>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</si>
  <si>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</si>
  <si>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</si>
  <si>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</si>
  <si>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</si>
  <si>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</si>
  <si>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</si>
  <si>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</si>
  <si>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</si>
  <si>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</si>
  <si>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</si>
  <si>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</si>
  <si>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</si>
  <si>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</si>
  <si>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</si>
  <si>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</si>
  <si>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</si>
  <si>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</si>
  <si>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</si>
  <si>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</si>
  <si>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</si>
  <si>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</si>
  <si>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</si>
  <si>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</si>
  <si>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</si>
  <si>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</si>
  <si>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</si>
  <si>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</si>
  <si>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</si>
  <si>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</si>
  <si>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Social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</si>
  <si>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</si>
  <si>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</si>
  <si>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</si>
  <si>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</si>
  <si>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</si>
  <si>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</si>
  <si>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</si>
  <si>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</si>
  <si>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</si>
  <si>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</si>
  <si>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</si>
  <si>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</si>
  <si>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</si>
  <si>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</si>
  <si>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</si>
  <si>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</si>
  <si>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</si>
  <si>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</si>
  <si>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</si>
  <si>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</si>
  <si>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</si>
  <si>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</si>
  <si>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</si>
  <si>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</si>
  <si>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</si>
  <si>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</si>
  <si>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</si>
  <si>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</si>
  <si>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</si>
  <si>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</si>
  <si>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</si>
  <si>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</si>
  <si>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</si>
  <si>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</si>
  <si>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</si>
  <si>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</si>
  <si>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</si>
  <si>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</si>
  <si>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</si>
  <si>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</si>
  <si>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</si>
  <si>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</si>
  <si>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</si>
  <si>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</si>
  <si>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</si>
  <si>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</si>
  <si>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</si>
  <si>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</si>
  <si>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</si>
  <si>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</si>
  <si>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</si>
  <si>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</si>
  <si>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</si>
  <si>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</si>
  <si>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</si>
  <si>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</si>
  <si>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</si>
  <si>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</si>
  <si>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</si>
  <si>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</si>
  <si>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</si>
  <si>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</si>
  <si>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</si>
  <si>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</si>
  <si>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</si>
  <si>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84TH IEEE 802.15 WPAN MEETING</t>
  </si>
  <si>
    <t>Hilton Waikoloa Village Hotel,  Waikoloa, Big Island, Hawaii, USA</t>
  </si>
  <si>
    <t>May 12-17, 2013</t>
  </si>
  <si>
    <t>Lunch</t>
  </si>
  <si>
    <t>New Members Orientation</t>
  </si>
  <si>
    <t>JOINT OPENING PLENARY</t>
  </si>
  <si>
    <t>R2</t>
  </si>
  <si>
    <t>NOTE: Document Server is at</t>
  </si>
  <si>
    <t>ftp://ieee:wireless@ftp.802wirelessworld.com/15/</t>
  </si>
  <si>
    <t>Meeting Objectives / Session Focus - Comment Resolution</t>
  </si>
  <si>
    <t>Wednesday PM1 - Comment Resolution</t>
  </si>
  <si>
    <t>Wednesday PM2 - Comment Resolution</t>
  </si>
  <si>
    <t>Monday AM2 - Agenda/Objectives/Minutes/Comment Resolution</t>
  </si>
  <si>
    <t>Adams</t>
  </si>
  <si>
    <t>All</t>
  </si>
  <si>
    <t>OPEN</t>
  </si>
  <si>
    <t>Discuss Meeting Objectives/Opening Report and Agenda</t>
  </si>
  <si>
    <t>Approval of Agenda</t>
  </si>
  <si>
    <t>Read IEEE-SA Stds. Board Bylaws on Patents in Std's. &amp; Guidelines</t>
  </si>
  <si>
    <t>Recess</t>
  </si>
  <si>
    <t>Approval of March Plenary Minutes</t>
  </si>
  <si>
    <t>Comment Resolution</t>
  </si>
  <si>
    <t>Vote to Accept</t>
  </si>
  <si>
    <t>Schedule</t>
  </si>
  <si>
    <t>Next Steps</t>
  </si>
  <si>
    <t>Thursday AM1 - Comment Resolution</t>
  </si>
  <si>
    <t>Thursday AM2 - Comment Resolution, Vote to Accept, Schedule, Next Steps</t>
  </si>
  <si>
    <t>15-13-0289-01-004p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</si>
</sst>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77" fillId="0" borderId="0"/>
  </cellStyleXfs>
  <cellXfs count="43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0" fillId="0" borderId="0" xfId="0" applyFont="1"/>
    <xf numFmtId="49" fontId="78" fillId="0" borderId="0" xfId="0" applyNumberFormat="1" applyFont="1" applyAlignment="1">
      <alignment horizontal="left"/>
    </xf>
    <xf numFmtId="0" fontId="78" fillId="0" borderId="0" xfId="1" applyFont="1" applyAlignment="1">
      <alignment horizontal="center"/>
    </xf>
    <xf numFmtId="0" fontId="78" fillId="0" borderId="0" xfId="1" applyFont="1"/>
    <xf numFmtId="18" fontId="78" fillId="0" borderId="0" xfId="1" applyNumberFormat="1" applyFont="1" applyProtection="1"/>
    <xf numFmtId="0" fontId="78" fillId="0" borderId="0" xfId="0" applyFont="1"/>
    <xf numFmtId="0" fontId="78" fillId="0" borderId="0" xfId="1" applyFont="1" applyFill="1"/>
    <xf numFmtId="0" fontId="78" fillId="0" borderId="0" xfId="0" applyFont="1" applyAlignment="1">
      <alignment vertical="top"/>
    </xf>
    <xf numFmtId="0" fontId="79" fillId="0" borderId="0" xfId="0" applyFont="1"/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6" fillId="20" borderId="3" xfId="0" applyFont="1" applyFill="1" applyBorder="1" applyAlignment="1">
      <alignment horizontal="center" vertical="center" wrapText="1"/>
    </xf>
    <xf numFmtId="0" fontId="76" fillId="20" borderId="13" xfId="0" applyFont="1" applyFill="1" applyBorder="1" applyAlignment="1">
      <alignment horizontal="center" vertical="center" wrapText="1"/>
    </xf>
    <xf numFmtId="0" fontId="76" fillId="20" borderId="9" xfId="0" applyFont="1" applyFill="1" applyBorder="1" applyAlignment="1">
      <alignment horizontal="center" vertical="center" wrapText="1"/>
    </xf>
    <xf numFmtId="0" fontId="76" fillId="20" borderId="8" xfId="0" applyFont="1" applyFill="1" applyBorder="1" applyAlignment="1">
      <alignment horizontal="center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6" fillId="20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topLeftCell="C1" workbookViewId="0">
      <selection activeCell="D2" sqref="D2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29" t="s">
        <v>128</v>
      </c>
      <c r="C2" s="3"/>
      <c r="D2" s="4" t="s">
        <v>122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  <c r="AI2" s="1" t="s">
        <v>149</v>
      </c>
    </row>
    <row r="3" spans="1:39" s="1" customFormat="1" ht="19.7" customHeight="1" x14ac:dyDescent="0.35">
      <c r="A3" s="9"/>
      <c r="B3" s="430"/>
      <c r="C3" s="9"/>
      <c r="D3" s="10" t="s">
        <v>123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30"/>
      <c r="C4" s="17"/>
      <c r="D4" s="18" t="s">
        <v>124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3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31" t="s">
        <v>5</v>
      </c>
      <c r="G7" s="432"/>
      <c r="H7" s="432"/>
      <c r="I7" s="432"/>
      <c r="J7" s="433"/>
      <c r="K7" s="29"/>
      <c r="L7" s="434" t="s">
        <v>6</v>
      </c>
      <c r="M7" s="434"/>
      <c r="N7" s="434"/>
      <c r="O7" s="434"/>
      <c r="P7" s="434"/>
      <c r="Q7" s="29"/>
      <c r="R7" s="434" t="s">
        <v>7</v>
      </c>
      <c r="S7" s="434"/>
      <c r="T7" s="434"/>
      <c r="U7" s="434"/>
      <c r="V7" s="434"/>
      <c r="W7" s="29"/>
      <c r="X7" s="435" t="s">
        <v>8</v>
      </c>
      <c r="Y7" s="434"/>
      <c r="Z7" s="434"/>
      <c r="AA7" s="434"/>
      <c r="AB7" s="434"/>
      <c r="AC7" s="29"/>
      <c r="AD7" s="435" t="s">
        <v>9</v>
      </c>
      <c r="AE7" s="434"/>
      <c r="AF7" s="434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336" t="s">
        <v>127</v>
      </c>
      <c r="G11" s="337"/>
      <c r="H11" s="337"/>
      <c r="I11" s="337"/>
      <c r="J11" s="338"/>
      <c r="K11" s="52"/>
      <c r="L11" s="387"/>
      <c r="M11" s="408" t="s">
        <v>16</v>
      </c>
      <c r="N11" s="351" t="s">
        <v>39</v>
      </c>
      <c r="O11" s="411" t="s">
        <v>17</v>
      </c>
      <c r="P11" s="377"/>
      <c r="Q11" s="54"/>
      <c r="R11" s="423" t="s">
        <v>11</v>
      </c>
      <c r="S11" s="424"/>
      <c r="T11" s="420"/>
      <c r="U11" s="400"/>
      <c r="V11" s="364"/>
      <c r="W11" s="54"/>
      <c r="X11" s="351" t="s">
        <v>39</v>
      </c>
      <c r="Y11" s="411" t="s">
        <v>17</v>
      </c>
      <c r="Z11" s="377" t="s">
        <v>19</v>
      </c>
      <c r="AA11" s="390" t="s">
        <v>16</v>
      </c>
      <c r="AB11" s="380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23</v>
      </c>
      <c r="C12" s="52"/>
      <c r="D12" s="43"/>
      <c r="E12" s="52"/>
      <c r="F12" s="339"/>
      <c r="G12" s="340"/>
      <c r="H12" s="340"/>
      <c r="I12" s="340"/>
      <c r="J12" s="341"/>
      <c r="K12" s="52"/>
      <c r="L12" s="388"/>
      <c r="M12" s="409"/>
      <c r="N12" s="352"/>
      <c r="O12" s="412"/>
      <c r="P12" s="378"/>
      <c r="Q12" s="54"/>
      <c r="R12" s="425"/>
      <c r="S12" s="426"/>
      <c r="T12" s="421"/>
      <c r="U12" s="401"/>
      <c r="V12" s="365"/>
      <c r="W12" s="54"/>
      <c r="X12" s="352"/>
      <c r="Y12" s="412"/>
      <c r="Z12" s="378"/>
      <c r="AA12" s="391"/>
      <c r="AB12" s="381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24</v>
      </c>
      <c r="C13" s="52"/>
      <c r="D13" s="43"/>
      <c r="E13" s="52"/>
      <c r="F13" s="342" t="s">
        <v>27</v>
      </c>
      <c r="G13" s="343"/>
      <c r="H13" s="343"/>
      <c r="I13" s="343"/>
      <c r="J13" s="344"/>
      <c r="K13" s="52"/>
      <c r="L13" s="388"/>
      <c r="M13" s="409"/>
      <c r="N13" s="352"/>
      <c r="O13" s="412"/>
      <c r="P13" s="378"/>
      <c r="Q13" s="54"/>
      <c r="R13" s="425"/>
      <c r="S13" s="426"/>
      <c r="T13" s="421"/>
      <c r="U13" s="401"/>
      <c r="V13" s="365"/>
      <c r="W13" s="54"/>
      <c r="X13" s="352"/>
      <c r="Y13" s="412"/>
      <c r="Z13" s="378"/>
      <c r="AA13" s="391"/>
      <c r="AB13" s="381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25</v>
      </c>
      <c r="C14" s="52"/>
      <c r="D14" s="43"/>
      <c r="E14" s="52"/>
      <c r="F14" s="345" t="s">
        <v>32</v>
      </c>
      <c r="G14" s="346"/>
      <c r="H14" s="346"/>
      <c r="I14" s="346"/>
      <c r="J14" s="347"/>
      <c r="K14" s="52"/>
      <c r="L14" s="389"/>
      <c r="M14" s="410"/>
      <c r="N14" s="353"/>
      <c r="O14" s="413"/>
      <c r="P14" s="379"/>
      <c r="Q14" s="54"/>
      <c r="R14" s="427"/>
      <c r="S14" s="428"/>
      <c r="T14" s="422"/>
      <c r="U14" s="402"/>
      <c r="V14" s="366"/>
      <c r="W14" s="54"/>
      <c r="X14" s="353"/>
      <c r="Y14" s="413"/>
      <c r="Z14" s="379"/>
      <c r="AA14" s="392"/>
      <c r="AB14" s="382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26</v>
      </c>
      <c r="C15" s="52"/>
      <c r="D15" s="43"/>
      <c r="E15" s="52"/>
      <c r="F15" s="342" t="s">
        <v>27</v>
      </c>
      <c r="G15" s="343"/>
      <c r="H15" s="343"/>
      <c r="I15" s="343"/>
      <c r="J15" s="344"/>
      <c r="K15" s="52"/>
      <c r="L15" s="342" t="s">
        <v>27</v>
      </c>
      <c r="M15" s="343"/>
      <c r="N15" s="343"/>
      <c r="O15" s="343"/>
      <c r="P15" s="344"/>
      <c r="Q15" s="54"/>
      <c r="R15" s="342" t="s">
        <v>27</v>
      </c>
      <c r="S15" s="343"/>
      <c r="T15" s="343"/>
      <c r="U15" s="343"/>
      <c r="V15" s="344"/>
      <c r="W15" s="54"/>
      <c r="X15" s="342" t="s">
        <v>27</v>
      </c>
      <c r="Y15" s="343"/>
      <c r="Z15" s="343"/>
      <c r="AA15" s="343"/>
      <c r="AB15" s="343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28</v>
      </c>
      <c r="C16" s="52"/>
      <c r="D16" s="43"/>
      <c r="E16" s="52"/>
      <c r="F16" s="374" t="s">
        <v>15</v>
      </c>
      <c r="G16" s="377" t="s">
        <v>19</v>
      </c>
      <c r="H16" s="380" t="s">
        <v>41</v>
      </c>
      <c r="I16" s="364" t="s">
        <v>22</v>
      </c>
      <c r="J16" s="367"/>
      <c r="K16" s="52"/>
      <c r="L16" s="400" t="s">
        <v>21</v>
      </c>
      <c r="M16" s="408" t="s">
        <v>16</v>
      </c>
      <c r="N16" s="351" t="s">
        <v>39</v>
      </c>
      <c r="O16" s="411" t="s">
        <v>17</v>
      </c>
      <c r="P16" s="377"/>
      <c r="Q16" s="54"/>
      <c r="R16" s="397" t="s">
        <v>30</v>
      </c>
      <c r="S16" s="397"/>
      <c r="T16" s="397"/>
      <c r="U16" s="397"/>
      <c r="V16" s="397"/>
      <c r="W16" s="54"/>
      <c r="X16" s="351" t="s">
        <v>39</v>
      </c>
      <c r="Y16" s="411" t="s">
        <v>17</v>
      </c>
      <c r="Z16" s="377" t="s">
        <v>19</v>
      </c>
      <c r="AA16" s="390" t="s">
        <v>16</v>
      </c>
      <c r="AB16" s="380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31</v>
      </c>
      <c r="C17" s="52"/>
      <c r="D17" s="43"/>
      <c r="E17" s="52"/>
      <c r="F17" s="375"/>
      <c r="G17" s="378"/>
      <c r="H17" s="381"/>
      <c r="I17" s="365"/>
      <c r="J17" s="368"/>
      <c r="K17" s="52"/>
      <c r="L17" s="401"/>
      <c r="M17" s="409"/>
      <c r="N17" s="352"/>
      <c r="O17" s="412"/>
      <c r="P17" s="378"/>
      <c r="Q17" s="54"/>
      <c r="R17" s="346"/>
      <c r="S17" s="346"/>
      <c r="T17" s="346"/>
      <c r="U17" s="346"/>
      <c r="V17" s="346"/>
      <c r="W17" s="54"/>
      <c r="X17" s="352"/>
      <c r="Y17" s="412"/>
      <c r="Z17" s="378"/>
      <c r="AA17" s="391"/>
      <c r="AB17" s="381"/>
      <c r="AC17" s="52"/>
      <c r="AD17" s="49"/>
      <c r="AE17" s="50"/>
      <c r="AF17" s="51"/>
      <c r="AG17" s="52"/>
    </row>
    <row r="18" spans="1:33" x14ac:dyDescent="0.2">
      <c r="A18" s="52"/>
      <c r="B18" s="56" t="s">
        <v>33</v>
      </c>
      <c r="C18" s="52"/>
      <c r="D18" s="43"/>
      <c r="E18" s="52"/>
      <c r="F18" s="375"/>
      <c r="G18" s="378"/>
      <c r="H18" s="381"/>
      <c r="I18" s="365"/>
      <c r="J18" s="368"/>
      <c r="K18" s="52"/>
      <c r="L18" s="401"/>
      <c r="M18" s="409"/>
      <c r="N18" s="352"/>
      <c r="O18" s="412"/>
      <c r="P18" s="378"/>
      <c r="Q18" s="54"/>
      <c r="R18" s="414" t="s">
        <v>34</v>
      </c>
      <c r="S18" s="415"/>
      <c r="T18" s="415"/>
      <c r="U18" s="415"/>
      <c r="V18" s="416"/>
      <c r="W18" s="54"/>
      <c r="X18" s="352"/>
      <c r="Y18" s="412"/>
      <c r="Z18" s="378"/>
      <c r="AA18" s="391"/>
      <c r="AB18" s="381"/>
      <c r="AC18" s="52"/>
      <c r="AD18" s="49"/>
      <c r="AE18" s="50"/>
      <c r="AF18" s="51"/>
      <c r="AG18" s="52"/>
    </row>
    <row r="19" spans="1:33" ht="13.5" thickBot="1" x14ac:dyDescent="0.25">
      <c r="A19" s="52"/>
      <c r="B19" s="56" t="s">
        <v>35</v>
      </c>
      <c r="C19" s="52"/>
      <c r="D19" s="43"/>
      <c r="E19" s="52"/>
      <c r="F19" s="376"/>
      <c r="G19" s="379"/>
      <c r="H19" s="382"/>
      <c r="I19" s="366"/>
      <c r="J19" s="369"/>
      <c r="K19" s="52"/>
      <c r="L19" s="402"/>
      <c r="M19" s="410"/>
      <c r="N19" s="353"/>
      <c r="O19" s="413"/>
      <c r="P19" s="379"/>
      <c r="Q19" s="54"/>
      <c r="R19" s="417"/>
      <c r="S19" s="418"/>
      <c r="T19" s="418"/>
      <c r="U19" s="418"/>
      <c r="V19" s="419"/>
      <c r="W19" s="54"/>
      <c r="X19" s="353"/>
      <c r="Y19" s="413"/>
      <c r="Z19" s="379"/>
      <c r="AA19" s="392"/>
      <c r="AB19" s="382"/>
      <c r="AC19" s="52"/>
      <c r="AD19" s="49"/>
      <c r="AE19" s="50"/>
      <c r="AF19" s="51"/>
      <c r="AG19" s="52"/>
    </row>
    <row r="20" spans="1:33" x14ac:dyDescent="0.2">
      <c r="A20" s="52"/>
      <c r="B20" s="57" t="s">
        <v>36</v>
      </c>
      <c r="C20" s="52"/>
      <c r="D20" s="43"/>
      <c r="E20" s="52"/>
      <c r="F20" s="354" t="s">
        <v>125</v>
      </c>
      <c r="G20" s="355"/>
      <c r="H20" s="355"/>
      <c r="I20" s="355"/>
      <c r="J20" s="362"/>
      <c r="K20" s="42"/>
      <c r="L20" s="354" t="s">
        <v>125</v>
      </c>
      <c r="M20" s="355"/>
      <c r="N20" s="355"/>
      <c r="O20" s="355"/>
      <c r="P20" s="362"/>
      <c r="Q20" s="58"/>
      <c r="R20" s="354" t="s">
        <v>125</v>
      </c>
      <c r="S20" s="355"/>
      <c r="T20" s="355"/>
      <c r="U20" s="355"/>
      <c r="V20" s="362"/>
      <c r="W20" s="58"/>
      <c r="X20" s="354" t="s">
        <v>125</v>
      </c>
      <c r="Y20" s="355"/>
      <c r="Z20" s="355"/>
      <c r="AA20" s="355"/>
      <c r="AB20" s="362"/>
      <c r="AC20" s="42"/>
      <c r="AD20" s="49"/>
      <c r="AE20" s="50"/>
      <c r="AF20" s="51"/>
      <c r="AG20" s="52"/>
    </row>
    <row r="21" spans="1:33" ht="13.5" thickBot="1" x14ac:dyDescent="0.25">
      <c r="A21" s="52"/>
      <c r="B21" s="57" t="s">
        <v>37</v>
      </c>
      <c r="C21" s="52"/>
      <c r="D21" s="43"/>
      <c r="E21" s="52"/>
      <c r="F21" s="358"/>
      <c r="G21" s="359"/>
      <c r="H21" s="359"/>
      <c r="I21" s="359"/>
      <c r="J21" s="363"/>
      <c r="K21" s="42"/>
      <c r="L21" s="358"/>
      <c r="M21" s="359"/>
      <c r="N21" s="359"/>
      <c r="O21" s="359"/>
      <c r="P21" s="363"/>
      <c r="Q21" s="58"/>
      <c r="R21" s="358"/>
      <c r="S21" s="359"/>
      <c r="T21" s="359"/>
      <c r="U21" s="359"/>
      <c r="V21" s="363"/>
      <c r="W21" s="58"/>
      <c r="X21" s="358"/>
      <c r="Y21" s="359"/>
      <c r="Z21" s="359"/>
      <c r="AA21" s="359"/>
      <c r="AB21" s="363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38</v>
      </c>
      <c r="C22" s="52"/>
      <c r="D22" s="43"/>
      <c r="E22" s="52"/>
      <c r="F22" s="351" t="s">
        <v>39</v>
      </c>
      <c r="G22" s="405" t="s">
        <v>18</v>
      </c>
      <c r="H22" s="408" t="s">
        <v>16</v>
      </c>
      <c r="I22" s="387" t="s">
        <v>14</v>
      </c>
      <c r="J22" s="351"/>
      <c r="K22" s="52"/>
      <c r="L22" s="400" t="s">
        <v>21</v>
      </c>
      <c r="M22" s="364" t="s">
        <v>22</v>
      </c>
      <c r="N22" s="367" t="s">
        <v>29</v>
      </c>
      <c r="O22" s="380" t="s">
        <v>41</v>
      </c>
      <c r="P22" s="380"/>
      <c r="Q22" s="54"/>
      <c r="R22" s="377" t="s">
        <v>19</v>
      </c>
      <c r="S22" s="351" t="s">
        <v>55</v>
      </c>
      <c r="T22" s="351" t="s">
        <v>39</v>
      </c>
      <c r="U22" s="364" t="s">
        <v>22</v>
      </c>
      <c r="V22" s="351"/>
      <c r="W22" s="54"/>
      <c r="X22" s="351" t="s">
        <v>39</v>
      </c>
      <c r="Y22" s="374" t="s">
        <v>15</v>
      </c>
      <c r="Z22" s="380" t="s">
        <v>41</v>
      </c>
      <c r="AA22" s="390" t="s">
        <v>16</v>
      </c>
      <c r="AB22" s="380"/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43</v>
      </c>
      <c r="C23" s="52"/>
      <c r="D23" s="43"/>
      <c r="E23" s="52"/>
      <c r="F23" s="352"/>
      <c r="G23" s="406"/>
      <c r="H23" s="409"/>
      <c r="I23" s="388"/>
      <c r="J23" s="352"/>
      <c r="K23" s="52"/>
      <c r="L23" s="401"/>
      <c r="M23" s="365"/>
      <c r="N23" s="368"/>
      <c r="O23" s="381"/>
      <c r="P23" s="381"/>
      <c r="Q23" s="54"/>
      <c r="R23" s="378"/>
      <c r="S23" s="352"/>
      <c r="T23" s="352"/>
      <c r="U23" s="365"/>
      <c r="V23" s="352"/>
      <c r="W23" s="54"/>
      <c r="X23" s="352"/>
      <c r="Y23" s="375"/>
      <c r="Z23" s="381"/>
      <c r="AA23" s="391"/>
      <c r="AB23" s="381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44</v>
      </c>
      <c r="C24" s="52"/>
      <c r="D24" s="334" t="s">
        <v>126</v>
      </c>
      <c r="E24" s="52"/>
      <c r="F24" s="352"/>
      <c r="G24" s="406"/>
      <c r="H24" s="409"/>
      <c r="I24" s="388"/>
      <c r="J24" s="352"/>
      <c r="K24" s="52"/>
      <c r="L24" s="401"/>
      <c r="M24" s="365"/>
      <c r="N24" s="368"/>
      <c r="O24" s="381"/>
      <c r="P24" s="381"/>
      <c r="Q24" s="54"/>
      <c r="R24" s="378"/>
      <c r="S24" s="352"/>
      <c r="T24" s="352"/>
      <c r="U24" s="365"/>
      <c r="V24" s="352"/>
      <c r="W24" s="54"/>
      <c r="X24" s="352"/>
      <c r="Y24" s="375"/>
      <c r="Z24" s="381"/>
      <c r="AA24" s="391"/>
      <c r="AB24" s="381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45</v>
      </c>
      <c r="C25" s="59"/>
      <c r="D25" s="335"/>
      <c r="E25" s="59"/>
      <c r="F25" s="353"/>
      <c r="G25" s="407"/>
      <c r="H25" s="410"/>
      <c r="I25" s="389"/>
      <c r="J25" s="353"/>
      <c r="K25" s="59"/>
      <c r="L25" s="402"/>
      <c r="M25" s="366"/>
      <c r="N25" s="369"/>
      <c r="O25" s="382"/>
      <c r="P25" s="382"/>
      <c r="Q25" s="60"/>
      <c r="R25" s="379"/>
      <c r="S25" s="353"/>
      <c r="T25" s="353"/>
      <c r="U25" s="366"/>
      <c r="V25" s="353"/>
      <c r="W25" s="60"/>
      <c r="X25" s="353"/>
      <c r="Y25" s="376"/>
      <c r="Z25" s="382"/>
      <c r="AA25" s="392"/>
      <c r="AB25" s="382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46</v>
      </c>
      <c r="C26" s="59"/>
      <c r="D26" s="62" t="s">
        <v>27</v>
      </c>
      <c r="E26" s="59"/>
      <c r="F26" s="370" t="s">
        <v>27</v>
      </c>
      <c r="G26" s="371"/>
      <c r="H26" s="371"/>
      <c r="I26" s="371"/>
      <c r="J26" s="372"/>
      <c r="K26" s="59"/>
      <c r="L26" s="342" t="s">
        <v>27</v>
      </c>
      <c r="M26" s="343"/>
      <c r="N26" s="343"/>
      <c r="O26" s="343"/>
      <c r="P26" s="344"/>
      <c r="Q26" s="60"/>
      <c r="R26" s="343"/>
      <c r="S26" s="343"/>
      <c r="T26" s="343"/>
      <c r="U26" s="343"/>
      <c r="V26" s="343"/>
      <c r="W26" s="60"/>
      <c r="X26" s="342" t="s">
        <v>27</v>
      </c>
      <c r="Y26" s="343"/>
      <c r="Z26" s="343"/>
      <c r="AA26" s="343"/>
      <c r="AB26" s="343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47</v>
      </c>
      <c r="C27" s="63"/>
      <c r="D27" s="403" t="s">
        <v>48</v>
      </c>
      <c r="E27" s="63"/>
      <c r="F27" s="351" t="s">
        <v>39</v>
      </c>
      <c r="G27" s="405" t="s">
        <v>18</v>
      </c>
      <c r="H27" s="408" t="s">
        <v>16</v>
      </c>
      <c r="I27" s="387" t="s">
        <v>14</v>
      </c>
      <c r="J27" s="393">
        <v>802.24</v>
      </c>
      <c r="K27" s="63"/>
      <c r="L27" s="364"/>
      <c r="M27" s="400"/>
      <c r="N27" s="367" t="s">
        <v>29</v>
      </c>
      <c r="O27" s="380" t="s">
        <v>41</v>
      </c>
      <c r="P27" s="393">
        <v>802.24</v>
      </c>
      <c r="Q27" s="64"/>
      <c r="R27" s="377" t="s">
        <v>19</v>
      </c>
      <c r="S27" s="351" t="s">
        <v>55</v>
      </c>
      <c r="T27" s="387" t="s">
        <v>14</v>
      </c>
      <c r="U27" s="390" t="s">
        <v>16</v>
      </c>
      <c r="V27" s="393">
        <v>802.24</v>
      </c>
      <c r="W27" s="64"/>
      <c r="X27" s="396" t="s">
        <v>57</v>
      </c>
      <c r="Y27" s="397"/>
      <c r="Z27" s="397"/>
      <c r="AA27" s="397"/>
      <c r="AB27" s="397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49</v>
      </c>
      <c r="C28" s="63"/>
      <c r="D28" s="403"/>
      <c r="E28" s="63"/>
      <c r="F28" s="352"/>
      <c r="G28" s="406"/>
      <c r="H28" s="409"/>
      <c r="I28" s="388"/>
      <c r="J28" s="394"/>
      <c r="K28" s="63"/>
      <c r="L28" s="365"/>
      <c r="M28" s="401"/>
      <c r="N28" s="368"/>
      <c r="O28" s="381"/>
      <c r="P28" s="394"/>
      <c r="Q28" s="64"/>
      <c r="R28" s="378"/>
      <c r="S28" s="352"/>
      <c r="T28" s="388"/>
      <c r="U28" s="391"/>
      <c r="V28" s="394"/>
      <c r="W28" s="64"/>
      <c r="X28" s="398"/>
      <c r="Y28" s="399"/>
      <c r="Z28" s="399"/>
      <c r="AA28" s="399"/>
      <c r="AB28" s="399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50</v>
      </c>
      <c r="C29" s="63"/>
      <c r="D29" s="404"/>
      <c r="E29" s="63"/>
      <c r="F29" s="352"/>
      <c r="G29" s="406"/>
      <c r="H29" s="409"/>
      <c r="I29" s="388"/>
      <c r="J29" s="394"/>
      <c r="K29" s="63"/>
      <c r="L29" s="365"/>
      <c r="M29" s="401"/>
      <c r="N29" s="368"/>
      <c r="O29" s="381"/>
      <c r="P29" s="394"/>
      <c r="Q29" s="64"/>
      <c r="R29" s="378"/>
      <c r="S29" s="352"/>
      <c r="T29" s="388"/>
      <c r="U29" s="391"/>
      <c r="V29" s="394"/>
      <c r="W29" s="64"/>
      <c r="X29" s="398"/>
      <c r="Y29" s="399"/>
      <c r="Z29" s="399"/>
      <c r="AA29" s="399"/>
      <c r="AB29" s="399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51</v>
      </c>
      <c r="C30" s="63"/>
      <c r="D30" s="360" t="s">
        <v>11</v>
      </c>
      <c r="E30" s="63"/>
      <c r="F30" s="353"/>
      <c r="G30" s="407"/>
      <c r="H30" s="410"/>
      <c r="I30" s="389"/>
      <c r="J30" s="395"/>
      <c r="K30" s="63"/>
      <c r="L30" s="366"/>
      <c r="M30" s="402"/>
      <c r="N30" s="369"/>
      <c r="O30" s="382"/>
      <c r="P30" s="395"/>
      <c r="Q30" s="64"/>
      <c r="R30" s="379"/>
      <c r="S30" s="353"/>
      <c r="T30" s="389"/>
      <c r="U30" s="392"/>
      <c r="V30" s="395"/>
      <c r="W30" s="64"/>
      <c r="X30" s="345"/>
      <c r="Y30" s="346"/>
      <c r="Z30" s="346"/>
      <c r="AA30" s="346"/>
      <c r="AB30" s="346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52</v>
      </c>
      <c r="C31" s="63"/>
      <c r="D31" s="361"/>
      <c r="E31" s="63"/>
      <c r="F31" s="342" t="s">
        <v>27</v>
      </c>
      <c r="G31" s="343"/>
      <c r="H31" s="343"/>
      <c r="I31" s="343"/>
      <c r="J31" s="343"/>
      <c r="K31" s="63"/>
      <c r="L31" s="342" t="s">
        <v>27</v>
      </c>
      <c r="M31" s="343"/>
      <c r="N31" s="343"/>
      <c r="O31" s="343"/>
      <c r="P31" s="343"/>
      <c r="Q31" s="64"/>
      <c r="R31" s="342" t="s">
        <v>27</v>
      </c>
      <c r="S31" s="343"/>
      <c r="T31" s="343"/>
      <c r="U31" s="343"/>
      <c r="V31" s="343"/>
      <c r="W31" s="64"/>
      <c r="X31" s="354" t="s">
        <v>53</v>
      </c>
      <c r="Y31" s="355"/>
      <c r="Z31" s="355"/>
      <c r="AA31" s="355"/>
      <c r="AB31" s="362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54</v>
      </c>
      <c r="C32" s="63"/>
      <c r="D32" s="43"/>
      <c r="E32" s="63"/>
      <c r="F32" s="348"/>
      <c r="G32" s="348"/>
      <c r="H32" s="348"/>
      <c r="I32" s="348"/>
      <c r="J32" s="351"/>
      <c r="K32" s="63"/>
      <c r="L32" s="348"/>
      <c r="M32" s="348"/>
      <c r="N32" s="348"/>
      <c r="O32" s="348"/>
      <c r="P32" s="384" t="s">
        <v>42</v>
      </c>
      <c r="Q32" s="64"/>
      <c r="R32" s="355" t="s">
        <v>56</v>
      </c>
      <c r="S32" s="355"/>
      <c r="T32" s="355"/>
      <c r="U32" s="355"/>
      <c r="V32" s="355"/>
      <c r="W32" s="65"/>
      <c r="X32" s="356"/>
      <c r="Y32" s="357"/>
      <c r="Z32" s="357"/>
      <c r="AA32" s="357"/>
      <c r="AB32" s="383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58</v>
      </c>
      <c r="C33" s="67"/>
      <c r="D33" s="43"/>
      <c r="E33" s="67"/>
      <c r="F33" s="349"/>
      <c r="G33" s="349"/>
      <c r="H33" s="349"/>
      <c r="I33" s="349"/>
      <c r="J33" s="352"/>
      <c r="K33" s="67"/>
      <c r="L33" s="349"/>
      <c r="M33" s="349"/>
      <c r="N33" s="349"/>
      <c r="O33" s="349"/>
      <c r="P33" s="385"/>
      <c r="Q33" s="68"/>
      <c r="R33" s="357"/>
      <c r="S33" s="357"/>
      <c r="T33" s="357"/>
      <c r="U33" s="357"/>
      <c r="V33" s="357"/>
      <c r="W33" s="69"/>
      <c r="X33" s="358"/>
      <c r="Y33" s="359"/>
      <c r="Z33" s="359"/>
      <c r="AA33" s="359"/>
      <c r="AB33" s="363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59</v>
      </c>
      <c r="C34" s="71"/>
      <c r="D34" s="50"/>
      <c r="E34" s="71"/>
      <c r="F34" s="349"/>
      <c r="G34" s="349"/>
      <c r="H34" s="349"/>
      <c r="I34" s="349"/>
      <c r="J34" s="352"/>
      <c r="K34" s="72"/>
      <c r="L34" s="349"/>
      <c r="M34" s="349"/>
      <c r="N34" s="349"/>
      <c r="O34" s="349"/>
      <c r="P34" s="385"/>
      <c r="Q34" s="73"/>
      <c r="R34" s="357"/>
      <c r="S34" s="357"/>
      <c r="T34" s="357"/>
      <c r="U34" s="357"/>
      <c r="V34" s="357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 x14ac:dyDescent="0.25">
      <c r="A35" s="75"/>
      <c r="B35" s="76" t="s">
        <v>60</v>
      </c>
      <c r="C35" s="75"/>
      <c r="D35" s="43"/>
      <c r="E35" s="75"/>
      <c r="F35" s="350"/>
      <c r="G35" s="350"/>
      <c r="H35" s="350"/>
      <c r="I35" s="350"/>
      <c r="J35" s="353"/>
      <c r="K35" s="77"/>
      <c r="L35" s="350"/>
      <c r="M35" s="350"/>
      <c r="N35" s="350"/>
      <c r="O35" s="350"/>
      <c r="P35" s="386"/>
      <c r="Q35" s="78"/>
      <c r="R35" s="357"/>
      <c r="S35" s="357"/>
      <c r="T35" s="357"/>
      <c r="U35" s="357"/>
      <c r="V35" s="357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61</v>
      </c>
      <c r="C36" s="75"/>
      <c r="D36" s="43"/>
      <c r="E36" s="75"/>
      <c r="F36" s="354" t="s">
        <v>53</v>
      </c>
      <c r="G36" s="355"/>
      <c r="H36" s="355"/>
      <c r="I36" s="355"/>
      <c r="J36" s="355"/>
      <c r="K36" s="77"/>
      <c r="L36" s="354" t="s">
        <v>53</v>
      </c>
      <c r="M36" s="355"/>
      <c r="N36" s="355"/>
      <c r="O36" s="355"/>
      <c r="P36" s="355"/>
      <c r="Q36" s="82"/>
      <c r="R36" s="357"/>
      <c r="S36" s="357"/>
      <c r="T36" s="357"/>
      <c r="U36" s="357"/>
      <c r="V36" s="357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62</v>
      </c>
      <c r="C37" s="75"/>
      <c r="D37" s="43"/>
      <c r="E37" s="75"/>
      <c r="F37" s="356"/>
      <c r="G37" s="357"/>
      <c r="H37" s="357"/>
      <c r="I37" s="357"/>
      <c r="J37" s="357"/>
      <c r="K37" s="77"/>
      <c r="L37" s="356"/>
      <c r="M37" s="357"/>
      <c r="N37" s="357"/>
      <c r="O37" s="357"/>
      <c r="P37" s="357"/>
      <c r="Q37" s="82"/>
      <c r="R37" s="357"/>
      <c r="S37" s="357"/>
      <c r="T37" s="357"/>
      <c r="U37" s="357"/>
      <c r="V37" s="357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 x14ac:dyDescent="0.25">
      <c r="A38" s="84"/>
      <c r="B38" s="85" t="s">
        <v>63</v>
      </c>
      <c r="C38" s="84"/>
      <c r="D38" s="43"/>
      <c r="E38" s="84"/>
      <c r="F38" s="358"/>
      <c r="G38" s="359"/>
      <c r="H38" s="359"/>
      <c r="I38" s="359"/>
      <c r="J38" s="359"/>
      <c r="K38" s="84"/>
      <c r="L38" s="358"/>
      <c r="M38" s="359"/>
      <c r="N38" s="359"/>
      <c r="O38" s="359"/>
      <c r="P38" s="359"/>
      <c r="Q38" s="79"/>
      <c r="R38" s="357"/>
      <c r="S38" s="357"/>
      <c r="T38" s="357"/>
      <c r="U38" s="357"/>
      <c r="V38" s="357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64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359"/>
      <c r="S39" s="359"/>
      <c r="T39" s="359"/>
      <c r="U39" s="359"/>
      <c r="V39" s="359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65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 t="s">
        <v>66</v>
      </c>
      <c r="D43" s="109"/>
      <c r="E43" s="110"/>
      <c r="F43" s="111" t="s">
        <v>67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34</v>
      </c>
      <c r="T43" s="114"/>
      <c r="U43" s="114"/>
      <c r="V43" s="115" t="s">
        <v>68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 t="s">
        <v>15</v>
      </c>
      <c r="D44" s="120"/>
      <c r="E44" s="121"/>
      <c r="F44" s="122" t="s">
        <v>69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70</v>
      </c>
      <c r="T44" s="126"/>
      <c r="U44" s="126"/>
      <c r="V44" s="127" t="s">
        <v>71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72</v>
      </c>
      <c r="D45" s="132"/>
      <c r="E45" s="132"/>
      <c r="F45" s="133" t="s">
        <v>73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74</v>
      </c>
      <c r="T45" s="125"/>
      <c r="U45" s="125"/>
      <c r="V45" s="137" t="s">
        <v>75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76</v>
      </c>
      <c r="D46" s="132"/>
      <c r="E46" s="132"/>
      <c r="F46" s="141" t="s">
        <v>77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78</v>
      </c>
      <c r="T46" s="136"/>
      <c r="U46" s="136"/>
      <c r="V46" s="143" t="s">
        <v>79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80</v>
      </c>
      <c r="D47" s="145"/>
      <c r="E47" s="132"/>
      <c r="F47" s="146" t="s">
        <v>81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55</v>
      </c>
      <c r="T47" s="142"/>
      <c r="U47" s="142"/>
      <c r="V47" s="149" t="s">
        <v>82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17</v>
      </c>
      <c r="D48" s="152"/>
      <c r="E48" s="145"/>
      <c r="F48" s="153" t="s">
        <v>83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85</v>
      </c>
      <c r="D49" s="108"/>
      <c r="E49" s="121"/>
      <c r="F49" s="158" t="s">
        <v>86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29</v>
      </c>
      <c r="T49" s="160"/>
      <c r="U49" s="160"/>
      <c r="V49" s="161" t="s">
        <v>87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88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21</v>
      </c>
      <c r="T50" s="167"/>
      <c r="U50" s="167"/>
      <c r="V50" s="168" t="s">
        <v>89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90</v>
      </c>
      <c r="D51" s="152"/>
      <c r="E51" s="145"/>
      <c r="F51" s="171" t="s">
        <v>91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40</v>
      </c>
      <c r="T51" s="167"/>
      <c r="U51" s="167"/>
      <c r="V51" s="174" t="s">
        <v>92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93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73" t="s">
        <v>94</v>
      </c>
      <c r="U56" s="373"/>
      <c r="V56" s="373"/>
      <c r="W56" s="373"/>
      <c r="X56" s="373"/>
      <c r="Y56" s="373"/>
      <c r="Z56" s="373"/>
      <c r="AA56" s="373"/>
      <c r="AB56" s="373"/>
      <c r="AC56" s="199"/>
      <c r="AD56" s="199"/>
      <c r="AE56" s="199"/>
      <c r="AF56" s="199"/>
      <c r="AG56" s="189"/>
    </row>
    <row r="57" spans="1:33" s="208" customFormat="1" ht="11.25" x14ac:dyDescent="0.2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95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96</v>
      </c>
      <c r="S58" s="216"/>
      <c r="T58" s="217" t="s">
        <v>97</v>
      </c>
      <c r="U58" s="218"/>
      <c r="V58" s="218"/>
      <c r="W58" s="217"/>
      <c r="X58" s="217" t="s">
        <v>98</v>
      </c>
      <c r="Y58" s="219" t="s">
        <v>99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100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100</v>
      </c>
      <c r="Q59" s="225"/>
      <c r="R59" s="226">
        <v>20</v>
      </c>
      <c r="S59" s="226"/>
      <c r="T59" s="226" t="s">
        <v>101</v>
      </c>
      <c r="U59" s="226"/>
      <c r="V59" s="226"/>
      <c r="W59" s="227"/>
      <c r="X59" s="226" t="s">
        <v>102</v>
      </c>
      <c r="Y59" s="226" t="s">
        <v>102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103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104</v>
      </c>
      <c r="Q60" s="225"/>
      <c r="R60" s="232">
        <v>100</v>
      </c>
      <c r="S60" s="232"/>
      <c r="T60" s="232" t="s">
        <v>105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101</v>
      </c>
      <c r="U61" s="232"/>
      <c r="V61" s="232"/>
      <c r="W61" s="228"/>
      <c r="X61" s="232" t="s">
        <v>102</v>
      </c>
      <c r="Y61" s="232" t="s">
        <v>102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107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107</v>
      </c>
      <c r="Q62" s="238"/>
      <c r="R62" s="232">
        <v>100</v>
      </c>
      <c r="S62" s="232"/>
      <c r="T62" s="232" t="s">
        <v>105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 t="s">
        <v>20</v>
      </c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 t="s">
        <v>20</v>
      </c>
      <c r="Q63" s="214"/>
      <c r="R63" s="232">
        <v>0</v>
      </c>
      <c r="S63" s="232"/>
      <c r="T63" s="232" t="s">
        <v>101</v>
      </c>
      <c r="U63" s="232"/>
      <c r="V63" s="241"/>
      <c r="W63" s="228"/>
      <c r="X63" s="241" t="s">
        <v>102</v>
      </c>
      <c r="Y63" s="241" t="s">
        <v>102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 t="s">
        <v>15</v>
      </c>
      <c r="G64" s="230">
        <v>2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20</v>
      </c>
      <c r="S64" s="232"/>
      <c r="T64" s="232" t="s">
        <v>105</v>
      </c>
      <c r="U64" s="232"/>
      <c r="V64" s="241"/>
      <c r="W64" s="228"/>
      <c r="X64" s="241" t="s">
        <v>102</v>
      </c>
      <c r="Y64" s="241" t="s">
        <v>102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 x14ac:dyDescent="0.2">
      <c r="A65" s="196"/>
      <c r="B65" s="221"/>
      <c r="C65" s="222"/>
      <c r="D65" s="211"/>
      <c r="E65" s="222"/>
      <c r="F65" s="246" t="s">
        <v>108</v>
      </c>
      <c r="G65" s="230">
        <v>8</v>
      </c>
      <c r="H65" s="222"/>
      <c r="I65" s="222"/>
      <c r="J65" s="222"/>
      <c r="K65" s="243"/>
      <c r="L65" s="243"/>
      <c r="M65" s="243"/>
      <c r="N65" s="214"/>
      <c r="O65" s="214"/>
      <c r="P65" s="247" t="s">
        <v>108</v>
      </c>
      <c r="Q65" s="214"/>
      <c r="R65" s="232">
        <v>50</v>
      </c>
      <c r="S65" s="232"/>
      <c r="T65" s="232" t="s">
        <v>105</v>
      </c>
      <c r="U65" s="232"/>
      <c r="V65" s="232"/>
      <c r="W65" s="228"/>
      <c r="X65" s="241">
        <v>1</v>
      </c>
      <c r="Y65" s="241" t="s">
        <v>102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8" t="s">
        <v>76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76</v>
      </c>
      <c r="Q66" s="250"/>
      <c r="R66" s="241">
        <v>20</v>
      </c>
      <c r="S66" s="241"/>
      <c r="T66" s="232" t="s">
        <v>109</v>
      </c>
      <c r="U66" s="232"/>
      <c r="V66" s="232"/>
      <c r="W66" s="228"/>
      <c r="X66" s="241" t="s">
        <v>102</v>
      </c>
      <c r="Y66" s="241" t="s">
        <v>102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2" t="s">
        <v>80</v>
      </c>
      <c r="G67" s="230">
        <v>4</v>
      </c>
      <c r="H67" s="222"/>
      <c r="I67" s="222"/>
      <c r="J67" s="222"/>
      <c r="K67" s="253"/>
      <c r="L67" s="253"/>
      <c r="M67" s="254"/>
      <c r="N67" s="255"/>
      <c r="O67" s="255"/>
      <c r="P67" s="256" t="s">
        <v>80</v>
      </c>
      <c r="Q67" s="255"/>
      <c r="R67" s="241">
        <v>10</v>
      </c>
      <c r="S67" s="241"/>
      <c r="T67" s="232" t="s">
        <v>101</v>
      </c>
      <c r="U67" s="232"/>
      <c r="V67" s="232"/>
      <c r="W67" s="228"/>
      <c r="X67" s="241" t="s">
        <v>102</v>
      </c>
      <c r="Y67" s="241" t="s">
        <v>102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85</v>
      </c>
      <c r="Q68" s="259"/>
      <c r="R68" s="241">
        <v>30</v>
      </c>
      <c r="S68" s="241"/>
      <c r="T68" s="232" t="s">
        <v>105</v>
      </c>
      <c r="U68" s="232"/>
      <c r="V68" s="232"/>
      <c r="W68" s="261"/>
      <c r="X68" s="241">
        <v>1</v>
      </c>
      <c r="Y68" s="241" t="s">
        <v>102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7" t="s">
        <v>85</v>
      </c>
      <c r="G69" s="230">
        <v>8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101</v>
      </c>
      <c r="U69" s="232"/>
      <c r="V69" s="232"/>
      <c r="W69" s="228"/>
      <c r="X69" s="241" t="s">
        <v>102</v>
      </c>
      <c r="Y69" s="241" t="s">
        <v>102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2" t="s">
        <v>14</v>
      </c>
      <c r="G70" s="230">
        <v>4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102</v>
      </c>
      <c r="S70" s="232"/>
      <c r="T70" s="241" t="s">
        <v>102</v>
      </c>
      <c r="U70" s="232"/>
      <c r="V70" s="232"/>
      <c r="W70" s="228"/>
      <c r="X70" s="241" t="s">
        <v>102</v>
      </c>
      <c r="Y70" s="241" t="s">
        <v>102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5"/>
      <c r="F71" s="272" t="s">
        <v>90</v>
      </c>
      <c r="G71" s="230">
        <v>3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109</v>
      </c>
      <c r="U71" s="232"/>
      <c r="V71" s="241"/>
      <c r="W71" s="261"/>
      <c r="X71" s="241" t="s">
        <v>102</v>
      </c>
      <c r="Y71" s="241" t="s">
        <v>102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 x14ac:dyDescent="0.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90</v>
      </c>
      <c r="Q72" s="264"/>
      <c r="R72" s="241">
        <v>20</v>
      </c>
      <c r="S72" s="241"/>
      <c r="T72" s="232" t="s">
        <v>109</v>
      </c>
      <c r="U72" s="232"/>
      <c r="V72" s="241"/>
      <c r="W72" s="261"/>
      <c r="X72" s="241" t="s">
        <v>102</v>
      </c>
      <c r="Y72" s="241" t="s">
        <v>102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29</v>
      </c>
      <c r="Q73" s="264"/>
      <c r="R73" s="241">
        <v>10</v>
      </c>
      <c r="S73" s="241"/>
      <c r="T73" s="241" t="s">
        <v>101</v>
      </c>
      <c r="U73" s="241"/>
      <c r="V73" s="241"/>
      <c r="W73" s="228"/>
      <c r="X73" s="241" t="s">
        <v>102</v>
      </c>
      <c r="Y73" s="241" t="s">
        <v>102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 x14ac:dyDescent="0.2">
      <c r="A74" s="196"/>
      <c r="B74" s="221"/>
      <c r="C74" s="222"/>
      <c r="D74" s="211"/>
      <c r="E74" s="222"/>
      <c r="F74" s="274" t="s">
        <v>55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42</v>
      </c>
      <c r="Q74" s="264"/>
      <c r="R74" s="241">
        <v>10</v>
      </c>
      <c r="S74" s="232"/>
      <c r="T74" s="241" t="s">
        <v>101</v>
      </c>
      <c r="U74" s="241"/>
      <c r="V74" s="232"/>
      <c r="W74" s="228"/>
      <c r="X74" s="241" t="s">
        <v>102</v>
      </c>
      <c r="Y74" s="241" t="s">
        <v>102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4" t="s">
        <v>42</v>
      </c>
      <c r="G75" s="230">
        <v>1</v>
      </c>
      <c r="H75" s="222"/>
      <c r="I75" s="222"/>
      <c r="J75" s="222"/>
      <c r="K75" s="231"/>
      <c r="L75" s="231"/>
      <c r="M75" s="231"/>
      <c r="N75" s="264"/>
      <c r="O75" s="264"/>
      <c r="P75" s="264" t="s">
        <v>55</v>
      </c>
      <c r="Q75" s="214"/>
      <c r="R75" s="241">
        <v>30</v>
      </c>
      <c r="S75" s="232"/>
      <c r="T75" s="241" t="s">
        <v>101</v>
      </c>
      <c r="U75" s="241"/>
      <c r="V75" s="232"/>
      <c r="W75" s="228"/>
      <c r="X75" s="241" t="s">
        <v>102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9" t="s">
        <v>29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102</v>
      </c>
      <c r="S76" s="241"/>
      <c r="T76" s="241" t="s">
        <v>102</v>
      </c>
      <c r="U76" s="241"/>
      <c r="V76" s="241"/>
      <c r="W76" s="261"/>
      <c r="X76" s="241" t="s">
        <v>102</v>
      </c>
      <c r="Y76" s="241" t="s">
        <v>102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6" t="s">
        <v>110</v>
      </c>
      <c r="G77" s="230">
        <v>2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101</v>
      </c>
      <c r="U77" s="241"/>
      <c r="V77" s="232"/>
      <c r="W77" s="261"/>
      <c r="X77" s="241" t="s">
        <v>102</v>
      </c>
      <c r="Y77" s="241" t="s">
        <v>102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8" t="s">
        <v>111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111</v>
      </c>
      <c r="Q78" s="214"/>
      <c r="R78" s="241">
        <v>10</v>
      </c>
      <c r="S78" s="232"/>
      <c r="T78" s="232" t="s">
        <v>101</v>
      </c>
      <c r="U78" s="232"/>
      <c r="V78" s="232"/>
      <c r="W78" s="228"/>
      <c r="X78" s="280" t="s">
        <v>102</v>
      </c>
      <c r="Y78" s="280" t="s">
        <v>102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81" t="s">
        <v>112</v>
      </c>
      <c r="G79" s="282">
        <v>0</v>
      </c>
      <c r="H79" s="222"/>
      <c r="I79" s="222"/>
      <c r="J79" s="222"/>
      <c r="K79" s="231"/>
      <c r="L79" s="231"/>
      <c r="M79" s="231"/>
      <c r="N79" s="214"/>
      <c r="O79" s="214"/>
      <c r="P79" s="283" t="s">
        <v>112</v>
      </c>
      <c r="Q79" s="214"/>
      <c r="R79" s="284"/>
      <c r="S79" s="284"/>
      <c r="T79" s="285" t="s">
        <v>109</v>
      </c>
      <c r="U79" s="285"/>
      <c r="V79" s="285"/>
      <c r="W79" s="286"/>
      <c r="X79" s="285">
        <v>1</v>
      </c>
      <c r="Y79" s="285" t="s">
        <v>102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 x14ac:dyDescent="0.2">
      <c r="A81" s="294"/>
      <c r="B81" s="288"/>
      <c r="C81" s="289"/>
      <c r="D81" s="289"/>
      <c r="E81" s="289"/>
      <c r="F81" s="295" t="s">
        <v>113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 x14ac:dyDescent="0.1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114</v>
      </c>
      <c r="S82" s="213"/>
      <c r="T82" s="299" t="s">
        <v>96</v>
      </c>
      <c r="U82" s="199"/>
      <c r="V82" s="199"/>
      <c r="W82" s="213"/>
      <c r="X82" s="213" t="s">
        <v>115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 x14ac:dyDescent="0.15">
      <c r="A83" s="294"/>
      <c r="B83" s="288"/>
      <c r="C83" s="289"/>
      <c r="D83" s="289"/>
      <c r="E83" s="289"/>
      <c r="F83" s="295" t="s">
        <v>116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117</v>
      </c>
      <c r="S83" s="213"/>
      <c r="T83" s="299" t="s">
        <v>97</v>
      </c>
      <c r="U83" s="199"/>
      <c r="V83" s="199"/>
      <c r="W83" s="213"/>
      <c r="X83" s="213" t="s">
        <v>118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 x14ac:dyDescent="0.2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119</v>
      </c>
      <c r="S84" s="213"/>
      <c r="T84" s="299" t="s">
        <v>98</v>
      </c>
      <c r="U84" s="199"/>
      <c r="V84" s="199"/>
      <c r="W84" s="305"/>
      <c r="X84" s="199" t="s">
        <v>120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 x14ac:dyDescent="0.2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 x14ac:dyDescent="0.2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373" t="s">
        <v>121</v>
      </c>
      <c r="U86" s="373"/>
      <c r="V86" s="373"/>
      <c r="W86" s="373"/>
      <c r="X86" s="373"/>
      <c r="Y86" s="373"/>
      <c r="Z86" s="373"/>
      <c r="AA86" s="373"/>
      <c r="AB86" s="373"/>
      <c r="AC86" s="373"/>
      <c r="AD86" s="199"/>
      <c r="AE86" s="199"/>
      <c r="AF86" s="199"/>
      <c r="AG86" s="300"/>
      <c r="AH86" s="309"/>
    </row>
    <row r="87" spans="1:34" s="208" customFormat="1" ht="12" thickBot="1" x14ac:dyDescent="0.25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 x14ac:dyDescent="0.2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 x14ac:dyDescent="0.2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 x14ac:dyDescent="0.2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 x14ac:dyDescent="0.2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 x14ac:dyDescent="0.2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 x14ac:dyDescent="0.2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 x14ac:dyDescent="0.2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 x14ac:dyDescent="0.2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 x14ac:dyDescent="0.2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 x14ac:dyDescent="0.2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0"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R16:V17"/>
    <mergeCell ref="X16:X19"/>
    <mergeCell ref="Y16:Y19"/>
    <mergeCell ref="Z16:Z19"/>
    <mergeCell ref="AA16:AA19"/>
    <mergeCell ref="AB16:AB19"/>
    <mergeCell ref="R18:V19"/>
    <mergeCell ref="L16:L19"/>
    <mergeCell ref="M16:M19"/>
    <mergeCell ref="N16:N19"/>
    <mergeCell ref="O16:O19"/>
    <mergeCell ref="P16:P19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Z22:Z25"/>
    <mergeCell ref="AA22:AA25"/>
    <mergeCell ref="AB22:AB25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M22:M25"/>
    <mergeCell ref="N22:N25"/>
    <mergeCell ref="O22:O25"/>
    <mergeCell ref="P22:P25"/>
    <mergeCell ref="R22:R25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T86:AC86"/>
    <mergeCell ref="F15:J15"/>
    <mergeCell ref="F16:F19"/>
    <mergeCell ref="G16:G19"/>
    <mergeCell ref="H16:H19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R27:R30"/>
    <mergeCell ref="S27:S30"/>
    <mergeCell ref="T27:T30"/>
    <mergeCell ref="U27:U30"/>
    <mergeCell ref="V27:V30"/>
    <mergeCell ref="X27:AB30"/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F26:J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3" sqref="B13"/>
    </sheetView>
  </sheetViews>
  <sheetFormatPr defaultRowHeight="15" x14ac:dyDescent="0.25"/>
  <cols>
    <col min="1" max="16384" width="9.140625" style="325"/>
  </cols>
  <sheetData>
    <row r="1" spans="1:11" x14ac:dyDescent="0.25">
      <c r="B1" s="325" t="str">
        <f>WG_Graphic!D2</f>
        <v>84TH IEEE 802.15 WPAN MEETING</v>
      </c>
      <c r="K1" s="325" t="str">
        <f>WG_Graphic!AI2</f>
        <v>15-13-0289-01-004p</v>
      </c>
    </row>
    <row r="2" spans="1:11" x14ac:dyDescent="0.25">
      <c r="B2" s="325" t="str">
        <f>WG_Graphic!D3</f>
        <v>Hilton Waikoloa Village Hotel,  Waikoloa, Big Island, Hawaii, USA</v>
      </c>
    </row>
    <row r="3" spans="1:11" x14ac:dyDescent="0.25">
      <c r="B3" s="325" t="str">
        <f>WG_Graphic!D4</f>
        <v>May 12-17, 2013</v>
      </c>
    </row>
    <row r="6" spans="1:11" x14ac:dyDescent="0.25">
      <c r="B6" s="330" t="s">
        <v>131</v>
      </c>
    </row>
    <row r="7" spans="1:11" x14ac:dyDescent="0.25">
      <c r="B7" s="330"/>
    </row>
    <row r="8" spans="1:11" x14ac:dyDescent="0.25">
      <c r="A8" s="325">
        <v>1</v>
      </c>
      <c r="B8" s="330" t="s">
        <v>134</v>
      </c>
    </row>
    <row r="9" spans="1:11" x14ac:dyDescent="0.25">
      <c r="A9" s="325">
        <f>A8+1</f>
        <v>2</v>
      </c>
      <c r="B9" s="330" t="s">
        <v>132</v>
      </c>
    </row>
    <row r="10" spans="1:11" x14ac:dyDescent="0.25">
      <c r="A10" s="325">
        <f t="shared" ref="A10:A12" si="0">A9+1</f>
        <v>3</v>
      </c>
      <c r="B10" s="330" t="s">
        <v>133</v>
      </c>
    </row>
    <row r="11" spans="1:11" x14ac:dyDescent="0.25">
      <c r="A11" s="325">
        <f t="shared" si="0"/>
        <v>4</v>
      </c>
      <c r="B11" s="330" t="s">
        <v>147</v>
      </c>
    </row>
    <row r="12" spans="1:11" x14ac:dyDescent="0.25">
      <c r="A12" s="325">
        <f t="shared" si="0"/>
        <v>5</v>
      </c>
      <c r="B12" s="330" t="s">
        <v>148</v>
      </c>
    </row>
    <row r="13" spans="1:11" x14ac:dyDescent="0.25">
      <c r="B13" s="333"/>
    </row>
    <row r="17" spans="2:2" x14ac:dyDescent="0.25">
      <c r="B17" s="333" t="s">
        <v>129</v>
      </c>
    </row>
    <row r="18" spans="2:2" x14ac:dyDescent="0.25">
      <c r="B18" s="32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5" x14ac:dyDescent="0.25"/>
  <cols>
    <col min="2" max="2" width="40.7109375" customWidth="1"/>
  </cols>
  <sheetData>
    <row r="1" spans="1:12" x14ac:dyDescent="0.25">
      <c r="A1" s="325"/>
      <c r="B1" s="325" t="str">
        <f>WG_Graphic!D2</f>
        <v>84TH IEEE 802.15 WPAN MEETING</v>
      </c>
      <c r="C1" s="325"/>
      <c r="D1" s="325"/>
      <c r="E1" s="325"/>
      <c r="F1" s="325"/>
      <c r="G1" s="325"/>
      <c r="H1" s="325"/>
      <c r="I1" s="325"/>
      <c r="J1" s="325"/>
      <c r="K1" s="325" t="str">
        <f>WG_Graphic!AI2</f>
        <v>15-13-0289-01-004p</v>
      </c>
      <c r="L1" s="325"/>
    </row>
    <row r="2" spans="1:12" x14ac:dyDescent="0.25">
      <c r="A2" s="325"/>
      <c r="B2" s="325" t="str">
        <f>WG_Graphic!D3</f>
        <v>Hilton Waikoloa Village Hotel,  Waikoloa, Big Island, Hawaii, USA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x14ac:dyDescent="0.25">
      <c r="A3" s="325"/>
      <c r="B3" s="325" t="str">
        <f>WG_Graphic!D4</f>
        <v>May 12-17, 2013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x14ac:dyDescent="0.2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x14ac:dyDescent="0.2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x14ac:dyDescent="0.2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x14ac:dyDescent="0.25">
      <c r="A7" s="325"/>
      <c r="B7" s="325" t="str">
        <f>Agenda!B8</f>
        <v>Monday AM2 - Agenda/Objectives/Minutes/Comment Resolution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</row>
    <row r="8" spans="1:12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1:12" x14ac:dyDescent="0.25">
      <c r="A9" s="325">
        <f>Agenda!A8</f>
        <v>1</v>
      </c>
      <c r="B9" s="326" t="s">
        <v>137</v>
      </c>
      <c r="C9" s="327" t="s">
        <v>135</v>
      </c>
      <c r="D9" s="328">
        <v>5</v>
      </c>
      <c r="E9" s="329">
        <v>0.4375</v>
      </c>
      <c r="F9" s="325"/>
      <c r="G9" s="325"/>
      <c r="H9" s="325"/>
      <c r="I9" s="325"/>
      <c r="J9" s="325"/>
      <c r="K9" s="325"/>
      <c r="L9" s="325"/>
    </row>
    <row r="10" spans="1:12" x14ac:dyDescent="0.25">
      <c r="A10" s="325">
        <f>A9+0.1</f>
        <v>1.1000000000000001</v>
      </c>
      <c r="B10" s="330" t="s">
        <v>138</v>
      </c>
      <c r="C10" s="327" t="s">
        <v>135</v>
      </c>
      <c r="D10" s="328">
        <v>20</v>
      </c>
      <c r="E10" s="329">
        <f>E9+TIME(0,D9,0)</f>
        <v>0.44097222222222221</v>
      </c>
      <c r="F10" s="325"/>
      <c r="G10" s="325"/>
      <c r="H10" s="325"/>
      <c r="I10" s="325"/>
      <c r="J10" s="325"/>
      <c r="K10" s="325"/>
      <c r="L10" s="325"/>
    </row>
    <row r="11" spans="1:12" x14ac:dyDescent="0.25">
      <c r="A11" s="325">
        <f t="shared" ref="A11:A15" si="0">A10+0.1</f>
        <v>1.2000000000000002</v>
      </c>
      <c r="B11" s="330" t="s">
        <v>139</v>
      </c>
      <c r="C11" s="327" t="s">
        <v>135</v>
      </c>
      <c r="D11" s="328">
        <v>10</v>
      </c>
      <c r="E11" s="329">
        <f t="shared" ref="E11:E15" si="1">E10+TIME(0,D10,0)</f>
        <v>0.4548611111111111</v>
      </c>
      <c r="F11" s="325"/>
      <c r="G11" s="325"/>
      <c r="H11" s="325"/>
      <c r="I11" s="325"/>
      <c r="J11" s="325"/>
      <c r="K11" s="325"/>
      <c r="L11" s="325"/>
    </row>
    <row r="12" spans="1:12" x14ac:dyDescent="0.25">
      <c r="A12" s="325">
        <f t="shared" si="0"/>
        <v>1.3000000000000003</v>
      </c>
      <c r="B12" s="330" t="s">
        <v>140</v>
      </c>
      <c r="C12" s="327" t="s">
        <v>135</v>
      </c>
      <c r="D12" s="328">
        <v>5</v>
      </c>
      <c r="E12" s="329">
        <f t="shared" si="1"/>
        <v>0.46180555555555552</v>
      </c>
      <c r="F12" s="325"/>
      <c r="G12" s="325"/>
      <c r="H12" s="325"/>
      <c r="I12" s="325"/>
      <c r="J12" s="325"/>
      <c r="K12" s="325"/>
      <c r="L12" s="325"/>
    </row>
    <row r="13" spans="1:12" x14ac:dyDescent="0.25">
      <c r="A13" s="325">
        <f t="shared" si="0"/>
        <v>1.4000000000000004</v>
      </c>
      <c r="B13" s="330" t="s">
        <v>142</v>
      </c>
      <c r="C13" s="327" t="s">
        <v>135</v>
      </c>
      <c r="D13" s="328">
        <v>5</v>
      </c>
      <c r="E13" s="329">
        <f t="shared" si="1"/>
        <v>0.46527777777777773</v>
      </c>
      <c r="F13" s="325"/>
      <c r="G13" s="325"/>
      <c r="H13" s="325"/>
      <c r="I13" s="325"/>
      <c r="J13" s="325"/>
      <c r="K13" s="325"/>
      <c r="L13" s="325"/>
    </row>
    <row r="14" spans="1:12" x14ac:dyDescent="0.25">
      <c r="A14" s="325">
        <f t="shared" si="0"/>
        <v>1.5000000000000004</v>
      </c>
      <c r="B14" s="330" t="s">
        <v>143</v>
      </c>
      <c r="C14" s="327" t="s">
        <v>136</v>
      </c>
      <c r="D14" s="328">
        <v>75</v>
      </c>
      <c r="E14" s="329">
        <f t="shared" si="1"/>
        <v>0.46874999999999994</v>
      </c>
      <c r="F14" s="325"/>
      <c r="G14" s="325"/>
      <c r="H14" s="325"/>
      <c r="I14" s="325"/>
      <c r="J14" s="325"/>
      <c r="K14" s="325"/>
      <c r="L14" s="325"/>
    </row>
    <row r="15" spans="1:12" x14ac:dyDescent="0.25">
      <c r="A15" s="325">
        <f t="shared" si="0"/>
        <v>1.6000000000000005</v>
      </c>
      <c r="B15" s="330" t="s">
        <v>141</v>
      </c>
      <c r="C15" s="327" t="s">
        <v>135</v>
      </c>
      <c r="D15" s="332">
        <v>0</v>
      </c>
      <c r="E15" s="329">
        <f t="shared" si="1"/>
        <v>0.52083333333333326</v>
      </c>
      <c r="F15" s="325"/>
      <c r="G15" s="325"/>
      <c r="H15" s="325"/>
      <c r="I15" s="325"/>
      <c r="J15" s="325"/>
      <c r="K15" s="325"/>
      <c r="L15" s="3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5"/>
  <cols>
    <col min="1" max="1" width="9.140625" style="325"/>
    <col min="2" max="2" width="40.7109375" style="325" customWidth="1"/>
    <col min="3" max="16384" width="9.140625" style="325"/>
  </cols>
  <sheetData>
    <row r="1" spans="1:11" x14ac:dyDescent="0.25">
      <c r="B1" s="325" t="str">
        <f>WG_Graphic!D2</f>
        <v>84TH IEEE 802.15 WPAN MEETING</v>
      </c>
      <c r="K1" s="325" t="str">
        <f>WG_Graphic!AI2</f>
        <v>15-13-0289-01-004p</v>
      </c>
    </row>
    <row r="2" spans="1:11" x14ac:dyDescent="0.25">
      <c r="B2" s="325" t="str">
        <f>WG_Graphic!D3</f>
        <v>Hilton Waikoloa Village Hotel,  Waikoloa, Big Island, Hawaii, USA</v>
      </c>
    </row>
    <row r="3" spans="1:11" x14ac:dyDescent="0.25">
      <c r="B3" s="325" t="str">
        <f>WG_Graphic!D4</f>
        <v>May 12-17, 2013</v>
      </c>
    </row>
    <row r="7" spans="1:11" x14ac:dyDescent="0.25">
      <c r="B7" s="325" t="str">
        <f>Agenda!B9</f>
        <v>Wednesday PM1 - Comment Resolution</v>
      </c>
    </row>
    <row r="9" spans="1:11" x14ac:dyDescent="0.25">
      <c r="A9" s="325">
        <f>Agenda!A9</f>
        <v>2</v>
      </c>
      <c r="B9" s="326" t="s">
        <v>137</v>
      </c>
      <c r="C9" s="327" t="s">
        <v>135</v>
      </c>
      <c r="D9" s="328">
        <v>5</v>
      </c>
      <c r="E9" s="329">
        <v>0.5625</v>
      </c>
    </row>
    <row r="10" spans="1:11" x14ac:dyDescent="0.25">
      <c r="A10" s="325">
        <f>A9+0.1</f>
        <v>2.1</v>
      </c>
      <c r="B10" s="330" t="s">
        <v>143</v>
      </c>
      <c r="C10" s="327" t="s">
        <v>136</v>
      </c>
      <c r="D10" s="328">
        <v>115</v>
      </c>
      <c r="E10" s="329">
        <f>E9+TIME(0,D9,0)</f>
        <v>0.56597222222222221</v>
      </c>
    </row>
    <row r="11" spans="1:11" x14ac:dyDescent="0.25">
      <c r="A11" s="325">
        <f t="shared" ref="A11" si="0">A10+0.1</f>
        <v>2.2000000000000002</v>
      </c>
      <c r="B11" s="330" t="s">
        <v>141</v>
      </c>
      <c r="C11" s="327" t="s">
        <v>135</v>
      </c>
      <c r="D11" s="328">
        <v>10</v>
      </c>
      <c r="E11" s="329">
        <f t="shared" ref="E11" si="1">E10+TIME(0,D10,0)</f>
        <v>0.64583333333333337</v>
      </c>
    </row>
    <row r="12" spans="1:11" x14ac:dyDescent="0.25">
      <c r="B12" s="330"/>
      <c r="C12" s="327"/>
      <c r="D12" s="328"/>
      <c r="E12" s="329"/>
    </row>
    <row r="13" spans="1:11" x14ac:dyDescent="0.25">
      <c r="B13" s="330"/>
      <c r="C13" s="327"/>
      <c r="D13" s="328"/>
      <c r="E13" s="329"/>
    </row>
    <row r="14" spans="1:11" x14ac:dyDescent="0.25">
      <c r="B14" s="325" t="str">
        <f>Agenda!B10</f>
        <v>Wednesday PM2 - Comment Resolution</v>
      </c>
    </row>
    <row r="16" spans="1:11" x14ac:dyDescent="0.25">
      <c r="A16" s="325">
        <f>Agenda!A10</f>
        <v>3</v>
      </c>
      <c r="B16" s="326" t="s">
        <v>137</v>
      </c>
      <c r="C16" s="327" t="s">
        <v>135</v>
      </c>
      <c r="D16" s="328">
        <v>5</v>
      </c>
      <c r="E16" s="329">
        <v>0.66666666666666663</v>
      </c>
    </row>
    <row r="17" spans="1:5" x14ac:dyDescent="0.25">
      <c r="A17" s="325">
        <f>A16+0.1</f>
        <v>3.1</v>
      </c>
      <c r="B17" s="330" t="s">
        <v>143</v>
      </c>
      <c r="C17" s="327" t="s">
        <v>136</v>
      </c>
      <c r="D17" s="328">
        <v>115</v>
      </c>
      <c r="E17" s="329">
        <f>E16+TIME(0,D16,0)</f>
        <v>0.67013888888888884</v>
      </c>
    </row>
    <row r="18" spans="1:5" x14ac:dyDescent="0.25">
      <c r="A18" s="325">
        <f t="shared" ref="A18" si="2">A17+0.1</f>
        <v>3.2</v>
      </c>
      <c r="B18" s="330" t="s">
        <v>141</v>
      </c>
      <c r="C18" s="327" t="s">
        <v>135</v>
      </c>
      <c r="D18" s="328">
        <v>10</v>
      </c>
      <c r="E18" s="329">
        <f t="shared" ref="E18" si="3">E17+TIME(0,D17,0)</f>
        <v>0.75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23" sqref="B23"/>
    </sheetView>
  </sheetViews>
  <sheetFormatPr defaultRowHeight="15" x14ac:dyDescent="0.25"/>
  <cols>
    <col min="1" max="1" width="9.140625" style="325"/>
    <col min="2" max="2" width="40.7109375" style="325" customWidth="1"/>
    <col min="3" max="16384" width="9.140625" style="325"/>
  </cols>
  <sheetData>
    <row r="1" spans="1:11" x14ac:dyDescent="0.25">
      <c r="B1" s="325" t="str">
        <f>WG_Graphic!D2</f>
        <v>84TH IEEE 802.15 WPAN MEETING</v>
      </c>
      <c r="K1" s="325" t="str">
        <f>WG_Graphic!AI2</f>
        <v>15-13-0289-01-004p</v>
      </c>
    </row>
    <row r="2" spans="1:11" x14ac:dyDescent="0.25">
      <c r="B2" s="325" t="str">
        <f>WG_Graphic!D3</f>
        <v>Hilton Waikoloa Village Hotel,  Waikoloa, Big Island, Hawaii, USA</v>
      </c>
    </row>
    <row r="3" spans="1:11" x14ac:dyDescent="0.25">
      <c r="B3" s="325" t="str">
        <f>WG_Graphic!D4</f>
        <v>May 12-17, 2013</v>
      </c>
    </row>
    <row r="7" spans="1:11" x14ac:dyDescent="0.25">
      <c r="B7" s="325" t="str">
        <f>Agenda!B11</f>
        <v>Thursday AM1 - Comment Resolution</v>
      </c>
    </row>
    <row r="9" spans="1:11" x14ac:dyDescent="0.25">
      <c r="A9" s="325">
        <f>Agenda!A11</f>
        <v>4</v>
      </c>
      <c r="B9" s="326" t="s">
        <v>137</v>
      </c>
      <c r="C9" s="327" t="s">
        <v>135</v>
      </c>
      <c r="D9" s="328">
        <v>5</v>
      </c>
      <c r="E9" s="329">
        <v>0.33333333333333331</v>
      </c>
    </row>
    <row r="10" spans="1:11" x14ac:dyDescent="0.25">
      <c r="A10" s="325">
        <f>A9+0.1</f>
        <v>4.0999999999999996</v>
      </c>
      <c r="B10" s="330" t="s">
        <v>143</v>
      </c>
      <c r="C10" s="327" t="s">
        <v>136</v>
      </c>
      <c r="D10" s="328">
        <v>115</v>
      </c>
      <c r="E10" s="329">
        <f>E9+TIME(0,D9,0)</f>
        <v>0.33680555555555552</v>
      </c>
    </row>
    <row r="11" spans="1:11" x14ac:dyDescent="0.25">
      <c r="A11" s="325">
        <f t="shared" ref="A11" si="0">A10+0.1</f>
        <v>4.1999999999999993</v>
      </c>
      <c r="B11" s="330" t="s">
        <v>141</v>
      </c>
      <c r="C11" s="327" t="s">
        <v>135</v>
      </c>
      <c r="D11" s="328">
        <v>10</v>
      </c>
      <c r="E11" s="329">
        <f t="shared" ref="E11" si="1">E10+TIME(0,D10,0)</f>
        <v>0.41666666666666663</v>
      </c>
    </row>
    <row r="12" spans="1:11" x14ac:dyDescent="0.25">
      <c r="B12" s="330"/>
      <c r="C12" s="327"/>
      <c r="D12" s="328"/>
      <c r="E12" s="329"/>
    </row>
    <row r="13" spans="1:11" x14ac:dyDescent="0.25">
      <c r="B13" s="330"/>
      <c r="C13" s="327"/>
      <c r="D13" s="328"/>
      <c r="E13" s="329"/>
    </row>
    <row r="14" spans="1:11" x14ac:dyDescent="0.25">
      <c r="B14" s="325" t="str">
        <f>Agenda!B12</f>
        <v>Thursday AM2 - Comment Resolution, Vote to Accept, Schedule, Next Steps</v>
      </c>
    </row>
    <row r="16" spans="1:11" x14ac:dyDescent="0.25">
      <c r="A16" s="325">
        <f>Agenda!A12</f>
        <v>5</v>
      </c>
      <c r="B16" s="326" t="s">
        <v>137</v>
      </c>
      <c r="C16" s="327" t="s">
        <v>135</v>
      </c>
      <c r="D16" s="328">
        <v>5</v>
      </c>
      <c r="E16" s="329">
        <v>0.4375</v>
      </c>
    </row>
    <row r="17" spans="1:5" x14ac:dyDescent="0.25">
      <c r="A17" s="325">
        <f>A16+0.1</f>
        <v>5.0999999999999996</v>
      </c>
      <c r="B17" s="330" t="s">
        <v>143</v>
      </c>
      <c r="C17" s="327" t="s">
        <v>136</v>
      </c>
      <c r="D17" s="328">
        <v>105</v>
      </c>
      <c r="E17" s="329">
        <f>E16+TIME(0,D16,0)</f>
        <v>0.44097222222222221</v>
      </c>
    </row>
    <row r="18" spans="1:5" x14ac:dyDescent="0.25">
      <c r="A18" s="325">
        <f t="shared" ref="A18:A20" si="2">A17+0.1</f>
        <v>5.1999999999999993</v>
      </c>
      <c r="B18" s="330" t="s">
        <v>144</v>
      </c>
      <c r="C18" s="327" t="s">
        <v>135</v>
      </c>
      <c r="D18" s="328">
        <v>5</v>
      </c>
      <c r="E18" s="329">
        <f t="shared" ref="E18:E20" si="3">E17+TIME(0,D17,0)</f>
        <v>0.51388888888888884</v>
      </c>
    </row>
    <row r="19" spans="1:5" x14ac:dyDescent="0.25">
      <c r="A19" s="325">
        <f t="shared" si="2"/>
        <v>5.2999999999999989</v>
      </c>
      <c r="B19" s="325" t="s">
        <v>145</v>
      </c>
      <c r="C19" s="327" t="s">
        <v>135</v>
      </c>
      <c r="D19" s="331">
        <v>5</v>
      </c>
      <c r="E19" s="329">
        <f t="shared" si="3"/>
        <v>0.51736111111111105</v>
      </c>
    </row>
    <row r="20" spans="1:5" x14ac:dyDescent="0.25">
      <c r="A20" s="325">
        <f t="shared" si="2"/>
        <v>5.3999999999999986</v>
      </c>
      <c r="B20" s="325" t="s">
        <v>146</v>
      </c>
      <c r="C20" s="327" t="s">
        <v>135</v>
      </c>
      <c r="D20" s="331">
        <v>5</v>
      </c>
      <c r="E20" s="329">
        <f t="shared" si="3"/>
        <v>0.52083333333333326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WG_Graphic</vt:lpstr>
      <vt:lpstr>Agenda</vt:lpstr>
      <vt:lpstr>Monday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jta</cp:lastModifiedBy>
  <dcterms:created xsi:type="dcterms:W3CDTF">2013-03-30T01:13:14Z</dcterms:created>
  <dcterms:modified xsi:type="dcterms:W3CDTF">2013-05-11T00:53:17Z</dcterms:modified>
</cp:coreProperties>
</file>