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9096" windowHeight="5460" tabRatio="527" firstSheet="2" activeTab="4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<sst xmlns="http://schemas.openxmlformats.org/spreadsheetml/2006/main" count="379" uniqueCount="193">
  <si>
    <t>Lunch</t>
  </si>
  <si>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</si>
  <si>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</si>
  <si>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</si>
  <si>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 TG6 Agenda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</si>
  <si>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</si>
  <si>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</si>
  <si>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</si>
  <si>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</si>
  <si>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TG6 Meeting Agenda]</t>
    </r>
  </si>
  <si>
    <t>Abstract:</t>
  </si>
  <si>
    <t>[TG6 Meeting Agenda]</t>
  </si>
  <si>
    <t>Purpose:</t>
  </si>
  <si>
    <t>[The author wants P802.15 to use the information in the document to conduct the proceedings of TG6]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</si>
  <si>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</si>
  <si>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</si>
  <si>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</si>
  <si>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</si>
  <si>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</si>
  <si>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</si>
  <si>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</si>
  <si>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</si>
  <si>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</si>
  <si>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</si>
  <si>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</si>
  <si>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Art Astrin</t>
  </si>
  <si>
    <t>ROLL CALL (Please register your presence)</t>
  </si>
  <si>
    <t>Closing comments  and report</t>
  </si>
  <si>
    <t>802.15 Midweek Session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</si>
  <si>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</si>
  <si>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</si>
  <si>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</si>
  <si>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</si>
  <si>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</si>
  <si>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</si>
  <si>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</si>
  <si>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</si>
  <si>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</si>
  <si>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</si>
  <si>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</si>
  <si>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</si>
  <si>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</si>
  <si>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</si>
  <si>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</si>
  <si>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</si>
  <si>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</si>
  <si>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Betty Zhou</t>
  </si>
  <si>
    <t>Hear responses to Call for Applications</t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</si>
  <si>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</si>
  <si>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802.15 Opening Plenary</t>
  </si>
  <si>
    <t>AGENDA TG4n CMB MEETING</t>
  </si>
  <si>
    <t>R1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</si>
  <si>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</si>
  <si>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</si>
  <si>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</si>
  <si>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</si>
  <si>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</si>
  <si>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</si>
  <si>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</si>
  <si>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</si>
  <si>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</si>
  <si>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</si>
  <si>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</si>
  <si>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</si>
  <si>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</si>
  <si>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</si>
  <si>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TG4m 
4TV</t>
  </si>
  <si>
    <t>IG THZ</t>
  </si>
  <si>
    <t xml:space="preserve">TG8 PAC </t>
  </si>
  <si>
    <t>IG
L2R</t>
  </si>
  <si>
    <t>IG SRU</t>
  </si>
  <si>
    <t>IG LED</t>
  </si>
  <si>
    <t>TG4p
PTC</t>
  </si>
  <si>
    <t>SG4n
CMB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</si>
  <si>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</si>
  <si>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</si>
  <si>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</si>
  <si>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</si>
  <si>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</si>
  <si>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</si>
  <si>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</si>
  <si>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</si>
  <si>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</si>
  <si>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</si>
  <si>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</si>
  <si>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</si>
  <si>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</si>
  <si>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</si>
  <si>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Lunch on your own</t>
  </si>
  <si>
    <t>13:00-13:30</t>
  </si>
  <si>
    <t>13:30-14:00</t>
  </si>
  <si>
    <t>SG4q ULP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</si>
  <si>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</si>
  <si>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</si>
  <si>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</si>
  <si>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</si>
  <si>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</si>
  <si>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</si>
  <si>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</si>
  <si>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</si>
  <si>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</si>
  <si>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</si>
  <si>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</si>
  <si>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</si>
  <si>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</si>
  <si>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</si>
  <si>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</si>
  <si>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</si>
  <si>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</si>
  <si>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</si>
  <si>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</si>
  <si>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</si>
  <si>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</si>
  <si>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</si>
  <si>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</si>
  <si>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</si>
  <si>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</si>
  <si>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</si>
  <si>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</si>
  <si>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TUT</t>
  </si>
  <si>
    <t>IEEE 802 Tutorials 1, 2, 3 and 4</t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</si>
  <si>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</si>
  <si>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</si>
  <si>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</si>
  <si>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</si>
  <si>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</si>
  <si>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</si>
  <si>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</si>
  <si>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</si>
  <si>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</si>
  <si>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</si>
  <si>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</si>
  <si>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</si>
  <si>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</si>
  <si>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</si>
  <si>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</si>
  <si>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</si>
  <si>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IG L2R</t>
  </si>
  <si>
    <t>INTEREST GROUP -LAYER 2 ROUTING</t>
  </si>
  <si>
    <t>Interest Group  LED-ID system for 15.7</t>
  </si>
  <si>
    <t>Study Group Ultra Low Power 15.4</t>
  </si>
  <si>
    <t>Spectrum Resource Utilization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</si>
  <si>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</si>
  <si>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</si>
  <si>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</si>
  <si>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</si>
  <si>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</si>
  <si>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</si>
  <si>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</si>
  <si>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</si>
  <si>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</si>
  <si>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</si>
  <si>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</si>
  <si>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</si>
  <si>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</si>
  <si>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</si>
  <si>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</si>
  <si>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</si>
  <si>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</si>
  <si>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</si>
  <si>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</si>
  <si>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Rules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</si>
  <si>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</si>
  <si>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</si>
  <si>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</si>
  <si>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</si>
  <si>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</si>
  <si>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</si>
  <si>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</si>
  <si>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</si>
  <si>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</si>
  <si>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</si>
  <si>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RISER</t>
  </si>
  <si>
    <t>No Overhead Projectors Required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</si>
  <si>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</si>
  <si>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t>Discussion of Bands</t>
  </si>
  <si>
    <t>80th IEEE 802.15 WPAN MEETING</t>
  </si>
  <si>
    <t>Hyatt Grand Champions, Palm Springs, CA, USA</t>
  </si>
  <si>
    <t>September 16-20, 2012</t>
  </si>
  <si>
    <t>JOINT OPENING PLENARY</t>
  </si>
  <si>
    <t>New Members Orientation</t>
  </si>
  <si>
    <t>802
.24</t>
  </si>
  <si>
    <t>IG DEP</t>
  </si>
  <si>
    <t>IG-DEP</t>
  </si>
  <si>
    <t>Call For Proposals</t>
  </si>
  <si>
    <t>Liang Li</t>
  </si>
  <si>
    <t>Update to status</t>
  </si>
  <si>
    <t>Summary of MBAN Applications</t>
  </si>
  <si>
    <t>Wireless Medical Application Examples in Modern Chinese Hospital</t>
  </si>
  <si>
    <t>WeiXia Zou</t>
  </si>
  <si>
    <t>Detail Summary of Interference on Chinese Medical Bands</t>
  </si>
  <si>
    <t>Ning Li</t>
  </si>
  <si>
    <t>Wireless ECG  Device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</si>
</sst>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b/>
      <sz val="26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Calibri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b/>
      <sz val="12"/>
      <color indexed="44"/>
      <name val="Arial"/>
      <family val="2"/>
    </font>
    <font>
      <b/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b/>
      <sz val="14"/>
      <color indexed="10"/>
      <name val="Arial Narrow"/>
      <family val="2"/>
    </font>
    <font>
      <b/>
      <sz val="26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12"/>
      <color indexed="57"/>
      <name val="Arial"/>
      <family val="2"/>
    </font>
    <font>
      <b/>
      <sz val="12"/>
      <color indexed="53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b/>
      <sz val="14"/>
      <color rgb="FFFF0000"/>
      <name val="Arial Narrow"/>
      <family val="2"/>
    </font>
    <font>
      <b/>
      <sz val="26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00000"/>
      <name val="Arial"/>
      <family val="2"/>
    </font>
    <font>
      <b/>
      <sz val="12"/>
      <color rgb="FFFF6600"/>
      <name val="Arial"/>
      <family val="2"/>
    </font>
    <font>
      <b/>
      <sz val="12"/>
      <color rgb="FFC00000"/>
      <name val="Arial"/>
      <family val="2"/>
    </font>
    <font>
      <b/>
      <sz val="12"/>
      <color rgb="FF33CC33"/>
      <name val="Arial"/>
      <family val="2"/>
    </font>
    <font>
      <b/>
      <sz val="8"/>
      <color theme="1"/>
      <name val="Arial"/>
      <family val="2"/>
    </font>
    <font>
      <b/>
      <sz val="12"/>
      <color theme="3" tint="-0.2499700039625167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29" borderId="0" applyNumberFormat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0" fillId="32" borderId="7" applyNumberFormat="0" applyFont="0" applyAlignment="0" applyProtection="0"/>
    <xf numFmtId="0" fontId="138" fillId="27" borderId="8" applyNumberFormat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471">
    <xf numFmtId="0" fontId="0" fillId="0" borderId="0" xfId="0" applyAlignment="1">
      <alignment/>
    </xf>
    <xf numFmtId="0" fontId="142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3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44" fillId="0" borderId="0" xfId="62" applyNumberFormat="1" applyFont="1" applyAlignment="1">
      <alignment horizontal="left" readingOrder="1"/>
      <protection/>
    </xf>
    <xf numFmtId="166" fontId="144" fillId="0" borderId="0" xfId="62" applyNumberFormat="1" applyFont="1" applyAlignment="1">
      <alignment horizontal="left" readingOrder="1"/>
      <protection/>
    </xf>
    <xf numFmtId="0" fontId="144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5" fillId="0" borderId="0" xfId="62" applyFont="1" applyAlignment="1">
      <alignment horizontal="left" readingOrder="1"/>
      <protection/>
    </xf>
    <xf numFmtId="0" fontId="144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164" fontId="13" fillId="0" borderId="0" xfId="62" applyNumberFormat="1" applyFont="1" applyAlignment="1">
      <alignment vertical="top"/>
      <protection/>
    </xf>
    <xf numFmtId="0" fontId="13" fillId="0" borderId="0" xfId="62" applyFont="1" applyAlignment="1">
      <alignment horizontal="left" vertical="top" wrapText="1"/>
      <protection/>
    </xf>
    <xf numFmtId="0" fontId="13" fillId="0" borderId="0" xfId="62" applyFont="1" applyAlignment="1">
      <alignment horizontal="left" vertical="top"/>
      <protection/>
    </xf>
    <xf numFmtId="0" fontId="13" fillId="0" borderId="0" xfId="62" applyFont="1" applyAlignment="1">
      <alignment horizontal="center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 vertical="top" wrapText="1" indent="1"/>
      <protection/>
    </xf>
    <xf numFmtId="0" fontId="146" fillId="0" borderId="0" xfId="62" applyFont="1" applyAlignment="1">
      <alignment vertical="top" wrapTex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47" fillId="0" borderId="0" xfId="62" applyFont="1" applyAlignment="1">
      <alignment vertical="top" wrapText="1"/>
      <protection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19" fillId="0" borderId="0" xfId="62" applyFont="1" applyAlignment="1">
      <alignment horizontal="center" vertical="top" wrapText="1"/>
      <protection/>
    </xf>
    <xf numFmtId="170" fontId="147" fillId="0" borderId="0" xfId="62" applyNumberFormat="1" applyFont="1" applyAlignment="1">
      <alignment vertical="top" wrapText="1"/>
      <protection/>
    </xf>
    <xf numFmtId="0" fontId="20" fillId="0" borderId="0" xfId="62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48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20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2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3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46" fillId="0" borderId="0" xfId="62" applyFont="1" applyAlignment="1">
      <alignment wrapText="1"/>
      <protection/>
    </xf>
    <xf numFmtId="0" fontId="149" fillId="0" borderId="0" xfId="62" applyFont="1" applyAlignment="1">
      <alignment horizontal="center"/>
      <protection/>
    </xf>
    <xf numFmtId="0" fontId="150" fillId="0" borderId="0" xfId="62" applyFont="1">
      <alignment/>
      <protection/>
    </xf>
    <xf numFmtId="0" fontId="150" fillId="0" borderId="0" xfId="62" applyFont="1" applyAlignment="1">
      <alignment horizontal="center"/>
      <protection/>
    </xf>
    <xf numFmtId="0" fontId="149" fillId="0" borderId="0" xfId="62" applyFont="1" applyAlignment="1">
      <alignment horizontal="center" vertical="top" wrapText="1"/>
      <protection/>
    </xf>
    <xf numFmtId="43" fontId="0" fillId="0" borderId="0" xfId="44" applyFont="1" applyAlignment="1">
      <alignment/>
    </xf>
    <xf numFmtId="171" fontId="0" fillId="0" borderId="0" xfId="44" applyNumberFormat="1" applyFont="1" applyAlignment="1">
      <alignment/>
    </xf>
    <xf numFmtId="0" fontId="151" fillId="0" borderId="0" xfId="0" applyFont="1" applyAlignment="1">
      <alignment/>
    </xf>
    <xf numFmtId="0" fontId="152" fillId="0" borderId="0" xfId="0" applyFont="1" applyAlignment="1">
      <alignment horizontal="left" vertical="top" wrapText="1" indent="4"/>
    </xf>
    <xf numFmtId="0" fontId="26" fillId="34" borderId="10" xfId="0" applyFont="1" applyFill="1" applyBorder="1" applyAlignment="1">
      <alignment horizontal="left" vertical="center"/>
    </xf>
    <xf numFmtId="0" fontId="28" fillId="35" borderId="11" xfId="0" applyFont="1" applyFill="1" applyBorder="1" applyAlignment="1">
      <alignment horizontal="left" vertical="center" indent="2"/>
    </xf>
    <xf numFmtId="0" fontId="26" fillId="35" borderId="10" xfId="0" applyFont="1" applyFill="1" applyBorder="1" applyAlignment="1">
      <alignment horizontal="left" vertical="center"/>
    </xf>
    <xf numFmtId="0" fontId="26" fillId="35" borderId="10" xfId="0" applyFont="1" applyFill="1" applyBorder="1" applyAlignment="1">
      <alignment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 indent="2"/>
    </xf>
    <xf numFmtId="0" fontId="28" fillId="35" borderId="13" xfId="0" applyFont="1" applyFill="1" applyBorder="1" applyAlignment="1">
      <alignment horizontal="left" indent="2"/>
    </xf>
    <xf numFmtId="0" fontId="26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29" fillId="34" borderId="0" xfId="0" applyFont="1" applyFill="1" applyBorder="1" applyAlignment="1">
      <alignment horizontal="left" vertical="center" indent="2"/>
    </xf>
    <xf numFmtId="0" fontId="30" fillId="35" borderId="15" xfId="0" applyFont="1" applyFill="1" applyBorder="1" applyAlignment="1">
      <alignment horizontal="left" vertical="center" indent="2"/>
    </xf>
    <xf numFmtId="0" fontId="29" fillId="35" borderId="0" xfId="0" applyFont="1" applyFill="1" applyBorder="1" applyAlignment="1">
      <alignment horizontal="left" vertical="center" indent="2"/>
    </xf>
    <xf numFmtId="0" fontId="31" fillId="35" borderId="0" xfId="0" applyFont="1" applyFill="1" applyAlignment="1">
      <alignment horizontal="left" indent="2"/>
    </xf>
    <xf numFmtId="0" fontId="31" fillId="35" borderId="14" xfId="0" applyFont="1" applyFill="1" applyBorder="1" applyAlignment="1">
      <alignment horizontal="left" indent="2"/>
    </xf>
    <xf numFmtId="0" fontId="26" fillId="34" borderId="0" xfId="0" applyFont="1" applyFill="1" applyBorder="1" applyAlignment="1">
      <alignment/>
    </xf>
    <xf numFmtId="0" fontId="26" fillId="34" borderId="11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9" fillId="37" borderId="18" xfId="0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26" fillId="38" borderId="19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8" borderId="20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21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/>
    </xf>
    <xf numFmtId="0" fontId="26" fillId="38" borderId="22" xfId="0" applyFont="1" applyFill="1" applyBorder="1" applyAlignment="1">
      <alignment horizontal="center" vertical="center"/>
    </xf>
    <xf numFmtId="0" fontId="33" fillId="38" borderId="15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21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32" fillId="39" borderId="18" xfId="0" applyFont="1" applyFill="1" applyBorder="1" applyAlignment="1" quotePrefix="1">
      <alignment horizontal="center" vertical="center" wrapText="1"/>
    </xf>
    <xf numFmtId="0" fontId="29" fillId="40" borderId="18" xfId="0" applyFont="1" applyFill="1" applyBorder="1" applyAlignment="1" quotePrefix="1">
      <alignment horizontal="center" vertical="center" wrapText="1"/>
    </xf>
    <xf numFmtId="0" fontId="32" fillId="39" borderId="18" xfId="0" applyFont="1" applyFill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26" fillId="40" borderId="18" xfId="0" applyFont="1" applyFill="1" applyBorder="1" applyAlignment="1">
      <alignment horizontal="center" vertical="center" wrapText="1"/>
    </xf>
    <xf numFmtId="0" fontId="26" fillId="40" borderId="16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32" fillId="39" borderId="15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33" fillId="41" borderId="15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vertical="center"/>
    </xf>
    <xf numFmtId="0" fontId="46" fillId="36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47" fillId="36" borderId="15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 horizontal="center" vertical="center"/>
    </xf>
    <xf numFmtId="0" fontId="48" fillId="42" borderId="11" xfId="0" applyFont="1" applyFill="1" applyBorder="1" applyAlignment="1">
      <alignment horizontal="left" vertical="center"/>
    </xf>
    <xf numFmtId="0" fontId="49" fillId="42" borderId="10" xfId="0" applyFont="1" applyFill="1" applyBorder="1" applyAlignment="1">
      <alignment horizontal="left" vertical="center"/>
    </xf>
    <xf numFmtId="0" fontId="51" fillId="36" borderId="0" xfId="0" applyFont="1" applyFill="1" applyBorder="1" applyAlignment="1">
      <alignment horizontal="left" vertical="center"/>
    </xf>
    <xf numFmtId="0" fontId="52" fillId="42" borderId="11" xfId="0" applyFont="1" applyFill="1" applyBorder="1" applyAlignment="1">
      <alignment vertical="center"/>
    </xf>
    <xf numFmtId="0" fontId="53" fillId="42" borderId="10" xfId="0" applyFont="1" applyFill="1" applyBorder="1" applyAlignment="1">
      <alignment vertical="center"/>
    </xf>
    <xf numFmtId="0" fontId="53" fillId="42" borderId="19" xfId="0" applyFont="1" applyFill="1" applyBorder="1" applyAlignment="1">
      <alignment vertical="center"/>
    </xf>
    <xf numFmtId="0" fontId="29" fillId="36" borderId="15" xfId="0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38" fillId="42" borderId="15" xfId="0" applyFont="1" applyFill="1" applyBorder="1" applyAlignment="1">
      <alignment horizontal="left" vertical="center"/>
    </xf>
    <xf numFmtId="0" fontId="55" fillId="42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left" vertical="center"/>
    </xf>
    <xf numFmtId="0" fontId="45" fillId="42" borderId="15" xfId="0" applyFont="1" applyFill="1" applyBorder="1" applyAlignment="1">
      <alignment vertical="center"/>
    </xf>
    <xf numFmtId="0" fontId="57" fillId="42" borderId="0" xfId="0" applyFont="1" applyFill="1" applyBorder="1" applyAlignment="1">
      <alignment vertical="center"/>
    </xf>
    <xf numFmtId="0" fontId="57" fillId="42" borderId="21" xfId="0" applyFont="1" applyFill="1" applyBorder="1" applyAlignment="1">
      <alignment vertical="center"/>
    </xf>
    <xf numFmtId="0" fontId="50" fillId="36" borderId="15" xfId="0" applyFont="1" applyFill="1" applyBorder="1" applyAlignment="1">
      <alignment horizontal="center" vertical="center"/>
    </xf>
    <xf numFmtId="0" fontId="153" fillId="36" borderId="0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153" fillId="42" borderId="15" xfId="0" applyFont="1" applyFill="1" applyBorder="1" applyAlignment="1">
      <alignment horizontal="left" vertical="center"/>
    </xf>
    <xf numFmtId="0" fontId="48" fillId="42" borderId="0" xfId="0" applyFont="1" applyFill="1" applyBorder="1" applyAlignment="1">
      <alignment horizontal="left" vertical="center"/>
    </xf>
    <xf numFmtId="0" fontId="57" fillId="36" borderId="0" xfId="0" applyFont="1" applyFill="1" applyBorder="1" applyAlignment="1">
      <alignment horizontal="left" vertical="center"/>
    </xf>
    <xf numFmtId="0" fontId="36" fillId="42" borderId="15" xfId="0" applyFont="1" applyFill="1" applyBorder="1" applyAlignment="1">
      <alignment vertical="center"/>
    </xf>
    <xf numFmtId="0" fontId="49" fillId="42" borderId="0" xfId="0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154" fillId="36" borderId="0" xfId="0" applyFont="1" applyFill="1" applyBorder="1" applyAlignment="1">
      <alignment horizontal="center" vertical="center"/>
    </xf>
    <xf numFmtId="0" fontId="154" fillId="42" borderId="15" xfId="0" applyFont="1" applyFill="1" applyBorder="1" applyAlignment="1">
      <alignment horizontal="left" vertical="center"/>
    </xf>
    <xf numFmtId="0" fontId="49" fillId="36" borderId="0" xfId="0" applyFont="1" applyFill="1" applyBorder="1" applyAlignment="1">
      <alignment horizontal="left" vertical="center"/>
    </xf>
    <xf numFmtId="0" fontId="155" fillId="36" borderId="0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156" fillId="42" borderId="15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58" fillId="36" borderId="15" xfId="0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horizontal="center" vertical="center"/>
    </xf>
    <xf numFmtId="0" fontId="37" fillId="42" borderId="15" xfId="0" applyFont="1" applyFill="1" applyBorder="1" applyAlignment="1">
      <alignment horizontal="left" vertical="center"/>
    </xf>
    <xf numFmtId="0" fontId="157" fillId="36" borderId="0" xfId="0" applyFont="1" applyFill="1" applyBorder="1" applyAlignment="1">
      <alignment horizontal="left" vertical="center"/>
    </xf>
    <xf numFmtId="0" fontId="62" fillId="36" borderId="0" xfId="0" applyFont="1" applyFill="1" applyBorder="1" applyAlignment="1">
      <alignment horizontal="left" vertical="center"/>
    </xf>
    <xf numFmtId="0" fontId="157" fillId="42" borderId="15" xfId="0" applyFont="1" applyFill="1" applyBorder="1" applyAlignment="1">
      <alignment vertical="center"/>
    </xf>
    <xf numFmtId="0" fontId="63" fillId="42" borderId="0" xfId="0" applyFont="1" applyFill="1" applyBorder="1" applyAlignment="1">
      <alignment vertical="center"/>
    </xf>
    <xf numFmtId="0" fontId="63" fillId="42" borderId="21" xfId="0" applyFont="1" applyFill="1" applyBorder="1" applyAlignment="1">
      <alignment vertical="center"/>
    </xf>
    <xf numFmtId="0" fontId="63" fillId="36" borderId="0" xfId="0" applyFont="1" applyFill="1" applyBorder="1" applyAlignment="1">
      <alignment horizontal="center" vertical="center"/>
    </xf>
    <xf numFmtId="0" fontId="158" fillId="36" borderId="0" xfId="0" applyFont="1" applyFill="1" applyBorder="1" applyAlignment="1">
      <alignment horizontal="left" vertical="center"/>
    </xf>
    <xf numFmtId="0" fontId="64" fillId="36" borderId="0" xfId="0" applyFont="1" applyFill="1" applyBorder="1" applyAlignment="1">
      <alignment horizontal="left" vertical="center"/>
    </xf>
    <xf numFmtId="0" fontId="158" fillId="42" borderId="15" xfId="0" applyFont="1" applyFill="1" applyBorder="1" applyAlignment="1">
      <alignment vertical="center"/>
    </xf>
    <xf numFmtId="0" fontId="64" fillId="42" borderId="0" xfId="0" applyFont="1" applyFill="1" applyBorder="1" applyAlignment="1">
      <alignment horizontal="left" vertical="center" indent="1"/>
    </xf>
    <xf numFmtId="0" fontId="63" fillId="42" borderId="0" xfId="0" applyFont="1" applyFill="1" applyBorder="1" applyAlignment="1">
      <alignment horizontal="left" vertical="center" indent="1"/>
    </xf>
    <xf numFmtId="0" fontId="63" fillId="42" borderId="21" xfId="0" applyFont="1" applyFill="1" applyBorder="1" applyAlignment="1">
      <alignment horizontal="left" vertical="center" indent="1"/>
    </xf>
    <xf numFmtId="0" fontId="29" fillId="36" borderId="0" xfId="0" applyFont="1" applyFill="1" applyBorder="1" applyAlignment="1">
      <alignment horizontal="left" vertical="center"/>
    </xf>
    <xf numFmtId="0" fontId="61" fillId="36" borderId="0" xfId="0" applyFont="1" applyFill="1" applyBorder="1" applyAlignment="1">
      <alignment horizontal="center" vertical="center"/>
    </xf>
    <xf numFmtId="0" fontId="159" fillId="36" borderId="0" xfId="0" applyFont="1" applyFill="1" applyBorder="1" applyAlignment="1">
      <alignment horizontal="left" vertical="center"/>
    </xf>
    <xf numFmtId="0" fontId="54" fillId="36" borderId="0" xfId="0" applyFont="1" applyFill="1" applyBorder="1" applyAlignment="1">
      <alignment horizontal="left" vertical="center"/>
    </xf>
    <xf numFmtId="0" fontId="159" fillId="42" borderId="15" xfId="0" applyFont="1" applyFill="1" applyBorder="1" applyAlignment="1">
      <alignment vertical="center"/>
    </xf>
    <xf numFmtId="0" fontId="58" fillId="36" borderId="15" xfId="0" applyFont="1" applyFill="1" applyBorder="1" applyAlignment="1">
      <alignment vertical="center"/>
    </xf>
    <xf numFmtId="0" fontId="160" fillId="36" borderId="0" xfId="0" applyFont="1" applyFill="1" applyBorder="1" applyAlignment="1">
      <alignment horizontal="center" vertical="center"/>
    </xf>
    <xf numFmtId="0" fontId="160" fillId="42" borderId="15" xfId="0" applyFont="1" applyFill="1" applyBorder="1" applyAlignment="1">
      <alignment vertical="center"/>
    </xf>
    <xf numFmtId="0" fontId="161" fillId="36" borderId="0" xfId="0" applyFont="1" applyFill="1" applyBorder="1" applyAlignment="1">
      <alignment horizontal="left" vertical="center"/>
    </xf>
    <xf numFmtId="0" fontId="155" fillId="36" borderId="0" xfId="0" applyFont="1" applyFill="1" applyBorder="1" applyAlignment="1">
      <alignment horizontal="left" vertical="center"/>
    </xf>
    <xf numFmtId="0" fontId="162" fillId="42" borderId="15" xfId="0" applyFont="1" applyFill="1" applyBorder="1" applyAlignment="1">
      <alignment vertical="center"/>
    </xf>
    <xf numFmtId="0" fontId="65" fillId="36" borderId="15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left" vertical="center"/>
    </xf>
    <xf numFmtId="0" fontId="66" fillId="36" borderId="0" xfId="0" applyFont="1" applyFill="1" applyBorder="1" applyAlignment="1">
      <alignment vertical="center"/>
    </xf>
    <xf numFmtId="0" fontId="37" fillId="43" borderId="23" xfId="0" applyFont="1" applyFill="1" applyBorder="1" applyAlignment="1">
      <alignment vertical="center"/>
    </xf>
    <xf numFmtId="0" fontId="37" fillId="43" borderId="10" xfId="0" applyFont="1" applyFill="1" applyBorder="1" applyAlignment="1">
      <alignment vertical="center"/>
    </xf>
    <xf numFmtId="0" fontId="37" fillId="43" borderId="19" xfId="0" applyFont="1" applyFill="1" applyBorder="1" applyAlignment="1">
      <alignment vertical="center"/>
    </xf>
    <xf numFmtId="0" fontId="68" fillId="33" borderId="1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43" borderId="13" xfId="0" applyFont="1" applyFill="1" applyBorder="1" applyAlignment="1">
      <alignment horizontal="left" vertical="center"/>
    </xf>
    <xf numFmtId="0" fontId="37" fillId="43" borderId="0" xfId="0" applyFont="1" applyFill="1" applyBorder="1" applyAlignment="1">
      <alignment horizontal="center" vertical="center"/>
    </xf>
    <xf numFmtId="0" fontId="37" fillId="4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68" fillId="43" borderId="13" xfId="0" applyFont="1" applyFill="1" applyBorder="1" applyAlignment="1">
      <alignment horizontal="left" vertical="center"/>
    </xf>
    <xf numFmtId="0" fontId="68" fillId="43" borderId="0" xfId="0" applyFont="1" applyFill="1" applyBorder="1" applyAlignment="1">
      <alignment horizontal="left" vertical="center"/>
    </xf>
    <xf numFmtId="0" fontId="37" fillId="43" borderId="21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70" fillId="43" borderId="13" xfId="0" applyFont="1" applyFill="1" applyBorder="1" applyAlignment="1">
      <alignment vertical="center"/>
    </xf>
    <xf numFmtId="0" fontId="70" fillId="4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vertical="center"/>
    </xf>
    <xf numFmtId="0" fontId="37" fillId="43" borderId="16" xfId="0" applyFont="1" applyFill="1" applyBorder="1" applyAlignment="1">
      <alignment horizontal="center" vertical="center"/>
    </xf>
    <xf numFmtId="0" fontId="37" fillId="43" borderId="13" xfId="0" applyFont="1" applyFill="1" applyBorder="1" applyAlignment="1">
      <alignment/>
    </xf>
    <xf numFmtId="0" fontId="37" fillId="43" borderId="0" xfId="0" applyFont="1" applyFill="1" applyAlignment="1">
      <alignment/>
    </xf>
    <xf numFmtId="0" fontId="36" fillId="43" borderId="0" xfId="0" applyFont="1" applyFill="1" applyBorder="1" applyAlignment="1">
      <alignment horizontal="right" vertical="center"/>
    </xf>
    <xf numFmtId="10" fontId="36" fillId="43" borderId="21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Border="1" applyAlignment="1">
      <alignment horizontal="right" vertical="center"/>
    </xf>
    <xf numFmtId="0" fontId="37" fillId="42" borderId="17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2" fontId="37" fillId="42" borderId="24" xfId="0" applyNumberFormat="1" applyFont="1" applyFill="1" applyBorder="1" applyAlignment="1">
      <alignment horizontal="center" vertical="center"/>
    </xf>
    <xf numFmtId="10" fontId="36" fillId="33" borderId="0" xfId="0" applyNumberFormat="1" applyFont="1" applyFill="1" applyBorder="1" applyAlignment="1" applyProtection="1">
      <alignment horizontal="right" vertical="center"/>
      <protection/>
    </xf>
    <xf numFmtId="0" fontId="37" fillId="42" borderId="20" xfId="0" applyFont="1" applyFill="1" applyBorder="1" applyAlignment="1">
      <alignment horizontal="center" vertical="center"/>
    </xf>
    <xf numFmtId="0" fontId="71" fillId="43" borderId="0" xfId="0" applyFont="1" applyFill="1" applyBorder="1" applyAlignment="1">
      <alignment horizontal="right" vertical="center"/>
    </xf>
    <xf numFmtId="10" fontId="52" fillId="43" borderId="21" xfId="0" applyNumberFormat="1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>
      <alignment horizontal="right" vertical="center"/>
    </xf>
    <xf numFmtId="10" fontId="45" fillId="43" borderId="21" xfId="0" applyNumberFormat="1" applyFont="1" applyFill="1" applyBorder="1" applyAlignment="1" applyProtection="1">
      <alignment horizontal="right" vertical="center"/>
      <protection/>
    </xf>
    <xf numFmtId="10" fontId="52" fillId="33" borderId="0" xfId="0" applyNumberFormat="1" applyFont="1" applyFill="1" applyBorder="1" applyAlignment="1" applyProtection="1">
      <alignment horizontal="right" vertical="center"/>
      <protection/>
    </xf>
    <xf numFmtId="10" fontId="72" fillId="43" borderId="21" xfId="0" applyNumberFormat="1" applyFont="1" applyFill="1" applyBorder="1" applyAlignment="1" applyProtection="1">
      <alignment horizontal="right" vertical="center"/>
      <protection/>
    </xf>
    <xf numFmtId="10" fontId="72" fillId="33" borderId="0" xfId="0" applyNumberFormat="1" applyFont="1" applyFill="1" applyBorder="1" applyAlignment="1" applyProtection="1">
      <alignment horizontal="right" vertical="center"/>
      <protection/>
    </xf>
    <xf numFmtId="0" fontId="37" fillId="42" borderId="20" xfId="0" applyFont="1" applyFill="1" applyBorder="1" applyAlignment="1" quotePrefix="1">
      <alignment horizontal="center" vertical="center"/>
    </xf>
    <xf numFmtId="0" fontId="38" fillId="43" borderId="0" xfId="0" applyFont="1" applyFill="1" applyBorder="1" applyAlignment="1">
      <alignment horizontal="right" vertical="center"/>
    </xf>
    <xf numFmtId="10" fontId="71" fillId="43" borderId="21" xfId="0" applyNumberFormat="1" applyFont="1" applyFill="1" applyBorder="1" applyAlignment="1" applyProtection="1">
      <alignment horizontal="right" vertical="center"/>
      <protection/>
    </xf>
    <xf numFmtId="10" fontId="71" fillId="33" borderId="0" xfId="0" applyNumberFormat="1" applyFont="1" applyFill="1" applyBorder="1" applyAlignment="1" applyProtection="1">
      <alignment horizontal="right" vertical="center"/>
      <protection/>
    </xf>
    <xf numFmtId="0" fontId="38" fillId="44" borderId="0" xfId="0" applyFont="1" applyFill="1" applyBorder="1" applyAlignment="1">
      <alignment horizontal="right" vertical="center"/>
    </xf>
    <xf numFmtId="0" fontId="163" fillId="43" borderId="0" xfId="0" applyFont="1" applyFill="1" applyBorder="1" applyAlignment="1">
      <alignment horizontal="right" vertical="center"/>
    </xf>
    <xf numFmtId="0" fontId="163" fillId="44" borderId="0" xfId="0" applyFont="1" applyFill="1" applyBorder="1" applyAlignment="1">
      <alignment horizontal="right" vertical="center"/>
    </xf>
    <xf numFmtId="0" fontId="154" fillId="45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0" fontId="154" fillId="44" borderId="0" xfId="0" applyFont="1" applyFill="1" applyBorder="1" applyAlignment="1">
      <alignment horizontal="right" vertical="center"/>
    </xf>
    <xf numFmtId="0" fontId="155" fillId="45" borderId="0" xfId="0" applyFont="1" applyFill="1" applyBorder="1" applyAlignment="1">
      <alignment horizontal="right" vertical="center"/>
    </xf>
    <xf numFmtId="0" fontId="155" fillId="44" borderId="0" xfId="0" applyFont="1" applyFill="1" applyBorder="1" applyAlignment="1">
      <alignment horizontal="right" vertical="center"/>
    </xf>
    <xf numFmtId="0" fontId="62" fillId="45" borderId="0" xfId="0" applyFont="1" applyFill="1" applyBorder="1" applyAlignment="1">
      <alignment horizontal="right" vertical="center"/>
    </xf>
    <xf numFmtId="10" fontId="73" fillId="43" borderId="21" xfId="0" applyNumberFormat="1" applyFont="1" applyFill="1" applyBorder="1" applyAlignment="1" applyProtection="1">
      <alignment horizontal="right" vertical="center"/>
      <protection/>
    </xf>
    <xf numFmtId="10" fontId="45" fillId="33" borderId="0" xfId="0" applyNumberFormat="1" applyFont="1" applyFill="1" applyBorder="1" applyAlignment="1" applyProtection="1">
      <alignment horizontal="right" vertical="center"/>
      <protection/>
    </xf>
    <xf numFmtId="0" fontId="62" fillId="44" borderId="0" xfId="0" applyFont="1" applyFill="1" applyBorder="1" applyAlignment="1">
      <alignment horizontal="right" vertical="center"/>
    </xf>
    <xf numFmtId="0" fontId="37" fillId="42" borderId="0" xfId="0" applyFont="1" applyFill="1" applyBorder="1" applyAlignment="1" quotePrefix="1">
      <alignment horizontal="center" vertical="center"/>
    </xf>
    <xf numFmtId="0" fontId="54" fillId="45" borderId="0" xfId="0" applyFont="1" applyFill="1" applyBorder="1" applyAlignment="1">
      <alignment horizontal="right" vertical="center"/>
    </xf>
    <xf numFmtId="0" fontId="54" fillId="44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0" fontId="160" fillId="45" borderId="0" xfId="0" applyFont="1" applyFill="1" applyBorder="1" applyAlignment="1">
      <alignment horizontal="left"/>
    </xf>
    <xf numFmtId="0" fontId="160" fillId="45" borderId="0" xfId="0" applyFont="1" applyFill="1" applyBorder="1" applyAlignment="1">
      <alignment horizontal="right"/>
    </xf>
    <xf numFmtId="0" fontId="160" fillId="44" borderId="0" xfId="0" applyFont="1" applyFill="1" applyBorder="1" applyAlignment="1">
      <alignment horizontal="right" vertical="center"/>
    </xf>
    <xf numFmtId="0" fontId="159" fillId="45" borderId="0" xfId="0" applyFont="1" applyFill="1" applyBorder="1" applyAlignment="1">
      <alignment horizontal="left"/>
    </xf>
    <xf numFmtId="0" fontId="159" fillId="45" borderId="0" xfId="0" applyFont="1" applyFill="1" applyBorder="1" applyAlignment="1">
      <alignment horizontal="right"/>
    </xf>
    <xf numFmtId="0" fontId="158" fillId="44" borderId="0" xfId="0" applyFont="1" applyFill="1" applyBorder="1" applyAlignment="1">
      <alignment horizontal="right" vertical="center"/>
    </xf>
    <xf numFmtId="0" fontId="74" fillId="43" borderId="0" xfId="0" applyFont="1" applyFill="1" applyAlignment="1">
      <alignment/>
    </xf>
    <xf numFmtId="0" fontId="164" fillId="43" borderId="0" xfId="0" applyFont="1" applyFill="1" applyBorder="1" applyAlignment="1">
      <alignment horizontal="right" vertical="center"/>
    </xf>
    <xf numFmtId="0" fontId="159" fillId="44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10" fontId="70" fillId="43" borderId="21" xfId="0" applyNumberFormat="1" applyFont="1" applyFill="1" applyBorder="1" applyAlignment="1">
      <alignment vertical="center"/>
    </xf>
    <xf numFmtId="0" fontId="75" fillId="43" borderId="0" xfId="0" applyFont="1" applyFill="1" applyBorder="1" applyAlignment="1">
      <alignment horizontal="right" vertical="center"/>
    </xf>
    <xf numFmtId="0" fontId="75" fillId="33" borderId="0" xfId="0" applyFont="1" applyFill="1" applyBorder="1" applyAlignment="1">
      <alignment horizontal="right" vertical="center"/>
    </xf>
    <xf numFmtId="2" fontId="37" fillId="42" borderId="25" xfId="0" applyNumberFormat="1" applyFont="1" applyFill="1" applyBorder="1" applyAlignment="1">
      <alignment horizontal="center" vertical="center"/>
    </xf>
    <xf numFmtId="0" fontId="37" fillId="42" borderId="22" xfId="0" applyFont="1" applyFill="1" applyBorder="1" applyAlignment="1">
      <alignment horizontal="center" vertical="center"/>
    </xf>
    <xf numFmtId="0" fontId="37" fillId="43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 horizontal="center" vertical="center"/>
    </xf>
    <xf numFmtId="0" fontId="37" fillId="43" borderId="0" xfId="0" applyFont="1" applyFill="1" applyBorder="1" applyAlignment="1">
      <alignment horizontal="right" vertical="center"/>
    </xf>
    <xf numFmtId="164" fontId="37" fillId="43" borderId="0" xfId="0" applyNumberFormat="1" applyFont="1" applyFill="1" applyBorder="1" applyAlignment="1">
      <alignment vertical="center"/>
    </xf>
    <xf numFmtId="0" fontId="77" fillId="43" borderId="21" xfId="0" applyFont="1" applyFill="1" applyBorder="1" applyAlignment="1">
      <alignment vertical="center"/>
    </xf>
    <xf numFmtId="0" fontId="78" fillId="43" borderId="0" xfId="0" applyFont="1" applyFill="1" applyBorder="1" applyAlignment="1">
      <alignment horizontal="right" vertical="center"/>
    </xf>
    <xf numFmtId="0" fontId="78" fillId="33" borderId="0" xfId="0" applyFont="1" applyFill="1" applyBorder="1" applyAlignment="1">
      <alignment horizontal="right" vertical="center"/>
    </xf>
    <xf numFmtId="0" fontId="37" fillId="43" borderId="13" xfId="0" applyFont="1" applyFill="1" applyBorder="1" applyAlignment="1">
      <alignment horizontal="right" vertical="center"/>
    </xf>
    <xf numFmtId="164" fontId="37" fillId="43" borderId="0" xfId="0" applyNumberFormat="1" applyFont="1" applyFill="1" applyBorder="1" applyAlignment="1">
      <alignment horizontal="center" vertical="center"/>
    </xf>
    <xf numFmtId="0" fontId="32" fillId="39" borderId="26" xfId="0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4" fillId="42" borderId="15" xfId="0" applyFont="1" applyFill="1" applyBorder="1" applyAlignment="1">
      <alignment vertical="center"/>
    </xf>
    <xf numFmtId="0" fontId="59" fillId="36" borderId="0" xfId="0" applyFont="1" applyFill="1" applyBorder="1" applyAlignment="1">
      <alignment horizontal="left" vertical="center"/>
    </xf>
    <xf numFmtId="0" fontId="40" fillId="42" borderId="15" xfId="0" applyFont="1" applyFill="1" applyBorder="1" applyAlignment="1">
      <alignment vertical="center"/>
    </xf>
    <xf numFmtId="0" fontId="62" fillId="34" borderId="0" xfId="0" applyFont="1" applyFill="1" applyBorder="1" applyAlignment="1">
      <alignment/>
    </xf>
    <xf numFmtId="0" fontId="35" fillId="43" borderId="0" xfId="0" applyFont="1" applyFill="1" applyBorder="1" applyAlignment="1">
      <alignment horizontal="right" vertical="center"/>
    </xf>
    <xf numFmtId="0" fontId="35" fillId="33" borderId="0" xfId="0" applyFont="1" applyFill="1" applyBorder="1" applyAlignment="1">
      <alignment horizontal="right" vertical="center"/>
    </xf>
    <xf numFmtId="0" fontId="35" fillId="44" borderId="0" xfId="0" applyFont="1" applyFill="1" applyBorder="1" applyAlignment="1">
      <alignment horizontal="right" vertical="center"/>
    </xf>
    <xf numFmtId="0" fontId="39" fillId="33" borderId="0" xfId="0" applyFont="1" applyFill="1" applyBorder="1" applyAlignment="1">
      <alignment horizontal="right" vertical="center"/>
    </xf>
    <xf numFmtId="10" fontId="35" fillId="43" borderId="21" xfId="0" applyNumberFormat="1" applyFont="1" applyFill="1" applyBorder="1" applyAlignment="1" applyProtection="1">
      <alignment horizontal="right" vertical="center"/>
      <protection/>
    </xf>
    <xf numFmtId="10" fontId="42" fillId="43" borderId="21" xfId="0" applyNumberFormat="1" applyFont="1" applyFill="1" applyBorder="1" applyAlignment="1" applyProtection="1">
      <alignment horizontal="right" vertical="center"/>
      <protection/>
    </xf>
    <xf numFmtId="10" fontId="35" fillId="33" borderId="0" xfId="0" applyNumberFormat="1" applyFont="1" applyFill="1" applyBorder="1" applyAlignment="1" applyProtection="1">
      <alignment horizontal="right" vertical="center"/>
      <protection/>
    </xf>
    <xf numFmtId="10" fontId="42" fillId="33" borderId="0" xfId="0" applyNumberFormat="1" applyFont="1" applyFill="1" applyBorder="1" applyAlignment="1" applyProtection="1">
      <alignment horizontal="right" vertical="center"/>
      <protection/>
    </xf>
    <xf numFmtId="10" fontId="42" fillId="44" borderId="0" xfId="0" applyNumberFormat="1" applyFont="1" applyFill="1" applyBorder="1" applyAlignment="1" applyProtection="1">
      <alignment horizontal="right" vertical="center"/>
      <protection/>
    </xf>
    <xf numFmtId="0" fontId="34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right" vertical="center"/>
    </xf>
    <xf numFmtId="0" fontId="40" fillId="43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right" vertical="center"/>
    </xf>
    <xf numFmtId="0" fontId="34" fillId="43" borderId="13" xfId="0" applyFont="1" applyFill="1" applyBorder="1" applyAlignment="1">
      <alignment horizontal="center" vertical="center"/>
    </xf>
    <xf numFmtId="0" fontId="34" fillId="43" borderId="0" xfId="0" applyFont="1" applyFill="1" applyBorder="1" applyAlignment="1">
      <alignment horizontal="center" vertical="center"/>
    </xf>
    <xf numFmtId="2" fontId="34" fillId="43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left" vertical="center" indent="2"/>
    </xf>
    <xf numFmtId="0" fontId="26" fillId="35" borderId="28" xfId="0" applyFont="1" applyFill="1" applyBorder="1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7" xfId="0" applyFont="1" applyFill="1" applyBorder="1" applyAlignment="1">
      <alignment horizontal="left" vertical="center" indent="2"/>
    </xf>
    <xf numFmtId="0" fontId="26" fillId="35" borderId="27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32" fillId="34" borderId="27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32" fillId="39" borderId="28" xfId="0" applyFont="1" applyFill="1" applyBorder="1" applyAlignment="1">
      <alignment horizontal="center" vertical="center" wrapText="1"/>
    </xf>
    <xf numFmtId="0" fontId="32" fillId="46" borderId="28" xfId="0" applyFont="1" applyFill="1" applyBorder="1" applyAlignment="1">
      <alignment horizontal="center" vertical="center" wrapText="1"/>
    </xf>
    <xf numFmtId="0" fontId="29" fillId="34" borderId="28" xfId="0" applyFont="1" applyFill="1" applyBorder="1" applyAlignment="1">
      <alignment horizontal="center" vertical="center" wrapText="1"/>
    </xf>
    <xf numFmtId="0" fontId="29" fillId="38" borderId="28" xfId="0" applyFont="1" applyFill="1" applyBorder="1" applyAlignment="1">
      <alignment horizontal="center" vertical="center" wrapText="1"/>
    </xf>
    <xf numFmtId="0" fontId="43" fillId="38" borderId="28" xfId="0" applyFont="1" applyFill="1" applyBorder="1" applyAlignment="1">
      <alignment horizontal="center" vertical="center" wrapText="1"/>
    </xf>
    <xf numFmtId="0" fontId="43" fillId="38" borderId="27" xfId="0" applyFont="1" applyFill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8" borderId="28" xfId="0" applyFont="1" applyFill="1" applyBorder="1" applyAlignment="1">
      <alignment horizontal="center" vertical="center" wrapText="1"/>
    </xf>
    <xf numFmtId="0" fontId="45" fillId="38" borderId="27" xfId="0" applyFont="1" applyFill="1" applyBorder="1" applyAlignment="1">
      <alignment horizontal="center" vertical="center" wrapText="1"/>
    </xf>
    <xf numFmtId="0" fontId="33" fillId="38" borderId="28" xfId="0" applyFont="1" applyFill="1" applyBorder="1" applyAlignment="1">
      <alignment horizontal="center" vertical="center" wrapText="1"/>
    </xf>
    <xf numFmtId="0" fontId="33" fillId="38" borderId="27" xfId="0" applyFont="1" applyFill="1" applyBorder="1" applyAlignment="1">
      <alignment horizontal="center" vertical="center" wrapText="1"/>
    </xf>
    <xf numFmtId="0" fontId="26" fillId="36" borderId="29" xfId="0" applyFont="1" applyFill="1" applyBorder="1" applyAlignment="1">
      <alignment vertical="center"/>
    </xf>
    <xf numFmtId="0" fontId="49" fillId="42" borderId="19" xfId="0" applyFont="1" applyFill="1" applyBorder="1" applyAlignment="1">
      <alignment horizontal="left" vertical="center"/>
    </xf>
    <xf numFmtId="0" fontId="55" fillId="42" borderId="21" xfId="0" applyFont="1" applyFill="1" applyBorder="1" applyAlignment="1">
      <alignment horizontal="left" vertical="center"/>
    </xf>
    <xf numFmtId="0" fontId="48" fillId="42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8" fillId="42" borderId="28" xfId="0" applyFont="1" applyFill="1" applyBorder="1" applyAlignment="1">
      <alignment horizontal="left" vertical="center"/>
    </xf>
    <xf numFmtId="0" fontId="48" fillId="42" borderId="27" xfId="0" applyFont="1" applyFill="1" applyBorder="1" applyAlignment="1">
      <alignment horizontal="left" vertical="center"/>
    </xf>
    <xf numFmtId="0" fontId="48" fillId="42" borderId="30" xfId="0" applyFont="1" applyFill="1" applyBorder="1" applyAlignment="1">
      <alignment horizontal="left" vertical="center"/>
    </xf>
    <xf numFmtId="0" fontId="41" fillId="42" borderId="28" xfId="0" applyFont="1" applyFill="1" applyBorder="1" applyAlignment="1">
      <alignment vertical="center"/>
    </xf>
    <xf numFmtId="0" fontId="67" fillId="42" borderId="27" xfId="0" applyFont="1" applyFill="1" applyBorder="1" applyAlignment="1">
      <alignment vertical="center"/>
    </xf>
    <xf numFmtId="0" fontId="67" fillId="42" borderId="30" xfId="0" applyFont="1" applyFill="1" applyBorder="1" applyAlignment="1">
      <alignment vertical="center"/>
    </xf>
    <xf numFmtId="0" fontId="65" fillId="36" borderId="28" xfId="0" applyFont="1" applyFill="1" applyBorder="1" applyAlignment="1">
      <alignment horizontal="center" vertical="center"/>
    </xf>
    <xf numFmtId="0" fontId="65" fillId="36" borderId="27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vertical="center"/>
    </xf>
    <xf numFmtId="0" fontId="37" fillId="33" borderId="31" xfId="0" applyFont="1" applyFill="1" applyBorder="1" applyAlignment="1">
      <alignment horizontal="center" vertical="center"/>
    </xf>
    <xf numFmtId="0" fontId="37" fillId="43" borderId="32" xfId="0" applyFont="1" applyFill="1" applyBorder="1" applyAlignment="1">
      <alignment vertical="center"/>
    </xf>
    <xf numFmtId="0" fontId="37" fillId="43" borderId="32" xfId="0" applyFont="1" applyFill="1" applyBorder="1" applyAlignment="1">
      <alignment horizontal="center" vertical="center"/>
    </xf>
    <xf numFmtId="0" fontId="37" fillId="43" borderId="29" xfId="0" applyFont="1" applyFill="1" applyBorder="1" applyAlignment="1">
      <alignment horizontal="center" vertical="center"/>
    </xf>
    <xf numFmtId="0" fontId="37" fillId="43" borderId="31" xfId="0" applyFont="1" applyFill="1" applyBorder="1" applyAlignment="1">
      <alignment horizontal="center" vertical="center"/>
    </xf>
    <xf numFmtId="2" fontId="37" fillId="42" borderId="32" xfId="0" applyNumberFormat="1" applyFont="1" applyFill="1" applyBorder="1" applyAlignment="1">
      <alignment horizontal="center" vertical="center"/>
    </xf>
    <xf numFmtId="0" fontId="37" fillId="42" borderId="29" xfId="0" applyFont="1" applyFill="1" applyBorder="1" applyAlignment="1">
      <alignment horizontal="center" vertical="center"/>
    </xf>
    <xf numFmtId="0" fontId="165" fillId="43" borderId="0" xfId="0" applyFont="1" applyFill="1" applyBorder="1" applyAlignment="1">
      <alignment horizontal="right" vertical="center"/>
    </xf>
    <xf numFmtId="0" fontId="165" fillId="33" borderId="0" xfId="0" applyFont="1" applyFill="1" applyBorder="1" applyAlignment="1">
      <alignment horizontal="right" vertical="center"/>
    </xf>
    <xf numFmtId="0" fontId="37" fillId="42" borderId="33" xfId="0" applyFont="1" applyFill="1" applyBorder="1" applyAlignment="1">
      <alignment horizontal="center" vertical="center"/>
    </xf>
    <xf numFmtId="0" fontId="37" fillId="42" borderId="33" xfId="0" applyFont="1" applyFill="1" applyBorder="1" applyAlignment="1" quotePrefix="1">
      <alignment horizontal="center" vertical="center"/>
    </xf>
    <xf numFmtId="0" fontId="37" fillId="42" borderId="34" xfId="0" applyFont="1" applyFill="1" applyBorder="1" applyAlignment="1" quotePrefix="1">
      <alignment horizontal="center" vertical="center"/>
    </xf>
    <xf numFmtId="0" fontId="37" fillId="42" borderId="34" xfId="0" applyFont="1" applyFill="1" applyBorder="1" applyAlignment="1">
      <alignment horizontal="center" vertical="center"/>
    </xf>
    <xf numFmtId="2" fontId="37" fillId="42" borderId="35" xfId="0" applyNumberFormat="1" applyFont="1" applyFill="1" applyBorder="1" applyAlignment="1">
      <alignment horizontal="center" vertical="center"/>
    </xf>
    <xf numFmtId="0" fontId="37" fillId="33" borderId="35" xfId="0" applyFont="1" applyFill="1" applyBorder="1" applyAlignment="1">
      <alignment horizontal="center" vertical="center"/>
    </xf>
    <xf numFmtId="1" fontId="37" fillId="42" borderId="35" xfId="0" applyNumberFormat="1" applyFont="1" applyFill="1" applyBorder="1" applyAlignment="1">
      <alignment horizontal="center" vertical="center"/>
    </xf>
    <xf numFmtId="0" fontId="37" fillId="43" borderId="36" xfId="0" applyFont="1" applyFill="1" applyBorder="1" applyAlignment="1">
      <alignment vertical="center"/>
    </xf>
    <xf numFmtId="0" fontId="37" fillId="43" borderId="27" xfId="0" applyFont="1" applyFill="1" applyBorder="1" applyAlignment="1">
      <alignment vertical="center"/>
    </xf>
    <xf numFmtId="0" fontId="37" fillId="43" borderId="30" xfId="0" applyFont="1" applyFill="1" applyBorder="1" applyAlignment="1">
      <alignment vertical="center"/>
    </xf>
    <xf numFmtId="0" fontId="37" fillId="33" borderId="27" xfId="0" applyFont="1" applyFill="1" applyBorder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85" fillId="34" borderId="15" xfId="0" applyFont="1" applyFill="1" applyBorder="1" applyAlignment="1">
      <alignment horizontal="center" vertical="center" wrapText="1"/>
    </xf>
    <xf numFmtId="0" fontId="79" fillId="34" borderId="15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3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0" fontId="156" fillId="47" borderId="17" xfId="0" applyFont="1" applyFill="1" applyBorder="1" applyAlignment="1">
      <alignment horizontal="center" vertical="center" wrapText="1"/>
    </xf>
    <xf numFmtId="0" fontId="156" fillId="47" borderId="20" xfId="0" applyFont="1" applyFill="1" applyBorder="1" applyAlignment="1">
      <alignment horizontal="center" vertical="center" wrapText="1"/>
    </xf>
    <xf numFmtId="0" fontId="156" fillId="47" borderId="34" xfId="0" applyFont="1" applyFill="1" applyBorder="1" applyAlignment="1">
      <alignment horizontal="center" vertical="center" wrapText="1"/>
    </xf>
    <xf numFmtId="0" fontId="166" fillId="0" borderId="17" xfId="0" applyFont="1" applyFill="1" applyBorder="1" applyAlignment="1">
      <alignment horizontal="center" vertical="center" wrapText="1"/>
    </xf>
    <xf numFmtId="0" fontId="166" fillId="0" borderId="20" xfId="0" applyFont="1" applyFill="1" applyBorder="1" applyAlignment="1">
      <alignment horizontal="center" vertical="center" wrapText="1"/>
    </xf>
    <xf numFmtId="0" fontId="166" fillId="0" borderId="34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2" fillId="48" borderId="11" xfId="0" applyFont="1" applyFill="1" applyBorder="1" applyAlignment="1">
      <alignment horizontal="center" vertical="center" wrapText="1"/>
    </xf>
    <xf numFmtId="0" fontId="32" fillId="48" borderId="10" xfId="0" applyFont="1" applyFill="1" applyBorder="1" applyAlignment="1">
      <alignment horizontal="center" vertical="center" wrapText="1"/>
    </xf>
    <xf numFmtId="0" fontId="32" fillId="48" borderId="15" xfId="0" applyFont="1" applyFill="1" applyBorder="1" applyAlignment="1">
      <alignment horizontal="center" vertical="center" wrapText="1"/>
    </xf>
    <xf numFmtId="0" fontId="32" fillId="48" borderId="0" xfId="0" applyFont="1" applyFill="1" applyBorder="1" applyAlignment="1">
      <alignment horizontal="center" vertical="center" wrapText="1"/>
    </xf>
    <xf numFmtId="0" fontId="32" fillId="48" borderId="28" xfId="0" applyFont="1" applyFill="1" applyBorder="1" applyAlignment="1">
      <alignment horizontal="center" vertical="center" wrapText="1"/>
    </xf>
    <xf numFmtId="0" fontId="32" fillId="48" borderId="27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67" fillId="0" borderId="17" xfId="0" applyFont="1" applyBorder="1" applyAlignment="1">
      <alignment horizontal="center" vertical="center" wrapText="1"/>
    </xf>
    <xf numFmtId="0" fontId="167" fillId="0" borderId="20" xfId="0" applyFont="1" applyBorder="1" applyAlignment="1">
      <alignment horizontal="center" vertical="center" wrapText="1"/>
    </xf>
    <xf numFmtId="0" fontId="167" fillId="0" borderId="34" xfId="0" applyFont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34" xfId="0" applyFont="1" applyFill="1" applyBorder="1" applyAlignment="1">
      <alignment horizontal="center" vertical="center" wrapText="1"/>
    </xf>
    <xf numFmtId="0" fontId="32" fillId="48" borderId="17" xfId="0" applyFont="1" applyFill="1" applyBorder="1" applyAlignment="1">
      <alignment horizontal="center" vertical="center" wrapText="1"/>
    </xf>
    <xf numFmtId="0" fontId="32" fillId="48" borderId="34" xfId="0" applyFont="1" applyFill="1" applyBorder="1" applyAlignment="1">
      <alignment horizontal="center" vertical="center" wrapText="1"/>
    </xf>
    <xf numFmtId="0" fontId="37" fillId="40" borderId="37" xfId="0" applyFont="1" applyFill="1" applyBorder="1" applyAlignment="1">
      <alignment horizontal="center" vertical="center" wrapText="1"/>
    </xf>
    <xf numFmtId="0" fontId="37" fillId="40" borderId="38" xfId="0" applyFont="1" applyFill="1" applyBorder="1" applyAlignment="1">
      <alignment horizontal="center" vertical="center" wrapText="1"/>
    </xf>
    <xf numFmtId="0" fontId="37" fillId="40" borderId="11" xfId="0" applyFont="1" applyFill="1" applyBorder="1" applyAlignment="1">
      <alignment horizontal="center" vertical="center" wrapText="1"/>
    </xf>
    <xf numFmtId="0" fontId="37" fillId="40" borderId="10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 wrapText="1"/>
    </xf>
    <xf numFmtId="0" fontId="149" fillId="0" borderId="17" xfId="0" applyFont="1" applyFill="1" applyBorder="1" applyAlignment="1">
      <alignment horizontal="center" vertical="center" wrapText="1"/>
    </xf>
    <xf numFmtId="0" fontId="149" fillId="0" borderId="20" xfId="0" applyFont="1" applyFill="1" applyBorder="1" applyAlignment="1">
      <alignment horizontal="center" vertical="center" wrapText="1"/>
    </xf>
    <xf numFmtId="0" fontId="149" fillId="0" borderId="34" xfId="0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168" fillId="0" borderId="17" xfId="0" applyFont="1" applyFill="1" applyBorder="1" applyAlignment="1">
      <alignment horizontal="center" vertical="center" wrapText="1"/>
    </xf>
    <xf numFmtId="0" fontId="168" fillId="0" borderId="20" xfId="0" applyFont="1" applyFill="1" applyBorder="1" applyAlignment="1">
      <alignment horizontal="center" vertical="center" wrapText="1"/>
    </xf>
    <xf numFmtId="0" fontId="168" fillId="0" borderId="34" xfId="0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15" borderId="34" xfId="0" applyFont="1" applyFill="1" applyBorder="1" applyAlignment="1">
      <alignment horizontal="center" vertical="center" wrapText="1"/>
    </xf>
    <xf numFmtId="0" fontId="44" fillId="49" borderId="20" xfId="0" applyFont="1" applyFill="1" applyBorder="1" applyAlignment="1">
      <alignment horizontal="center" vertical="center" wrapText="1"/>
    </xf>
    <xf numFmtId="0" fontId="44" fillId="49" borderId="39" xfId="0" applyFont="1" applyFill="1" applyBorder="1" applyAlignment="1">
      <alignment horizontal="center" vertical="center" wrapText="1"/>
    </xf>
    <xf numFmtId="0" fontId="169" fillId="47" borderId="17" xfId="0" applyFont="1" applyFill="1" applyBorder="1" applyAlignment="1">
      <alignment horizontal="center" vertical="center" wrapText="1"/>
    </xf>
    <xf numFmtId="0" fontId="169" fillId="47" borderId="20" xfId="0" applyFont="1" applyFill="1" applyBorder="1" applyAlignment="1">
      <alignment horizontal="center" vertical="center" wrapText="1"/>
    </xf>
    <xf numFmtId="0" fontId="169" fillId="47" borderId="34" xfId="0" applyFont="1" applyFill="1" applyBorder="1" applyAlignment="1">
      <alignment horizontal="center" vertical="center" wrapText="1"/>
    </xf>
    <xf numFmtId="0" fontId="170" fillId="45" borderId="17" xfId="0" applyFont="1" applyFill="1" applyBorder="1" applyAlignment="1">
      <alignment horizontal="center" vertical="center" wrapText="1"/>
    </xf>
    <xf numFmtId="0" fontId="170" fillId="45" borderId="34" xfId="0" applyFont="1" applyFill="1" applyBorder="1" applyAlignment="1">
      <alignment horizontal="center" vertical="center" wrapText="1"/>
    </xf>
    <xf numFmtId="0" fontId="13" fillId="40" borderId="37" xfId="0" applyFont="1" applyFill="1" applyBorder="1" applyAlignment="1">
      <alignment horizontal="center" vertical="center" wrapText="1"/>
    </xf>
    <xf numFmtId="0" fontId="13" fillId="40" borderId="38" xfId="0" applyFont="1" applyFill="1" applyBorder="1" applyAlignment="1">
      <alignment horizontal="center" vertical="center" wrapText="1"/>
    </xf>
    <xf numFmtId="0" fontId="13" fillId="40" borderId="4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0" fontId="171" fillId="0" borderId="11" xfId="0" applyFont="1" applyBorder="1" applyAlignment="1">
      <alignment horizontal="center" vertical="center" wrapText="1"/>
    </xf>
    <xf numFmtId="0" fontId="171" fillId="0" borderId="19" xfId="0" applyFont="1" applyBorder="1" applyAlignment="1">
      <alignment horizontal="center" vertical="center" wrapText="1"/>
    </xf>
    <xf numFmtId="0" fontId="171" fillId="0" borderId="28" xfId="0" applyFont="1" applyBorder="1" applyAlignment="1">
      <alignment horizontal="center" vertical="center" wrapText="1"/>
    </xf>
    <xf numFmtId="0" fontId="171" fillId="0" borderId="30" xfId="0" applyFont="1" applyBorder="1" applyAlignment="1">
      <alignment horizontal="center" vertical="center" wrapText="1"/>
    </xf>
    <xf numFmtId="0" fontId="79" fillId="48" borderId="10" xfId="0" applyFont="1" applyFill="1" applyBorder="1" applyAlignment="1">
      <alignment horizontal="center" vertical="center" wrapText="1"/>
    </xf>
    <xf numFmtId="0" fontId="79" fillId="48" borderId="27" xfId="0" applyFont="1" applyFill="1" applyBorder="1" applyAlignment="1">
      <alignment horizontal="center" vertical="center" wrapText="1"/>
    </xf>
    <xf numFmtId="0" fontId="79" fillId="48" borderId="28" xfId="0" applyFont="1" applyFill="1" applyBorder="1" applyAlignment="1">
      <alignment horizontal="center" vertical="center" wrapText="1"/>
    </xf>
    <xf numFmtId="0" fontId="79" fillId="48" borderId="30" xfId="0" applyFont="1" applyFill="1" applyBorder="1" applyAlignment="1">
      <alignment horizontal="center" vertical="center" wrapText="1"/>
    </xf>
    <xf numFmtId="0" fontId="79" fillId="50" borderId="11" xfId="0" applyFont="1" applyFill="1" applyBorder="1" applyAlignment="1">
      <alignment horizontal="center" vertical="center" wrapText="1"/>
    </xf>
    <xf numFmtId="0" fontId="79" fillId="50" borderId="10" xfId="0" applyFont="1" applyFill="1" applyBorder="1" applyAlignment="1">
      <alignment horizontal="center" vertical="center" wrapText="1"/>
    </xf>
    <xf numFmtId="0" fontId="79" fillId="50" borderId="19" xfId="0" applyFont="1" applyFill="1" applyBorder="1" applyAlignment="1">
      <alignment horizontal="center" vertical="center" wrapText="1"/>
    </xf>
    <xf numFmtId="0" fontId="79" fillId="50" borderId="15" xfId="0" applyFont="1" applyFill="1" applyBorder="1" applyAlignment="1">
      <alignment horizontal="center" vertical="center" wrapText="1"/>
    </xf>
    <xf numFmtId="0" fontId="79" fillId="50" borderId="0" xfId="0" applyFont="1" applyFill="1" applyBorder="1" applyAlignment="1">
      <alignment horizontal="center" vertical="center" wrapText="1"/>
    </xf>
    <xf numFmtId="0" fontId="79" fillId="50" borderId="21" xfId="0" applyFont="1" applyFill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38" xfId="0" applyFont="1" applyFill="1" applyBorder="1" applyAlignment="1">
      <alignment horizontal="center" vertical="center" wrapText="1"/>
    </xf>
    <xf numFmtId="0" fontId="27" fillId="43" borderId="17" xfId="0" applyFont="1" applyFill="1" applyBorder="1" applyAlignment="1">
      <alignment horizontal="center" vertical="center" wrapText="1"/>
    </xf>
    <xf numFmtId="0" fontId="27" fillId="43" borderId="20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標準_Proposer Lis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2</v>
      </c>
    </row>
    <row r="3" spans="2:5" ht="21">
      <c r="B3" s="3" t="s">
        <v>3</v>
      </c>
      <c r="C3" s="4" t="s">
        <v>4</v>
      </c>
      <c r="E3" s="5"/>
    </row>
    <row r="4" spans="2:3" ht="21">
      <c r="B4" s="3" t="s">
        <v>5</v>
      </c>
      <c r="C4" s="6">
        <v>41091</v>
      </c>
    </row>
    <row r="5" ht="21">
      <c r="B5" s="3" t="s">
        <v>6</v>
      </c>
    </row>
    <row r="6" ht="21">
      <c r="B6" s="7" t="s">
        <v>7</v>
      </c>
    </row>
    <row r="7" ht="21">
      <c r="B7" s="7" t="s">
        <v>8</v>
      </c>
    </row>
    <row r="8" ht="21">
      <c r="B8" s="8" t="s">
        <v>9</v>
      </c>
    </row>
    <row r="9" ht="15">
      <c r="B9" s="9"/>
    </row>
    <row r="10" spans="2:3" ht="21">
      <c r="B10" s="3" t="s">
        <v>10</v>
      </c>
      <c r="C10" s="4" t="s">
        <v>11</v>
      </c>
    </row>
    <row r="12" spans="2:3" ht="21">
      <c r="B12" s="3" t="s">
        <v>12</v>
      </c>
      <c r="C12" s="4" t="s">
        <v>13</v>
      </c>
    </row>
    <row r="14" spans="2:3" ht="21">
      <c r="B14" s="3" t="s">
        <v>14</v>
      </c>
      <c r="C14" s="7" t="s">
        <v>15</v>
      </c>
    </row>
    <row r="15" ht="21">
      <c r="C15" s="10" t="s">
        <v>16</v>
      </c>
    </row>
    <row r="16" ht="21">
      <c r="C16" s="10" t="s">
        <v>17</v>
      </c>
    </row>
    <row r="17" ht="21">
      <c r="C17" s="10" t="s">
        <v>18</v>
      </c>
    </row>
    <row r="19" spans="2:3" ht="21">
      <c r="B19" s="3" t="s">
        <v>19</v>
      </c>
      <c r="C19" s="7" t="s">
        <v>20</v>
      </c>
    </row>
    <row r="20" ht="21">
      <c r="C20" s="10" t="s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1">
      <selection activeCell="B33" sqref="B3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21">
      <c r="A1" s="46"/>
      <c r="B1" s="47" t="s">
        <v>41</v>
      </c>
    </row>
    <row r="2" spans="1:2" ht="15">
      <c r="A2" s="46"/>
      <c r="B2" s="48"/>
    </row>
    <row r="3" spans="1:2" ht="15">
      <c r="A3" s="46"/>
      <c r="B3" s="49"/>
    </row>
    <row r="4" spans="1:2" ht="18.75" customHeight="1">
      <c r="A4" s="46"/>
      <c r="B4" s="19" t="s">
        <v>29</v>
      </c>
    </row>
    <row r="5" spans="1:2" ht="15">
      <c r="A5" s="46"/>
      <c r="B5" s="19"/>
    </row>
    <row r="7" spans="1:2" ht="15">
      <c r="A7" s="19">
        <v>1</v>
      </c>
      <c r="B7" s="19" t="s">
        <v>39</v>
      </c>
    </row>
    <row r="8" spans="1:2" ht="15">
      <c r="A8" s="19"/>
      <c r="B8" s="50" t="s">
        <v>47</v>
      </c>
    </row>
    <row r="9" ht="15">
      <c r="B9" s="50" t="s">
        <v>30</v>
      </c>
    </row>
    <row r="11" spans="1:2" ht="15">
      <c r="A11" s="19">
        <v>2</v>
      </c>
      <c r="B11" s="19" t="s">
        <v>31</v>
      </c>
    </row>
    <row r="12" ht="15">
      <c r="A12" s="19"/>
    </row>
    <row r="13" spans="1:2" ht="15">
      <c r="A13" s="19"/>
      <c r="B13" s="50" t="s">
        <v>40</v>
      </c>
    </row>
    <row r="14" ht="15">
      <c r="B14" s="50"/>
    </row>
    <row r="15" ht="15">
      <c r="B15" s="50"/>
    </row>
    <row r="16" spans="2:3" ht="15">
      <c r="B16" s="52" t="s">
        <v>32</v>
      </c>
      <c r="C16" s="51"/>
    </row>
    <row r="18" ht="12.75">
      <c r="B18" s="53" t="s">
        <v>33</v>
      </c>
    </row>
    <row r="19" ht="12.75">
      <c r="B19" s="53" t="s">
        <v>34</v>
      </c>
    </row>
    <row r="20" ht="12.75">
      <c r="B20" s="53" t="s">
        <v>35</v>
      </c>
    </row>
    <row r="21" ht="12.75">
      <c r="B21" s="53" t="s">
        <v>36</v>
      </c>
    </row>
    <row r="22" ht="12.75">
      <c r="B22" s="53" t="s">
        <v>37</v>
      </c>
    </row>
    <row r="23" ht="12.75">
      <c r="B23" s="54"/>
    </row>
    <row r="24" ht="15">
      <c r="B24" s="55" t="s">
        <v>38</v>
      </c>
    </row>
    <row r="27" ht="12.75">
      <c r="B27" s="66"/>
    </row>
    <row r="28" ht="12.75">
      <c r="B28" s="66"/>
    </row>
    <row r="29" ht="15">
      <c r="B29" s="67"/>
    </row>
    <row r="30" ht="15">
      <c r="B30" s="67" t="s">
        <v>174</v>
      </c>
    </row>
    <row r="31" ht="30.75">
      <c r="B31" s="67" t="s">
        <v>48</v>
      </c>
    </row>
    <row r="32" ht="15">
      <c r="B32" s="67"/>
    </row>
    <row r="33" ht="15">
      <c r="B33" s="67"/>
    </row>
    <row r="34" ht="15">
      <c r="B34" s="67"/>
    </row>
    <row r="35" ht="15">
      <c r="B35" s="67"/>
    </row>
    <row r="36" ht="15">
      <c r="B36" s="56"/>
    </row>
    <row r="37" ht="15">
      <c r="B37" s="56"/>
    </row>
    <row r="38" ht="15">
      <c r="B38" s="56"/>
    </row>
    <row r="39" ht="15">
      <c r="B39" s="56"/>
    </row>
    <row r="40" ht="15">
      <c r="B40" s="56"/>
    </row>
    <row r="41" ht="15">
      <c r="B41" s="56"/>
    </row>
    <row r="45" ht="12.75">
      <c r="B45" s="57"/>
    </row>
    <row r="46" ht="12.75">
      <c r="B46" s="57"/>
    </row>
    <row r="47" ht="12.75">
      <c r="B47" s="57"/>
    </row>
    <row r="48" ht="12.75">
      <c r="B48" s="57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86"/>
  <sheetViews>
    <sheetView zoomScale="60" zoomScaleNormal="60" zoomScalePageLayoutView="0" workbookViewId="0" topLeftCell="A1">
      <selection activeCell="O21" sqref="O21:O24"/>
    </sheetView>
  </sheetViews>
  <sheetFormatPr defaultColWidth="9.140625" defaultRowHeight="12.75"/>
  <cols>
    <col min="1" max="1" width="1.7109375" style="0" customWidth="1"/>
    <col min="2" max="2" width="17.421875" style="0" customWidth="1"/>
  </cols>
  <sheetData>
    <row r="1" spans="2:32" ht="22.5">
      <c r="B1" s="466" t="s">
        <v>51</v>
      </c>
      <c r="C1" s="68"/>
      <c r="D1" s="69" t="s">
        <v>176</v>
      </c>
      <c r="E1" s="70"/>
      <c r="F1" s="71"/>
      <c r="G1" s="71"/>
      <c r="H1" s="71"/>
      <c r="I1" s="71"/>
      <c r="J1" s="71"/>
      <c r="K1" s="70"/>
      <c r="L1" s="71"/>
      <c r="M1" s="71"/>
      <c r="N1" s="71"/>
      <c r="O1" s="71"/>
      <c r="P1" s="71"/>
      <c r="Q1" s="70"/>
      <c r="R1" s="71"/>
      <c r="S1" s="71"/>
      <c r="T1" s="71"/>
      <c r="U1" s="71"/>
      <c r="V1" s="71"/>
      <c r="W1" s="70"/>
      <c r="X1" s="71"/>
      <c r="Y1" s="71"/>
      <c r="Z1" s="71"/>
      <c r="AA1" s="71"/>
      <c r="AB1" s="71"/>
      <c r="AC1" s="71"/>
      <c r="AD1" s="71"/>
      <c r="AE1" s="72"/>
      <c r="AF1" s="73"/>
    </row>
    <row r="2" spans="2:32" ht="22.5">
      <c r="B2" s="467"/>
      <c r="C2" s="74"/>
      <c r="D2" s="75" t="s">
        <v>177</v>
      </c>
      <c r="E2" s="76"/>
      <c r="F2" s="77"/>
      <c r="G2" s="77"/>
      <c r="H2" s="77"/>
      <c r="I2" s="77"/>
      <c r="J2" s="77"/>
      <c r="K2" s="76"/>
      <c r="L2" s="77"/>
      <c r="M2" s="77"/>
      <c r="N2" s="77"/>
      <c r="O2" s="77"/>
      <c r="P2" s="77"/>
      <c r="Q2" s="76"/>
      <c r="R2" s="77"/>
      <c r="S2" s="77"/>
      <c r="T2" s="77"/>
      <c r="U2" s="77"/>
      <c r="V2" s="77"/>
      <c r="W2" s="76"/>
      <c r="X2" s="77"/>
      <c r="Y2" s="77"/>
      <c r="Z2" s="77"/>
      <c r="AA2" s="77"/>
      <c r="AB2" s="77"/>
      <c r="AC2" s="77"/>
      <c r="AD2" s="77"/>
      <c r="AE2" s="77"/>
      <c r="AF2" s="78"/>
    </row>
    <row r="3" spans="2:32" ht="22.5">
      <c r="B3" s="467"/>
      <c r="C3" s="79"/>
      <c r="D3" s="80" t="s">
        <v>178</v>
      </c>
      <c r="E3" s="81"/>
      <c r="F3" s="82"/>
      <c r="G3" s="82"/>
      <c r="H3" s="82"/>
      <c r="I3" s="82"/>
      <c r="J3" s="82"/>
      <c r="K3" s="81"/>
      <c r="L3" s="82"/>
      <c r="M3" s="82"/>
      <c r="N3" s="82"/>
      <c r="O3" s="82"/>
      <c r="P3" s="82"/>
      <c r="Q3" s="81"/>
      <c r="R3" s="82"/>
      <c r="S3" s="82"/>
      <c r="T3" s="82"/>
      <c r="U3" s="82"/>
      <c r="V3" s="82"/>
      <c r="W3" s="81"/>
      <c r="X3" s="82"/>
      <c r="Y3" s="82"/>
      <c r="Z3" s="82"/>
      <c r="AA3" s="82"/>
      <c r="AB3" s="82"/>
      <c r="AC3" s="82"/>
      <c r="AD3" s="82"/>
      <c r="AE3" s="82"/>
      <c r="AF3" s="83"/>
    </row>
    <row r="4" spans="2:32" ht="13.5" thickBot="1">
      <c r="B4" s="467"/>
      <c r="C4" s="309"/>
      <c r="D4" s="310" t="s">
        <v>52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2"/>
      <c r="X4" s="311"/>
      <c r="Y4" s="311"/>
      <c r="Z4" s="311"/>
      <c r="AA4" s="311"/>
      <c r="AB4" s="311"/>
      <c r="AC4" s="312"/>
      <c r="AD4" s="311" t="s">
        <v>53</v>
      </c>
      <c r="AE4" s="311"/>
      <c r="AF4" s="313"/>
    </row>
    <row r="5" spans="2:32" ht="13.5" thickBo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2:32" ht="13.5" thickBot="1">
      <c r="B6" s="86" t="s">
        <v>54</v>
      </c>
      <c r="C6" s="85"/>
      <c r="D6" s="87" t="s">
        <v>55</v>
      </c>
      <c r="E6" s="85"/>
      <c r="F6" s="468" t="s">
        <v>56</v>
      </c>
      <c r="G6" s="469"/>
      <c r="H6" s="469"/>
      <c r="I6" s="469"/>
      <c r="J6" s="470"/>
      <c r="K6" s="85"/>
      <c r="L6" s="465" t="s">
        <v>57</v>
      </c>
      <c r="M6" s="465"/>
      <c r="N6" s="465"/>
      <c r="O6" s="465"/>
      <c r="P6" s="465"/>
      <c r="Q6" s="85"/>
      <c r="R6" s="465"/>
      <c r="S6" s="465"/>
      <c r="T6" s="465"/>
      <c r="U6" s="465"/>
      <c r="V6" s="465"/>
      <c r="W6" s="85"/>
      <c r="X6" s="464" t="s">
        <v>58</v>
      </c>
      <c r="Y6" s="465"/>
      <c r="Z6" s="465"/>
      <c r="AA6" s="465"/>
      <c r="AB6" s="465"/>
      <c r="AC6" s="85"/>
      <c r="AD6" s="464" t="s">
        <v>59</v>
      </c>
      <c r="AE6" s="465"/>
      <c r="AF6" s="465"/>
    </row>
    <row r="7" spans="2:32" ht="13.5" thickBo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  <row r="8" spans="2:32" ht="12.75">
      <c r="B8" s="89" t="s">
        <v>60</v>
      </c>
      <c r="C8" s="88"/>
      <c r="D8" s="90"/>
      <c r="E8" s="88"/>
      <c r="F8" s="91"/>
      <c r="G8" s="91"/>
      <c r="H8" s="91"/>
      <c r="I8" s="91"/>
      <c r="J8" s="92"/>
      <c r="K8" s="88"/>
      <c r="L8" s="93"/>
      <c r="M8" s="91"/>
      <c r="N8" s="91"/>
      <c r="O8" s="91"/>
      <c r="P8" s="92"/>
      <c r="Q8" s="88"/>
      <c r="R8" s="391" t="s">
        <v>61</v>
      </c>
      <c r="S8" s="391"/>
      <c r="T8" s="391"/>
      <c r="U8" s="391"/>
      <c r="V8" s="391"/>
      <c r="W8" s="88"/>
      <c r="X8" s="94" t="s">
        <v>53</v>
      </c>
      <c r="Y8" s="95"/>
      <c r="Z8" s="95"/>
      <c r="AA8" s="95"/>
      <c r="AB8" s="95"/>
      <c r="AC8" s="88"/>
      <c r="AD8" s="94" t="s">
        <v>53</v>
      </c>
      <c r="AE8" s="95"/>
      <c r="AF8" s="96"/>
    </row>
    <row r="9" spans="2:32" ht="13.5" thickBot="1">
      <c r="B9" s="89" t="s">
        <v>62</v>
      </c>
      <c r="C9" s="97"/>
      <c r="D9" s="98"/>
      <c r="E9" s="97"/>
      <c r="F9" s="99"/>
      <c r="G9" s="99"/>
      <c r="H9" s="99"/>
      <c r="I9" s="99"/>
      <c r="J9" s="100"/>
      <c r="K9" s="97"/>
      <c r="L9" s="101"/>
      <c r="M9" s="99"/>
      <c r="N9" s="99"/>
      <c r="O9" s="99"/>
      <c r="P9" s="100"/>
      <c r="Q9" s="97"/>
      <c r="R9" s="395"/>
      <c r="S9" s="395"/>
      <c r="T9" s="395"/>
      <c r="U9" s="395"/>
      <c r="V9" s="395"/>
      <c r="W9" s="97"/>
      <c r="X9" s="102"/>
      <c r="Y9" s="103"/>
      <c r="Z9" s="103"/>
      <c r="AA9" s="103"/>
      <c r="AB9" s="103"/>
      <c r="AC9" s="97"/>
      <c r="AD9" s="104"/>
      <c r="AE9" s="105"/>
      <c r="AF9" s="106"/>
    </row>
    <row r="10" spans="2:32" ht="17.25" customHeight="1">
      <c r="B10" s="108" t="s">
        <v>63</v>
      </c>
      <c r="C10" s="107"/>
      <c r="D10" s="98"/>
      <c r="E10" s="107"/>
      <c r="F10" s="458" t="s">
        <v>179</v>
      </c>
      <c r="G10" s="459"/>
      <c r="H10" s="459"/>
      <c r="I10" s="459"/>
      <c r="J10" s="460"/>
      <c r="K10" s="367"/>
      <c r="L10" s="421" t="s">
        <v>64</v>
      </c>
      <c r="M10" s="412" t="s">
        <v>65</v>
      </c>
      <c r="N10" s="432" t="s">
        <v>72</v>
      </c>
      <c r="O10" s="397" t="s">
        <v>68</v>
      </c>
      <c r="P10" s="397"/>
      <c r="Q10" s="367"/>
      <c r="R10" s="418"/>
      <c r="S10" s="412" t="s">
        <v>65</v>
      </c>
      <c r="T10" s="418" t="s">
        <v>69</v>
      </c>
      <c r="U10" s="400" t="s">
        <v>91</v>
      </c>
      <c r="V10" s="432" t="s">
        <v>72</v>
      </c>
      <c r="W10" s="367"/>
      <c r="X10" s="412" t="s">
        <v>65</v>
      </c>
      <c r="Y10" s="424" t="s">
        <v>73</v>
      </c>
      <c r="Z10" s="397" t="s">
        <v>68</v>
      </c>
      <c r="AA10" s="403" t="s">
        <v>66</v>
      </c>
      <c r="AB10" s="418"/>
      <c r="AC10" s="107"/>
      <c r="AD10" s="104"/>
      <c r="AE10" s="105"/>
      <c r="AF10" s="106"/>
    </row>
    <row r="11" spans="2:32" ht="17.25" customHeight="1" thickBot="1">
      <c r="B11" s="108" t="s">
        <v>75</v>
      </c>
      <c r="C11" s="107"/>
      <c r="D11" s="98"/>
      <c r="E11" s="107"/>
      <c r="F11" s="461"/>
      <c r="G11" s="462"/>
      <c r="H11" s="462"/>
      <c r="I11" s="462"/>
      <c r="J11" s="463"/>
      <c r="K11" s="367"/>
      <c r="L11" s="422"/>
      <c r="M11" s="413"/>
      <c r="N11" s="433"/>
      <c r="O11" s="398"/>
      <c r="P11" s="398"/>
      <c r="Q11" s="367"/>
      <c r="R11" s="419"/>
      <c r="S11" s="413"/>
      <c r="T11" s="419"/>
      <c r="U11" s="401"/>
      <c r="V11" s="433"/>
      <c r="W11" s="367"/>
      <c r="X11" s="413"/>
      <c r="Y11" s="425"/>
      <c r="Z11" s="398"/>
      <c r="AA11" s="404"/>
      <c r="AB11" s="419"/>
      <c r="AC11" s="107"/>
      <c r="AD11" s="104"/>
      <c r="AE11" s="105"/>
      <c r="AF11" s="106"/>
    </row>
    <row r="12" spans="2:32" ht="17.25" customHeight="1" thickBot="1">
      <c r="B12" s="108" t="s">
        <v>76</v>
      </c>
      <c r="C12" s="107"/>
      <c r="D12" s="98"/>
      <c r="E12" s="107"/>
      <c r="F12" s="437" t="s">
        <v>79</v>
      </c>
      <c r="G12" s="438"/>
      <c r="H12" s="438"/>
      <c r="I12" s="438"/>
      <c r="J12" s="439"/>
      <c r="K12" s="367"/>
      <c r="L12" s="422"/>
      <c r="M12" s="413"/>
      <c r="N12" s="433"/>
      <c r="O12" s="398"/>
      <c r="P12" s="398"/>
      <c r="Q12" s="367"/>
      <c r="R12" s="419"/>
      <c r="S12" s="413"/>
      <c r="T12" s="419"/>
      <c r="U12" s="401"/>
      <c r="V12" s="433"/>
      <c r="W12" s="367"/>
      <c r="X12" s="413"/>
      <c r="Y12" s="425"/>
      <c r="Z12" s="398"/>
      <c r="AA12" s="404"/>
      <c r="AB12" s="419"/>
      <c r="AC12" s="107"/>
      <c r="AD12" s="104"/>
      <c r="AE12" s="105"/>
      <c r="AF12" s="106"/>
    </row>
    <row r="13" spans="2:32" ht="17.25" customHeight="1" thickBot="1">
      <c r="B13" s="108" t="s">
        <v>77</v>
      </c>
      <c r="C13" s="107"/>
      <c r="D13" s="98"/>
      <c r="E13" s="107"/>
      <c r="F13" s="456" t="s">
        <v>83</v>
      </c>
      <c r="G13" s="455"/>
      <c r="H13" s="455"/>
      <c r="I13" s="455"/>
      <c r="J13" s="457"/>
      <c r="K13" s="367"/>
      <c r="L13" s="423"/>
      <c r="M13" s="414"/>
      <c r="N13" s="434"/>
      <c r="O13" s="399"/>
      <c r="P13" s="399"/>
      <c r="Q13" s="367"/>
      <c r="R13" s="420"/>
      <c r="S13" s="414"/>
      <c r="T13" s="420"/>
      <c r="U13" s="402"/>
      <c r="V13" s="434"/>
      <c r="W13" s="367"/>
      <c r="X13" s="414"/>
      <c r="Y13" s="426"/>
      <c r="Z13" s="399"/>
      <c r="AA13" s="405"/>
      <c r="AB13" s="420"/>
      <c r="AC13" s="107"/>
      <c r="AD13" s="104"/>
      <c r="AE13" s="105"/>
      <c r="AF13" s="106"/>
    </row>
    <row r="14" spans="2:32" ht="17.25" customHeight="1" thickBot="1">
      <c r="B14" s="109" t="s">
        <v>78</v>
      </c>
      <c r="C14" s="107"/>
      <c r="D14" s="98"/>
      <c r="E14" s="107"/>
      <c r="F14" s="437" t="s">
        <v>79</v>
      </c>
      <c r="G14" s="438"/>
      <c r="H14" s="438"/>
      <c r="I14" s="438"/>
      <c r="J14" s="439"/>
      <c r="K14" s="367"/>
      <c r="L14" s="437" t="s">
        <v>79</v>
      </c>
      <c r="M14" s="438"/>
      <c r="N14" s="438"/>
      <c r="O14" s="438"/>
      <c r="P14" s="439"/>
      <c r="Q14" s="367"/>
      <c r="R14" s="437" t="s">
        <v>79</v>
      </c>
      <c r="S14" s="438"/>
      <c r="T14" s="438"/>
      <c r="U14" s="438"/>
      <c r="V14" s="439"/>
      <c r="W14" s="367"/>
      <c r="X14" s="437" t="s">
        <v>79</v>
      </c>
      <c r="Y14" s="438"/>
      <c r="Z14" s="438"/>
      <c r="AA14" s="438"/>
      <c r="AB14" s="438"/>
      <c r="AC14" s="107"/>
      <c r="AD14" s="104"/>
      <c r="AE14" s="105"/>
      <c r="AF14" s="106"/>
    </row>
    <row r="15" spans="2:32" ht="17.25" customHeight="1">
      <c r="B15" s="110" t="s">
        <v>80</v>
      </c>
      <c r="C15" s="107"/>
      <c r="D15" s="98"/>
      <c r="E15" s="107"/>
      <c r="F15" s="421" t="s">
        <v>64</v>
      </c>
      <c r="G15" s="403" t="s">
        <v>66</v>
      </c>
      <c r="H15" s="412" t="s">
        <v>65</v>
      </c>
      <c r="I15" s="432" t="s">
        <v>72</v>
      </c>
      <c r="J15" s="397"/>
      <c r="K15" s="367"/>
      <c r="L15" s="418" t="s">
        <v>69</v>
      </c>
      <c r="M15" s="412" t="s">
        <v>65</v>
      </c>
      <c r="N15" s="432" t="s">
        <v>72</v>
      </c>
      <c r="O15" s="397" t="s">
        <v>68</v>
      </c>
      <c r="P15" s="397"/>
      <c r="Q15" s="367"/>
      <c r="R15" s="454" t="s">
        <v>81</v>
      </c>
      <c r="S15" s="454"/>
      <c r="T15" s="454"/>
      <c r="U15" s="454"/>
      <c r="V15" s="454"/>
      <c r="W15" s="367"/>
      <c r="X15" s="412" t="s">
        <v>65</v>
      </c>
      <c r="Y15" s="424" t="s">
        <v>73</v>
      </c>
      <c r="Z15" s="397" t="s">
        <v>68</v>
      </c>
      <c r="AA15" s="415" t="s">
        <v>74</v>
      </c>
      <c r="AB15" s="424"/>
      <c r="AC15" s="107"/>
      <c r="AD15" s="104"/>
      <c r="AE15" s="105"/>
      <c r="AF15" s="106"/>
    </row>
    <row r="16" spans="2:32" ht="17.25" customHeight="1" thickBot="1">
      <c r="B16" s="110" t="s">
        <v>82</v>
      </c>
      <c r="C16" s="107"/>
      <c r="D16" s="98"/>
      <c r="E16" s="107"/>
      <c r="F16" s="422"/>
      <c r="G16" s="404"/>
      <c r="H16" s="413"/>
      <c r="I16" s="433"/>
      <c r="J16" s="398"/>
      <c r="K16" s="367"/>
      <c r="L16" s="419"/>
      <c r="M16" s="413"/>
      <c r="N16" s="433"/>
      <c r="O16" s="398"/>
      <c r="P16" s="398"/>
      <c r="Q16" s="367"/>
      <c r="R16" s="455"/>
      <c r="S16" s="455"/>
      <c r="T16" s="455"/>
      <c r="U16" s="455"/>
      <c r="V16" s="455"/>
      <c r="W16" s="367"/>
      <c r="X16" s="413"/>
      <c r="Y16" s="425"/>
      <c r="Z16" s="398"/>
      <c r="AA16" s="416"/>
      <c r="AB16" s="425"/>
      <c r="AC16" s="107"/>
      <c r="AD16" s="104"/>
      <c r="AE16" s="105"/>
      <c r="AF16" s="106"/>
    </row>
    <row r="17" spans="2:32" ht="17.25" customHeight="1">
      <c r="B17" s="110" t="s">
        <v>84</v>
      </c>
      <c r="C17" s="107"/>
      <c r="D17" s="98"/>
      <c r="E17" s="107"/>
      <c r="F17" s="422"/>
      <c r="G17" s="404"/>
      <c r="H17" s="413"/>
      <c r="I17" s="433"/>
      <c r="J17" s="398"/>
      <c r="K17" s="367"/>
      <c r="L17" s="419"/>
      <c r="M17" s="413"/>
      <c r="N17" s="433"/>
      <c r="O17" s="398"/>
      <c r="P17" s="398"/>
      <c r="Q17" s="367"/>
      <c r="R17" s="446" t="s">
        <v>85</v>
      </c>
      <c r="S17" s="447"/>
      <c r="T17" s="447"/>
      <c r="U17" s="450" t="s">
        <v>98</v>
      </c>
      <c r="V17" s="451"/>
      <c r="W17" s="367"/>
      <c r="X17" s="413"/>
      <c r="Y17" s="425"/>
      <c r="Z17" s="398"/>
      <c r="AA17" s="416"/>
      <c r="AB17" s="425"/>
      <c r="AC17" s="107"/>
      <c r="AD17" s="104"/>
      <c r="AE17" s="105"/>
      <c r="AF17" s="106"/>
    </row>
    <row r="18" spans="2:32" ht="17.25" customHeight="1" thickBot="1">
      <c r="B18" s="110" t="s">
        <v>86</v>
      </c>
      <c r="C18" s="107"/>
      <c r="D18" s="98"/>
      <c r="E18" s="107"/>
      <c r="F18" s="423"/>
      <c r="G18" s="405"/>
      <c r="H18" s="414"/>
      <c r="I18" s="434"/>
      <c r="J18" s="399"/>
      <c r="K18" s="367"/>
      <c r="L18" s="420"/>
      <c r="M18" s="414"/>
      <c r="N18" s="434"/>
      <c r="O18" s="399"/>
      <c r="P18" s="399"/>
      <c r="Q18" s="367"/>
      <c r="R18" s="448"/>
      <c r="S18" s="449"/>
      <c r="T18" s="449"/>
      <c r="U18" s="452"/>
      <c r="V18" s="453"/>
      <c r="W18" s="367"/>
      <c r="X18" s="414"/>
      <c r="Y18" s="426"/>
      <c r="Z18" s="399"/>
      <c r="AA18" s="417"/>
      <c r="AB18" s="426"/>
      <c r="AC18" s="107"/>
      <c r="AD18" s="104"/>
      <c r="AE18" s="105"/>
      <c r="AF18" s="106"/>
    </row>
    <row r="19" spans="2:32" ht="17.25" customHeight="1">
      <c r="B19" s="111" t="s">
        <v>87</v>
      </c>
      <c r="C19" s="107"/>
      <c r="D19" s="98"/>
      <c r="E19" s="107"/>
      <c r="F19" s="440" t="s">
        <v>88</v>
      </c>
      <c r="G19" s="441"/>
      <c r="H19" s="441"/>
      <c r="I19" s="441"/>
      <c r="J19" s="442"/>
      <c r="K19" s="368"/>
      <c r="L19" s="440" t="s">
        <v>88</v>
      </c>
      <c r="M19" s="441"/>
      <c r="N19" s="441"/>
      <c r="O19" s="441"/>
      <c r="P19" s="442"/>
      <c r="Q19" s="368"/>
      <c r="R19" s="440" t="s">
        <v>88</v>
      </c>
      <c r="S19" s="441"/>
      <c r="T19" s="441"/>
      <c r="U19" s="441"/>
      <c r="V19" s="442"/>
      <c r="W19" s="368"/>
      <c r="X19" s="440" t="s">
        <v>88</v>
      </c>
      <c r="Y19" s="441"/>
      <c r="Z19" s="441"/>
      <c r="AA19" s="441"/>
      <c r="AB19" s="442"/>
      <c r="AC19" s="97"/>
      <c r="AD19" s="104"/>
      <c r="AE19" s="105"/>
      <c r="AF19" s="106"/>
    </row>
    <row r="20" spans="2:32" ht="17.25" customHeight="1" thickBot="1">
      <c r="B20" s="111" t="s">
        <v>89</v>
      </c>
      <c r="C20" s="107"/>
      <c r="D20" s="98"/>
      <c r="E20" s="107"/>
      <c r="F20" s="443"/>
      <c r="G20" s="444"/>
      <c r="H20" s="444"/>
      <c r="I20" s="444"/>
      <c r="J20" s="445"/>
      <c r="K20" s="368"/>
      <c r="L20" s="443"/>
      <c r="M20" s="444"/>
      <c r="N20" s="444"/>
      <c r="O20" s="444"/>
      <c r="P20" s="445"/>
      <c r="Q20" s="368"/>
      <c r="R20" s="443"/>
      <c r="S20" s="444"/>
      <c r="T20" s="444"/>
      <c r="U20" s="444"/>
      <c r="V20" s="445"/>
      <c r="W20" s="368"/>
      <c r="X20" s="443"/>
      <c r="Y20" s="444"/>
      <c r="Z20" s="444"/>
      <c r="AA20" s="444"/>
      <c r="AB20" s="445"/>
      <c r="AC20" s="97"/>
      <c r="AD20" s="104"/>
      <c r="AE20" s="105"/>
      <c r="AF20" s="106"/>
    </row>
    <row r="21" spans="2:32" ht="17.25" customHeight="1">
      <c r="B21" s="110" t="s">
        <v>90</v>
      </c>
      <c r="C21" s="107"/>
      <c r="D21" s="98"/>
      <c r="E21" s="107"/>
      <c r="F21" s="421" t="s">
        <v>64</v>
      </c>
      <c r="G21" s="403" t="s">
        <v>66</v>
      </c>
      <c r="H21" s="412" t="s">
        <v>65</v>
      </c>
      <c r="I21" s="432" t="s">
        <v>72</v>
      </c>
      <c r="J21" s="397"/>
      <c r="K21" s="367"/>
      <c r="L21" s="403" t="s">
        <v>66</v>
      </c>
      <c r="M21" s="412" t="s">
        <v>65</v>
      </c>
      <c r="N21" s="400" t="s">
        <v>91</v>
      </c>
      <c r="O21" s="424" t="s">
        <v>73</v>
      </c>
      <c r="P21" s="432"/>
      <c r="Q21" s="367"/>
      <c r="R21" s="400"/>
      <c r="S21" s="412" t="s">
        <v>65</v>
      </c>
      <c r="T21" s="403" t="s">
        <v>66</v>
      </c>
      <c r="U21" s="415" t="s">
        <v>74</v>
      </c>
      <c r="V21" s="397" t="s">
        <v>68</v>
      </c>
      <c r="W21" s="367"/>
      <c r="X21" s="412" t="s">
        <v>65</v>
      </c>
      <c r="Y21" s="421" t="s">
        <v>64</v>
      </c>
      <c r="Z21" s="397" t="s">
        <v>68</v>
      </c>
      <c r="AA21" s="400" t="s">
        <v>91</v>
      </c>
      <c r="AB21" s="403"/>
      <c r="AC21" s="107"/>
      <c r="AD21" s="104"/>
      <c r="AE21" s="105"/>
      <c r="AF21" s="106"/>
    </row>
    <row r="22" spans="2:32" ht="17.25" customHeight="1" thickBot="1">
      <c r="B22" s="110" t="s">
        <v>92</v>
      </c>
      <c r="C22" s="107"/>
      <c r="D22" s="98"/>
      <c r="E22" s="107"/>
      <c r="F22" s="422"/>
      <c r="G22" s="404"/>
      <c r="H22" s="413"/>
      <c r="I22" s="433"/>
      <c r="J22" s="398"/>
      <c r="K22" s="367"/>
      <c r="L22" s="404"/>
      <c r="M22" s="413"/>
      <c r="N22" s="401"/>
      <c r="O22" s="425"/>
      <c r="P22" s="433"/>
      <c r="Q22" s="367"/>
      <c r="R22" s="401"/>
      <c r="S22" s="413"/>
      <c r="T22" s="404"/>
      <c r="U22" s="416"/>
      <c r="V22" s="398"/>
      <c r="W22" s="367"/>
      <c r="X22" s="413"/>
      <c r="Y22" s="422"/>
      <c r="Z22" s="398"/>
      <c r="AA22" s="401"/>
      <c r="AB22" s="404"/>
      <c r="AC22" s="107"/>
      <c r="AD22" s="104"/>
      <c r="AE22" s="105"/>
      <c r="AF22" s="106"/>
    </row>
    <row r="23" spans="2:32" ht="17.25" customHeight="1">
      <c r="B23" s="110" t="s">
        <v>93</v>
      </c>
      <c r="C23" s="107"/>
      <c r="D23" s="435" t="s">
        <v>180</v>
      </c>
      <c r="E23" s="107"/>
      <c r="F23" s="422"/>
      <c r="G23" s="404"/>
      <c r="H23" s="413"/>
      <c r="I23" s="433"/>
      <c r="J23" s="398"/>
      <c r="K23" s="367"/>
      <c r="L23" s="404"/>
      <c r="M23" s="413"/>
      <c r="N23" s="401"/>
      <c r="O23" s="425"/>
      <c r="P23" s="433"/>
      <c r="Q23" s="367"/>
      <c r="R23" s="401"/>
      <c r="S23" s="413"/>
      <c r="T23" s="404"/>
      <c r="U23" s="416"/>
      <c r="V23" s="398"/>
      <c r="W23" s="367"/>
      <c r="X23" s="413"/>
      <c r="Y23" s="422"/>
      <c r="Z23" s="398"/>
      <c r="AA23" s="401"/>
      <c r="AB23" s="404"/>
      <c r="AC23" s="107"/>
      <c r="AD23" s="104"/>
      <c r="AE23" s="105"/>
      <c r="AF23" s="106"/>
    </row>
    <row r="24" spans="2:32" ht="17.25" customHeight="1" thickBot="1">
      <c r="B24" s="110" t="s">
        <v>94</v>
      </c>
      <c r="C24" s="112"/>
      <c r="D24" s="436"/>
      <c r="E24" s="112"/>
      <c r="F24" s="423"/>
      <c r="G24" s="405"/>
      <c r="H24" s="414"/>
      <c r="I24" s="434"/>
      <c r="J24" s="399"/>
      <c r="K24" s="369"/>
      <c r="L24" s="405"/>
      <c r="M24" s="414"/>
      <c r="N24" s="402"/>
      <c r="O24" s="426"/>
      <c r="P24" s="434"/>
      <c r="Q24" s="369"/>
      <c r="R24" s="402"/>
      <c r="S24" s="414"/>
      <c r="T24" s="405"/>
      <c r="U24" s="417"/>
      <c r="V24" s="399"/>
      <c r="W24" s="369"/>
      <c r="X24" s="414"/>
      <c r="Y24" s="423"/>
      <c r="Z24" s="399"/>
      <c r="AA24" s="402"/>
      <c r="AB24" s="405"/>
      <c r="AC24" s="112"/>
      <c r="AD24" s="104"/>
      <c r="AE24" s="105"/>
      <c r="AF24" s="106"/>
    </row>
    <row r="25" spans="2:32" ht="17.25" customHeight="1" thickBot="1">
      <c r="B25" s="113" t="s">
        <v>95</v>
      </c>
      <c r="C25" s="112"/>
      <c r="D25" s="114" t="s">
        <v>79</v>
      </c>
      <c r="E25" s="112"/>
      <c r="F25" s="437" t="s">
        <v>79</v>
      </c>
      <c r="G25" s="438"/>
      <c r="H25" s="438"/>
      <c r="I25" s="438"/>
      <c r="J25" s="439"/>
      <c r="K25" s="369"/>
      <c r="L25" s="437" t="s">
        <v>79</v>
      </c>
      <c r="M25" s="438"/>
      <c r="N25" s="438"/>
      <c r="O25" s="438"/>
      <c r="P25" s="439"/>
      <c r="Q25" s="369"/>
      <c r="R25" s="438"/>
      <c r="S25" s="438"/>
      <c r="T25" s="438"/>
      <c r="U25" s="438"/>
      <c r="V25" s="438"/>
      <c r="W25" s="369"/>
      <c r="X25" s="437" t="s">
        <v>79</v>
      </c>
      <c r="Y25" s="438"/>
      <c r="Z25" s="438"/>
      <c r="AA25" s="438"/>
      <c r="AB25" s="438"/>
      <c r="AC25" s="112"/>
      <c r="AD25" s="104"/>
      <c r="AE25" s="105"/>
      <c r="AF25" s="106"/>
    </row>
    <row r="26" spans="2:32" ht="17.25" customHeight="1">
      <c r="B26" s="108" t="s">
        <v>96</v>
      </c>
      <c r="C26" s="115"/>
      <c r="D26" s="430" t="s">
        <v>97</v>
      </c>
      <c r="E26" s="115"/>
      <c r="F26" s="421" t="s">
        <v>64</v>
      </c>
      <c r="G26" s="403" t="s">
        <v>66</v>
      </c>
      <c r="H26" s="412" t="s">
        <v>65</v>
      </c>
      <c r="I26" s="432" t="s">
        <v>72</v>
      </c>
      <c r="J26" s="427" t="s">
        <v>181</v>
      </c>
      <c r="K26" s="370"/>
      <c r="L26" s="403" t="s">
        <v>66</v>
      </c>
      <c r="M26" s="412" t="s">
        <v>65</v>
      </c>
      <c r="N26" s="400" t="s">
        <v>91</v>
      </c>
      <c r="O26" s="424" t="s">
        <v>73</v>
      </c>
      <c r="P26" s="427" t="s">
        <v>181</v>
      </c>
      <c r="Q26" s="370"/>
      <c r="R26" s="427" t="s">
        <v>181</v>
      </c>
      <c r="S26" s="412" t="s">
        <v>65</v>
      </c>
      <c r="T26" s="403" t="s">
        <v>66</v>
      </c>
      <c r="U26" s="415" t="s">
        <v>74</v>
      </c>
      <c r="V26" s="397" t="s">
        <v>68</v>
      </c>
      <c r="W26" s="370"/>
      <c r="X26" s="418" t="s">
        <v>69</v>
      </c>
      <c r="Y26" s="421" t="s">
        <v>64</v>
      </c>
      <c r="Z26" s="397" t="s">
        <v>68</v>
      </c>
      <c r="AA26" s="400" t="s">
        <v>91</v>
      </c>
      <c r="AB26" s="403"/>
      <c r="AC26" s="115"/>
      <c r="AD26" s="104"/>
      <c r="AE26" s="105"/>
      <c r="AF26" s="106"/>
    </row>
    <row r="27" spans="2:32" ht="17.25" customHeight="1">
      <c r="B27" s="110" t="s">
        <v>99</v>
      </c>
      <c r="C27" s="115"/>
      <c r="D27" s="430"/>
      <c r="E27" s="115"/>
      <c r="F27" s="422"/>
      <c r="G27" s="404"/>
      <c r="H27" s="413"/>
      <c r="I27" s="433"/>
      <c r="J27" s="428"/>
      <c r="K27" s="370"/>
      <c r="L27" s="404"/>
      <c r="M27" s="413"/>
      <c r="N27" s="401"/>
      <c r="O27" s="425"/>
      <c r="P27" s="428"/>
      <c r="Q27" s="370"/>
      <c r="R27" s="428"/>
      <c r="S27" s="413"/>
      <c r="T27" s="404"/>
      <c r="U27" s="416"/>
      <c r="V27" s="398"/>
      <c r="W27" s="370"/>
      <c r="X27" s="419"/>
      <c r="Y27" s="422"/>
      <c r="Z27" s="398"/>
      <c r="AA27" s="401"/>
      <c r="AB27" s="404"/>
      <c r="AC27" s="115"/>
      <c r="AD27" s="104"/>
      <c r="AE27" s="105"/>
      <c r="AF27" s="106"/>
    </row>
    <row r="28" spans="2:32" ht="17.25" customHeight="1" thickBot="1">
      <c r="B28" s="110" t="s">
        <v>100</v>
      </c>
      <c r="C28" s="115"/>
      <c r="D28" s="431"/>
      <c r="E28" s="115"/>
      <c r="F28" s="422"/>
      <c r="G28" s="404"/>
      <c r="H28" s="413"/>
      <c r="I28" s="433"/>
      <c r="J28" s="428"/>
      <c r="K28" s="370"/>
      <c r="L28" s="404"/>
      <c r="M28" s="413"/>
      <c r="N28" s="401"/>
      <c r="O28" s="425"/>
      <c r="P28" s="428"/>
      <c r="Q28" s="370"/>
      <c r="R28" s="428"/>
      <c r="S28" s="413"/>
      <c r="T28" s="404"/>
      <c r="U28" s="416"/>
      <c r="V28" s="398"/>
      <c r="W28" s="370"/>
      <c r="X28" s="419"/>
      <c r="Y28" s="422"/>
      <c r="Z28" s="398"/>
      <c r="AA28" s="401"/>
      <c r="AB28" s="404"/>
      <c r="AC28" s="115"/>
      <c r="AD28" s="104"/>
      <c r="AE28" s="105"/>
      <c r="AF28" s="106"/>
    </row>
    <row r="29" spans="2:32" ht="17.25" customHeight="1" thickBot="1">
      <c r="B29" s="110" t="s">
        <v>101</v>
      </c>
      <c r="C29" s="115"/>
      <c r="D29" s="406" t="s">
        <v>61</v>
      </c>
      <c r="E29" s="115"/>
      <c r="F29" s="423"/>
      <c r="G29" s="405"/>
      <c r="H29" s="414"/>
      <c r="I29" s="434"/>
      <c r="J29" s="429"/>
      <c r="K29" s="370"/>
      <c r="L29" s="405"/>
      <c r="M29" s="414"/>
      <c r="N29" s="402"/>
      <c r="O29" s="426"/>
      <c r="P29" s="429"/>
      <c r="Q29" s="370"/>
      <c r="R29" s="429"/>
      <c r="S29" s="414"/>
      <c r="T29" s="405"/>
      <c r="U29" s="417"/>
      <c r="V29" s="399"/>
      <c r="W29" s="370"/>
      <c r="X29" s="420"/>
      <c r="Y29" s="423"/>
      <c r="Z29" s="399"/>
      <c r="AA29" s="402"/>
      <c r="AB29" s="405"/>
      <c r="AC29" s="115"/>
      <c r="AD29" s="104"/>
      <c r="AE29" s="105"/>
      <c r="AF29" s="106"/>
    </row>
    <row r="30" spans="2:32" ht="17.25" customHeight="1" thickBot="1">
      <c r="B30" s="111" t="s">
        <v>102</v>
      </c>
      <c r="C30" s="115"/>
      <c r="D30" s="407"/>
      <c r="E30" s="115"/>
      <c r="F30" s="408" t="s">
        <v>79</v>
      </c>
      <c r="G30" s="409"/>
      <c r="H30" s="409"/>
      <c r="I30" s="409"/>
      <c r="J30" s="409"/>
      <c r="K30" s="115"/>
      <c r="L30" s="408" t="s">
        <v>79</v>
      </c>
      <c r="M30" s="409"/>
      <c r="N30" s="409"/>
      <c r="O30" s="409"/>
      <c r="P30" s="409"/>
      <c r="Q30" s="116"/>
      <c r="R30" s="408" t="s">
        <v>79</v>
      </c>
      <c r="S30" s="409"/>
      <c r="T30" s="409"/>
      <c r="U30" s="409"/>
      <c r="V30" s="409"/>
      <c r="W30" s="116"/>
      <c r="X30" s="410" t="s">
        <v>79</v>
      </c>
      <c r="Y30" s="411"/>
      <c r="Z30" s="411"/>
      <c r="AA30" s="411"/>
      <c r="AB30" s="411"/>
      <c r="AC30" s="115"/>
      <c r="AD30" s="104"/>
      <c r="AE30" s="105"/>
      <c r="AF30" s="106"/>
    </row>
    <row r="31" spans="2:32" ht="17.25" customHeight="1">
      <c r="B31" s="111" t="s">
        <v>104</v>
      </c>
      <c r="C31" s="115"/>
      <c r="D31" s="98"/>
      <c r="E31" s="115"/>
      <c r="F31" s="396"/>
      <c r="G31" s="381"/>
      <c r="H31" s="384"/>
      <c r="I31" s="384"/>
      <c r="J31" s="384"/>
      <c r="K31" s="115"/>
      <c r="L31" s="396"/>
      <c r="M31" s="381"/>
      <c r="N31" s="384"/>
      <c r="O31" s="387" t="s">
        <v>105</v>
      </c>
      <c r="P31" s="387"/>
      <c r="Q31" s="116"/>
      <c r="R31" s="372" t="s">
        <v>1</v>
      </c>
      <c r="S31" s="372"/>
      <c r="T31" s="372"/>
      <c r="U31" s="372"/>
      <c r="V31" s="372"/>
      <c r="W31" s="117"/>
      <c r="X31" s="390" t="s">
        <v>106</v>
      </c>
      <c r="Y31" s="391"/>
      <c r="Z31" s="391"/>
      <c r="AA31" s="391"/>
      <c r="AB31" s="391"/>
      <c r="AC31" s="118"/>
      <c r="AD31" s="104"/>
      <c r="AE31" s="105"/>
      <c r="AF31" s="105"/>
    </row>
    <row r="32" spans="2:32" ht="17.25" customHeight="1" thickBot="1">
      <c r="B32" s="111" t="s">
        <v>107</v>
      </c>
      <c r="C32" s="314"/>
      <c r="D32" s="98"/>
      <c r="E32" s="314"/>
      <c r="F32" s="396"/>
      <c r="G32" s="382"/>
      <c r="H32" s="385"/>
      <c r="I32" s="385"/>
      <c r="J32" s="385"/>
      <c r="K32" s="314"/>
      <c r="L32" s="396"/>
      <c r="M32" s="382"/>
      <c r="N32" s="385"/>
      <c r="O32" s="388"/>
      <c r="P32" s="388"/>
      <c r="Q32" s="315"/>
      <c r="R32" s="375"/>
      <c r="S32" s="375"/>
      <c r="T32" s="375"/>
      <c r="U32" s="375"/>
      <c r="V32" s="375"/>
      <c r="W32" s="316"/>
      <c r="X32" s="392"/>
      <c r="Y32" s="393"/>
      <c r="Z32" s="393"/>
      <c r="AA32" s="393"/>
      <c r="AB32" s="393"/>
      <c r="AC32" s="317"/>
      <c r="AD32" s="104"/>
      <c r="AE32" s="105"/>
      <c r="AF32" s="105"/>
    </row>
    <row r="33" spans="2:32" ht="17.25" customHeight="1">
      <c r="B33" s="110" t="s">
        <v>108</v>
      </c>
      <c r="C33" s="119"/>
      <c r="D33" s="105"/>
      <c r="E33" s="119"/>
      <c r="F33" s="396"/>
      <c r="G33" s="382"/>
      <c r="H33" s="385"/>
      <c r="I33" s="385"/>
      <c r="J33" s="385"/>
      <c r="K33" s="120"/>
      <c r="L33" s="396"/>
      <c r="M33" s="382"/>
      <c r="N33" s="385"/>
      <c r="O33" s="388"/>
      <c r="P33" s="388"/>
      <c r="Q33" s="318"/>
      <c r="R33" s="375"/>
      <c r="S33" s="375"/>
      <c r="T33" s="375"/>
      <c r="U33" s="375"/>
      <c r="V33" s="375"/>
      <c r="W33" s="121"/>
      <c r="X33" s="392"/>
      <c r="Y33" s="393"/>
      <c r="Z33" s="393"/>
      <c r="AA33" s="393"/>
      <c r="AB33" s="393"/>
      <c r="AC33" s="120"/>
      <c r="AD33" s="104"/>
      <c r="AE33" s="105"/>
      <c r="AF33" s="105"/>
    </row>
    <row r="34" spans="2:32" ht="17.25" customHeight="1" thickBot="1">
      <c r="B34" s="123" t="s">
        <v>109</v>
      </c>
      <c r="C34" s="122"/>
      <c r="D34" s="98"/>
      <c r="E34" s="122"/>
      <c r="F34" s="396"/>
      <c r="G34" s="383"/>
      <c r="H34" s="386"/>
      <c r="I34" s="386"/>
      <c r="J34" s="386"/>
      <c r="K34" s="124"/>
      <c r="L34" s="396"/>
      <c r="M34" s="383"/>
      <c r="N34" s="386"/>
      <c r="O34" s="389"/>
      <c r="P34" s="389"/>
      <c r="Q34" s="319"/>
      <c r="R34" s="375"/>
      <c r="S34" s="375"/>
      <c r="T34" s="375"/>
      <c r="U34" s="375"/>
      <c r="V34" s="375"/>
      <c r="W34" s="125"/>
      <c r="X34" s="394"/>
      <c r="Y34" s="395"/>
      <c r="Z34" s="395"/>
      <c r="AA34" s="395"/>
      <c r="AB34" s="395"/>
      <c r="AC34" s="124"/>
      <c r="AD34" s="126"/>
      <c r="AE34" s="105"/>
      <c r="AF34" s="105"/>
    </row>
    <row r="35" spans="2:32" ht="17.25" customHeight="1">
      <c r="B35" s="285" t="s">
        <v>110</v>
      </c>
      <c r="C35" s="122"/>
      <c r="D35" s="98"/>
      <c r="E35" s="122"/>
      <c r="F35" s="371" t="s">
        <v>103</v>
      </c>
      <c r="G35" s="372"/>
      <c r="H35" s="372"/>
      <c r="I35" s="372"/>
      <c r="J35" s="373"/>
      <c r="K35" s="124"/>
      <c r="L35" s="371" t="s">
        <v>103</v>
      </c>
      <c r="M35" s="372"/>
      <c r="N35" s="372"/>
      <c r="O35" s="372"/>
      <c r="P35" s="373"/>
      <c r="Q35" s="127"/>
      <c r="R35" s="375"/>
      <c r="S35" s="375"/>
      <c r="T35" s="375"/>
      <c r="U35" s="375"/>
      <c r="V35" s="375"/>
      <c r="W35" s="127"/>
      <c r="X35" s="371" t="s">
        <v>103</v>
      </c>
      <c r="Y35" s="372"/>
      <c r="Z35" s="372"/>
      <c r="AA35" s="372"/>
      <c r="AB35" s="372"/>
      <c r="AC35" s="124"/>
      <c r="AD35" s="104"/>
      <c r="AE35" s="105"/>
      <c r="AF35" s="105"/>
    </row>
    <row r="36" spans="2:32" ht="17.25" customHeight="1" thickBot="1">
      <c r="B36" s="320" t="s">
        <v>111</v>
      </c>
      <c r="C36" s="122"/>
      <c r="D36" s="98"/>
      <c r="E36" s="122"/>
      <c r="F36" s="374"/>
      <c r="G36" s="375"/>
      <c r="H36" s="375"/>
      <c r="I36" s="375"/>
      <c r="J36" s="376"/>
      <c r="K36" s="124"/>
      <c r="L36" s="374"/>
      <c r="M36" s="375"/>
      <c r="N36" s="375"/>
      <c r="O36" s="375"/>
      <c r="P36" s="376"/>
      <c r="Q36" s="127"/>
      <c r="R36" s="375"/>
      <c r="S36" s="375"/>
      <c r="T36" s="375"/>
      <c r="U36" s="375"/>
      <c r="V36" s="375"/>
      <c r="W36" s="127"/>
      <c r="X36" s="374"/>
      <c r="Y36" s="375"/>
      <c r="Z36" s="375"/>
      <c r="AA36" s="375"/>
      <c r="AB36" s="375"/>
      <c r="AC36" s="124"/>
      <c r="AD36" s="104"/>
      <c r="AE36" s="105"/>
      <c r="AF36" s="105"/>
    </row>
    <row r="37" spans="2:32" ht="17.25" customHeight="1" thickBot="1">
      <c r="B37" s="286" t="s">
        <v>112</v>
      </c>
      <c r="C37" s="128"/>
      <c r="D37" s="98"/>
      <c r="E37" s="128"/>
      <c r="F37" s="377"/>
      <c r="G37" s="378"/>
      <c r="H37" s="378"/>
      <c r="I37" s="378"/>
      <c r="J37" s="379"/>
      <c r="K37" s="128"/>
      <c r="L37" s="377"/>
      <c r="M37" s="378"/>
      <c r="N37" s="378"/>
      <c r="O37" s="378"/>
      <c r="P37" s="379"/>
      <c r="Q37" s="125"/>
      <c r="R37" s="375"/>
      <c r="S37" s="375"/>
      <c r="T37" s="375"/>
      <c r="U37" s="375"/>
      <c r="V37" s="375"/>
      <c r="W37" s="125"/>
      <c r="X37" s="377"/>
      <c r="Y37" s="378"/>
      <c r="Z37" s="378"/>
      <c r="AA37" s="378"/>
      <c r="AB37" s="378"/>
      <c r="AC37" s="128"/>
      <c r="AD37" s="104"/>
      <c r="AE37" s="105"/>
      <c r="AF37" s="105"/>
    </row>
    <row r="38" spans="2:32" ht="17.25" customHeight="1" thickBot="1">
      <c r="B38" s="321" t="s">
        <v>113</v>
      </c>
      <c r="C38" s="322"/>
      <c r="D38" s="323"/>
      <c r="E38" s="322"/>
      <c r="F38" s="324"/>
      <c r="G38" s="325"/>
      <c r="H38" s="325"/>
      <c r="I38" s="325"/>
      <c r="J38" s="325"/>
      <c r="K38" s="326"/>
      <c r="L38" s="324"/>
      <c r="M38" s="325"/>
      <c r="N38" s="325"/>
      <c r="O38" s="325"/>
      <c r="P38" s="325"/>
      <c r="Q38" s="327"/>
      <c r="R38" s="378"/>
      <c r="S38" s="378"/>
      <c r="T38" s="378"/>
      <c r="U38" s="378"/>
      <c r="V38" s="378"/>
      <c r="W38" s="327"/>
      <c r="X38" s="328"/>
      <c r="Y38" s="329"/>
      <c r="Z38" s="329"/>
      <c r="AA38" s="329"/>
      <c r="AB38" s="329"/>
      <c r="AC38" s="322"/>
      <c r="AD38" s="330"/>
      <c r="AE38" s="331"/>
      <c r="AF38" s="331"/>
    </row>
    <row r="39" spans="2:32" ht="13.5" thickBo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2:32" ht="12.75">
      <c r="B40" s="129" t="s">
        <v>114</v>
      </c>
      <c r="C40" s="130"/>
      <c r="D40" s="130"/>
      <c r="E40" s="130"/>
      <c r="F40" s="130"/>
      <c r="G40" s="131"/>
      <c r="H40" s="131"/>
      <c r="I40" s="131"/>
      <c r="J40" s="131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332"/>
      <c r="AF40" s="130"/>
    </row>
    <row r="41" spans="2:32" ht="13.5" thickBot="1">
      <c r="B41" s="132"/>
      <c r="C41" s="133"/>
      <c r="D41" s="133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5"/>
      <c r="AE41" s="135"/>
      <c r="AF41" s="134"/>
    </row>
    <row r="42" spans="2:32" ht="12.75">
      <c r="B42" s="136"/>
      <c r="C42" s="137" t="s">
        <v>115</v>
      </c>
      <c r="D42" s="138"/>
      <c r="E42" s="139"/>
      <c r="F42" s="140" t="s">
        <v>116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333"/>
      <c r="R42" s="134"/>
      <c r="S42" s="142" t="s">
        <v>85</v>
      </c>
      <c r="T42" s="142"/>
      <c r="U42" s="143" t="s">
        <v>117</v>
      </c>
      <c r="V42" s="144"/>
      <c r="W42" s="144"/>
      <c r="X42" s="144"/>
      <c r="Y42" s="144"/>
      <c r="Z42" s="144"/>
      <c r="AA42" s="144"/>
      <c r="AB42" s="144"/>
      <c r="AC42" s="144"/>
      <c r="AD42" s="145"/>
      <c r="AE42" s="134"/>
      <c r="AF42" s="134"/>
    </row>
    <row r="43" spans="2:32" ht="12.75">
      <c r="B43" s="146"/>
      <c r="C43" s="147" t="s">
        <v>65</v>
      </c>
      <c r="D43" s="148"/>
      <c r="E43" s="149"/>
      <c r="F43" s="150" t="s">
        <v>118</v>
      </c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334"/>
      <c r="R43" s="134"/>
      <c r="S43" s="152" t="s">
        <v>119</v>
      </c>
      <c r="T43" s="152"/>
      <c r="U43" s="153" t="s">
        <v>120</v>
      </c>
      <c r="V43" s="154"/>
      <c r="W43" s="154"/>
      <c r="X43" s="154"/>
      <c r="Y43" s="154"/>
      <c r="Z43" s="154"/>
      <c r="AA43" s="154"/>
      <c r="AB43" s="154"/>
      <c r="AC43" s="154"/>
      <c r="AD43" s="155"/>
      <c r="AE43" s="134"/>
      <c r="AF43" s="134"/>
    </row>
    <row r="44" spans="2:32" ht="12.75">
      <c r="B44" s="156"/>
      <c r="C44" s="157" t="s">
        <v>121</v>
      </c>
      <c r="D44" s="158"/>
      <c r="E44" s="158"/>
      <c r="F44" s="159" t="s">
        <v>122</v>
      </c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335"/>
      <c r="R44" s="134"/>
      <c r="S44" s="161" t="s">
        <v>123</v>
      </c>
      <c r="T44" s="161"/>
      <c r="U44" s="162" t="s">
        <v>124</v>
      </c>
      <c r="V44" s="163"/>
      <c r="W44" s="163"/>
      <c r="X44" s="163"/>
      <c r="Y44" s="163"/>
      <c r="Z44" s="163"/>
      <c r="AA44" s="163"/>
      <c r="AB44" s="163"/>
      <c r="AC44" s="163"/>
      <c r="AD44" s="164"/>
      <c r="AE44" s="134"/>
      <c r="AF44" s="134"/>
    </row>
    <row r="45" spans="2:32" ht="12.75">
      <c r="B45" s="156"/>
      <c r="C45" s="165" t="s">
        <v>125</v>
      </c>
      <c r="D45" s="158"/>
      <c r="E45" s="158"/>
      <c r="F45" s="166" t="s">
        <v>126</v>
      </c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335"/>
      <c r="R45" s="134"/>
      <c r="S45" s="167" t="s">
        <v>127</v>
      </c>
      <c r="T45" s="167"/>
      <c r="U45" s="287" t="s">
        <v>128</v>
      </c>
      <c r="V45" s="163"/>
      <c r="W45" s="163"/>
      <c r="X45" s="163"/>
      <c r="Y45" s="163"/>
      <c r="Z45" s="163"/>
      <c r="AA45" s="163"/>
      <c r="AB45" s="163"/>
      <c r="AC45" s="163"/>
      <c r="AD45" s="164"/>
      <c r="AE45" s="134"/>
      <c r="AF45" s="134"/>
    </row>
    <row r="46" spans="2:32" ht="12.75">
      <c r="B46" s="146"/>
      <c r="C46" s="168" t="s">
        <v>129</v>
      </c>
      <c r="D46" s="169"/>
      <c r="E46" s="158"/>
      <c r="F46" s="170" t="s">
        <v>130</v>
      </c>
      <c r="G46" s="171"/>
      <c r="H46" s="171"/>
      <c r="I46" s="171"/>
      <c r="J46" s="160"/>
      <c r="K46" s="160"/>
      <c r="L46" s="160"/>
      <c r="M46" s="160"/>
      <c r="N46" s="160"/>
      <c r="O46" s="160"/>
      <c r="P46" s="160"/>
      <c r="Q46" s="335"/>
      <c r="R46" s="134"/>
      <c r="S46" s="288" t="s">
        <v>131</v>
      </c>
      <c r="T46" s="288"/>
      <c r="U46" s="289" t="s">
        <v>132</v>
      </c>
      <c r="V46" s="163"/>
      <c r="W46" s="163"/>
      <c r="X46" s="163"/>
      <c r="Y46" s="163"/>
      <c r="Z46" s="163"/>
      <c r="AA46" s="163"/>
      <c r="AB46" s="163"/>
      <c r="AC46" s="163"/>
      <c r="AD46" s="164"/>
      <c r="AE46" s="134"/>
      <c r="AF46" s="134"/>
    </row>
    <row r="47" spans="2:32" ht="12.75">
      <c r="B47" s="172"/>
      <c r="C47" s="173" t="s">
        <v>133</v>
      </c>
      <c r="D47" s="137"/>
      <c r="E47" s="149"/>
      <c r="F47" s="174" t="s">
        <v>134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4"/>
      <c r="R47" s="134"/>
      <c r="S47" s="175" t="s">
        <v>105</v>
      </c>
      <c r="T47" s="176"/>
      <c r="U47" s="177" t="s">
        <v>135</v>
      </c>
      <c r="V47" s="178"/>
      <c r="W47" s="178"/>
      <c r="X47" s="178"/>
      <c r="Y47" s="178"/>
      <c r="Z47" s="178"/>
      <c r="AA47" s="178"/>
      <c r="AB47" s="178"/>
      <c r="AC47" s="178"/>
      <c r="AD47" s="179"/>
      <c r="AE47" s="134"/>
      <c r="AF47" s="134"/>
    </row>
    <row r="48" spans="2:32" ht="12.75">
      <c r="B48" s="172"/>
      <c r="C48" s="147" t="s">
        <v>74</v>
      </c>
      <c r="D48" s="180"/>
      <c r="E48" s="169"/>
      <c r="F48" s="150" t="s">
        <v>136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4"/>
      <c r="R48" s="134"/>
      <c r="S48" s="181" t="s">
        <v>137</v>
      </c>
      <c r="T48" s="182"/>
      <c r="U48" s="183" t="s">
        <v>138</v>
      </c>
      <c r="V48" s="184"/>
      <c r="W48" s="184"/>
      <c r="X48" s="185"/>
      <c r="Y48" s="185"/>
      <c r="Z48" s="185"/>
      <c r="AA48" s="185"/>
      <c r="AB48" s="185"/>
      <c r="AC48" s="185"/>
      <c r="AD48" s="186"/>
      <c r="AE48" s="187"/>
      <c r="AF48" s="187"/>
    </row>
    <row r="49" spans="2:32" ht="12.75">
      <c r="B49" s="172"/>
      <c r="C49" s="168"/>
      <c r="D49" s="188"/>
      <c r="E49" s="169"/>
      <c r="F49" s="170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9"/>
      <c r="R49" s="134"/>
      <c r="S49" s="189" t="s">
        <v>71</v>
      </c>
      <c r="T49" s="190"/>
      <c r="U49" s="191" t="s">
        <v>139</v>
      </c>
      <c r="V49" s="185"/>
      <c r="W49" s="185"/>
      <c r="X49" s="185"/>
      <c r="Y49" s="185"/>
      <c r="Z49" s="185"/>
      <c r="AA49" s="185"/>
      <c r="AB49" s="185"/>
      <c r="AC49" s="185"/>
      <c r="AD49" s="186"/>
      <c r="AE49" s="187"/>
      <c r="AF49" s="187"/>
    </row>
    <row r="50" spans="2:32" ht="12.75">
      <c r="B50" s="192"/>
      <c r="C50" s="193" t="s">
        <v>91</v>
      </c>
      <c r="D50" s="180"/>
      <c r="E50" s="169"/>
      <c r="F50" s="194" t="s">
        <v>140</v>
      </c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336"/>
      <c r="R50" s="134"/>
      <c r="S50" s="195" t="s">
        <v>70</v>
      </c>
      <c r="T50" s="196"/>
      <c r="U50" s="197" t="s">
        <v>141</v>
      </c>
      <c r="V50" s="185"/>
      <c r="W50" s="185"/>
      <c r="X50" s="185"/>
      <c r="Y50" s="185"/>
      <c r="Z50" s="185"/>
      <c r="AA50" s="185"/>
      <c r="AB50" s="185"/>
      <c r="AC50" s="185"/>
      <c r="AD50" s="186"/>
      <c r="AE50" s="187"/>
      <c r="AF50" s="187"/>
    </row>
    <row r="51" spans="2:32" ht="13.5" thickBot="1">
      <c r="B51" s="198"/>
      <c r="C51" s="147"/>
      <c r="D51" s="137"/>
      <c r="E51" s="149"/>
      <c r="F51" s="337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9"/>
      <c r="R51" s="134"/>
      <c r="S51" s="199" t="s">
        <v>67</v>
      </c>
      <c r="T51" s="199"/>
      <c r="U51" s="340" t="s">
        <v>142</v>
      </c>
      <c r="V51" s="341"/>
      <c r="W51" s="341"/>
      <c r="X51" s="341"/>
      <c r="Y51" s="341"/>
      <c r="Z51" s="341"/>
      <c r="AA51" s="341"/>
      <c r="AB51" s="341"/>
      <c r="AC51" s="341"/>
      <c r="AD51" s="342"/>
      <c r="AE51" s="200"/>
      <c r="AF51" s="200"/>
    </row>
    <row r="52" spans="2:32" ht="13.5" thickBot="1">
      <c r="B52" s="343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6"/>
      <c r="AE52" s="346"/>
      <c r="AF52" s="345"/>
    </row>
    <row r="53" spans="2:32" ht="13.5" thickBot="1"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</row>
    <row r="54" spans="2:32" ht="12.75">
      <c r="B54" s="201"/>
      <c r="C54" s="202"/>
      <c r="D54" s="202"/>
      <c r="E54" s="202"/>
      <c r="F54" s="202"/>
      <c r="G54" s="202"/>
      <c r="H54" s="202"/>
      <c r="I54" s="202"/>
      <c r="J54" s="203"/>
      <c r="K54" s="204"/>
      <c r="L54" s="204"/>
      <c r="M54" s="204"/>
      <c r="N54" s="204"/>
      <c r="O54" s="204"/>
      <c r="P54" s="205"/>
      <c r="Q54" s="206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6"/>
      <c r="AC54" s="205"/>
      <c r="AD54" s="205"/>
      <c r="AE54" s="205"/>
      <c r="AF54" s="205"/>
    </row>
    <row r="55" spans="2:32" ht="12.75">
      <c r="B55" s="207" t="s">
        <v>143</v>
      </c>
      <c r="C55" s="208"/>
      <c r="D55" s="208"/>
      <c r="E55" s="208"/>
      <c r="F55" s="208"/>
      <c r="G55" s="208"/>
      <c r="H55" s="208"/>
      <c r="I55" s="208"/>
      <c r="J55" s="209"/>
      <c r="K55" s="210"/>
      <c r="L55" s="210"/>
      <c r="M55" s="210"/>
      <c r="N55" s="210"/>
      <c r="O55" s="210"/>
      <c r="P55" s="210"/>
      <c r="Q55" s="210"/>
      <c r="R55" s="210"/>
      <c r="S55" s="210"/>
      <c r="T55" s="380" t="s">
        <v>144</v>
      </c>
      <c r="U55" s="380"/>
      <c r="V55" s="380"/>
      <c r="W55" s="380"/>
      <c r="X55" s="380"/>
      <c r="Y55" s="380"/>
      <c r="Z55" s="380"/>
      <c r="AA55" s="380"/>
      <c r="AB55" s="380"/>
      <c r="AC55" s="210"/>
      <c r="AD55" s="210"/>
      <c r="AE55" s="210"/>
      <c r="AF55" s="210"/>
    </row>
    <row r="56" spans="2:32" ht="13.5" thickBot="1">
      <c r="B56" s="211"/>
      <c r="C56" s="212"/>
      <c r="D56" s="212"/>
      <c r="E56" s="212"/>
      <c r="F56" s="212"/>
      <c r="G56" s="208"/>
      <c r="H56" s="212"/>
      <c r="I56" s="212"/>
      <c r="J56" s="213"/>
      <c r="K56" s="214"/>
      <c r="L56" s="214"/>
      <c r="M56" s="214"/>
      <c r="N56" s="214"/>
      <c r="O56" s="214"/>
      <c r="P56" s="215"/>
      <c r="Q56" s="214"/>
      <c r="R56" s="216"/>
      <c r="S56" s="216"/>
      <c r="T56" s="215"/>
      <c r="U56" s="215"/>
      <c r="V56" s="215"/>
      <c r="W56" s="215"/>
      <c r="X56" s="215"/>
      <c r="Y56" s="215"/>
      <c r="Z56" s="215"/>
      <c r="AA56" s="215"/>
      <c r="AB56" s="214"/>
      <c r="AC56" s="215"/>
      <c r="AD56" s="215"/>
      <c r="AE56" s="215"/>
      <c r="AF56" s="215"/>
    </row>
    <row r="57" spans="2:32" ht="13.5" thickBot="1">
      <c r="B57" s="217"/>
      <c r="C57" s="218" t="e">
        <f>G84/G82</f>
        <v>#DIV/0!</v>
      </c>
      <c r="D57" s="218"/>
      <c r="E57" s="218"/>
      <c r="F57" s="218"/>
      <c r="G57" s="347" t="s">
        <v>145</v>
      </c>
      <c r="H57" s="218"/>
      <c r="I57" s="218"/>
      <c r="J57" s="209"/>
      <c r="K57" s="219"/>
      <c r="L57" s="219"/>
      <c r="M57" s="219"/>
      <c r="N57" s="220"/>
      <c r="O57" s="220"/>
      <c r="P57" s="221"/>
      <c r="Q57" s="220"/>
      <c r="R57" s="348" t="s">
        <v>146</v>
      </c>
      <c r="S57" s="348"/>
      <c r="T57" s="349" t="s">
        <v>147</v>
      </c>
      <c r="U57" s="350"/>
      <c r="V57" s="350"/>
      <c r="W57" s="349"/>
      <c r="X57" s="349" t="s">
        <v>148</v>
      </c>
      <c r="Y57" s="351" t="s">
        <v>149</v>
      </c>
      <c r="Z57" s="222" t="s">
        <v>150</v>
      </c>
      <c r="AA57" s="208"/>
      <c r="AB57" s="215"/>
      <c r="AC57" s="215"/>
      <c r="AD57" s="215"/>
      <c r="AE57" s="215"/>
      <c r="AF57" s="215"/>
    </row>
    <row r="58" spans="2:32" ht="12.75">
      <c r="B58" s="223"/>
      <c r="C58" s="224"/>
      <c r="D58" s="218"/>
      <c r="E58" s="224"/>
      <c r="F58" s="225" t="s">
        <v>151</v>
      </c>
      <c r="G58" s="352">
        <v>1</v>
      </c>
      <c r="H58" s="224"/>
      <c r="I58" s="224"/>
      <c r="J58" s="226"/>
      <c r="K58" s="210"/>
      <c r="L58" s="210"/>
      <c r="M58" s="210"/>
      <c r="N58" s="227"/>
      <c r="O58" s="227"/>
      <c r="P58" s="227" t="s">
        <v>151</v>
      </c>
      <c r="Q58" s="227"/>
      <c r="R58" s="228">
        <v>20</v>
      </c>
      <c r="S58" s="228"/>
      <c r="T58" s="228" t="s">
        <v>152</v>
      </c>
      <c r="U58" s="228"/>
      <c r="V58" s="228"/>
      <c r="W58" s="353"/>
      <c r="X58" s="228" t="s">
        <v>153</v>
      </c>
      <c r="Y58" s="228" t="s">
        <v>153</v>
      </c>
      <c r="Z58" s="228">
        <v>1</v>
      </c>
      <c r="AA58" s="229"/>
      <c r="AB58" s="215"/>
      <c r="AC58" s="215"/>
      <c r="AD58" s="215"/>
      <c r="AE58" s="215"/>
      <c r="AF58" s="215"/>
    </row>
    <row r="59" spans="2:32" ht="12.75">
      <c r="B59" s="223"/>
      <c r="C59" s="224"/>
      <c r="D59" s="218"/>
      <c r="E59" s="224"/>
      <c r="F59" s="225" t="s">
        <v>154</v>
      </c>
      <c r="G59" s="230">
        <v>1.75</v>
      </c>
      <c r="H59" s="224"/>
      <c r="I59" s="224"/>
      <c r="J59" s="226"/>
      <c r="K59" s="231"/>
      <c r="L59" s="231"/>
      <c r="M59" s="231"/>
      <c r="N59" s="227"/>
      <c r="O59" s="227"/>
      <c r="P59" s="227" t="s">
        <v>155</v>
      </c>
      <c r="Q59" s="227"/>
      <c r="R59" s="232">
        <v>125</v>
      </c>
      <c r="S59" s="232"/>
      <c r="T59" s="232" t="s">
        <v>156</v>
      </c>
      <c r="U59" s="232"/>
      <c r="V59" s="232"/>
      <c r="W59" s="229"/>
      <c r="X59" s="232">
        <v>1</v>
      </c>
      <c r="Y59" s="232">
        <v>1</v>
      </c>
      <c r="Z59" s="232">
        <v>1</v>
      </c>
      <c r="AA59" s="229"/>
      <c r="AB59" s="215"/>
      <c r="AC59" s="215"/>
      <c r="AD59" s="215"/>
      <c r="AE59" s="215"/>
      <c r="AF59" s="215"/>
    </row>
    <row r="60" spans="2:32" ht="12.75">
      <c r="B60" s="223"/>
      <c r="C60" s="224"/>
      <c r="D60" s="218"/>
      <c r="E60" s="224"/>
      <c r="F60" s="233" t="s">
        <v>157</v>
      </c>
      <c r="G60" s="230">
        <v>0.5</v>
      </c>
      <c r="H60" s="224"/>
      <c r="I60" s="224"/>
      <c r="J60" s="234"/>
      <c r="K60" s="231"/>
      <c r="L60" s="231"/>
      <c r="M60" s="231"/>
      <c r="N60" s="235"/>
      <c r="O60" s="235"/>
      <c r="P60" s="235" t="s">
        <v>157</v>
      </c>
      <c r="Q60" s="235"/>
      <c r="R60" s="232">
        <v>20</v>
      </c>
      <c r="S60" s="232"/>
      <c r="T60" s="232" t="s">
        <v>152</v>
      </c>
      <c r="U60" s="232"/>
      <c r="V60" s="232"/>
      <c r="W60" s="229"/>
      <c r="X60" s="232" t="s">
        <v>153</v>
      </c>
      <c r="Y60" s="232" t="s">
        <v>153</v>
      </c>
      <c r="Z60" s="232">
        <v>1</v>
      </c>
      <c r="AA60" s="229"/>
      <c r="AB60" s="215"/>
      <c r="AC60" s="215"/>
      <c r="AD60" s="215"/>
      <c r="AE60" s="215"/>
      <c r="AF60" s="215"/>
    </row>
    <row r="61" spans="2:32" ht="12.75">
      <c r="B61" s="223"/>
      <c r="C61" s="224"/>
      <c r="D61" s="218"/>
      <c r="E61" s="224"/>
      <c r="F61" s="291" t="s">
        <v>158</v>
      </c>
      <c r="G61" s="230">
        <v>0.5</v>
      </c>
      <c r="H61" s="224"/>
      <c r="I61" s="224"/>
      <c r="J61" s="236"/>
      <c r="K61" s="237"/>
      <c r="L61" s="237"/>
      <c r="M61" s="237"/>
      <c r="N61" s="292"/>
      <c r="O61" s="292"/>
      <c r="P61" s="292" t="s">
        <v>158</v>
      </c>
      <c r="Q61" s="292"/>
      <c r="R61" s="232">
        <v>100</v>
      </c>
      <c r="S61" s="232"/>
      <c r="T61" s="232" t="s">
        <v>156</v>
      </c>
      <c r="U61" s="232"/>
      <c r="V61" s="232"/>
      <c r="W61" s="229"/>
      <c r="X61" s="232">
        <v>1</v>
      </c>
      <c r="Y61" s="232">
        <v>1</v>
      </c>
      <c r="Z61" s="232">
        <v>1</v>
      </c>
      <c r="AA61" s="229"/>
      <c r="AB61" s="215"/>
      <c r="AC61" s="215"/>
      <c r="AD61" s="215"/>
      <c r="AE61" s="215"/>
      <c r="AF61" s="215"/>
    </row>
    <row r="62" spans="2:32" ht="12.75">
      <c r="B62" s="223"/>
      <c r="C62" s="224"/>
      <c r="D62" s="218"/>
      <c r="E62" s="224"/>
      <c r="F62" s="291" t="s">
        <v>64</v>
      </c>
      <c r="G62" s="230">
        <v>6</v>
      </c>
      <c r="H62" s="224"/>
      <c r="I62" s="224"/>
      <c r="J62" s="238"/>
      <c r="K62" s="239"/>
      <c r="L62" s="239"/>
      <c r="M62" s="239"/>
      <c r="N62" s="220"/>
      <c r="O62" s="220"/>
      <c r="P62" s="293" t="s">
        <v>64</v>
      </c>
      <c r="Q62" s="220"/>
      <c r="R62" s="232">
        <v>20</v>
      </c>
      <c r="S62" s="232"/>
      <c r="T62" s="232" t="s">
        <v>152</v>
      </c>
      <c r="U62" s="232"/>
      <c r="V62" s="240"/>
      <c r="W62" s="229"/>
      <c r="X62" s="240" t="s">
        <v>153</v>
      </c>
      <c r="Y62" s="240" t="s">
        <v>153</v>
      </c>
      <c r="Z62" s="232">
        <v>1</v>
      </c>
      <c r="AA62" s="229"/>
      <c r="AB62" s="215"/>
      <c r="AC62" s="215"/>
      <c r="AD62" s="215"/>
      <c r="AE62" s="215"/>
      <c r="AF62" s="215"/>
    </row>
    <row r="63" spans="2:32" ht="12.75">
      <c r="B63" s="223"/>
      <c r="C63" s="224"/>
      <c r="D63" s="218"/>
      <c r="E63" s="224"/>
      <c r="F63" s="241" t="s">
        <v>65</v>
      </c>
      <c r="G63" s="230">
        <v>13</v>
      </c>
      <c r="H63" s="224"/>
      <c r="I63" s="224"/>
      <c r="J63" s="242"/>
      <c r="K63" s="243"/>
      <c r="L63" s="243"/>
      <c r="M63" s="243"/>
      <c r="N63" s="294"/>
      <c r="O63" s="294"/>
      <c r="P63" s="244" t="s">
        <v>65</v>
      </c>
      <c r="Q63" s="294"/>
      <c r="R63" s="232">
        <v>30</v>
      </c>
      <c r="S63" s="232"/>
      <c r="T63" s="232" t="s">
        <v>156</v>
      </c>
      <c r="U63" s="232"/>
      <c r="V63" s="240"/>
      <c r="W63" s="229"/>
      <c r="X63" s="240">
        <v>1</v>
      </c>
      <c r="Y63" s="232">
        <v>1</v>
      </c>
      <c r="Z63" s="232">
        <v>1</v>
      </c>
      <c r="AA63" s="229"/>
      <c r="AB63" s="215"/>
      <c r="AC63" s="215"/>
      <c r="AD63" s="215"/>
      <c r="AE63" s="215"/>
      <c r="AF63" s="215"/>
    </row>
    <row r="64" spans="2:32" ht="12.75">
      <c r="B64" s="223"/>
      <c r="C64" s="224"/>
      <c r="D64" s="218"/>
      <c r="E64" s="224"/>
      <c r="F64" s="245" t="s">
        <v>159</v>
      </c>
      <c r="G64" s="230">
        <v>8</v>
      </c>
      <c r="H64" s="224"/>
      <c r="I64" s="224"/>
      <c r="J64" s="295"/>
      <c r="K64" s="243"/>
      <c r="L64" s="243"/>
      <c r="M64" s="243"/>
      <c r="N64" s="220"/>
      <c r="O64" s="220"/>
      <c r="P64" s="246" t="s">
        <v>159</v>
      </c>
      <c r="Q64" s="220"/>
      <c r="R64" s="232">
        <v>60</v>
      </c>
      <c r="S64" s="232"/>
      <c r="T64" s="232" t="s">
        <v>156</v>
      </c>
      <c r="U64" s="232"/>
      <c r="V64" s="232"/>
      <c r="W64" s="229"/>
      <c r="X64" s="240">
        <v>1</v>
      </c>
      <c r="Y64" s="240" t="s">
        <v>153</v>
      </c>
      <c r="Z64" s="232">
        <v>1</v>
      </c>
      <c r="AA64" s="229"/>
      <c r="AB64" s="215"/>
      <c r="AC64" s="215"/>
      <c r="AD64" s="215"/>
      <c r="AE64" s="215"/>
      <c r="AF64" s="215"/>
    </row>
    <row r="65" spans="2:32" ht="12.75">
      <c r="B65" s="223"/>
      <c r="C65" s="224"/>
      <c r="D65" s="218"/>
      <c r="E65" s="224"/>
      <c r="F65" s="247" t="s">
        <v>125</v>
      </c>
      <c r="G65" s="230">
        <v>4</v>
      </c>
      <c r="H65" s="224"/>
      <c r="I65" s="224"/>
      <c r="J65" s="296"/>
      <c r="K65" s="297"/>
      <c r="L65" s="297"/>
      <c r="M65" s="297"/>
      <c r="N65" s="248"/>
      <c r="O65" s="248"/>
      <c r="P65" s="249" t="s">
        <v>125</v>
      </c>
      <c r="Q65" s="248"/>
      <c r="R65" s="240">
        <v>20</v>
      </c>
      <c r="S65" s="240"/>
      <c r="T65" s="232" t="s">
        <v>160</v>
      </c>
      <c r="U65" s="232"/>
      <c r="V65" s="232"/>
      <c r="W65" s="229"/>
      <c r="X65" s="240" t="s">
        <v>153</v>
      </c>
      <c r="Y65" s="240" t="s">
        <v>153</v>
      </c>
      <c r="Z65" s="232">
        <v>1</v>
      </c>
      <c r="AA65" s="229"/>
      <c r="AB65" s="215"/>
      <c r="AC65" s="215"/>
      <c r="AD65" s="215"/>
      <c r="AE65" s="215"/>
      <c r="AF65" s="215"/>
    </row>
    <row r="66" spans="2:32" ht="12.75">
      <c r="B66" s="223"/>
      <c r="C66" s="224"/>
      <c r="D66" s="218"/>
      <c r="E66" s="224"/>
      <c r="F66" s="250" t="s">
        <v>129</v>
      </c>
      <c r="G66" s="230">
        <v>6</v>
      </c>
      <c r="H66" s="224"/>
      <c r="I66" s="224"/>
      <c r="J66" s="236"/>
      <c r="K66" s="298"/>
      <c r="L66" s="298"/>
      <c r="M66" s="299"/>
      <c r="N66" s="300"/>
      <c r="O66" s="300"/>
      <c r="P66" s="251" t="s">
        <v>129</v>
      </c>
      <c r="Q66" s="300"/>
      <c r="R66" s="240">
        <v>20</v>
      </c>
      <c r="S66" s="240"/>
      <c r="T66" s="232" t="s">
        <v>160</v>
      </c>
      <c r="U66" s="232"/>
      <c r="V66" s="232"/>
      <c r="W66" s="229"/>
      <c r="X66" s="240">
        <v>1</v>
      </c>
      <c r="Y66" s="240" t="s">
        <v>153</v>
      </c>
      <c r="Z66" s="232">
        <v>1</v>
      </c>
      <c r="AA66" s="229"/>
      <c r="AB66" s="215"/>
      <c r="AC66" s="215"/>
      <c r="AD66" s="215"/>
      <c r="AE66" s="215"/>
      <c r="AF66" s="215"/>
    </row>
    <row r="67" spans="2:32" ht="12.75">
      <c r="B67" s="223"/>
      <c r="C67" s="224"/>
      <c r="D67" s="218"/>
      <c r="E67" s="224"/>
      <c r="F67" s="252" t="s">
        <v>133</v>
      </c>
      <c r="G67" s="230">
        <v>8</v>
      </c>
      <c r="H67" s="224"/>
      <c r="I67" s="224"/>
      <c r="J67" s="253"/>
      <c r="K67" s="254"/>
      <c r="L67" s="254"/>
      <c r="M67" s="254"/>
      <c r="N67" s="301"/>
      <c r="O67" s="301"/>
      <c r="P67" s="255" t="s">
        <v>133</v>
      </c>
      <c r="Q67" s="301"/>
      <c r="R67" s="240">
        <v>30</v>
      </c>
      <c r="S67" s="240"/>
      <c r="T67" s="232" t="s">
        <v>156</v>
      </c>
      <c r="U67" s="232"/>
      <c r="V67" s="232"/>
      <c r="W67" s="256"/>
      <c r="X67" s="240">
        <v>1</v>
      </c>
      <c r="Y67" s="240" t="s">
        <v>153</v>
      </c>
      <c r="Z67" s="232">
        <v>1</v>
      </c>
      <c r="AA67" s="229"/>
      <c r="AB67" s="215"/>
      <c r="AC67" s="215"/>
      <c r="AD67" s="215"/>
      <c r="AE67" s="215"/>
      <c r="AF67" s="215"/>
    </row>
    <row r="68" spans="2:32" ht="12.75">
      <c r="B68" s="223"/>
      <c r="C68" s="224"/>
      <c r="D68" s="218"/>
      <c r="E68" s="224"/>
      <c r="F68" s="257" t="s">
        <v>74</v>
      </c>
      <c r="G68" s="230">
        <v>3</v>
      </c>
      <c r="H68" s="224"/>
      <c r="I68" s="224"/>
      <c r="J68" s="253"/>
      <c r="K68" s="254"/>
      <c r="L68" s="254"/>
      <c r="M68" s="254"/>
      <c r="N68" s="301"/>
      <c r="O68" s="301"/>
      <c r="P68" s="258" t="s">
        <v>74</v>
      </c>
      <c r="Q68" s="259"/>
      <c r="R68" s="232">
        <v>10</v>
      </c>
      <c r="S68" s="232"/>
      <c r="T68" s="232" t="s">
        <v>152</v>
      </c>
      <c r="U68" s="232"/>
      <c r="V68" s="232"/>
      <c r="W68" s="229"/>
      <c r="X68" s="240" t="s">
        <v>153</v>
      </c>
      <c r="Y68" s="240" t="s">
        <v>153</v>
      </c>
      <c r="Z68" s="232">
        <v>1</v>
      </c>
      <c r="AA68" s="229"/>
      <c r="AB68" s="215"/>
      <c r="AC68" s="215"/>
      <c r="AD68" s="215"/>
      <c r="AE68" s="215"/>
      <c r="AF68" s="215"/>
    </row>
    <row r="69" spans="2:32" ht="12.75">
      <c r="B69" s="223"/>
      <c r="C69" s="224"/>
      <c r="D69" s="218"/>
      <c r="E69" s="224"/>
      <c r="F69" s="257"/>
      <c r="G69" s="230"/>
      <c r="H69" s="224"/>
      <c r="I69" s="224"/>
      <c r="J69" s="253"/>
      <c r="K69" s="254"/>
      <c r="L69" s="254"/>
      <c r="M69" s="254"/>
      <c r="N69" s="301"/>
      <c r="O69" s="301"/>
      <c r="P69" s="258"/>
      <c r="Q69" s="259"/>
      <c r="R69" s="240" t="s">
        <v>153</v>
      </c>
      <c r="S69" s="232"/>
      <c r="T69" s="240" t="s">
        <v>153</v>
      </c>
      <c r="U69" s="232"/>
      <c r="V69" s="232"/>
      <c r="W69" s="229"/>
      <c r="X69" s="240" t="s">
        <v>153</v>
      </c>
      <c r="Y69" s="240" t="s">
        <v>153</v>
      </c>
      <c r="Z69" s="240" t="s">
        <v>153</v>
      </c>
      <c r="AA69" s="229"/>
      <c r="AB69" s="215"/>
      <c r="AC69" s="215"/>
      <c r="AD69" s="215"/>
      <c r="AE69" s="215"/>
      <c r="AF69" s="215"/>
    </row>
    <row r="70" spans="2:32" ht="12.75">
      <c r="B70" s="223"/>
      <c r="C70" s="224"/>
      <c r="D70" s="218"/>
      <c r="E70" s="260"/>
      <c r="F70" s="261" t="s">
        <v>91</v>
      </c>
      <c r="G70" s="230">
        <v>4</v>
      </c>
      <c r="H70" s="224"/>
      <c r="I70" s="224"/>
      <c r="J70" s="253"/>
      <c r="K70" s="254"/>
      <c r="L70" s="254"/>
      <c r="M70" s="254"/>
      <c r="N70" s="301"/>
      <c r="O70" s="301"/>
      <c r="P70" s="262" t="s">
        <v>91</v>
      </c>
      <c r="Q70" s="259"/>
      <c r="R70" s="240">
        <v>20</v>
      </c>
      <c r="S70" s="240"/>
      <c r="T70" s="232" t="s">
        <v>160</v>
      </c>
      <c r="U70" s="232"/>
      <c r="V70" s="240"/>
      <c r="W70" s="256"/>
      <c r="X70" s="240" t="s">
        <v>153</v>
      </c>
      <c r="Y70" s="240" t="s">
        <v>153</v>
      </c>
      <c r="Z70" s="240">
        <v>1</v>
      </c>
      <c r="AA70" s="256"/>
      <c r="AB70" s="215"/>
      <c r="AC70" s="215"/>
      <c r="AD70" s="215"/>
      <c r="AE70" s="215"/>
      <c r="AF70" s="215"/>
    </row>
    <row r="71" spans="2:32" ht="12.75">
      <c r="B71" s="223"/>
      <c r="C71" s="224"/>
      <c r="D71" s="218"/>
      <c r="E71" s="263"/>
      <c r="F71" s="264" t="s">
        <v>71</v>
      </c>
      <c r="G71" s="230">
        <v>0</v>
      </c>
      <c r="H71" s="224"/>
      <c r="I71" s="224"/>
      <c r="J71" s="253"/>
      <c r="K71" s="254"/>
      <c r="L71" s="254"/>
      <c r="M71" s="254"/>
      <c r="N71" s="301"/>
      <c r="O71" s="301"/>
      <c r="P71" s="265" t="s">
        <v>137</v>
      </c>
      <c r="Q71" s="259"/>
      <c r="R71" s="240" t="s">
        <v>153</v>
      </c>
      <c r="S71" s="240"/>
      <c r="T71" s="232" t="s">
        <v>152</v>
      </c>
      <c r="U71" s="232"/>
      <c r="V71" s="240"/>
      <c r="W71" s="256"/>
      <c r="X71" s="240" t="s">
        <v>153</v>
      </c>
      <c r="Y71" s="240" t="s">
        <v>153</v>
      </c>
      <c r="Z71" s="240">
        <v>1</v>
      </c>
      <c r="AA71" s="256"/>
      <c r="AB71" s="215"/>
      <c r="AC71" s="215"/>
      <c r="AD71" s="215"/>
      <c r="AE71" s="215"/>
      <c r="AF71" s="215"/>
    </row>
    <row r="72" spans="2:32" ht="12.75">
      <c r="B72" s="223"/>
      <c r="C72" s="224"/>
      <c r="D72" s="218"/>
      <c r="E72" s="266"/>
      <c r="F72" s="267" t="s">
        <v>137</v>
      </c>
      <c r="G72" s="230">
        <v>3</v>
      </c>
      <c r="H72" s="224"/>
      <c r="I72" s="224"/>
      <c r="J72" s="253"/>
      <c r="K72" s="254"/>
      <c r="L72" s="254"/>
      <c r="M72" s="254"/>
      <c r="N72" s="301"/>
      <c r="O72" s="301"/>
      <c r="P72" s="268" t="s">
        <v>71</v>
      </c>
      <c r="Q72" s="259"/>
      <c r="R72" s="240" t="s">
        <v>153</v>
      </c>
      <c r="S72" s="240"/>
      <c r="T72" s="240" t="s">
        <v>152</v>
      </c>
      <c r="U72" s="240"/>
      <c r="V72" s="240"/>
      <c r="W72" s="229"/>
      <c r="X72" s="240" t="s">
        <v>153</v>
      </c>
      <c r="Y72" s="240" t="s">
        <v>153</v>
      </c>
      <c r="Z72" s="240">
        <v>1</v>
      </c>
      <c r="AA72" s="256"/>
      <c r="AB72" s="215"/>
      <c r="AC72" s="215"/>
      <c r="AD72" s="215"/>
      <c r="AE72" s="215"/>
      <c r="AF72" s="215"/>
    </row>
    <row r="73" spans="2:32" ht="12.75">
      <c r="B73" s="223"/>
      <c r="C73" s="224"/>
      <c r="D73" s="218"/>
      <c r="E73" s="224"/>
      <c r="F73" s="269" t="s">
        <v>105</v>
      </c>
      <c r="G73" s="230">
        <v>1</v>
      </c>
      <c r="H73" s="224"/>
      <c r="I73" s="224"/>
      <c r="J73" s="253"/>
      <c r="K73" s="254"/>
      <c r="L73" s="254"/>
      <c r="M73" s="254"/>
      <c r="N73" s="301"/>
      <c r="O73" s="301"/>
      <c r="P73" s="270" t="s">
        <v>98</v>
      </c>
      <c r="Q73" s="259"/>
      <c r="R73" s="240">
        <v>10</v>
      </c>
      <c r="S73" s="232"/>
      <c r="T73" s="240" t="s">
        <v>152</v>
      </c>
      <c r="U73" s="240"/>
      <c r="V73" s="232"/>
      <c r="W73" s="229"/>
      <c r="X73" s="240" t="s">
        <v>153</v>
      </c>
      <c r="Y73" s="240" t="s">
        <v>153</v>
      </c>
      <c r="Z73" s="240">
        <v>1</v>
      </c>
      <c r="AA73" s="256"/>
      <c r="AB73" s="215"/>
      <c r="AC73" s="215"/>
      <c r="AD73" s="215"/>
      <c r="AE73" s="215"/>
      <c r="AF73" s="215"/>
    </row>
    <row r="74" spans="2:32" ht="12.75">
      <c r="B74" s="223"/>
      <c r="C74" s="224"/>
      <c r="D74" s="218"/>
      <c r="E74" s="224"/>
      <c r="F74" s="269" t="s">
        <v>98</v>
      </c>
      <c r="G74" s="230">
        <v>1</v>
      </c>
      <c r="H74" s="224"/>
      <c r="I74" s="224"/>
      <c r="J74" s="271"/>
      <c r="K74" s="231"/>
      <c r="L74" s="231"/>
      <c r="M74" s="231"/>
      <c r="N74" s="259"/>
      <c r="O74" s="259"/>
      <c r="P74" s="259" t="s">
        <v>105</v>
      </c>
      <c r="Q74" s="220"/>
      <c r="R74" s="240" t="s">
        <v>153</v>
      </c>
      <c r="S74" s="232"/>
      <c r="T74" s="240" t="s">
        <v>153</v>
      </c>
      <c r="U74" s="240"/>
      <c r="V74" s="232"/>
      <c r="W74" s="229"/>
      <c r="X74" s="240" t="s">
        <v>153</v>
      </c>
      <c r="Y74" s="232"/>
      <c r="Z74" s="232"/>
      <c r="AA74" s="229"/>
      <c r="AB74" s="215"/>
      <c r="AC74" s="215"/>
      <c r="AD74" s="215"/>
      <c r="AE74" s="215"/>
      <c r="AF74" s="215"/>
    </row>
    <row r="75" spans="2:32" ht="12.75">
      <c r="B75" s="223"/>
      <c r="C75" s="224"/>
      <c r="D75" s="218"/>
      <c r="E75" s="224"/>
      <c r="F75" s="302" t="s">
        <v>161</v>
      </c>
      <c r="G75" s="230">
        <v>0</v>
      </c>
      <c r="H75" s="224"/>
      <c r="I75" s="224"/>
      <c r="J75" s="271"/>
      <c r="K75" s="231"/>
      <c r="L75" s="231"/>
      <c r="M75" s="231"/>
      <c r="N75" s="259"/>
      <c r="O75" s="259"/>
      <c r="P75" s="301" t="s">
        <v>161</v>
      </c>
      <c r="Q75" s="220"/>
      <c r="R75" s="240" t="s">
        <v>153</v>
      </c>
      <c r="S75" s="240"/>
      <c r="T75" s="240" t="s">
        <v>153</v>
      </c>
      <c r="U75" s="240"/>
      <c r="V75" s="240"/>
      <c r="W75" s="256"/>
      <c r="X75" s="240" t="s">
        <v>153</v>
      </c>
      <c r="Y75" s="240" t="s">
        <v>153</v>
      </c>
      <c r="Z75" s="240" t="s">
        <v>153</v>
      </c>
      <c r="AA75" s="256"/>
      <c r="AB75" s="215"/>
      <c r="AC75" s="215"/>
      <c r="AD75" s="215"/>
      <c r="AE75" s="215"/>
      <c r="AF75" s="215"/>
    </row>
    <row r="76" spans="2:32" ht="12.75">
      <c r="B76" s="223"/>
      <c r="C76" s="224"/>
      <c r="D76" s="218"/>
      <c r="E76" s="224"/>
      <c r="F76" s="354" t="s">
        <v>182</v>
      </c>
      <c r="G76" s="230">
        <v>1</v>
      </c>
      <c r="H76" s="224"/>
      <c r="I76" s="224"/>
      <c r="J76" s="271"/>
      <c r="K76" s="231"/>
      <c r="L76" s="231"/>
      <c r="M76" s="231"/>
      <c r="N76" s="259"/>
      <c r="O76" s="259"/>
      <c r="P76" s="355" t="s">
        <v>183</v>
      </c>
      <c r="Q76" s="220"/>
      <c r="R76" s="240">
        <v>15</v>
      </c>
      <c r="S76" s="232"/>
      <c r="T76" s="240" t="s">
        <v>152</v>
      </c>
      <c r="U76" s="240"/>
      <c r="V76" s="232"/>
      <c r="W76" s="256"/>
      <c r="X76" s="240" t="s">
        <v>153</v>
      </c>
      <c r="Y76" s="240" t="s">
        <v>153</v>
      </c>
      <c r="Z76" s="240">
        <v>1</v>
      </c>
      <c r="AA76" s="256"/>
      <c r="AB76" s="215"/>
      <c r="AC76" s="215"/>
      <c r="AD76" s="215"/>
      <c r="AE76" s="215"/>
      <c r="AF76" s="215"/>
    </row>
    <row r="77" spans="2:32" ht="12.75">
      <c r="B77" s="223"/>
      <c r="C77" s="224"/>
      <c r="D77" s="218"/>
      <c r="E77" s="224"/>
      <c r="F77" s="272" t="s">
        <v>162</v>
      </c>
      <c r="G77" s="230">
        <v>0</v>
      </c>
      <c r="H77" s="224"/>
      <c r="I77" s="224"/>
      <c r="J77" s="271"/>
      <c r="K77" s="231"/>
      <c r="L77" s="231"/>
      <c r="M77" s="231"/>
      <c r="N77" s="259"/>
      <c r="O77" s="259"/>
      <c r="P77" s="273" t="s">
        <v>162</v>
      </c>
      <c r="Q77" s="220"/>
      <c r="R77" s="240" t="s">
        <v>153</v>
      </c>
      <c r="S77" s="232"/>
      <c r="T77" s="232" t="s">
        <v>152</v>
      </c>
      <c r="U77" s="232"/>
      <c r="V77" s="232"/>
      <c r="W77" s="229"/>
      <c r="X77" s="356" t="s">
        <v>153</v>
      </c>
      <c r="Y77" s="356" t="s">
        <v>153</v>
      </c>
      <c r="Z77" s="357">
        <v>1</v>
      </c>
      <c r="AA77" s="256"/>
      <c r="AB77" s="215"/>
      <c r="AC77" s="215"/>
      <c r="AD77" s="215"/>
      <c r="AE77" s="215"/>
      <c r="AF77" s="215"/>
    </row>
    <row r="78" spans="2:32" ht="13.5" thickBot="1">
      <c r="B78" s="223"/>
      <c r="C78" s="224"/>
      <c r="D78" s="218"/>
      <c r="E78" s="224"/>
      <c r="F78" s="303" t="s">
        <v>163</v>
      </c>
      <c r="G78" s="274">
        <v>0</v>
      </c>
      <c r="H78" s="224"/>
      <c r="I78" s="224"/>
      <c r="J78" s="271"/>
      <c r="K78" s="231"/>
      <c r="L78" s="231"/>
      <c r="M78" s="231"/>
      <c r="N78" s="220"/>
      <c r="O78" s="220"/>
      <c r="P78" s="304" t="s">
        <v>163</v>
      </c>
      <c r="Q78" s="220"/>
      <c r="R78" s="358" t="s">
        <v>153</v>
      </c>
      <c r="S78" s="358"/>
      <c r="T78" s="359" t="s">
        <v>160</v>
      </c>
      <c r="U78" s="359"/>
      <c r="V78" s="359"/>
      <c r="W78" s="275"/>
      <c r="X78" s="359">
        <v>1</v>
      </c>
      <c r="Y78" s="359" t="s">
        <v>153</v>
      </c>
      <c r="Z78" s="358">
        <v>1</v>
      </c>
      <c r="AA78" s="256"/>
      <c r="AB78" s="215"/>
      <c r="AC78" s="215"/>
      <c r="AD78" s="215"/>
      <c r="AE78" s="215"/>
      <c r="AF78" s="215"/>
    </row>
    <row r="79" spans="2:32" ht="12.75">
      <c r="B79" s="305"/>
      <c r="C79" s="306"/>
      <c r="D79" s="306"/>
      <c r="E79" s="306"/>
      <c r="F79" s="276"/>
      <c r="G79" s="307"/>
      <c r="H79" s="306"/>
      <c r="I79" s="306"/>
      <c r="J79" s="213"/>
      <c r="K79" s="219"/>
      <c r="L79" s="219"/>
      <c r="M79" s="219"/>
      <c r="N79" s="219"/>
      <c r="O79" s="219"/>
      <c r="P79" s="300"/>
      <c r="Q79" s="308"/>
      <c r="R79" s="308"/>
      <c r="S79" s="308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</row>
    <row r="80" spans="2:32" ht="12.75">
      <c r="B80" s="305"/>
      <c r="C80" s="306"/>
      <c r="D80" s="306"/>
      <c r="E80" s="306"/>
      <c r="F80" s="278" t="s">
        <v>164</v>
      </c>
      <c r="G80" s="360">
        <v>8</v>
      </c>
      <c r="H80" s="276"/>
      <c r="I80" s="276"/>
      <c r="J80" s="213"/>
      <c r="K80" s="219"/>
      <c r="L80" s="219"/>
      <c r="M80" s="219"/>
      <c r="N80" s="219"/>
      <c r="O80" s="219"/>
      <c r="P80" s="210"/>
      <c r="Q80" s="219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</row>
    <row r="81" spans="2:32" ht="12.75">
      <c r="B81" s="305"/>
      <c r="C81" s="306"/>
      <c r="D81" s="306"/>
      <c r="E81" s="306"/>
      <c r="F81" s="278"/>
      <c r="G81" s="279"/>
      <c r="H81" s="276"/>
      <c r="I81" s="276"/>
      <c r="J81" s="280"/>
      <c r="K81" s="210"/>
      <c r="L81" s="210"/>
      <c r="M81" s="210"/>
      <c r="N81" s="210"/>
      <c r="O81" s="210"/>
      <c r="P81" s="210"/>
      <c r="Q81" s="219"/>
      <c r="R81" s="219" t="s">
        <v>165</v>
      </c>
      <c r="S81" s="219"/>
      <c r="T81" s="361" t="s">
        <v>146</v>
      </c>
      <c r="U81" s="210"/>
      <c r="V81" s="210"/>
      <c r="W81" s="219"/>
      <c r="X81" s="219" t="s">
        <v>166</v>
      </c>
      <c r="Y81" s="219"/>
      <c r="Z81" s="361" t="s">
        <v>149</v>
      </c>
      <c r="AA81" s="210"/>
      <c r="AB81" s="219"/>
      <c r="AC81" s="219"/>
      <c r="AD81" s="219"/>
      <c r="AE81" s="219"/>
      <c r="AF81" s="219"/>
    </row>
    <row r="82" spans="2:32" ht="12.75">
      <c r="B82" s="305"/>
      <c r="C82" s="306"/>
      <c r="D82" s="306"/>
      <c r="E82" s="306"/>
      <c r="F82" s="278" t="s">
        <v>167</v>
      </c>
      <c r="G82" s="362"/>
      <c r="H82" s="276"/>
      <c r="I82" s="276"/>
      <c r="J82" s="213"/>
      <c r="K82" s="219"/>
      <c r="L82" s="219"/>
      <c r="M82" s="219"/>
      <c r="N82" s="219"/>
      <c r="O82" s="219"/>
      <c r="P82" s="219"/>
      <c r="Q82" s="219"/>
      <c r="R82" s="219" t="s">
        <v>168</v>
      </c>
      <c r="S82" s="219"/>
      <c r="T82" s="361" t="s">
        <v>147</v>
      </c>
      <c r="U82" s="210"/>
      <c r="V82" s="210"/>
      <c r="W82" s="219"/>
      <c r="X82" s="219" t="s">
        <v>169</v>
      </c>
      <c r="Y82" s="219"/>
      <c r="Z82" s="361" t="s">
        <v>150</v>
      </c>
      <c r="AA82" s="210"/>
      <c r="AB82" s="219"/>
      <c r="AC82" s="219"/>
      <c r="AD82" s="219"/>
      <c r="AE82" s="219"/>
      <c r="AF82" s="219"/>
    </row>
    <row r="83" spans="2:32" ht="12.75">
      <c r="B83" s="305"/>
      <c r="C83" s="306"/>
      <c r="D83" s="306"/>
      <c r="E83" s="306"/>
      <c r="F83" s="281"/>
      <c r="G83" s="208"/>
      <c r="H83" s="281"/>
      <c r="I83" s="281"/>
      <c r="J83" s="213"/>
      <c r="K83" s="219"/>
      <c r="L83" s="219"/>
      <c r="M83" s="219"/>
      <c r="N83" s="219"/>
      <c r="O83" s="219"/>
      <c r="P83" s="219"/>
      <c r="Q83" s="282"/>
      <c r="R83" s="219" t="s">
        <v>170</v>
      </c>
      <c r="S83" s="219"/>
      <c r="T83" s="361" t="s">
        <v>148</v>
      </c>
      <c r="U83" s="210"/>
      <c r="V83" s="210"/>
      <c r="W83" s="282"/>
      <c r="X83" s="210" t="s">
        <v>171</v>
      </c>
      <c r="Y83" s="219"/>
      <c r="Z83" s="361" t="s">
        <v>172</v>
      </c>
      <c r="AA83" s="210"/>
      <c r="AB83" s="219"/>
      <c r="AC83" s="219"/>
      <c r="AD83" s="219"/>
      <c r="AE83" s="219"/>
      <c r="AF83" s="219"/>
    </row>
    <row r="84" spans="2:32" ht="12.75">
      <c r="B84" s="283"/>
      <c r="C84" s="281"/>
      <c r="D84" s="281"/>
      <c r="E84" s="224"/>
      <c r="F84" s="224"/>
      <c r="G84" s="208"/>
      <c r="H84" s="276"/>
      <c r="I84" s="276"/>
      <c r="J84" s="213"/>
      <c r="K84" s="219"/>
      <c r="L84" s="219"/>
      <c r="M84" s="219"/>
      <c r="N84" s="219"/>
      <c r="O84" s="219"/>
      <c r="P84" s="219"/>
      <c r="Q84" s="219"/>
      <c r="R84" s="219"/>
      <c r="S84" s="219"/>
      <c r="T84" s="210"/>
      <c r="U84" s="210"/>
      <c r="V84" s="210"/>
      <c r="W84" s="219"/>
      <c r="X84" s="210"/>
      <c r="Y84" s="219"/>
      <c r="Z84" s="219"/>
      <c r="AA84" s="219"/>
      <c r="AB84" s="219"/>
      <c r="AC84" s="219"/>
      <c r="AD84" s="219"/>
      <c r="AE84" s="219"/>
      <c r="AF84" s="219"/>
    </row>
    <row r="85" spans="2:32" ht="12.75">
      <c r="B85" s="283"/>
      <c r="C85" s="278"/>
      <c r="D85" s="278"/>
      <c r="E85" s="224"/>
      <c r="F85" s="224"/>
      <c r="G85" s="284"/>
      <c r="H85" s="278"/>
      <c r="I85" s="278"/>
      <c r="J85" s="213"/>
      <c r="K85" s="219"/>
      <c r="L85" s="219"/>
      <c r="M85" s="219"/>
      <c r="N85" s="219"/>
      <c r="O85" s="219"/>
      <c r="P85" s="219"/>
      <c r="Q85" s="220"/>
      <c r="R85" s="219"/>
      <c r="S85" s="219"/>
      <c r="T85" s="380" t="s">
        <v>173</v>
      </c>
      <c r="U85" s="380"/>
      <c r="V85" s="380"/>
      <c r="W85" s="380"/>
      <c r="X85" s="380"/>
      <c r="Y85" s="380"/>
      <c r="Z85" s="380"/>
      <c r="AA85" s="380"/>
      <c r="AB85" s="380"/>
      <c r="AC85" s="380"/>
      <c r="AD85" s="210"/>
      <c r="AE85" s="210"/>
      <c r="AF85" s="210"/>
    </row>
    <row r="86" spans="2:32" ht="13.5" thickBot="1">
      <c r="B86" s="363"/>
      <c r="C86" s="364"/>
      <c r="D86" s="364"/>
      <c r="E86" s="364"/>
      <c r="F86" s="364"/>
      <c r="G86" s="364"/>
      <c r="H86" s="364"/>
      <c r="I86" s="364"/>
      <c r="J86" s="365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</row>
  </sheetData>
  <sheetProtection/>
  <mergeCells count="119">
    <mergeCell ref="X6:AB6"/>
    <mergeCell ref="AD6:AF6"/>
    <mergeCell ref="R10:R13"/>
    <mergeCell ref="S10:S13"/>
    <mergeCell ref="T10:T13"/>
    <mergeCell ref="B1:B4"/>
    <mergeCell ref="F6:J6"/>
    <mergeCell ref="L6:P6"/>
    <mergeCell ref="R6:V6"/>
    <mergeCell ref="Y10:Y13"/>
    <mergeCell ref="Z10:Z13"/>
    <mergeCell ref="AA10:AA13"/>
    <mergeCell ref="R8:V9"/>
    <mergeCell ref="F10:J11"/>
    <mergeCell ref="L10:L13"/>
    <mergeCell ref="M10:M13"/>
    <mergeCell ref="N10:N13"/>
    <mergeCell ref="O10:O13"/>
    <mergeCell ref="P10:P13"/>
    <mergeCell ref="AB10:AB13"/>
    <mergeCell ref="F12:J12"/>
    <mergeCell ref="F13:J13"/>
    <mergeCell ref="F14:J14"/>
    <mergeCell ref="L14:P14"/>
    <mergeCell ref="R14:V14"/>
    <mergeCell ref="X14:AB14"/>
    <mergeCell ref="U10:U13"/>
    <mergeCell ref="V10:V13"/>
    <mergeCell ref="X10:X13"/>
    <mergeCell ref="F15:F18"/>
    <mergeCell ref="G15:G18"/>
    <mergeCell ref="H15:H18"/>
    <mergeCell ref="I15:I18"/>
    <mergeCell ref="J15:J18"/>
    <mergeCell ref="L15:L18"/>
    <mergeCell ref="M15:M18"/>
    <mergeCell ref="N15:N18"/>
    <mergeCell ref="O15:O18"/>
    <mergeCell ref="P15:P18"/>
    <mergeCell ref="R15:V16"/>
    <mergeCell ref="X15:X18"/>
    <mergeCell ref="Y15:Y18"/>
    <mergeCell ref="Z15:Z18"/>
    <mergeCell ref="AA15:AA18"/>
    <mergeCell ref="AB15:AB18"/>
    <mergeCell ref="R17:T18"/>
    <mergeCell ref="U17:V18"/>
    <mergeCell ref="F19:J20"/>
    <mergeCell ref="L19:P20"/>
    <mergeCell ref="R19:V20"/>
    <mergeCell ref="X19:AB20"/>
    <mergeCell ref="F21:F24"/>
    <mergeCell ref="G21:G24"/>
    <mergeCell ref="H21:H24"/>
    <mergeCell ref="I21:I24"/>
    <mergeCell ref="J21:J24"/>
    <mergeCell ref="L21:L24"/>
    <mergeCell ref="X21:X24"/>
    <mergeCell ref="Y21:Y24"/>
    <mergeCell ref="Z21:Z24"/>
    <mergeCell ref="M21:M24"/>
    <mergeCell ref="N21:N24"/>
    <mergeCell ref="O21:O24"/>
    <mergeCell ref="P21:P24"/>
    <mergeCell ref="R21:R24"/>
    <mergeCell ref="S21:S24"/>
    <mergeCell ref="AA21:AA24"/>
    <mergeCell ref="AB21:AB24"/>
    <mergeCell ref="D23:D24"/>
    <mergeCell ref="F25:J25"/>
    <mergeCell ref="L25:P25"/>
    <mergeCell ref="R25:V25"/>
    <mergeCell ref="X25:AB25"/>
    <mergeCell ref="T21:T24"/>
    <mergeCell ref="U21:U24"/>
    <mergeCell ref="V21:V24"/>
    <mergeCell ref="D26:D28"/>
    <mergeCell ref="F26:F29"/>
    <mergeCell ref="G26:G29"/>
    <mergeCell ref="H26:H29"/>
    <mergeCell ref="I26:I29"/>
    <mergeCell ref="J26:J29"/>
    <mergeCell ref="U26:U29"/>
    <mergeCell ref="V26:V29"/>
    <mergeCell ref="X26:X29"/>
    <mergeCell ref="Y26:Y29"/>
    <mergeCell ref="L26:L29"/>
    <mergeCell ref="M26:M29"/>
    <mergeCell ref="N26:N29"/>
    <mergeCell ref="O26:O29"/>
    <mergeCell ref="P26:P29"/>
    <mergeCell ref="R26:R29"/>
    <mergeCell ref="Z26:Z29"/>
    <mergeCell ref="AA26:AA29"/>
    <mergeCell ref="AB26:AB29"/>
    <mergeCell ref="D29:D30"/>
    <mergeCell ref="F30:J30"/>
    <mergeCell ref="L30:P30"/>
    <mergeCell ref="R30:V30"/>
    <mergeCell ref="X30:AB30"/>
    <mergeCell ref="S26:S29"/>
    <mergeCell ref="T26:T29"/>
    <mergeCell ref="X31:AB34"/>
    <mergeCell ref="F31:F34"/>
    <mergeCell ref="G31:G34"/>
    <mergeCell ref="H31:H34"/>
    <mergeCell ref="I31:I34"/>
    <mergeCell ref="J31:J34"/>
    <mergeCell ref="L31:L34"/>
    <mergeCell ref="F35:J37"/>
    <mergeCell ref="L35:P37"/>
    <mergeCell ref="X35:AB37"/>
    <mergeCell ref="T55:AB55"/>
    <mergeCell ref="T85:AC85"/>
    <mergeCell ref="M31:M34"/>
    <mergeCell ref="N31:N34"/>
    <mergeCell ref="O31:O34"/>
    <mergeCell ref="P31:P34"/>
    <mergeCell ref="R31:V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7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8.2812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">
        <v>50</v>
      </c>
      <c r="F1" s="15"/>
      <c r="G1" s="16"/>
      <c r="H1" s="16"/>
    </row>
    <row r="2" spans="2:8" ht="15">
      <c r="B2" s="15"/>
      <c r="C2" s="12"/>
      <c r="D2" s="18">
        <v>41169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22</v>
      </c>
      <c r="F4" s="20" t="s">
        <v>23</v>
      </c>
      <c r="G4" s="14" t="s">
        <v>24</v>
      </c>
      <c r="H4" s="24"/>
    </row>
    <row r="5" ht="15">
      <c r="I5" s="25"/>
    </row>
    <row r="6" spans="2:9" s="17" customFormat="1" ht="15">
      <c r="B6" s="2"/>
      <c r="C6" s="2"/>
      <c r="D6" s="23"/>
      <c r="E6" s="14"/>
      <c r="F6" s="2"/>
      <c r="G6" s="2"/>
      <c r="H6" s="24"/>
      <c r="I6" s="2"/>
    </row>
    <row r="8" spans="2:9" s="17" customFormat="1" ht="15">
      <c r="B8" s="21"/>
      <c r="C8" s="22"/>
      <c r="D8" s="23"/>
      <c r="E8" s="20"/>
      <c r="F8" s="20"/>
      <c r="G8" s="14"/>
      <c r="H8" s="24"/>
      <c r="I8" s="2"/>
    </row>
    <row r="9" spans="2:9" s="17" customFormat="1" ht="15">
      <c r="B9" s="21"/>
      <c r="C9" s="22"/>
      <c r="D9" s="23"/>
      <c r="E9" s="20"/>
      <c r="F9" s="20"/>
      <c r="G9" s="14"/>
      <c r="H9" s="24"/>
      <c r="I9" s="2"/>
    </row>
    <row r="10" spans="2:9" ht="15">
      <c r="B10" s="21"/>
      <c r="C10" s="22"/>
      <c r="D10" s="23" t="s">
        <v>49</v>
      </c>
      <c r="E10" s="20"/>
      <c r="F10" s="20"/>
      <c r="G10" s="14">
        <v>30</v>
      </c>
      <c r="H10" s="24">
        <v>0.3958333333333333</v>
      </c>
      <c r="I10" s="24"/>
    </row>
    <row r="11" spans="2:8" ht="15">
      <c r="B11" s="21"/>
      <c r="C11" s="22"/>
      <c r="D11" s="23"/>
      <c r="E11" s="20"/>
      <c r="F11" s="20"/>
      <c r="G11" s="14"/>
      <c r="H11" s="24">
        <f>H10+TIME(0,G10,0)</f>
        <v>0.41666666666666663</v>
      </c>
    </row>
    <row r="12" ht="15">
      <c r="H12" s="24"/>
    </row>
    <row r="13" ht="15">
      <c r="D13" s="23"/>
    </row>
    <row r="20" spans="2:8" ht="15">
      <c r="B20" s="26"/>
      <c r="C20" s="22"/>
      <c r="D20" s="23"/>
      <c r="E20" s="20"/>
      <c r="F20" s="27"/>
      <c r="G20" s="14"/>
      <c r="H20" s="24"/>
    </row>
    <row r="22" spans="2:12" s="31" customFormat="1" ht="15">
      <c r="B22" s="26"/>
      <c r="C22" s="28"/>
      <c r="D22" s="23"/>
      <c r="E22" s="29"/>
      <c r="F22" s="27"/>
      <c r="G22" s="14"/>
      <c r="H22" s="30"/>
      <c r="J22" s="32"/>
      <c r="K22" s="32"/>
      <c r="L22" s="32"/>
    </row>
    <row r="23" spans="2:12" s="31" customFormat="1" ht="15">
      <c r="B23" s="26"/>
      <c r="C23" s="28"/>
      <c r="D23" s="23"/>
      <c r="E23" s="29"/>
      <c r="F23" s="27"/>
      <c r="G23" s="14"/>
      <c r="H23" s="30"/>
      <c r="J23" s="32"/>
      <c r="K23" s="32"/>
      <c r="L23" s="32"/>
    </row>
    <row r="24" spans="2:12" s="31" customFormat="1" ht="15">
      <c r="B24" s="26"/>
      <c r="C24" s="28"/>
      <c r="D24" s="23"/>
      <c r="E24" s="29"/>
      <c r="F24" s="27"/>
      <c r="G24" s="14"/>
      <c r="H24" s="30"/>
      <c r="J24" s="32"/>
      <c r="K24" s="32"/>
      <c r="L24" s="32"/>
    </row>
    <row r="25" spans="2:12" s="31" customFormat="1" ht="15">
      <c r="B25" s="26"/>
      <c r="C25" s="28"/>
      <c r="D25" s="23"/>
      <c r="E25" s="29"/>
      <c r="F25" s="27"/>
      <c r="G25" s="14"/>
      <c r="H25" s="30"/>
      <c r="J25" s="32"/>
      <c r="K25" s="32"/>
      <c r="L25" s="32"/>
    </row>
    <row r="26" spans="2:12" s="31" customFormat="1" ht="15">
      <c r="B26" s="26"/>
      <c r="C26" s="28"/>
      <c r="D26" s="23"/>
      <c r="E26" s="29"/>
      <c r="F26" s="27"/>
      <c r="G26" s="14"/>
      <c r="H26" s="30"/>
      <c r="J26" s="32"/>
      <c r="K26" s="32"/>
      <c r="L26" s="32"/>
    </row>
    <row r="27" ht="15">
      <c r="H2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="80" zoomScaleNormal="80" zoomScalePageLayoutView="0" workbookViewId="0" topLeftCell="A4">
      <selection activeCell="G20" sqref="G20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851562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tr">
        <f>Monday!D1</f>
        <v>AGENDA TG4n CMB MEETING</v>
      </c>
      <c r="F1" s="15"/>
      <c r="G1" s="16"/>
      <c r="H1" s="16"/>
    </row>
    <row r="2" spans="2:8" ht="15">
      <c r="B2" s="15"/>
      <c r="C2" s="12"/>
      <c r="D2" s="33">
        <f>Monday!D2+1</f>
        <v>41170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22</v>
      </c>
      <c r="F4" s="20" t="s">
        <v>23</v>
      </c>
      <c r="G4" s="14" t="s">
        <v>24</v>
      </c>
      <c r="H4" s="24"/>
    </row>
    <row r="5" ht="15">
      <c r="I5" s="25"/>
    </row>
    <row r="6" spans="2:8" ht="15">
      <c r="B6" s="21">
        <v>1.1</v>
      </c>
      <c r="C6" s="22"/>
      <c r="D6" s="23" t="s">
        <v>44</v>
      </c>
      <c r="E6" s="20"/>
      <c r="F6" s="20" t="s">
        <v>25</v>
      </c>
      <c r="G6" s="14">
        <v>1</v>
      </c>
      <c r="H6" s="24">
        <v>0.5625</v>
      </c>
    </row>
    <row r="7" spans="2:8" ht="15">
      <c r="B7" s="21">
        <f>B6+0.1</f>
        <v>1.2000000000000002</v>
      </c>
      <c r="C7" s="22"/>
      <c r="D7" s="23" t="s">
        <v>26</v>
      </c>
      <c r="E7" s="20"/>
      <c r="F7" s="20"/>
      <c r="G7" s="14">
        <v>4</v>
      </c>
      <c r="H7" s="24">
        <f>H6+TIME(0,G6,0)</f>
        <v>0.5631944444444444</v>
      </c>
    </row>
    <row r="8" spans="2:8" ht="15">
      <c r="B8" s="21">
        <f>B7+0.1</f>
        <v>1.3000000000000003</v>
      </c>
      <c r="C8" s="22"/>
      <c r="D8" s="23" t="s">
        <v>43</v>
      </c>
      <c r="E8" s="20"/>
      <c r="F8" s="20" t="s">
        <v>46</v>
      </c>
      <c r="G8" s="14">
        <v>5</v>
      </c>
      <c r="H8" s="24">
        <f>H7+TIME(0,G7,0)</f>
        <v>0.5659722222222222</v>
      </c>
    </row>
    <row r="9" spans="2:8" ht="15">
      <c r="B9" s="21">
        <f>B8+0.1</f>
        <v>1.4000000000000004</v>
      </c>
      <c r="C9" s="22"/>
      <c r="D9" s="23" t="s">
        <v>186</v>
      </c>
      <c r="E9" s="20"/>
      <c r="F9" s="20" t="s">
        <v>185</v>
      </c>
      <c r="G9" s="14">
        <v>30</v>
      </c>
      <c r="H9" s="24">
        <f>H8+TIME(0,G8,0)</f>
        <v>0.5694444444444444</v>
      </c>
    </row>
    <row r="10" spans="2:8" ht="15">
      <c r="B10" s="21">
        <f>B9+0.1</f>
        <v>1.5000000000000004</v>
      </c>
      <c r="C10" s="22"/>
      <c r="D10" s="23" t="s">
        <v>45</v>
      </c>
      <c r="E10" s="20"/>
      <c r="F10" s="20" t="s">
        <v>25</v>
      </c>
      <c r="G10" s="14">
        <v>20</v>
      </c>
      <c r="H10" s="24">
        <f>H9+TIME(0,G10,0)</f>
        <v>0.5833333333333333</v>
      </c>
    </row>
    <row r="11" spans="2:8" ht="15">
      <c r="B11" s="21">
        <f>B10+0.1</f>
        <v>1.6000000000000005</v>
      </c>
      <c r="C11" s="22"/>
      <c r="D11" s="23" t="s">
        <v>187</v>
      </c>
      <c r="E11" s="20">
        <v>462</v>
      </c>
      <c r="F11" s="20" t="s">
        <v>185</v>
      </c>
      <c r="G11" s="14">
        <v>50</v>
      </c>
      <c r="H11" s="24">
        <f>H10+TIME(0,G11,0)</f>
        <v>0.6180555555555555</v>
      </c>
    </row>
    <row r="12" spans="4:8" ht="15">
      <c r="D12" s="23"/>
      <c r="E12" s="20"/>
      <c r="F12" s="20"/>
      <c r="G12" s="14"/>
      <c r="H12" s="24">
        <f>H11+TIME(0,G12,0)</f>
        <v>0.6180555555555555</v>
      </c>
    </row>
    <row r="13" ht="15">
      <c r="H13" s="24">
        <f>H12+TIME(0,G13,0)</f>
        <v>0.6180555555555555</v>
      </c>
    </row>
    <row r="15" spans="2:8" ht="15">
      <c r="B15" s="21"/>
      <c r="C15" s="22"/>
      <c r="D15" s="23" t="s">
        <v>79</v>
      </c>
      <c r="E15" s="20"/>
      <c r="F15" s="20"/>
      <c r="G15" s="14">
        <v>30</v>
      </c>
      <c r="H15" s="24">
        <v>0.14583333333333334</v>
      </c>
    </row>
    <row r="16" spans="2:8" ht="15">
      <c r="B16" s="21"/>
      <c r="C16" s="22"/>
      <c r="D16" s="23"/>
      <c r="E16" s="20"/>
      <c r="F16" s="20"/>
      <c r="G16" s="14"/>
      <c r="H16" s="24"/>
    </row>
    <row r="17" spans="2:8" ht="15">
      <c r="B17" s="21">
        <v>2.1</v>
      </c>
      <c r="C17" s="22"/>
      <c r="D17" s="23" t="s">
        <v>44</v>
      </c>
      <c r="E17" s="20"/>
      <c r="F17" s="20" t="s">
        <v>25</v>
      </c>
      <c r="G17" s="14">
        <v>1</v>
      </c>
      <c r="H17" s="24">
        <v>0.6666666666666666</v>
      </c>
    </row>
    <row r="18" spans="2:8" ht="15">
      <c r="B18" s="21">
        <f>B17+0.1</f>
        <v>2.2</v>
      </c>
      <c r="C18" s="22"/>
      <c r="D18" s="23" t="s">
        <v>26</v>
      </c>
      <c r="E18" s="20"/>
      <c r="F18" s="20"/>
      <c r="G18" s="14">
        <v>4</v>
      </c>
      <c r="H18" s="24">
        <f>H17+TIME(0,G17,0)</f>
        <v>0.6673611111111111</v>
      </c>
    </row>
    <row r="19" spans="2:8" ht="30.75">
      <c r="B19" s="21">
        <f>B18+0.1</f>
        <v>2.3000000000000003</v>
      </c>
      <c r="C19" s="22"/>
      <c r="D19" s="23" t="s">
        <v>188</v>
      </c>
      <c r="E19" s="20">
        <v>463</v>
      </c>
      <c r="F19" s="20" t="s">
        <v>189</v>
      </c>
      <c r="G19" s="14">
        <v>50</v>
      </c>
      <c r="H19" s="24">
        <f>H18+TIME(0,G18,0)</f>
        <v>0.6701388888888888</v>
      </c>
    </row>
    <row r="20" spans="2:8" ht="30.75">
      <c r="B20" s="21">
        <f>B19+0.1</f>
        <v>2.4000000000000004</v>
      </c>
      <c r="C20" s="22"/>
      <c r="D20" s="23" t="s">
        <v>190</v>
      </c>
      <c r="E20" s="20">
        <v>471</v>
      </c>
      <c r="F20" s="20" t="s">
        <v>191</v>
      </c>
      <c r="G20" s="14">
        <v>25</v>
      </c>
      <c r="H20" s="24">
        <f>H19+TIME(0,G19,0)</f>
        <v>0.704861111111111</v>
      </c>
    </row>
    <row r="21" spans="2:8" ht="15">
      <c r="B21" s="21">
        <f>B20+0.1</f>
        <v>2.5000000000000004</v>
      </c>
      <c r="C21" s="22"/>
      <c r="D21" s="23" t="s">
        <v>192</v>
      </c>
      <c r="E21" s="20">
        <v>485</v>
      </c>
      <c r="F21" s="20" t="s">
        <v>185</v>
      </c>
      <c r="G21" s="14">
        <v>30</v>
      </c>
      <c r="H21" s="24">
        <f>H20+TIME(0,G20,0)</f>
        <v>0.7222222222222222</v>
      </c>
    </row>
    <row r="22" ht="15">
      <c r="H22" s="24">
        <f>H21+TIME(0,G21,0)</f>
        <v>0.7430555555555556</v>
      </c>
    </row>
    <row r="26" spans="2:8" ht="15">
      <c r="B26" s="26"/>
      <c r="C26" s="22"/>
      <c r="D26" s="23"/>
      <c r="E26" s="20"/>
      <c r="F26" s="27"/>
      <c r="G26" s="14"/>
      <c r="H26" s="24"/>
    </row>
    <row r="28" spans="2:12" s="31" customFormat="1" ht="15">
      <c r="B28" s="26"/>
      <c r="C28" s="28"/>
      <c r="D28" s="23"/>
      <c r="E28" s="29"/>
      <c r="F28" s="27"/>
      <c r="G28" s="14"/>
      <c r="H28" s="30"/>
      <c r="J28" s="32"/>
      <c r="K28" s="32"/>
      <c r="L28" s="32"/>
    </row>
    <row r="29" spans="2:12" s="31" customFormat="1" ht="15">
      <c r="B29" s="26"/>
      <c r="C29" s="28"/>
      <c r="D29" s="23"/>
      <c r="E29" s="29"/>
      <c r="F29" s="27"/>
      <c r="G29" s="14"/>
      <c r="H29" s="30"/>
      <c r="J29" s="32"/>
      <c r="K29" s="32"/>
      <c r="L29" s="32"/>
    </row>
    <row r="30" spans="2:12" s="31" customFormat="1" ht="15">
      <c r="B30" s="26"/>
      <c r="C30" s="28"/>
      <c r="D30" s="23"/>
      <c r="E30" s="29"/>
      <c r="F30" s="27"/>
      <c r="G30" s="14"/>
      <c r="H30" s="30"/>
      <c r="J30" s="32"/>
      <c r="K30" s="32"/>
      <c r="L30" s="32"/>
    </row>
    <row r="31" spans="2:12" s="31" customFormat="1" ht="15">
      <c r="B31" s="26"/>
      <c r="C31" s="28"/>
      <c r="D31" s="23"/>
      <c r="E31" s="29"/>
      <c r="F31" s="27"/>
      <c r="G31" s="14"/>
      <c r="H31" s="30"/>
      <c r="J31" s="32"/>
      <c r="K31" s="32"/>
      <c r="L31" s="32"/>
    </row>
    <row r="32" spans="2:12" s="31" customFormat="1" ht="15">
      <c r="B32" s="26"/>
      <c r="C32" s="28"/>
      <c r="D32" s="23"/>
      <c r="E32" s="29"/>
      <c r="F32" s="27"/>
      <c r="G32" s="14"/>
      <c r="H32" s="30"/>
      <c r="J32" s="32"/>
      <c r="K32" s="32"/>
      <c r="L32" s="32"/>
    </row>
    <row r="33" ht="15">
      <c r="H33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5"/>
  <sheetViews>
    <sheetView zoomScale="70" zoomScaleNormal="70" zoomScalePageLayoutView="0" workbookViewId="0" topLeftCell="A1">
      <selection activeCell="D1" sqref="D1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9" customWidth="1"/>
    <col min="4" max="4" width="48.140625" style="40" customWidth="1"/>
    <col min="5" max="5" width="18.00390625" style="2" bestFit="1" customWidth="1"/>
    <col min="6" max="6" width="34.7109375" style="17" bestFit="1" customWidth="1"/>
    <col min="7" max="7" width="10.140625" style="14" bestFit="1" customWidth="1"/>
    <col min="8" max="8" width="21.28125" style="17" customWidth="1"/>
    <col min="9" max="9" width="7.28125" style="35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34" t="str">
        <f>Tuesday!D1</f>
        <v>AGENDA TG4n CMB MEETING</v>
      </c>
      <c r="F1" s="16"/>
      <c r="H1" s="16"/>
    </row>
    <row r="2" spans="3:8" ht="15">
      <c r="C2" s="12"/>
      <c r="D2" s="33">
        <f>Monday!D2+2</f>
        <v>41171</v>
      </c>
      <c r="F2" s="16"/>
      <c r="H2" s="16"/>
    </row>
    <row r="3" spans="3:8" ht="15">
      <c r="C3" s="12"/>
      <c r="D3" s="23"/>
      <c r="F3" s="16"/>
      <c r="H3" s="16"/>
    </row>
    <row r="4" spans="2:9" ht="15">
      <c r="B4" s="36"/>
      <c r="C4" s="22"/>
      <c r="D4" s="37"/>
      <c r="E4" s="19" t="s">
        <v>22</v>
      </c>
      <c r="F4" s="19" t="s">
        <v>23</v>
      </c>
      <c r="G4" s="20" t="s">
        <v>24</v>
      </c>
      <c r="H4" s="24"/>
      <c r="I4" s="2"/>
    </row>
    <row r="5" spans="2:9" ht="15">
      <c r="B5" s="21"/>
      <c r="C5" s="22"/>
      <c r="D5" s="23"/>
      <c r="E5" s="20"/>
      <c r="F5" s="20"/>
      <c r="H5" s="24"/>
      <c r="I5" s="24"/>
    </row>
    <row r="6" spans="4:8" ht="18">
      <c r="D6" s="38" t="s">
        <v>28</v>
      </c>
      <c r="F6" s="20"/>
      <c r="G6" s="14">
        <v>120</v>
      </c>
      <c r="H6" s="24">
        <v>0.4375</v>
      </c>
    </row>
    <row r="7" spans="4:8" ht="15">
      <c r="D7" s="23"/>
      <c r="E7" s="20"/>
      <c r="F7" s="20"/>
      <c r="H7" s="24">
        <f>H6+TIME(0,G6,0)</f>
        <v>0.5208333333333334</v>
      </c>
    </row>
    <row r="10" spans="4:8" ht="15">
      <c r="D10" s="23" t="s">
        <v>0</v>
      </c>
      <c r="F10" s="20"/>
      <c r="H10" s="24">
        <v>0.5208333333333334</v>
      </c>
    </row>
    <row r="14" spans="4:8" ht="33">
      <c r="D14" s="41" t="s">
        <v>1</v>
      </c>
      <c r="E14" s="42"/>
      <c r="F14" s="43"/>
      <c r="G14" s="44"/>
      <c r="H14" s="45">
        <v>0.7708333333333334</v>
      </c>
    </row>
    <row r="16" spans="2:3" ht="15">
      <c r="B16" s="21"/>
      <c r="C16" s="22"/>
    </row>
    <row r="17" spans="2:3" ht="15">
      <c r="B17" s="21"/>
      <c r="C17" s="22"/>
    </row>
    <row r="19" spans="4:8" ht="15">
      <c r="D19" s="23"/>
      <c r="E19" s="20"/>
      <c r="F19" s="20"/>
      <c r="H19" s="24"/>
    </row>
    <row r="20" spans="2:8" ht="15">
      <c r="B20" s="21"/>
      <c r="C20" s="22"/>
      <c r="D20" s="23"/>
      <c r="E20" s="20"/>
      <c r="F20" s="20"/>
      <c r="H20" s="24"/>
    </row>
    <row r="21" spans="2:8" ht="15">
      <c r="B21" s="2"/>
      <c r="C21" s="2"/>
      <c r="D21" s="23"/>
      <c r="E21" s="20"/>
      <c r="F21" s="20"/>
      <c r="H21" s="24"/>
    </row>
    <row r="22" spans="4:8" ht="15">
      <c r="D22" s="23"/>
      <c r="E22" s="20"/>
      <c r="F22" s="20"/>
      <c r="H22" s="24"/>
    </row>
    <row r="23" spans="4:8" ht="15">
      <c r="D23" s="23"/>
      <c r="E23" s="20"/>
      <c r="F23" s="20"/>
      <c r="H23" s="24"/>
    </row>
    <row r="24" spans="4:8" ht="15">
      <c r="D24" s="23"/>
      <c r="E24" s="20"/>
      <c r="F24" s="20"/>
      <c r="H24" s="24"/>
    </row>
    <row r="25" spans="4:8" ht="15">
      <c r="D25" s="23"/>
      <c r="E25" s="14"/>
      <c r="F25" s="2"/>
      <c r="G25" s="2"/>
      <c r="H25" s="24"/>
    </row>
    <row r="29" spans="2:3" ht="15">
      <c r="B29" s="21"/>
      <c r="C29" s="22"/>
    </row>
    <row r="30" spans="2:3" ht="15">
      <c r="B30" s="21"/>
      <c r="C30" s="22"/>
    </row>
    <row r="31" spans="2:3" ht="15">
      <c r="B31" s="21"/>
      <c r="C31" s="22"/>
    </row>
    <row r="32" spans="2:3" ht="15">
      <c r="B32" s="21"/>
      <c r="C32" s="22"/>
    </row>
    <row r="33" spans="2:3" ht="15">
      <c r="B33" s="21"/>
      <c r="C33" s="22"/>
    </row>
    <row r="34" spans="2:3" ht="15">
      <c r="B34" s="21"/>
      <c r="C34" s="22"/>
    </row>
    <row r="35" spans="2:3" ht="15">
      <c r="B35" s="2"/>
      <c r="C3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1">
      <selection activeCell="D7" sqref="D7:G7"/>
    </sheetView>
  </sheetViews>
  <sheetFormatPr defaultColWidth="9.140625" defaultRowHeight="12.75"/>
  <cols>
    <col min="1" max="1" width="2.7109375" style="39" customWidth="1"/>
    <col min="2" max="2" width="7.140625" style="39" customWidth="1"/>
    <col min="3" max="3" width="2.57421875" style="39" customWidth="1"/>
    <col min="4" max="4" width="57.7109375" style="2" customWidth="1"/>
    <col min="5" max="5" width="10.57421875" style="17" customWidth="1"/>
    <col min="6" max="6" width="32.7109375" style="17" customWidth="1"/>
    <col min="7" max="7" width="8.57421875" style="14" customWidth="1"/>
    <col min="8" max="8" width="17.421875" style="17" customWidth="1"/>
    <col min="9" max="9" width="6.421875" style="35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4" t="str">
        <f>Tuesday!D1</f>
        <v>AGENDA TG4n CMB MEETING</v>
      </c>
      <c r="E1" s="16"/>
      <c r="F1" s="16"/>
      <c r="H1" s="16"/>
    </row>
    <row r="2" spans="1:8" ht="15">
      <c r="A2" s="12"/>
      <c r="B2" s="12"/>
      <c r="C2" s="12"/>
      <c r="D2" s="33">
        <f>Monday!D2+3</f>
        <v>41172</v>
      </c>
      <c r="E2" s="16"/>
      <c r="F2" s="16"/>
      <c r="H2" s="16"/>
    </row>
    <row r="3" spans="1:8" ht="15">
      <c r="A3" s="12"/>
      <c r="B3" s="12"/>
      <c r="C3" s="12"/>
      <c r="D3" s="58"/>
      <c r="E3" s="16"/>
      <c r="F3" s="16"/>
      <c r="H3" s="16"/>
    </row>
    <row r="4" spans="1:9" ht="15">
      <c r="A4" s="2"/>
      <c r="I4" s="20"/>
    </row>
    <row r="5" spans="2:8" ht="15">
      <c r="B5" s="21">
        <v>3.1</v>
      </c>
      <c r="C5" s="22"/>
      <c r="D5" s="23" t="s">
        <v>44</v>
      </c>
      <c r="E5" s="20"/>
      <c r="F5" s="20" t="s">
        <v>25</v>
      </c>
      <c r="G5" s="14">
        <v>1</v>
      </c>
      <c r="H5" s="24">
        <v>0.3333333333333333</v>
      </c>
    </row>
    <row r="6" spans="2:8" ht="15">
      <c r="B6" s="21">
        <f>B5+0.1</f>
        <v>3.2</v>
      </c>
      <c r="C6" s="22"/>
      <c r="D6" s="23" t="s">
        <v>26</v>
      </c>
      <c r="E6" s="20"/>
      <c r="F6" s="20"/>
      <c r="G6" s="14">
        <v>4</v>
      </c>
      <c r="H6" s="24">
        <f>H5+TIME(0,G5,0)</f>
        <v>0.33402777777777776</v>
      </c>
    </row>
    <row r="7" spans="2:8" ht="15">
      <c r="B7" s="21">
        <f>B6+0.1</f>
        <v>3.3000000000000003</v>
      </c>
      <c r="C7" s="22"/>
      <c r="H7" s="24">
        <f>H6+TIME(0,G6,0)</f>
        <v>0.3368055555555555</v>
      </c>
    </row>
    <row r="8" spans="2:8" ht="15">
      <c r="B8" s="21">
        <f>B7+0.1</f>
        <v>3.4000000000000004</v>
      </c>
      <c r="C8" s="22"/>
      <c r="D8" s="23" t="s">
        <v>184</v>
      </c>
      <c r="E8" s="20"/>
      <c r="F8" s="20"/>
      <c r="G8" s="14">
        <v>45</v>
      </c>
      <c r="H8" s="24">
        <f>H7+TIME(0,Tuesday!G20,0)</f>
        <v>0.35416666666666663</v>
      </c>
    </row>
    <row r="9" spans="2:8" ht="15">
      <c r="B9" s="21">
        <f>B8+0.1</f>
        <v>3.5000000000000004</v>
      </c>
      <c r="C9" s="22"/>
      <c r="D9" s="23" t="s">
        <v>175</v>
      </c>
      <c r="E9" s="20"/>
      <c r="F9" s="20"/>
      <c r="H9" s="24">
        <f>H8+TIME(0,G8,0)</f>
        <v>0.38541666666666663</v>
      </c>
    </row>
    <row r="10" spans="2:10" ht="15">
      <c r="B10" s="21">
        <f>B9+0.1</f>
        <v>3.6000000000000005</v>
      </c>
      <c r="C10" s="22"/>
      <c r="D10" s="23"/>
      <c r="E10" s="20"/>
      <c r="F10" s="20"/>
      <c r="H10" s="24">
        <f>H9+TIME(0,G9,0)</f>
        <v>0.38541666666666663</v>
      </c>
      <c r="J10" s="64"/>
    </row>
    <row r="11" spans="2:10" ht="15">
      <c r="B11" s="2"/>
      <c r="C11" s="2"/>
      <c r="D11" s="23"/>
      <c r="E11" s="14"/>
      <c r="F11" s="2"/>
      <c r="G11" s="2"/>
      <c r="H11" s="24">
        <f>H10+TIME(0,G10,0)</f>
        <v>0.38541666666666663</v>
      </c>
      <c r="J11" s="65"/>
    </row>
    <row r="13" spans="2:8" ht="15">
      <c r="B13" s="21"/>
      <c r="C13" s="22"/>
      <c r="D13" s="23" t="s">
        <v>79</v>
      </c>
      <c r="E13" s="20"/>
      <c r="F13" s="20"/>
      <c r="H13" s="24">
        <v>0.4166666666666667</v>
      </c>
    </row>
    <row r="15" spans="2:8" ht="15">
      <c r="B15" s="21">
        <v>4.1</v>
      </c>
      <c r="C15" s="22"/>
      <c r="D15" s="23" t="s">
        <v>44</v>
      </c>
      <c r="E15" s="20"/>
      <c r="F15" s="20" t="s">
        <v>25</v>
      </c>
      <c r="G15" s="14">
        <v>1</v>
      </c>
      <c r="H15" s="24">
        <v>0.4375</v>
      </c>
    </row>
    <row r="16" spans="2:8" ht="15">
      <c r="B16" s="21">
        <f>B15+0.1</f>
        <v>4.199999999999999</v>
      </c>
      <c r="C16" s="22"/>
      <c r="D16" s="23" t="s">
        <v>26</v>
      </c>
      <c r="E16" s="20"/>
      <c r="F16" s="20"/>
      <c r="G16" s="14">
        <v>4</v>
      </c>
      <c r="H16" s="24">
        <f>H15+TIME(0,G15,0)</f>
        <v>0.43819444444444444</v>
      </c>
    </row>
    <row r="17" spans="2:8" ht="15">
      <c r="B17" s="21">
        <f>B16+0.1</f>
        <v>4.299999999999999</v>
      </c>
      <c r="C17" s="22"/>
      <c r="D17" s="23" t="s">
        <v>27</v>
      </c>
      <c r="E17" s="20"/>
      <c r="F17" s="20"/>
      <c r="G17" s="14">
        <v>30</v>
      </c>
      <c r="H17" s="24">
        <f>H16+TIME(0,G16,0)</f>
        <v>0.4409722222222222</v>
      </c>
    </row>
    <row r="18" spans="2:8" ht="15">
      <c r="B18" s="21">
        <f>B17+0.1</f>
        <v>4.399999999999999</v>
      </c>
      <c r="C18" s="22"/>
      <c r="D18" s="23"/>
      <c r="E18" s="20"/>
      <c r="F18" s="20"/>
      <c r="G18" s="14">
        <v>50</v>
      </c>
      <c r="H18" s="24">
        <f>H17+TIME(0,G17,0)</f>
        <v>0.4618055555555555</v>
      </c>
    </row>
    <row r="19" spans="2:8" ht="15">
      <c r="B19" s="21"/>
      <c r="C19" s="22"/>
      <c r="D19" s="23"/>
      <c r="E19" s="20"/>
      <c r="F19" s="20"/>
      <c r="H19" s="24"/>
    </row>
    <row r="20" spans="2:8" ht="15">
      <c r="B20" s="21"/>
      <c r="C20" s="22"/>
      <c r="E20" s="20"/>
      <c r="F20" s="20"/>
      <c r="H20" s="24"/>
    </row>
    <row r="21" spans="2:8" ht="15">
      <c r="B21" s="2"/>
      <c r="C21" s="2"/>
      <c r="D21" s="23"/>
      <c r="E21" s="14"/>
      <c r="F21" s="2"/>
      <c r="G21" s="2"/>
      <c r="H21" s="24"/>
    </row>
    <row r="22" spans="4:8" ht="18">
      <c r="D22" s="59" t="s">
        <v>42</v>
      </c>
      <c r="E22" s="60"/>
      <c r="F22" s="60"/>
      <c r="G22" s="14">
        <v>120</v>
      </c>
      <c r="H22" s="30">
        <v>0.7708333333333334</v>
      </c>
    </row>
    <row r="23" spans="4:8" ht="15">
      <c r="D23" s="61"/>
      <c r="E23" s="62"/>
      <c r="F23" s="62"/>
      <c r="G23" s="63"/>
      <c r="H23" s="3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Art</cp:lastModifiedBy>
  <dcterms:created xsi:type="dcterms:W3CDTF">2010-12-20T16:57:34Z</dcterms:created>
  <dcterms:modified xsi:type="dcterms:W3CDTF">2012-09-15T17:18:13Z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