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0" windowWidth="13980" windowHeight="7680" tabRatio="527" activeTab="5"/>
  </bookViews>
  <sheets>
    <sheet name="IEEE Cover" sheetId="10" r:id="rId1"/>
    <sheet name="Objectives" sheetId="14" r:id="rId2"/>
    <sheet name="Graphic" sheetId="9" r:id="rId3"/>
    <sheet name="Monday" sheetId="11" r:id="rId4"/>
    <sheet name="Tuesday" sheetId="12" r:id="rId5"/>
    <sheet name="Wednesday" sheetId="13" r:id="rId6"/>
    <sheet name="Thursday" sheetId="15" r:id="rId7"/>
  </sheets>
  <externalReferences>
    <externalReference r:id="rId8"/>
  </externalReference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calcId="145621"/>
</workbook>
</file>

<file path=xl/calcChain.xml><?xml version="1.0" encoding="utf-8"?>
<calcChain xmlns="http://schemas.openxmlformats.org/spreadsheetml/2006/main">
  <c r="H8" i="15" l="1"/>
  <c r="D2" i="15"/>
  <c r="D1" i="12"/>
  <c r="D1" i="13" s="1"/>
  <c r="H30" i="13"/>
  <c r="H31" i="13" s="1"/>
  <c r="H32" i="13" s="1"/>
  <c r="H33" i="13" s="1"/>
  <c r="H34" i="13" s="1"/>
  <c r="H35" i="13" s="1"/>
  <c r="B30" i="13"/>
  <c r="B31" i="13" s="1"/>
  <c r="B32" i="13" s="1"/>
  <c r="B33" i="13" s="1"/>
  <c r="B34" i="13" s="1"/>
  <c r="H9" i="13"/>
  <c r="H10" i="13" s="1"/>
  <c r="H11" i="13" s="1"/>
  <c r="H12" i="13" s="1"/>
  <c r="H13" i="13" s="1"/>
  <c r="H14" i="13" s="1"/>
  <c r="B9" i="13"/>
  <c r="B10" i="13" s="1"/>
  <c r="B11" i="13" s="1"/>
  <c r="B12" i="13" s="1"/>
  <c r="B13" i="13" s="1"/>
  <c r="D8" i="11"/>
  <c r="H23" i="13"/>
  <c r="H24" i="13" s="1"/>
  <c r="H25" i="13" s="1"/>
  <c r="B23" i="13"/>
  <c r="B24" i="13" s="1"/>
  <c r="H17" i="13"/>
  <c r="D2" i="13"/>
  <c r="D2" i="12"/>
  <c r="C58" i="9"/>
</calcChain>
</file>

<file path=xl/sharedStrings.xml><?xml version="1.0" encoding="utf-8"?>
<sst xmlns="http://schemas.openxmlformats.org/spreadsheetml/2006/main" count="343" uniqueCount="173">
  <si>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</si>
  <si>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</si>
  <si>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</si>
  <si>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</si>
  <si>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</si>
  <si>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</si>
  <si>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</si>
  <si>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</si>
  <si>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</si>
  <si>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</si>
  <si>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</si>
  <si>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</si>
  <si>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</si>
  <si>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</si>
  <si>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</si>
  <si>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</si>
  <si>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</si>
  <si>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</si>
  <si>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</si>
  <si>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</si>
  <si>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</si>
  <si>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</si>
  <si>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</si>
  <si>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</si>
  <si>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</si>
  <si>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</si>
  <si>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</si>
  <si>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</si>
  <si>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</si>
  <si>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</si>
  <si>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</si>
  <si>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</si>
  <si>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</si>
  <si>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</si>
  <si>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</si>
  <si>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</si>
  <si>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</si>
  <si>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</si>
  <si>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</si>
  <si>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</si>
  <si>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</si>
  <si>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</si>
  <si>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</si>
  <si>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</si>
  <si>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</si>
  <si>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</si>
  <si>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</si>
  <si>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</si>
  <si>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</si>
  <si>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</si>
  <si>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</si>
  <si>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</si>
  <si>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</si>
  <si>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</si>
  <si>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</si>
  <si>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</si>
  <si>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</si>
  <si>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</si>
  <si>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</si>
  <si>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</si>
  <si>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</si>
  <si>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</si>
  <si>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</si>
  <si>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</si>
  <si>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</si>
  <si>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</si>
  <si>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</si>
  <si>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</si>
  <si>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</si>
  <si>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</si>
  <si>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</si>
  <si>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</si>
  <si>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</si>
  <si>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</si>
  <si>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</si>
  <si>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</si>
  <si>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</si>
  <si>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</si>
  <si>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</si>
  <si>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</si>
  <si>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</si>
  <si>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</si>
  <si>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</si>
  <si>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</si>
  <si>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</si>
  <si>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</si>
  <si>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</si>
  <si>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USA</t>
  </si>
  <si>
    <t>TG4m  4TV</t>
  </si>
  <si>
    <t>TG4m 4TV</t>
  </si>
  <si>
    <t>TGm 
4TV</t>
  </si>
  <si>
    <t>SG4n
CMB</t>
  </si>
  <si>
    <t>TG9 KMP</t>
  </si>
  <si>
    <t>Lunch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</si>
  <si>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</si>
  <si>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</si>
  <si>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</si>
  <si>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</si>
  <si>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</si>
  <si>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</si>
  <si>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</si>
  <si>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</si>
  <si>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</si>
  <si>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</si>
  <si>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R0</t>
  </si>
  <si>
    <t>78th IEEE 802.15 WPAN MEETING</t>
  </si>
  <si>
    <t>Hyatt Regency Atlanta, Peachtree Center, Atlanta, Georgia, USA</t>
  </si>
  <si>
    <t>May 13-17, 2012</t>
  </si>
  <si>
    <t>JOINT OPENING PLENARY</t>
  </si>
  <si>
    <t xml:space="preserve">TG8 PAC </t>
  </si>
  <si>
    <t>TG4p
PTC</t>
  </si>
  <si>
    <t>New Members Orientation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</si>
  <si>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</si>
  <si>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</si>
  <si>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</si>
  <si>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</si>
  <si>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</si>
  <si>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</si>
  <si>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</si>
  <si>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</si>
  <si>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</si>
  <si>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</si>
  <si>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</si>
  <si>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</si>
  <si>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 TG6 Agenda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</si>
  <si>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</si>
  <si>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</si>
  <si>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</si>
  <si>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</si>
  <si>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TG6 Meeting Agenda]</t>
    </r>
  </si>
  <si>
    <t>Abstract:</t>
  </si>
  <si>
    <t>[TG6 Meeting Agenda]</t>
  </si>
  <si>
    <t>Purpose:</t>
  </si>
  <si>
    <t>[The author wants P802.15 to use the information in the document to conduct the proceedings of TG6]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</si>
  <si>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</si>
  <si>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</si>
  <si>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</si>
  <si>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</si>
  <si>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</si>
  <si>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</si>
  <si>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</si>
  <si>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</si>
  <si>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</si>
  <si>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</si>
  <si>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</si>
  <si>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</si>
  <si>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</si>
  <si>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Closing comments  and report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</si>
  <si>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</si>
  <si>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</si>
  <si>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</si>
  <si>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</si>
  <si>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</si>
  <si>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</si>
  <si>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</si>
  <si>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</si>
  <si>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</si>
  <si>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</si>
  <si>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</si>
  <si>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</si>
  <si>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</si>
  <si>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PAR and 5c CR</t>
  </si>
  <si>
    <t>AGENDA IEEE802.15 SG4n CBAN (China MBAN) MEETING</t>
  </si>
  <si>
    <t>AGENDA SG4n CBAN MEETING</t>
  </si>
  <si>
    <t>AGENDA IEEE802.15 Task Group 6 MEETING</t>
  </si>
  <si>
    <t>802.15 WG Closing Session</t>
  </si>
  <si>
    <t>Approval of previous meeting minutes</t>
  </si>
  <si>
    <t>MEETING CALLED TO ORDER</t>
  </si>
  <si>
    <t>Opening</t>
  </si>
  <si>
    <t>Interim Chair:</t>
  </si>
  <si>
    <t>Clint Powell</t>
  </si>
  <si>
    <t>Interim Vice Chair:</t>
  </si>
  <si>
    <t>Liang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</si>
</sst>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</numFmts>
  <fonts count="10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  <font>
      <b/>
      <sz val="6"/>
      <color indexed="20"/>
      <name val="Arial"/>
      <family val="2"/>
    </font>
    <font>
      <sz val="10"/>
      <name val="Arial"/>
    </font>
    <font>
      <b/>
      <shadow/>
      <u/>
      <sz val="18"/>
      <color rgb="FF000000"/>
      <name val="Times New Roman"/>
      <family val="1"/>
    </font>
    <font>
      <b/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2"/>
      <color rgb="FF3333CC"/>
      <name val="Times New Roman"/>
      <family val="1"/>
    </font>
    <font>
      <u/>
      <sz val="12"/>
      <color theme="11"/>
      <name val="Calibri"/>
      <family val="2"/>
      <scheme val="minor"/>
    </font>
    <font>
      <u/>
      <sz val="11"/>
      <color indexed="12"/>
      <name val="Calibri"/>
      <family val="2"/>
    </font>
    <font>
      <u/>
      <sz val="12"/>
      <color theme="10"/>
      <name val="Calibri"/>
      <family val="2"/>
      <scheme val="minor"/>
    </font>
    <font>
      <sz val="11"/>
      <name val="ＭＳ Ｐゴシック"/>
      <family val="3"/>
      <charset val="128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b/>
      <sz val="12"/>
      <color theme="0" tint="-0.34998626667073579"/>
      <name val="Arial"/>
      <family val="2"/>
    </font>
    <font>
      <b/>
      <sz val="26"/>
      <color rgb="FFFF0000"/>
      <name val="Arial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2"/>
      <color rgb="FF000000"/>
      <name val="Arial"/>
      <family val="2"/>
    </font>
    <font>
      <sz val="10"/>
      <color indexed="12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1" fillId="0" borderId="0"/>
    <xf numFmtId="0" fontId="71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59" fillId="0" borderId="0"/>
    <xf numFmtId="0" fontId="83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43" fontId="71" fillId="0" borderId="0" applyFont="0" applyFill="0" applyBorder="0" applyAlignment="0" applyProtection="0"/>
  </cellStyleXfs>
  <cellXfs count="44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/>
    <xf numFmtId="0" fontId="34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14" fillId="0" borderId="0" xfId="0" applyFont="1"/>
    <xf numFmtId="0" fontId="48" fillId="0" borderId="0" xfId="0" applyFont="1"/>
    <xf numFmtId="0" fontId="4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indent="2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4" fillId="3" borderId="3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vertical="center" indent="2"/>
    </xf>
    <xf numFmtId="0" fontId="51" fillId="3" borderId="0" xfId="0" applyFont="1" applyFill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2" fillId="2" borderId="6" xfId="0" applyFont="1" applyFill="1" applyBorder="1" applyAlignment="1">
      <alignment horizontal="left" vertical="center" indent="2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2"/>
    </xf>
    <xf numFmtId="0" fontId="2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8" fillId="7" borderId="10" xfId="0" quotePrefix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5" fillId="8" borderId="10" xfId="0" quotePrefix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26" fillId="11" borderId="2" xfId="0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0" fillId="11" borderId="5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4" fillId="4" borderId="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vertical="center"/>
    </xf>
    <xf numFmtId="0" fontId="23" fillId="11" borderId="0" xfId="0" applyFont="1" applyFill="1" applyBorder="1" applyAlignment="1">
      <alignment vertical="center"/>
    </xf>
    <xf numFmtId="0" fontId="23" fillId="11" borderId="4" xfId="0" applyFont="1" applyFill="1" applyBorder="1" applyAlignment="1">
      <alignment vertical="center"/>
    </xf>
    <xf numFmtId="0" fontId="15" fillId="11" borderId="5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vertical="center"/>
    </xf>
    <xf numFmtId="0" fontId="30" fillId="4" borderId="5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vertical="center"/>
    </xf>
    <xf numFmtId="0" fontId="36" fillId="11" borderId="4" xfId="0" applyFont="1" applyFill="1" applyBorder="1" applyAlignment="1">
      <alignment vertical="center"/>
    </xf>
    <xf numFmtId="0" fontId="11" fillId="11" borderId="5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left" vertical="center" indent="1"/>
    </xf>
    <xf numFmtId="0" fontId="36" fillId="11" borderId="4" xfId="0" applyFont="1" applyFill="1" applyBorder="1" applyAlignment="1">
      <alignment horizontal="left" vertical="center" indent="1"/>
    </xf>
    <xf numFmtId="0" fontId="54" fillId="4" borderId="5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vertical="center"/>
    </xf>
    <xf numFmtId="0" fontId="40" fillId="11" borderId="7" xfId="0" applyFont="1" applyFill="1" applyBorder="1" applyAlignment="1">
      <alignment vertical="center"/>
    </xf>
    <xf numFmtId="0" fontId="41" fillId="11" borderId="6" xfId="0" applyFont="1" applyFill="1" applyBorder="1" applyAlignment="1">
      <alignment vertical="center"/>
    </xf>
    <xf numFmtId="0" fontId="41" fillId="11" borderId="14" xfId="0" applyFont="1" applyFill="1" applyBorder="1" applyAlignment="1">
      <alignment vertical="center"/>
    </xf>
    <xf numFmtId="0" fontId="54" fillId="4" borderId="7" xfId="0" applyFont="1" applyFill="1" applyBorder="1" applyAlignment="1">
      <alignment horizontal="center" vertical="center"/>
    </xf>
    <xf numFmtId="0" fontId="5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38" fillId="2" borderId="0" xfId="0" applyFont="1" applyFill="1" applyBorder="1"/>
    <xf numFmtId="0" fontId="14" fillId="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/>
    </xf>
    <xf numFmtId="0" fontId="14" fillId="12" borderId="11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42" fillId="13" borderId="1" xfId="0" applyFont="1" applyFill="1" applyBorder="1" applyAlignment="1">
      <alignment horizontal="left" vertical="center"/>
    </xf>
    <xf numFmtId="0" fontId="42" fillId="13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4" fillId="12" borderId="0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vertical="center"/>
    </xf>
    <xf numFmtId="0" fontId="14" fillId="12" borderId="4" xfId="0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42" fillId="13" borderId="0" xfId="0" applyFont="1" applyFill="1" applyBorder="1" applyAlignment="1">
      <alignment horizontal="left" vertical="center"/>
    </xf>
    <xf numFmtId="0" fontId="42" fillId="13" borderId="0" xfId="0" applyFont="1" applyFill="1" applyBorder="1" applyAlignment="1">
      <alignment horizontal="center" vertical="center"/>
    </xf>
    <xf numFmtId="0" fontId="43" fillId="13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0" fontId="14" fillId="13" borderId="0" xfId="0" applyFont="1" applyFill="1" applyBorder="1" applyAlignment="1">
      <alignment horizontal="right" vertical="center"/>
    </xf>
    <xf numFmtId="0" fontId="44" fillId="13" borderId="0" xfId="0" applyFont="1" applyFill="1" applyBorder="1" applyAlignment="1">
      <alignment vertical="center"/>
    </xf>
    <xf numFmtId="0" fontId="14" fillId="12" borderId="8" xfId="0" applyFont="1" applyFill="1" applyBorder="1" applyAlignment="1">
      <alignment horizontal="center" vertical="center"/>
    </xf>
    <xf numFmtId="0" fontId="14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10" fontId="13" fillId="12" borderId="4" xfId="0" applyNumberFormat="1" applyFont="1" applyFill="1" applyBorder="1" applyAlignment="1" applyProtection="1">
      <alignment horizontal="right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4" fillId="11" borderId="9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right" vertical="center"/>
    </xf>
    <xf numFmtId="10" fontId="26" fillId="12" borderId="4" xfId="0" applyNumberFormat="1" applyFont="1" applyFill="1" applyBorder="1" applyAlignment="1" applyProtection="1">
      <alignment horizontal="right" vertical="center"/>
    </xf>
    <xf numFmtId="10" fontId="26" fillId="13" borderId="0" xfId="0" applyNumberFormat="1" applyFont="1" applyFill="1" applyBorder="1" applyAlignment="1" applyProtection="1">
      <alignment horizontal="right" vertical="center"/>
    </xf>
    <xf numFmtId="0" fontId="45" fillId="13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10" fontId="20" fillId="12" borderId="4" xfId="0" applyNumberFormat="1" applyFont="1" applyFill="1" applyBorder="1" applyAlignment="1" applyProtection="1">
      <alignment horizontal="right" vertical="center"/>
    </xf>
    <xf numFmtId="10" fontId="20" fillId="13" borderId="0" xfId="0" applyNumberFormat="1" applyFont="1" applyFill="1" applyBorder="1" applyAlignment="1" applyProtection="1">
      <alignment horizontal="right" vertical="center"/>
    </xf>
    <xf numFmtId="0" fontId="12" fillId="13" borderId="0" xfId="0" applyFont="1" applyFill="1" applyBorder="1" applyAlignment="1">
      <alignment horizontal="right" vertical="center"/>
    </xf>
    <xf numFmtId="10" fontId="46" fillId="12" borderId="4" xfId="0" applyNumberFormat="1" applyFont="1" applyFill="1" applyBorder="1" applyAlignment="1" applyProtection="1">
      <alignment horizontal="right" vertical="center"/>
    </xf>
    <xf numFmtId="10" fontId="46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10" fontId="45" fillId="12" borderId="4" xfId="0" applyNumberFormat="1" applyFont="1" applyFill="1" applyBorder="1" applyAlignment="1" applyProtection="1">
      <alignment horizontal="right" vertical="center"/>
    </xf>
    <xf numFmtId="10" fontId="45" fillId="13" borderId="0" xfId="0" applyNumberFormat="1" applyFont="1" applyFill="1" applyBorder="1" applyAlignment="1" applyProtection="1">
      <alignment horizontal="right" vertical="center"/>
    </xf>
    <xf numFmtId="0" fontId="10" fillId="13" borderId="0" xfId="0" applyFont="1" applyFill="1" applyBorder="1" applyAlignment="1">
      <alignment horizontal="right" vertical="center"/>
    </xf>
    <xf numFmtId="0" fontId="14" fillId="11" borderId="12" xfId="0" quotePrefix="1" applyFont="1" applyFill="1" applyBorder="1" applyAlignment="1">
      <alignment horizontal="center" vertical="center"/>
    </xf>
    <xf numFmtId="10" fontId="12" fillId="12" borderId="4" xfId="0" applyNumberFormat="1" applyFont="1" applyFill="1" applyBorder="1" applyAlignment="1" applyProtection="1">
      <alignment horizontal="right" vertical="center"/>
    </xf>
    <xf numFmtId="10" fontId="12" fillId="13" borderId="0" xfId="0" applyNumberFormat="1" applyFont="1" applyFill="1" applyBorder="1" applyAlignment="1" applyProtection="1">
      <alignment horizontal="right" vertical="center"/>
    </xf>
    <xf numFmtId="10" fontId="16" fillId="12" borderId="4" xfId="0" applyNumberFormat="1" applyFont="1" applyFill="1" applyBorder="1" applyAlignment="1" applyProtection="1">
      <alignment horizontal="right" vertical="center"/>
    </xf>
    <xf numFmtId="10" fontId="16" fillId="13" borderId="0" xfId="0" applyNumberFormat="1" applyFont="1" applyFill="1" applyBorder="1" applyAlignment="1" applyProtection="1">
      <alignment horizontal="right" vertical="center"/>
    </xf>
    <xf numFmtId="0" fontId="46" fillId="13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10" fontId="47" fillId="12" borderId="4" xfId="0" applyNumberFormat="1" applyFont="1" applyFill="1" applyBorder="1" applyAlignment="1" applyProtection="1">
      <alignment horizontal="right" vertical="center"/>
    </xf>
    <xf numFmtId="0" fontId="17" fillId="13" borderId="0" xfId="0" applyFont="1" applyFill="1" applyBorder="1" applyAlignment="1">
      <alignment horizontal="right" vertical="center"/>
    </xf>
    <xf numFmtId="0" fontId="14" fillId="11" borderId="0" xfId="0" quotePrefix="1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right" vertical="center"/>
    </xf>
    <xf numFmtId="0" fontId="20" fillId="13" borderId="0" xfId="0" applyFont="1" applyFill="1" applyBorder="1" applyAlignment="1">
      <alignment horizontal="right" vertical="center"/>
    </xf>
    <xf numFmtId="0" fontId="37" fillId="12" borderId="0" xfId="0" applyFont="1" applyFill="1"/>
    <xf numFmtId="0" fontId="20" fillId="12" borderId="0" xfId="0" applyFont="1" applyFill="1" applyBorder="1" applyAlignment="1">
      <alignment horizontal="right" vertical="center"/>
    </xf>
    <xf numFmtId="10" fontId="44" fillId="12" borderId="4" xfId="0" applyNumberFormat="1" applyFont="1" applyFill="1" applyBorder="1" applyAlignment="1">
      <alignment vertical="center"/>
    </xf>
    <xf numFmtId="0" fontId="17" fillId="12" borderId="0" xfId="0" applyFont="1" applyFill="1" applyBorder="1" applyAlignment="1">
      <alignment horizontal="right" vertical="center"/>
    </xf>
    <xf numFmtId="0" fontId="33" fillId="12" borderId="0" xfId="0" applyFont="1" applyFill="1" applyBorder="1" applyAlignment="1">
      <alignment horizontal="right" vertical="center"/>
    </xf>
    <xf numFmtId="0" fontId="53" fillId="12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 vertical="center"/>
    </xf>
    <xf numFmtId="0" fontId="40" fillId="12" borderId="0" xfId="0" applyFont="1" applyFill="1" applyBorder="1" applyAlignment="1">
      <alignment horizontal="right" vertical="center"/>
    </xf>
    <xf numFmtId="0" fontId="40" fillId="13" borderId="0" xfId="0" applyFont="1" applyFill="1" applyBorder="1" applyAlignment="1">
      <alignment horizontal="right" vertical="center"/>
    </xf>
    <xf numFmtId="0" fontId="14" fillId="11" borderId="17" xfId="0" applyFont="1" applyFill="1" applyBorder="1" applyAlignment="1">
      <alignment horizontal="center" vertical="center"/>
    </xf>
    <xf numFmtId="0" fontId="14" fillId="11" borderId="17" xfId="0" quotePrefix="1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55" fillId="1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horizontal="right" vertical="center"/>
    </xf>
    <xf numFmtId="164" fontId="14" fillId="12" borderId="0" xfId="0" applyNumberFormat="1" applyFont="1" applyFill="1" applyBorder="1" applyAlignment="1">
      <alignment vertical="center"/>
    </xf>
    <xf numFmtId="0" fontId="48" fillId="12" borderId="4" xfId="0" applyFont="1" applyFill="1" applyBorder="1" applyAlignment="1">
      <alignment vertical="center"/>
    </xf>
    <xf numFmtId="0" fontId="49" fillId="2" borderId="0" xfId="0" applyFont="1" applyFill="1" applyBorder="1" applyAlignment="1">
      <alignment horizontal="right" vertical="center"/>
    </xf>
    <xf numFmtId="0" fontId="49" fillId="12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164" fontId="14" fillId="12" borderId="0" xfId="0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14" fillId="13" borderId="6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51" fillId="3" borderId="19" xfId="0" applyFont="1" applyFill="1" applyBorder="1" applyAlignment="1"/>
    <xf numFmtId="0" fontId="7" fillId="3" borderId="19" xfId="0" applyFont="1" applyFill="1" applyBorder="1" applyAlignment="1">
      <alignment horizontal="left" indent="2"/>
    </xf>
    <xf numFmtId="0" fontId="19" fillId="2" borderId="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7" fillId="11" borderId="0" xfId="0" applyFont="1" applyFill="1" applyBorder="1" applyAlignment="1">
      <alignment horizontal="left" vertical="center" indent="1"/>
    </xf>
    <xf numFmtId="0" fontId="60" fillId="11" borderId="5" xfId="0" applyFont="1" applyFill="1" applyBorder="1" applyAlignment="1">
      <alignment horizontal="left" vertical="center"/>
    </xf>
    <xf numFmtId="0" fontId="61" fillId="12" borderId="0" xfId="0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62" fillId="11" borderId="5" xfId="0" applyFont="1" applyFill="1" applyBorder="1" applyAlignment="1">
      <alignment horizontal="left" vertical="center"/>
    </xf>
    <xf numFmtId="0" fontId="6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left" vertical="center"/>
    </xf>
    <xf numFmtId="0" fontId="64" fillId="11" borderId="5" xfId="0" applyFont="1" applyFill="1" applyBorder="1" applyAlignment="1">
      <alignment vertical="center"/>
    </xf>
    <xf numFmtId="0" fontId="65" fillId="4" borderId="0" xfId="0" applyFont="1" applyFill="1" applyBorder="1" applyAlignment="1">
      <alignment horizontal="left" vertical="center"/>
    </xf>
    <xf numFmtId="0" fontId="66" fillId="11" borderId="5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left" vertical="center"/>
    </xf>
    <xf numFmtId="0" fontId="14" fillId="12" borderId="20" xfId="0" applyFont="1" applyFill="1" applyBorder="1" applyAlignment="1">
      <alignment vertical="center"/>
    </xf>
    <xf numFmtId="0" fontId="14" fillId="12" borderId="3" xfId="0" applyFont="1" applyFill="1" applyBorder="1" applyAlignment="1">
      <alignment horizontal="left" vertical="center"/>
    </xf>
    <xf numFmtId="0" fontId="42" fillId="12" borderId="3" xfId="0" applyFont="1" applyFill="1" applyBorder="1" applyAlignment="1">
      <alignment horizontal="left" vertical="center"/>
    </xf>
    <xf numFmtId="0" fontId="44" fillId="12" borderId="3" xfId="0" applyFont="1" applyFill="1" applyBorder="1" applyAlignment="1">
      <alignment vertical="center"/>
    </xf>
    <xf numFmtId="0" fontId="14" fillId="12" borderId="3" xfId="0" applyFont="1" applyFill="1" applyBorder="1"/>
    <xf numFmtId="10" fontId="16" fillId="18" borderId="0" xfId="0" applyNumberFormat="1" applyFont="1" applyFill="1" applyBorder="1" applyAlignment="1" applyProtection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10" fillId="18" borderId="0" xfId="0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horizontal="right" vertical="center"/>
    </xf>
    <xf numFmtId="0" fontId="63" fillId="12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20" fillId="18" borderId="0" xfId="0" applyFont="1" applyFill="1" applyBorder="1" applyAlignment="1">
      <alignment horizontal="right" vertical="center"/>
    </xf>
    <xf numFmtId="0" fontId="63" fillId="13" borderId="0" xfId="0" applyFont="1" applyFill="1" applyBorder="1" applyAlignment="1">
      <alignment horizontal="right" vertical="center"/>
    </xf>
    <xf numFmtId="0" fontId="15" fillId="12" borderId="3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right" vertical="center"/>
    </xf>
    <xf numFmtId="0" fontId="14" fillId="12" borderId="21" xfId="0" applyFont="1" applyFill="1" applyBorder="1" applyAlignment="1">
      <alignment vertical="center"/>
    </xf>
    <xf numFmtId="0" fontId="2" fillId="8" borderId="8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/>
    </xf>
    <xf numFmtId="0" fontId="31" fillId="11" borderId="2" xfId="0" applyFont="1" applyFill="1" applyBorder="1" applyAlignment="1">
      <alignment horizontal="left" vertical="center"/>
    </xf>
    <xf numFmtId="0" fontId="14" fillId="11" borderId="5" xfId="0" applyFont="1" applyFill="1" applyBorder="1" applyAlignment="1">
      <alignment horizontal="left" vertical="center"/>
    </xf>
    <xf numFmtId="0" fontId="36" fillId="11" borderId="5" xfId="0" applyFont="1" applyFill="1" applyBorder="1" applyAlignment="1">
      <alignment vertical="center"/>
    </xf>
    <xf numFmtId="0" fontId="36" fillId="11" borderId="5" xfId="0" applyFont="1" applyFill="1" applyBorder="1" applyAlignment="1">
      <alignment horizontal="left" vertical="center" indent="1"/>
    </xf>
    <xf numFmtId="0" fontId="30" fillId="4" borderId="5" xfId="0" applyFont="1" applyFill="1" applyBorder="1" applyAlignment="1">
      <alignment vertical="center"/>
    </xf>
    <xf numFmtId="0" fontId="11" fillId="11" borderId="7" xfId="0" applyFont="1" applyFill="1" applyBorder="1" applyAlignment="1">
      <alignment horizontal="left" vertical="center"/>
    </xf>
    <xf numFmtId="0" fontId="14" fillId="13" borderId="30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vertical="center"/>
    </xf>
    <xf numFmtId="0" fontId="14" fillId="12" borderId="31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2" fontId="14" fillId="11" borderId="31" xfId="0" applyNumberFormat="1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2" fontId="14" fillId="11" borderId="15" xfId="0" applyNumberFormat="1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2" xfId="0" quotePrefix="1" applyFont="1" applyFill="1" applyBorder="1" applyAlignment="1">
      <alignment horizontal="center" vertical="center"/>
    </xf>
    <xf numFmtId="2" fontId="14" fillId="11" borderId="16" xfId="0" applyNumberFormat="1" applyFont="1" applyFill="1" applyBorder="1" applyAlignment="1">
      <alignment horizontal="center" vertical="center"/>
    </xf>
    <xf numFmtId="2" fontId="15" fillId="12" borderId="0" xfId="0" applyNumberFormat="1" applyFont="1" applyFill="1" applyBorder="1" applyAlignment="1">
      <alignment horizontal="center" vertical="center"/>
    </xf>
    <xf numFmtId="2" fontId="14" fillId="11" borderId="33" xfId="0" applyNumberFormat="1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/>
    </xf>
    <xf numFmtId="1" fontId="14" fillId="11" borderId="33" xfId="0" applyNumberFormat="1" applyFont="1" applyFill="1" applyBorder="1" applyAlignment="1">
      <alignment horizontal="center" vertical="center"/>
    </xf>
    <xf numFmtId="0" fontId="72" fillId="0" borderId="0" xfId="2" applyFont="1" applyAlignment="1">
      <alignment horizontal="left" readingOrder="1"/>
    </xf>
    <xf numFmtId="0" fontId="71" fillId="0" borderId="0" xfId="2"/>
    <xf numFmtId="0" fontId="74" fillId="0" borderId="0" xfId="2" applyFont="1" applyAlignment="1">
      <alignment horizontal="left" readingOrder="1"/>
    </xf>
    <xf numFmtId="0" fontId="75" fillId="0" borderId="0" xfId="2" applyFont="1" applyAlignment="1">
      <alignment horizontal="left" readingOrder="1"/>
    </xf>
    <xf numFmtId="165" fontId="76" fillId="0" borderId="0" xfId="2" applyNumberFormat="1" applyFont="1" applyAlignment="1">
      <alignment horizontal="left" readingOrder="1"/>
    </xf>
    <xf numFmtId="166" fontId="76" fillId="0" borderId="0" xfId="2" applyNumberFormat="1" applyFont="1" applyAlignment="1">
      <alignment horizontal="left" readingOrder="1"/>
    </xf>
    <xf numFmtId="0" fontId="76" fillId="0" borderId="0" xfId="2" applyFont="1" applyAlignment="1">
      <alignment horizontal="left" readingOrder="1"/>
    </xf>
    <xf numFmtId="0" fontId="78" fillId="0" borderId="0" xfId="2" applyFont="1" applyAlignment="1">
      <alignment horizontal="left" readingOrder="1"/>
    </xf>
    <xf numFmtId="0" fontId="79" fillId="0" borderId="0" xfId="2" applyFont="1" applyAlignment="1">
      <alignment horizontal="left" readingOrder="1"/>
    </xf>
    <xf numFmtId="0" fontId="76" fillId="0" borderId="0" xfId="2" applyFont="1"/>
    <xf numFmtId="0" fontId="84" fillId="0" borderId="0" xfId="2" applyFont="1" applyFill="1" applyAlignment="1">
      <alignment horizontal="left"/>
    </xf>
    <xf numFmtId="0" fontId="1" fillId="0" borderId="0" xfId="2" applyFont="1" applyAlignment="1">
      <alignment horizontal="left"/>
    </xf>
    <xf numFmtId="167" fontId="85" fillId="13" borderId="0" xfId="2" applyNumberFormat="1" applyFont="1" applyFill="1" applyAlignment="1" applyProtection="1">
      <alignment horizontal="center"/>
    </xf>
    <xf numFmtId="0" fontId="86" fillId="0" borderId="0" xfId="2" applyFont="1" applyAlignment="1">
      <alignment horizontal="center" vertical="top" wrapText="1"/>
    </xf>
    <xf numFmtId="0" fontId="1" fillId="0" borderId="0" xfId="2" applyFont="1"/>
    <xf numFmtId="0" fontId="1" fillId="0" borderId="0" xfId="2" applyFont="1" applyAlignment="1">
      <alignment horizontal="center"/>
    </xf>
    <xf numFmtId="0" fontId="71" fillId="0" borderId="0" xfId="2" applyAlignment="1">
      <alignment horizontal="center"/>
    </xf>
    <xf numFmtId="168" fontId="87" fillId="13" borderId="0" xfId="2" applyNumberFormat="1" applyFont="1" applyFill="1" applyAlignment="1" applyProtection="1">
      <alignment horizontal="center"/>
    </xf>
    <xf numFmtId="0" fontId="86" fillId="0" borderId="0" xfId="2" applyFont="1"/>
    <xf numFmtId="0" fontId="86" fillId="0" borderId="0" xfId="2" applyFont="1" applyAlignment="1">
      <alignment horizontal="center"/>
    </xf>
    <xf numFmtId="164" fontId="86" fillId="0" borderId="0" xfId="2" quotePrefix="1" applyNumberFormat="1" applyFont="1"/>
    <xf numFmtId="0" fontId="86" fillId="0" borderId="0" xfId="2" applyFont="1" applyAlignment="1">
      <alignment horizontal="left"/>
    </xf>
    <xf numFmtId="0" fontId="88" fillId="0" borderId="0" xfId="2" applyFont="1" applyAlignment="1">
      <alignment vertical="top" wrapText="1"/>
    </xf>
    <xf numFmtId="169" fontId="86" fillId="0" borderId="0" xfId="2" applyNumberFormat="1" applyFont="1" applyAlignment="1" applyProtection="1">
      <alignment horizontal="center"/>
    </xf>
    <xf numFmtId="0" fontId="51" fillId="0" borderId="0" xfId="2" applyFont="1" applyAlignment="1">
      <alignment horizontal="center"/>
    </xf>
    <xf numFmtId="164" fontId="86" fillId="0" borderId="0" xfId="2" applyNumberFormat="1" applyFont="1" applyAlignment="1">
      <alignment vertical="top"/>
    </xf>
    <xf numFmtId="0" fontId="86" fillId="0" borderId="0" xfId="2" applyFont="1" applyAlignment="1">
      <alignment horizontal="left" vertical="top" wrapText="1"/>
    </xf>
    <xf numFmtId="0" fontId="86" fillId="0" borderId="0" xfId="2" applyFont="1" applyAlignment="1">
      <alignment horizontal="left" vertical="top"/>
    </xf>
    <xf numFmtId="0" fontId="86" fillId="0" borderId="0" xfId="2" applyFont="1" applyAlignment="1">
      <alignment horizontal="center" vertical="top"/>
    </xf>
    <xf numFmtId="169" fontId="86" fillId="0" borderId="0" xfId="2" applyNumberFormat="1" applyFont="1" applyAlignment="1" applyProtection="1">
      <alignment horizontal="center" vertical="top"/>
    </xf>
    <xf numFmtId="0" fontId="71" fillId="0" borderId="0" xfId="2" applyAlignment="1">
      <alignment vertical="top"/>
    </xf>
    <xf numFmtId="0" fontId="71" fillId="0" borderId="0" xfId="2" applyAlignment="1">
      <alignment horizontal="center" vertical="top"/>
    </xf>
    <xf numFmtId="168" fontId="89" fillId="13" borderId="0" xfId="2" applyNumberFormat="1" applyFont="1" applyFill="1" applyAlignment="1" applyProtection="1">
      <alignment horizontal="center"/>
    </xf>
    <xf numFmtId="167" fontId="90" fillId="13" borderId="0" xfId="2" applyNumberFormat="1" applyFont="1" applyFill="1" applyAlignment="1" applyProtection="1">
      <alignment horizontal="center"/>
    </xf>
    <xf numFmtId="0" fontId="71" fillId="0" borderId="0" xfId="2" applyAlignment="1">
      <alignment horizontal="left" indent="1"/>
    </xf>
    <xf numFmtId="0" fontId="86" fillId="0" borderId="0" xfId="2" quotePrefix="1" applyNumberFormat="1" applyFont="1"/>
    <xf numFmtId="0" fontId="86" fillId="0" borderId="0" xfId="2" applyFont="1" applyAlignment="1">
      <alignment horizontal="left" vertical="top" wrapText="1" indent="1"/>
    </xf>
    <xf numFmtId="0" fontId="91" fillId="0" borderId="0" xfId="2" applyFont="1" applyAlignment="1">
      <alignment vertical="top" wrapText="1"/>
    </xf>
    <xf numFmtId="0" fontId="71" fillId="0" borderId="0" xfId="2" applyAlignment="1">
      <alignment horizontal="left"/>
    </xf>
    <xf numFmtId="0" fontId="92" fillId="0" borderId="0" xfId="2" applyFont="1" applyAlignment="1"/>
    <xf numFmtId="0" fontId="93" fillId="0" borderId="0" xfId="2" applyFont="1" applyAlignment="1">
      <alignment horizontal="center"/>
    </xf>
    <xf numFmtId="0" fontId="93" fillId="0" borderId="0" xfId="2" applyFont="1" applyAlignment="1">
      <alignment horizontal="center" vertical="top" wrapText="1"/>
    </xf>
    <xf numFmtId="0" fontId="94" fillId="0" borderId="0" xfId="2" applyFont="1" applyAlignment="1">
      <alignment vertical="top" wrapText="1"/>
    </xf>
    <xf numFmtId="0" fontId="95" fillId="0" borderId="0" xfId="2" applyFont="1"/>
    <xf numFmtId="0" fontId="95" fillId="0" borderId="0" xfId="2" applyFont="1" applyAlignment="1">
      <alignment horizontal="center"/>
    </xf>
    <xf numFmtId="0" fontId="95" fillId="0" borderId="0" xfId="2" applyFont="1" applyAlignment="1">
      <alignment horizontal="center" vertical="top" wrapText="1"/>
    </xf>
    <xf numFmtId="170" fontId="94" fillId="0" borderId="0" xfId="2" applyNumberFormat="1" applyFont="1" applyAlignment="1">
      <alignment vertical="top" wrapText="1"/>
    </xf>
    <xf numFmtId="0" fontId="96" fillId="0" borderId="0" xfId="2" applyFont="1" applyAlignment="1">
      <alignment horizontal="center"/>
    </xf>
    <xf numFmtId="0" fontId="97" fillId="0" borderId="0" xfId="2" applyFont="1" applyAlignment="1">
      <alignment horizontal="center"/>
    </xf>
    <xf numFmtId="14" fontId="50" fillId="0" borderId="0" xfId="2" applyNumberFormat="1" applyFont="1" applyFill="1" applyAlignment="1" applyProtection="1">
      <alignment horizontal="center"/>
    </xf>
    <xf numFmtId="167" fontId="84" fillId="0" borderId="0" xfId="2" applyNumberFormat="1" applyFont="1" applyFill="1" applyBorder="1" applyAlignment="1" applyProtection="1">
      <alignment horizontal="left" wrapText="1"/>
    </xf>
    <xf numFmtId="0" fontId="98" fillId="0" borderId="0" xfId="2" applyFont="1" applyAlignment="1">
      <alignment horizontal="left" indent="1" readingOrder="1"/>
    </xf>
    <xf numFmtId="0" fontId="51" fillId="0" borderId="0" xfId="2" applyFont="1"/>
    <xf numFmtId="0" fontId="99" fillId="0" borderId="0" xfId="2" applyFont="1" applyAlignment="1">
      <alignment horizontal="center"/>
    </xf>
    <xf numFmtId="0" fontId="51" fillId="0" borderId="0" xfId="2" applyFont="1" applyAlignment="1">
      <alignment horizontal="right"/>
    </xf>
    <xf numFmtId="0" fontId="96" fillId="0" borderId="0" xfId="2" applyFont="1"/>
    <xf numFmtId="0" fontId="58" fillId="0" borderId="0" xfId="8" applyAlignment="1" applyProtection="1"/>
    <xf numFmtId="0" fontId="100" fillId="0" borderId="0" xfId="2" applyFont="1" applyAlignment="1">
      <alignment horizontal="left" indent="4"/>
    </xf>
    <xf numFmtId="0" fontId="86" fillId="0" borderId="0" xfId="2" applyFont="1" applyAlignment="1"/>
    <xf numFmtId="0" fontId="96" fillId="0" borderId="0" xfId="2" applyFont="1" applyAlignment="1">
      <alignment horizontal="left" indent="4"/>
    </xf>
    <xf numFmtId="0" fontId="101" fillId="0" borderId="0" xfId="2" applyFont="1"/>
    <xf numFmtId="0" fontId="51" fillId="0" borderId="0" xfId="2" applyFont="1" applyAlignment="1">
      <alignment horizontal="left" indent="1"/>
    </xf>
    <xf numFmtId="14" fontId="50" fillId="13" borderId="0" xfId="2" applyNumberFormat="1" applyFont="1" applyFill="1" applyAlignment="1" applyProtection="1">
      <alignment horizontal="center"/>
    </xf>
    <xf numFmtId="0" fontId="91" fillId="0" borderId="0" xfId="2" applyFont="1" applyAlignment="1">
      <alignment wrapText="1"/>
    </xf>
    <xf numFmtId="0" fontId="102" fillId="0" borderId="0" xfId="2" applyFont="1" applyAlignment="1">
      <alignment horizontal="center"/>
    </xf>
    <xf numFmtId="0" fontId="103" fillId="0" borderId="0" xfId="2" applyFont="1"/>
    <xf numFmtId="0" fontId="103" fillId="0" borderId="0" xfId="2" applyFont="1" applyAlignment="1">
      <alignment horizontal="center"/>
    </xf>
    <xf numFmtId="0" fontId="102" fillId="0" borderId="0" xfId="2" applyFont="1" applyAlignment="1">
      <alignment horizontal="center" vertical="top" wrapText="1"/>
    </xf>
    <xf numFmtId="43" fontId="0" fillId="0" borderId="0" xfId="9" applyFont="1"/>
    <xf numFmtId="171" fontId="0" fillId="0" borderId="0" xfId="9" applyNumberFormat="1" applyFont="1"/>
    <xf numFmtId="0" fontId="14" fillId="13" borderId="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4" fillId="16" borderId="9" xfId="0" applyFont="1" applyFill="1" applyBorder="1" applyAlignment="1">
      <alignment horizontal="center" vertical="center" wrapText="1"/>
    </xf>
    <xf numFmtId="0" fontId="64" fillId="16" borderId="12" xfId="0" applyFont="1" applyFill="1" applyBorder="1" applyAlignment="1">
      <alignment horizontal="center" vertical="center" wrapText="1"/>
    </xf>
    <xf numFmtId="0" fontId="64" fillId="16" borderId="1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25" xfId="0" applyFont="1" applyFill="1" applyBorder="1" applyAlignment="1">
      <alignment horizontal="center" vertical="center" wrapText="1"/>
    </xf>
    <xf numFmtId="0" fontId="69" fillId="19" borderId="9" xfId="0" applyFont="1" applyFill="1" applyBorder="1" applyAlignment="1">
      <alignment horizontal="center" vertical="center" wrapText="1"/>
    </xf>
    <xf numFmtId="0" fontId="69" fillId="19" borderId="1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</cellXfs>
  <cellStyles count="10">
    <cellStyle name="Comma 2" xfId="9"/>
    <cellStyle name="Followed Hyperlink 2" xfId="3"/>
    <cellStyle name="Hyperlink 2" xfId="4"/>
    <cellStyle name="Hyperlink 3" xfId="5"/>
    <cellStyle name="Hyperlink 4" xfId="8"/>
    <cellStyle name="Normal" xfId="0" builtinId="0"/>
    <cellStyle name="Normal 2" xfId="1"/>
    <cellStyle name="Normal 3" xfId="2"/>
    <cellStyle name="Normal 4" xfId="6"/>
    <cellStyle name="標準_Proposer List" xfId="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%202012/IEEE12/IEEE%20120311%20Waikoloa/15-12-0095-02-0006-TG6-Mar-2012-Age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EE Cover"/>
      <sheetName val="Objectives"/>
      <sheetName val="Graphic"/>
      <sheetName val="Monday 0800 1000"/>
      <sheetName val="Tuesday"/>
      <sheetName val="Wednesday 1700 1800"/>
      <sheetName val="Thursday 1330 1800"/>
      <sheetName val="Bylaws on Patents in Standards"/>
      <sheetName val="IEEE Guidelines for WG Meetings"/>
      <sheetName val="Declaration of Affiliation"/>
      <sheetName val="Sub-commitees"/>
      <sheetName val="Members List"/>
      <sheetName val="Teleconf schedule"/>
      <sheetName val="Freq. Bands"/>
      <sheetName val="References"/>
      <sheetName val="Channel Msrmts"/>
      <sheetName val="Timeline0701"/>
      <sheetName val="Timeline 080701"/>
      <sheetName val="Timeline 080101"/>
      <sheetName val="Timeline 090101"/>
      <sheetName val="Tech Editors"/>
      <sheetName val="Intent indications0809"/>
      <sheetName val="Intent indications0901"/>
      <sheetName val="Proposals 090504"/>
      <sheetName val="Lottery"/>
      <sheetName val="Eval Form"/>
      <sheetName val="Proposals 090514"/>
      <sheetName val="Eval Summary 090630"/>
      <sheetName val="Proposals as of 090702"/>
      <sheetName val="PHY MAC Teams as 0907"/>
      <sheetName val="PHY MAC Teams as 090921"/>
      <sheetName val="PHY MAC Teams as 090924"/>
      <sheetName val="Teams as 091119"/>
      <sheetName val="Teams as 100120"/>
      <sheetName val="Timeline 091120"/>
      <sheetName val="Timeline 100318"/>
      <sheetName val="Timeline 110119"/>
      <sheetName val="Timeline 110602"/>
      <sheetName val="Timeline 120117"/>
      <sheetName val="Web Page Summary"/>
      <sheetName val="Amenme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40981</v>
          </cell>
        </row>
      </sheetData>
      <sheetData sheetId="5">
        <row r="2">
          <cell r="D2">
            <v>40982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zoomScale="80" zoomScaleNormal="80" workbookViewId="0">
      <selection activeCell="C5" sqref="C5"/>
    </sheetView>
  </sheetViews>
  <sheetFormatPr defaultRowHeight="12.75"/>
  <cols>
    <col min="1" max="1" width="3.5703125" style="302" customWidth="1"/>
    <col min="2" max="2" width="23.5703125" style="302" customWidth="1"/>
    <col min="3" max="3" width="27" style="302" bestFit="1" customWidth="1"/>
    <col min="4" max="4" width="9.140625" style="302"/>
    <col min="5" max="5" width="23.140625" style="302" customWidth="1"/>
    <col min="6" max="16384" width="9.140625" style="302"/>
  </cols>
  <sheetData>
    <row r="2" spans="2:5" ht="22.5">
      <c r="B2" s="301" t="s">
        <v>122</v>
      </c>
    </row>
    <row r="3" spans="2:5" ht="20.25">
      <c r="B3" s="303" t="s">
        <v>123</v>
      </c>
      <c r="C3" s="304" t="s">
        <v>124</v>
      </c>
      <c r="E3" s="305"/>
    </row>
    <row r="4" spans="2:5" ht="20.25">
      <c r="B4" s="303" t="s">
        <v>125</v>
      </c>
      <c r="C4" s="306">
        <v>41014</v>
      </c>
    </row>
    <row r="5" spans="2:5" ht="20.25">
      <c r="B5" s="303" t="s">
        <v>126</v>
      </c>
    </row>
    <row r="6" spans="2:5" ht="20.25">
      <c r="B6" s="307" t="s">
        <v>127</v>
      </c>
    </row>
    <row r="7" spans="2:5" ht="20.25">
      <c r="B7" s="307" t="s">
        <v>128</v>
      </c>
    </row>
    <row r="8" spans="2:5" ht="20.25">
      <c r="B8" s="308" t="s">
        <v>129</v>
      </c>
    </row>
    <row r="9" spans="2:5" ht="15.75">
      <c r="B9" s="309"/>
    </row>
    <row r="10" spans="2:5" ht="20.25">
      <c r="B10" s="303" t="s">
        <v>130</v>
      </c>
      <c r="C10" s="304" t="s">
        <v>131</v>
      </c>
    </row>
    <row r="12" spans="2:5" ht="20.25">
      <c r="B12" s="303" t="s">
        <v>132</v>
      </c>
      <c r="C12" s="304" t="s">
        <v>133</v>
      </c>
    </row>
    <row r="14" spans="2:5" ht="20.25">
      <c r="B14" s="303" t="s">
        <v>134</v>
      </c>
      <c r="C14" s="307" t="s">
        <v>135</v>
      </c>
    </row>
    <row r="15" spans="2:5" ht="20.25">
      <c r="C15" s="310" t="s">
        <v>136</v>
      </c>
    </row>
    <row r="16" spans="2:5" ht="20.25">
      <c r="C16" s="310" t="s">
        <v>137</v>
      </c>
    </row>
    <row r="17" spans="2:3" ht="20.25">
      <c r="C17" s="310" t="s">
        <v>138</v>
      </c>
    </row>
    <row r="19" spans="2:3" ht="20.25">
      <c r="B19" s="303" t="s">
        <v>139</v>
      </c>
      <c r="C19" s="307" t="s">
        <v>140</v>
      </c>
    </row>
    <row r="20" spans="2:3" ht="20.25">
      <c r="C20" s="310" t="s">
        <v>141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="80" zoomScaleNormal="80" workbookViewId="0">
      <selection activeCell="B20" sqref="B20"/>
    </sheetView>
  </sheetViews>
  <sheetFormatPr defaultRowHeight="12.75"/>
  <cols>
    <col min="1" max="1" width="9.140625" style="317" customWidth="1"/>
    <col min="2" max="2" width="60.140625" style="302" customWidth="1"/>
    <col min="3" max="3" width="15.28515625" style="302" bestFit="1" customWidth="1"/>
    <col min="4" max="16384" width="9.140625" style="302"/>
  </cols>
  <sheetData>
    <row r="1" spans="1:6" ht="20.25">
      <c r="A1" s="348"/>
      <c r="B1" s="349" t="s">
        <v>162</v>
      </c>
    </row>
    <row r="2" spans="1:6" ht="15.75">
      <c r="A2" s="348"/>
      <c r="B2" s="350"/>
    </row>
    <row r="3" spans="1:6" ht="15.75">
      <c r="A3" s="348"/>
      <c r="B3" s="351"/>
    </row>
    <row r="4" spans="1:6" ht="18.75" customHeight="1">
      <c r="A4" s="348"/>
      <c r="B4" s="319" t="s">
        <v>149</v>
      </c>
    </row>
    <row r="5" spans="1:6" ht="15.75">
      <c r="A5" s="348"/>
      <c r="B5" s="319"/>
    </row>
    <row r="7" spans="1:6" ht="15.75">
      <c r="A7" s="319">
        <v>1</v>
      </c>
      <c r="B7" s="319" t="s">
        <v>159</v>
      </c>
    </row>
    <row r="8" spans="1:6" ht="15.75">
      <c r="A8" s="319"/>
      <c r="B8" s="352" t="s">
        <v>150</v>
      </c>
    </row>
    <row r="9" spans="1:6" ht="15">
      <c r="B9" s="352"/>
    </row>
    <row r="11" spans="1:6" ht="15.75">
      <c r="A11" s="319">
        <v>2</v>
      </c>
      <c r="B11" s="319" t="s">
        <v>151</v>
      </c>
    </row>
    <row r="12" spans="1:6" ht="15.75">
      <c r="A12" s="319"/>
    </row>
    <row r="13" spans="1:6" ht="15.75">
      <c r="A13" s="319"/>
      <c r="B13" s="352" t="s">
        <v>160</v>
      </c>
    </row>
    <row r="14" spans="1:6" ht="15">
      <c r="B14" s="352" t="s">
        <v>161</v>
      </c>
    </row>
    <row r="15" spans="1:6" ht="15">
      <c r="B15" s="352"/>
    </row>
    <row r="16" spans="1:6" ht="15">
      <c r="B16" s="352" t="s">
        <v>169</v>
      </c>
      <c r="C16" s="352" t="s">
        <v>170</v>
      </c>
      <c r="D16" s="352"/>
      <c r="E16" s="352"/>
      <c r="F16" s="352"/>
    </row>
    <row r="17" spans="1:7" ht="15">
      <c r="B17" s="352" t="s">
        <v>171</v>
      </c>
      <c r="C17" s="352" t="s">
        <v>172</v>
      </c>
      <c r="D17" s="352"/>
      <c r="E17" s="352"/>
      <c r="F17" s="352"/>
      <c r="G17" s="352"/>
    </row>
    <row r="19" spans="1:7" ht="15.75">
      <c r="A19" s="319"/>
      <c r="B19" s="319"/>
    </row>
    <row r="20" spans="1:7" ht="15.75">
      <c r="A20" s="319"/>
      <c r="B20" s="319"/>
    </row>
    <row r="21" spans="1:7" ht="15.75">
      <c r="A21" s="354"/>
      <c r="B21" s="319"/>
    </row>
    <row r="22" spans="1:7" ht="15.75">
      <c r="A22" s="354"/>
      <c r="B22" s="319"/>
    </row>
    <row r="23" spans="1:7" ht="15.75">
      <c r="B23" s="319"/>
      <c r="E23" s="353"/>
    </row>
    <row r="24" spans="1:7" ht="15.75">
      <c r="B24" s="319"/>
    </row>
    <row r="25" spans="1:7" ht="15.75">
      <c r="A25" s="354"/>
      <c r="B25" s="319"/>
    </row>
    <row r="26" spans="1:7" ht="15.75">
      <c r="B26" s="356" t="s">
        <v>152</v>
      </c>
      <c r="C26" s="355"/>
    </row>
    <row r="28" spans="1:7">
      <c r="B28" s="357" t="s">
        <v>153</v>
      </c>
    </row>
    <row r="29" spans="1:7">
      <c r="B29" s="357" t="s">
        <v>154</v>
      </c>
    </row>
    <row r="30" spans="1:7">
      <c r="B30" s="357" t="s">
        <v>155</v>
      </c>
    </row>
    <row r="31" spans="1:7">
      <c r="B31" s="357" t="s">
        <v>156</v>
      </c>
    </row>
    <row r="32" spans="1:7">
      <c r="B32" s="357" t="s">
        <v>157</v>
      </c>
    </row>
    <row r="33" spans="2:2">
      <c r="B33" s="358"/>
    </row>
    <row r="34" spans="2:2" ht="15.75">
      <c r="B34" s="359" t="s">
        <v>158</v>
      </c>
    </row>
    <row r="41" spans="2:2" ht="15.75">
      <c r="B41" s="360"/>
    </row>
    <row r="42" spans="2:2" ht="15.75">
      <c r="B42" s="360"/>
    </row>
    <row r="43" spans="2:2" ht="15">
      <c r="B43" s="361"/>
    </row>
    <row r="44" spans="2:2" ht="15">
      <c r="B44" s="361"/>
    </row>
    <row r="45" spans="2:2" ht="15">
      <c r="B45" s="361"/>
    </row>
    <row r="46" spans="2:2" ht="15">
      <c r="B46" s="361"/>
    </row>
    <row r="47" spans="2:2" ht="15">
      <c r="B47" s="361"/>
    </row>
    <row r="48" spans="2:2" ht="15">
      <c r="B48" s="361"/>
    </row>
    <row r="49" spans="2:2" ht="15">
      <c r="B49" s="361"/>
    </row>
    <row r="50" spans="2:2" ht="15">
      <c r="B50" s="361"/>
    </row>
    <row r="51" spans="2:2" ht="15">
      <c r="B51" s="361"/>
    </row>
    <row r="55" spans="2:2">
      <c r="B55" s="362"/>
    </row>
    <row r="56" spans="2:2">
      <c r="B56" s="362"/>
    </row>
    <row r="57" spans="2:2">
      <c r="B57" s="362"/>
    </row>
    <row r="58" spans="2:2">
      <c r="B58" s="362"/>
    </row>
  </sheetData>
  <hyperlinks>
    <hyperlink ref="B28" r:id="rId1" tooltip="http://standards.ieee.org/board/pat/pat-slideset.ppt" display="http://standards.ieee.org/board/pat/pat-slideset.ppt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9"/>
  <sheetViews>
    <sheetView zoomScale="80" zoomScaleNormal="80" workbookViewId="0">
      <selection activeCell="F14" sqref="F14:I14"/>
    </sheetView>
  </sheetViews>
  <sheetFormatPr defaultRowHeight="12.75"/>
  <cols>
    <col min="1" max="1" width="1.7109375" customWidth="1"/>
    <col min="2" max="2" width="12.28515625" customWidth="1"/>
    <col min="3" max="3" width="1.42578125" customWidth="1"/>
    <col min="5" max="5" width="1" customWidth="1"/>
    <col min="10" max="10" width="1.42578125" customWidth="1"/>
    <col min="15" max="15" width="1.42578125" customWidth="1"/>
    <col min="20" max="20" width="1.42578125" customWidth="1"/>
    <col min="25" max="25" width="1.5703125" customWidth="1"/>
  </cols>
  <sheetData>
    <row r="1" spans="2:30" ht="13.5" thickBot="1"/>
    <row r="2" spans="2:30" ht="23.25">
      <c r="B2" s="439" t="s">
        <v>104</v>
      </c>
      <c r="C2" s="14"/>
      <c r="D2" s="13" t="s">
        <v>105</v>
      </c>
      <c r="E2" s="14"/>
      <c r="F2" s="15"/>
      <c r="G2" s="15"/>
      <c r="H2" s="15"/>
      <c r="I2" s="15"/>
      <c r="J2" s="14"/>
      <c r="K2" s="15"/>
      <c r="L2" s="15"/>
      <c r="M2" s="15"/>
      <c r="N2" s="15"/>
      <c r="O2" s="14"/>
      <c r="P2" s="15"/>
      <c r="Q2" s="15"/>
      <c r="R2" s="15"/>
      <c r="S2" s="15"/>
      <c r="T2" s="14"/>
      <c r="U2" s="15"/>
      <c r="V2" s="15"/>
      <c r="W2" s="15"/>
      <c r="X2" s="15"/>
      <c r="Y2" s="15"/>
      <c r="Z2" s="15"/>
      <c r="AA2" s="16"/>
      <c r="AB2" s="224"/>
      <c r="AC2" s="12"/>
      <c r="AD2" s="2"/>
    </row>
    <row r="3" spans="2:30" ht="23.25">
      <c r="B3" s="440"/>
      <c r="C3" s="19"/>
      <c r="D3" s="18" t="s">
        <v>106</v>
      </c>
      <c r="E3" s="19"/>
      <c r="F3" s="20"/>
      <c r="G3" s="20"/>
      <c r="H3" s="20"/>
      <c r="I3" s="20"/>
      <c r="J3" s="19"/>
      <c r="K3" s="20"/>
      <c r="L3" s="20"/>
      <c r="M3" s="20"/>
      <c r="N3" s="20"/>
      <c r="O3" s="19"/>
      <c r="P3" s="20"/>
      <c r="Q3" s="20"/>
      <c r="R3" s="20"/>
      <c r="S3" s="20"/>
      <c r="T3" s="19"/>
      <c r="U3" s="20"/>
      <c r="V3" s="20"/>
      <c r="W3" s="20"/>
      <c r="X3" s="20"/>
      <c r="Y3" s="20"/>
      <c r="Z3" s="20"/>
      <c r="AA3" s="20"/>
      <c r="AB3" s="225"/>
      <c r="AC3" s="17"/>
      <c r="AD3" s="3"/>
    </row>
    <row r="4" spans="2:30" ht="23.25">
      <c r="B4" s="440"/>
      <c r="C4" s="23"/>
      <c r="D4" s="22" t="s">
        <v>107</v>
      </c>
      <c r="E4" s="23"/>
      <c r="F4" s="24"/>
      <c r="G4" s="24"/>
      <c r="H4" s="24"/>
      <c r="I4" s="24"/>
      <c r="J4" s="23"/>
      <c r="K4" s="24"/>
      <c r="L4" s="24"/>
      <c r="M4" s="24"/>
      <c r="N4" s="24"/>
      <c r="O4" s="23"/>
      <c r="P4" s="24"/>
      <c r="Q4" s="24"/>
      <c r="R4" s="24"/>
      <c r="S4" s="24"/>
      <c r="T4" s="23"/>
      <c r="U4" s="24"/>
      <c r="V4" s="24"/>
      <c r="W4" s="24"/>
      <c r="X4" s="24"/>
      <c r="Y4" s="24"/>
      <c r="Z4" s="24"/>
      <c r="AA4" s="24"/>
      <c r="AB4" s="226"/>
      <c r="AC4" s="21"/>
    </row>
    <row r="5" spans="2:30" ht="13.5" thickBot="1">
      <c r="B5" s="440"/>
      <c r="C5" s="27"/>
      <c r="D5" s="26" t="s">
        <v>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7"/>
      <c r="V5" s="27"/>
      <c r="W5" s="27"/>
      <c r="X5" s="27"/>
      <c r="Y5" s="28"/>
      <c r="Z5" s="27" t="s">
        <v>1</v>
      </c>
      <c r="AA5" s="27"/>
      <c r="AB5" s="29"/>
      <c r="AC5" s="25"/>
    </row>
    <row r="6" spans="2:30" ht="13.5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"/>
      <c r="AD6" t="s">
        <v>87</v>
      </c>
    </row>
    <row r="7" spans="2:30" ht="13.5" thickBot="1">
      <c r="B7" s="31" t="s">
        <v>2</v>
      </c>
      <c r="C7" s="30"/>
      <c r="D7" s="32" t="s">
        <v>3</v>
      </c>
      <c r="E7" s="30"/>
      <c r="F7" s="441" t="s">
        <v>4</v>
      </c>
      <c r="G7" s="442"/>
      <c r="H7" s="442"/>
      <c r="I7" s="443"/>
      <c r="J7" s="30"/>
      <c r="K7" s="444" t="s">
        <v>5</v>
      </c>
      <c r="L7" s="444"/>
      <c r="M7" s="444"/>
      <c r="N7" s="444"/>
      <c r="O7" s="30"/>
      <c r="P7" s="444"/>
      <c r="Q7" s="444"/>
      <c r="R7" s="444"/>
      <c r="S7" s="444"/>
      <c r="T7" s="30"/>
      <c r="U7" s="445" t="s">
        <v>6</v>
      </c>
      <c r="V7" s="444"/>
      <c r="W7" s="444"/>
      <c r="X7" s="444"/>
      <c r="Y7" s="30"/>
      <c r="Z7" s="445" t="s">
        <v>7</v>
      </c>
      <c r="AA7" s="444"/>
      <c r="AB7" s="444"/>
      <c r="AC7" s="30"/>
      <c r="AD7" s="1"/>
    </row>
    <row r="8" spans="2:30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"/>
      <c r="AD8" s="2"/>
    </row>
    <row r="9" spans="2:30">
      <c r="B9" s="34" t="s">
        <v>8</v>
      </c>
      <c r="C9" s="33"/>
      <c r="D9" s="35"/>
      <c r="E9" s="33"/>
      <c r="F9" s="37"/>
      <c r="G9" s="37"/>
      <c r="H9" s="37"/>
      <c r="I9" s="38"/>
      <c r="J9" s="33"/>
      <c r="K9" s="36"/>
      <c r="L9" s="37"/>
      <c r="M9" s="37"/>
      <c r="N9" s="38"/>
      <c r="O9" s="33"/>
      <c r="P9" s="382" t="s">
        <v>9</v>
      </c>
      <c r="Q9" s="382"/>
      <c r="R9" s="382"/>
      <c r="S9" s="382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  <c r="AD9" s="1"/>
    </row>
    <row r="10" spans="2:30" ht="13.5" thickBot="1">
      <c r="B10" s="34" t="s">
        <v>10</v>
      </c>
      <c r="C10" s="42"/>
      <c r="D10" s="43"/>
      <c r="E10" s="42"/>
      <c r="F10" s="45"/>
      <c r="G10" s="45"/>
      <c r="H10" s="45"/>
      <c r="I10" s="46"/>
      <c r="J10" s="42"/>
      <c r="K10" s="44"/>
      <c r="L10" s="45"/>
      <c r="M10" s="45"/>
      <c r="N10" s="46"/>
      <c r="O10" s="42"/>
      <c r="P10" s="386"/>
      <c r="Q10" s="386"/>
      <c r="R10" s="386"/>
      <c r="S10" s="386"/>
      <c r="T10" s="42"/>
      <c r="U10" s="47"/>
      <c r="V10" s="48"/>
      <c r="W10" s="48"/>
      <c r="X10" s="48"/>
      <c r="Y10" s="42"/>
      <c r="Z10" s="49"/>
      <c r="AA10" s="50"/>
      <c r="AB10" s="51"/>
      <c r="AC10" s="42"/>
      <c r="AD10" s="1"/>
    </row>
    <row r="11" spans="2:30">
      <c r="B11" s="53" t="s">
        <v>11</v>
      </c>
      <c r="C11" s="52"/>
      <c r="D11" s="43"/>
      <c r="E11" s="52"/>
      <c r="F11" s="433" t="s">
        <v>108</v>
      </c>
      <c r="G11" s="434"/>
      <c r="H11" s="434"/>
      <c r="I11" s="435"/>
      <c r="J11" s="52"/>
      <c r="K11" s="405" t="s">
        <v>82</v>
      </c>
      <c r="L11" s="394" t="s">
        <v>81</v>
      </c>
      <c r="M11" s="415" t="s">
        <v>90</v>
      </c>
      <c r="N11" s="375" t="s">
        <v>109</v>
      </c>
      <c r="O11" s="52"/>
      <c r="P11" s="372" t="s">
        <v>91</v>
      </c>
      <c r="Q11" s="415" t="s">
        <v>90</v>
      </c>
      <c r="R11" s="399" t="s">
        <v>92</v>
      </c>
      <c r="S11" s="402" t="s">
        <v>110</v>
      </c>
      <c r="T11" s="54"/>
      <c r="U11" s="394" t="s">
        <v>81</v>
      </c>
      <c r="V11" s="405" t="s">
        <v>82</v>
      </c>
      <c r="W11" s="375" t="s">
        <v>109</v>
      </c>
      <c r="X11" s="399" t="s">
        <v>92</v>
      </c>
      <c r="Y11" s="52"/>
      <c r="Z11" s="49"/>
      <c r="AA11" s="50"/>
      <c r="AB11" s="51"/>
      <c r="AC11" s="52"/>
      <c r="AD11" s="1"/>
    </row>
    <row r="12" spans="2:30" ht="13.5" thickBot="1">
      <c r="B12" s="53" t="s">
        <v>12</v>
      </c>
      <c r="C12" s="52"/>
      <c r="D12" s="43"/>
      <c r="E12" s="52"/>
      <c r="F12" s="436"/>
      <c r="G12" s="437"/>
      <c r="H12" s="437"/>
      <c r="I12" s="438"/>
      <c r="J12" s="52"/>
      <c r="K12" s="406"/>
      <c r="L12" s="395"/>
      <c r="M12" s="416"/>
      <c r="N12" s="376"/>
      <c r="O12" s="52"/>
      <c r="P12" s="373"/>
      <c r="Q12" s="416"/>
      <c r="R12" s="400"/>
      <c r="S12" s="403"/>
      <c r="T12" s="54"/>
      <c r="U12" s="395"/>
      <c r="V12" s="406"/>
      <c r="W12" s="376"/>
      <c r="X12" s="400"/>
      <c r="Y12" s="52"/>
      <c r="Z12" s="49"/>
      <c r="AA12" s="50"/>
      <c r="AB12" s="51"/>
      <c r="AC12" s="52"/>
      <c r="AD12" s="1"/>
    </row>
    <row r="13" spans="2:30" ht="13.5" thickBot="1">
      <c r="B13" s="53" t="s">
        <v>13</v>
      </c>
      <c r="C13" s="52"/>
      <c r="D13" s="43"/>
      <c r="E13" s="52"/>
      <c r="F13" s="422" t="s">
        <v>14</v>
      </c>
      <c r="G13" s="423"/>
      <c r="H13" s="423"/>
      <c r="I13" s="424"/>
      <c r="J13" s="52"/>
      <c r="K13" s="406"/>
      <c r="L13" s="395"/>
      <c r="M13" s="416"/>
      <c r="N13" s="376"/>
      <c r="O13" s="52"/>
      <c r="P13" s="373"/>
      <c r="Q13" s="416"/>
      <c r="R13" s="400"/>
      <c r="S13" s="403"/>
      <c r="T13" s="54"/>
      <c r="U13" s="395"/>
      <c r="V13" s="406"/>
      <c r="W13" s="376"/>
      <c r="X13" s="400"/>
      <c r="Y13" s="52"/>
      <c r="Z13" s="49"/>
      <c r="AA13" s="50"/>
      <c r="AB13" s="51"/>
      <c r="AC13" s="52"/>
      <c r="AD13" s="1"/>
    </row>
    <row r="14" spans="2:30" ht="13.5" thickBot="1">
      <c r="B14" s="53" t="s">
        <v>15</v>
      </c>
      <c r="C14" s="52"/>
      <c r="D14" s="43"/>
      <c r="E14" s="52"/>
      <c r="F14" s="430" t="s">
        <v>16</v>
      </c>
      <c r="G14" s="431"/>
      <c r="H14" s="431"/>
      <c r="I14" s="432"/>
      <c r="J14" s="52"/>
      <c r="K14" s="407"/>
      <c r="L14" s="396"/>
      <c r="M14" s="417"/>
      <c r="N14" s="377"/>
      <c r="O14" s="52"/>
      <c r="P14" s="374"/>
      <c r="Q14" s="417"/>
      <c r="R14" s="401"/>
      <c r="S14" s="404"/>
      <c r="T14" s="54"/>
      <c r="U14" s="396"/>
      <c r="V14" s="407"/>
      <c r="W14" s="377"/>
      <c r="X14" s="401"/>
      <c r="Y14" s="52"/>
      <c r="Z14" s="49"/>
      <c r="AA14" s="50"/>
      <c r="AB14" s="51"/>
      <c r="AC14" s="52"/>
      <c r="AD14" s="1"/>
    </row>
    <row r="15" spans="2:30" ht="13.5" thickBot="1">
      <c r="B15" s="55" t="s">
        <v>17</v>
      </c>
      <c r="C15" s="52"/>
      <c r="D15" s="43"/>
      <c r="E15" s="52"/>
      <c r="F15" s="422" t="s">
        <v>14</v>
      </c>
      <c r="G15" s="423"/>
      <c r="H15" s="423"/>
      <c r="I15" s="424"/>
      <c r="J15" s="52"/>
      <c r="K15" s="410" t="s">
        <v>14</v>
      </c>
      <c r="L15" s="411"/>
      <c r="M15" s="411"/>
      <c r="N15" s="412"/>
      <c r="O15" s="52"/>
      <c r="P15" s="411"/>
      <c r="Q15" s="411"/>
      <c r="R15" s="411"/>
      <c r="S15" s="411"/>
      <c r="T15" s="54"/>
      <c r="U15" s="410" t="s">
        <v>14</v>
      </c>
      <c r="V15" s="411"/>
      <c r="W15" s="411"/>
      <c r="X15" s="411"/>
      <c r="Y15" s="52"/>
      <c r="Z15" s="49"/>
      <c r="AA15" s="50"/>
      <c r="AB15" s="51"/>
      <c r="AC15" s="52"/>
      <c r="AD15" s="1"/>
    </row>
    <row r="16" spans="2:30">
      <c r="B16" s="56" t="s">
        <v>18</v>
      </c>
      <c r="C16" s="52"/>
      <c r="D16" s="43"/>
      <c r="E16" s="52"/>
      <c r="F16" s="415" t="s">
        <v>90</v>
      </c>
      <c r="G16" s="427"/>
      <c r="H16" s="399" t="s">
        <v>92</v>
      </c>
      <c r="I16" s="394" t="s">
        <v>81</v>
      </c>
      <c r="J16" s="52"/>
      <c r="K16" s="405" t="s">
        <v>82</v>
      </c>
      <c r="L16" s="394" t="s">
        <v>81</v>
      </c>
      <c r="M16" s="415" t="s">
        <v>90</v>
      </c>
      <c r="N16" s="375" t="s">
        <v>109</v>
      </c>
      <c r="O16" s="52"/>
      <c r="P16" s="382" t="s">
        <v>19</v>
      </c>
      <c r="Q16" s="382"/>
      <c r="R16" s="382"/>
      <c r="S16" s="382"/>
      <c r="T16" s="54"/>
      <c r="U16" s="394" t="s">
        <v>81</v>
      </c>
      <c r="V16" s="405" t="s">
        <v>82</v>
      </c>
      <c r="W16" s="375" t="s">
        <v>109</v>
      </c>
      <c r="X16" s="399" t="s">
        <v>92</v>
      </c>
      <c r="Y16" s="52"/>
      <c r="Z16" s="49"/>
      <c r="AA16" s="50"/>
      <c r="AB16" s="51"/>
      <c r="AC16" s="52"/>
      <c r="AD16" s="1"/>
    </row>
    <row r="17" spans="2:30" ht="13.5" thickBot="1">
      <c r="B17" s="56" t="s">
        <v>20</v>
      </c>
      <c r="C17" s="52"/>
      <c r="D17" s="43"/>
      <c r="E17" s="52"/>
      <c r="F17" s="416"/>
      <c r="G17" s="428"/>
      <c r="H17" s="400"/>
      <c r="I17" s="395"/>
      <c r="J17" s="52"/>
      <c r="K17" s="406"/>
      <c r="L17" s="395"/>
      <c r="M17" s="416"/>
      <c r="N17" s="376"/>
      <c r="O17" s="52"/>
      <c r="P17" s="386"/>
      <c r="Q17" s="386"/>
      <c r="R17" s="386"/>
      <c r="S17" s="386"/>
      <c r="T17" s="54"/>
      <c r="U17" s="395"/>
      <c r="V17" s="406"/>
      <c r="W17" s="376"/>
      <c r="X17" s="400"/>
      <c r="Y17" s="52"/>
      <c r="Z17" s="49"/>
      <c r="AA17" s="50"/>
      <c r="AB17" s="51"/>
      <c r="AC17" s="52"/>
      <c r="AD17" s="1"/>
    </row>
    <row r="18" spans="2:30">
      <c r="B18" s="56" t="s">
        <v>21</v>
      </c>
      <c r="C18" s="52"/>
      <c r="D18" s="43"/>
      <c r="E18" s="52"/>
      <c r="F18" s="416"/>
      <c r="G18" s="428"/>
      <c r="H18" s="400"/>
      <c r="I18" s="395"/>
      <c r="J18" s="52"/>
      <c r="K18" s="406"/>
      <c r="L18" s="395"/>
      <c r="M18" s="416"/>
      <c r="N18" s="376"/>
      <c r="O18" s="52"/>
      <c r="P18" s="425" t="s">
        <v>22</v>
      </c>
      <c r="Q18" s="425"/>
      <c r="R18" s="425"/>
      <c r="S18" s="425"/>
      <c r="T18" s="54"/>
      <c r="U18" s="395"/>
      <c r="V18" s="406"/>
      <c r="W18" s="376"/>
      <c r="X18" s="400"/>
      <c r="Y18" s="52"/>
      <c r="Z18" s="49"/>
      <c r="AA18" s="50"/>
      <c r="AB18" s="51"/>
      <c r="AC18" s="52"/>
      <c r="AD18" s="1"/>
    </row>
    <row r="19" spans="2:30" ht="13.5" thickBot="1">
      <c r="B19" s="56" t="s">
        <v>23</v>
      </c>
      <c r="C19" s="52"/>
      <c r="D19" s="43"/>
      <c r="E19" s="52"/>
      <c r="F19" s="417"/>
      <c r="G19" s="429"/>
      <c r="H19" s="401"/>
      <c r="I19" s="396"/>
      <c r="J19" s="52"/>
      <c r="K19" s="407"/>
      <c r="L19" s="396"/>
      <c r="M19" s="417"/>
      <c r="N19" s="377"/>
      <c r="O19" s="52"/>
      <c r="P19" s="426"/>
      <c r="Q19" s="426"/>
      <c r="R19" s="426"/>
      <c r="S19" s="426"/>
      <c r="T19" s="54"/>
      <c r="U19" s="396"/>
      <c r="V19" s="407"/>
      <c r="W19" s="377"/>
      <c r="X19" s="401"/>
      <c r="Y19" s="52"/>
      <c r="Z19" s="49"/>
      <c r="AA19" s="50"/>
      <c r="AB19" s="51"/>
      <c r="AC19" s="52"/>
      <c r="AD19" s="1"/>
    </row>
    <row r="20" spans="2:30">
      <c r="B20" s="57" t="s">
        <v>24</v>
      </c>
      <c r="C20" s="42"/>
      <c r="D20" s="43"/>
      <c r="E20" s="52"/>
      <c r="F20" s="387" t="s">
        <v>93</v>
      </c>
      <c r="G20" s="378"/>
      <c r="H20" s="378"/>
      <c r="I20" s="388"/>
      <c r="J20" s="42"/>
      <c r="K20" s="387" t="s">
        <v>93</v>
      </c>
      <c r="L20" s="378"/>
      <c r="M20" s="378"/>
      <c r="N20" s="388"/>
      <c r="O20" s="42"/>
      <c r="P20" s="387" t="s">
        <v>93</v>
      </c>
      <c r="Q20" s="378"/>
      <c r="R20" s="378"/>
      <c r="S20" s="378"/>
      <c r="T20" s="58"/>
      <c r="U20" s="387" t="s">
        <v>93</v>
      </c>
      <c r="V20" s="378"/>
      <c r="W20" s="378"/>
      <c r="X20" s="388"/>
      <c r="Y20" s="42"/>
      <c r="Z20" s="49"/>
      <c r="AA20" s="50"/>
      <c r="AB20" s="51"/>
      <c r="AC20" s="52"/>
      <c r="AD20" s="1"/>
    </row>
    <row r="21" spans="2:30" ht="13.5" thickBot="1">
      <c r="B21" s="57" t="s">
        <v>25</v>
      </c>
      <c r="C21" s="42"/>
      <c r="D21" s="43"/>
      <c r="E21" s="52"/>
      <c r="F21" s="391"/>
      <c r="G21" s="380"/>
      <c r="H21" s="380"/>
      <c r="I21" s="392"/>
      <c r="J21" s="42"/>
      <c r="K21" s="391"/>
      <c r="L21" s="380"/>
      <c r="M21" s="380"/>
      <c r="N21" s="392"/>
      <c r="O21" s="42"/>
      <c r="P21" s="391"/>
      <c r="Q21" s="380"/>
      <c r="R21" s="380"/>
      <c r="S21" s="380"/>
      <c r="T21" s="58"/>
      <c r="U21" s="391"/>
      <c r="V21" s="380"/>
      <c r="W21" s="380"/>
      <c r="X21" s="392"/>
      <c r="Y21" s="42"/>
      <c r="Z21" s="49"/>
      <c r="AA21" s="50"/>
      <c r="AB21" s="51"/>
      <c r="AC21" s="52"/>
      <c r="AD21" s="1"/>
    </row>
    <row r="22" spans="2:30">
      <c r="B22" s="56" t="s">
        <v>26</v>
      </c>
      <c r="C22" s="52"/>
      <c r="D22" s="43"/>
      <c r="E22" s="52"/>
      <c r="F22" s="415" t="s">
        <v>90</v>
      </c>
      <c r="G22" s="402" t="s">
        <v>110</v>
      </c>
      <c r="H22" s="405" t="s">
        <v>82</v>
      </c>
      <c r="I22" s="394" t="s">
        <v>81</v>
      </c>
      <c r="J22" s="52"/>
      <c r="K22" s="405" t="s">
        <v>82</v>
      </c>
      <c r="L22" s="394" t="s">
        <v>81</v>
      </c>
      <c r="M22" s="415" t="s">
        <v>90</v>
      </c>
      <c r="N22" s="402" t="s">
        <v>110</v>
      </c>
      <c r="O22" s="52"/>
      <c r="P22" s="372" t="s">
        <v>91</v>
      </c>
      <c r="Q22" s="394" t="s">
        <v>81</v>
      </c>
      <c r="R22" s="375" t="s">
        <v>109</v>
      </c>
      <c r="S22" s="405" t="s">
        <v>82</v>
      </c>
      <c r="T22" s="54"/>
      <c r="U22" s="394" t="s">
        <v>81</v>
      </c>
      <c r="V22" s="405" t="s">
        <v>82</v>
      </c>
      <c r="W22" s="375" t="s">
        <v>109</v>
      </c>
      <c r="X22" s="375"/>
      <c r="Y22" s="52"/>
      <c r="Z22" s="49"/>
      <c r="AA22" s="50"/>
      <c r="AB22" s="51"/>
      <c r="AC22" s="52"/>
      <c r="AD22" s="1"/>
    </row>
    <row r="23" spans="2:30" ht="13.5" thickBot="1">
      <c r="B23" s="56" t="s">
        <v>27</v>
      </c>
      <c r="C23" s="52"/>
      <c r="D23" s="43"/>
      <c r="E23" s="52"/>
      <c r="F23" s="416"/>
      <c r="G23" s="403"/>
      <c r="H23" s="406"/>
      <c r="I23" s="395"/>
      <c r="J23" s="52"/>
      <c r="K23" s="406"/>
      <c r="L23" s="395"/>
      <c r="M23" s="416"/>
      <c r="N23" s="403"/>
      <c r="O23" s="52"/>
      <c r="P23" s="373"/>
      <c r="Q23" s="395"/>
      <c r="R23" s="376"/>
      <c r="S23" s="406"/>
      <c r="T23" s="54"/>
      <c r="U23" s="395"/>
      <c r="V23" s="406"/>
      <c r="W23" s="376"/>
      <c r="X23" s="376"/>
      <c r="Y23" s="52"/>
      <c r="Z23" s="49"/>
      <c r="AA23" s="50"/>
      <c r="AB23" s="51"/>
      <c r="AC23" s="52"/>
      <c r="AD23" s="1"/>
    </row>
    <row r="24" spans="2:30">
      <c r="B24" s="56" t="s">
        <v>28</v>
      </c>
      <c r="C24" s="52"/>
      <c r="D24" s="420" t="s">
        <v>111</v>
      </c>
      <c r="E24" s="52"/>
      <c r="F24" s="416"/>
      <c r="G24" s="403"/>
      <c r="H24" s="406"/>
      <c r="I24" s="395"/>
      <c r="J24" s="52"/>
      <c r="K24" s="406"/>
      <c r="L24" s="395"/>
      <c r="M24" s="416"/>
      <c r="N24" s="403"/>
      <c r="O24" s="52"/>
      <c r="P24" s="373"/>
      <c r="Q24" s="395"/>
      <c r="R24" s="376"/>
      <c r="S24" s="406"/>
      <c r="T24" s="54"/>
      <c r="U24" s="395"/>
      <c r="V24" s="406"/>
      <c r="W24" s="376"/>
      <c r="X24" s="376"/>
      <c r="Y24" s="52"/>
      <c r="Z24" s="49"/>
      <c r="AA24" s="50"/>
      <c r="AB24" s="51"/>
      <c r="AC24" s="52"/>
      <c r="AD24" s="1"/>
    </row>
    <row r="25" spans="2:30" ht="13.5" thickBot="1">
      <c r="B25" s="56" t="s">
        <v>29</v>
      </c>
      <c r="C25" s="59"/>
      <c r="D25" s="421"/>
      <c r="E25" s="59"/>
      <c r="F25" s="417"/>
      <c r="G25" s="404"/>
      <c r="H25" s="407"/>
      <c r="I25" s="396"/>
      <c r="J25" s="59"/>
      <c r="K25" s="407"/>
      <c r="L25" s="396"/>
      <c r="M25" s="417"/>
      <c r="N25" s="404"/>
      <c r="O25" s="59"/>
      <c r="P25" s="374"/>
      <c r="Q25" s="396"/>
      <c r="R25" s="377"/>
      <c r="S25" s="407"/>
      <c r="T25" s="60"/>
      <c r="U25" s="396"/>
      <c r="V25" s="407"/>
      <c r="W25" s="377"/>
      <c r="X25" s="377"/>
      <c r="Y25" s="59"/>
      <c r="Z25" s="49"/>
      <c r="AA25" s="50"/>
      <c r="AB25" s="51"/>
      <c r="AC25" s="59"/>
      <c r="AD25" s="1"/>
    </row>
    <row r="26" spans="2:30" ht="13.5" thickBot="1">
      <c r="B26" s="61" t="s">
        <v>30</v>
      </c>
      <c r="C26" s="59"/>
      <c r="D26" s="268" t="s">
        <v>14</v>
      </c>
      <c r="E26" s="59"/>
      <c r="F26" s="422" t="s">
        <v>14</v>
      </c>
      <c r="G26" s="423"/>
      <c r="H26" s="423"/>
      <c r="I26" s="424"/>
      <c r="J26" s="59"/>
      <c r="K26" s="410" t="s">
        <v>14</v>
      </c>
      <c r="L26" s="411"/>
      <c r="M26" s="411"/>
      <c r="N26" s="412"/>
      <c r="O26" s="59"/>
      <c r="P26" s="411"/>
      <c r="Q26" s="411"/>
      <c r="R26" s="411"/>
      <c r="S26" s="411"/>
      <c r="T26" s="60"/>
      <c r="U26" s="410" t="s">
        <v>14</v>
      </c>
      <c r="V26" s="411"/>
      <c r="W26" s="411"/>
      <c r="X26" s="411"/>
      <c r="Y26" s="59"/>
      <c r="Z26" s="49"/>
      <c r="AA26" s="50"/>
      <c r="AB26" s="51"/>
      <c r="AC26" s="59"/>
      <c r="AD26" s="1"/>
    </row>
    <row r="27" spans="2:30">
      <c r="B27" s="53" t="s">
        <v>31</v>
      </c>
      <c r="C27" s="62"/>
      <c r="D27" s="418" t="s">
        <v>32</v>
      </c>
      <c r="E27" s="62"/>
      <c r="F27" s="415" t="s">
        <v>90</v>
      </c>
      <c r="G27" s="402" t="s">
        <v>110</v>
      </c>
      <c r="H27" s="405" t="s">
        <v>82</v>
      </c>
      <c r="I27" s="394" t="s">
        <v>81</v>
      </c>
      <c r="J27" s="62"/>
      <c r="K27" s="405" t="s">
        <v>82</v>
      </c>
      <c r="L27" s="394" t="s">
        <v>81</v>
      </c>
      <c r="M27" s="415" t="s">
        <v>90</v>
      </c>
      <c r="N27" s="402" t="s">
        <v>110</v>
      </c>
      <c r="O27" s="62"/>
      <c r="P27" s="372" t="s">
        <v>91</v>
      </c>
      <c r="Q27" s="394" t="s">
        <v>81</v>
      </c>
      <c r="R27" s="375" t="s">
        <v>109</v>
      </c>
      <c r="S27" s="405" t="s">
        <v>82</v>
      </c>
      <c r="T27" s="63"/>
      <c r="U27" s="394" t="s">
        <v>81</v>
      </c>
      <c r="V27" s="405" t="s">
        <v>82</v>
      </c>
      <c r="W27" s="375" t="s">
        <v>109</v>
      </c>
      <c r="X27" s="405" t="s">
        <v>83</v>
      </c>
      <c r="Y27" s="62"/>
      <c r="Z27" s="49"/>
      <c r="AA27" s="50"/>
      <c r="AB27" s="51"/>
      <c r="AC27" s="62"/>
      <c r="AD27" s="1"/>
    </row>
    <row r="28" spans="2:30">
      <c r="B28" s="56" t="s">
        <v>33</v>
      </c>
      <c r="C28" s="62"/>
      <c r="D28" s="418"/>
      <c r="E28" s="62"/>
      <c r="F28" s="416"/>
      <c r="G28" s="403"/>
      <c r="H28" s="406"/>
      <c r="I28" s="395"/>
      <c r="J28" s="62"/>
      <c r="K28" s="406"/>
      <c r="L28" s="395"/>
      <c r="M28" s="416"/>
      <c r="N28" s="403"/>
      <c r="O28" s="62"/>
      <c r="P28" s="373"/>
      <c r="Q28" s="395"/>
      <c r="R28" s="376"/>
      <c r="S28" s="406"/>
      <c r="T28" s="63"/>
      <c r="U28" s="395"/>
      <c r="V28" s="406"/>
      <c r="W28" s="376"/>
      <c r="X28" s="406"/>
      <c r="Y28" s="62"/>
      <c r="Z28" s="49"/>
      <c r="AA28" s="50"/>
      <c r="AB28" s="51"/>
      <c r="AC28" s="62"/>
      <c r="AD28" s="1"/>
    </row>
    <row r="29" spans="2:30" ht="13.5" thickBot="1">
      <c r="B29" s="56" t="s">
        <v>34</v>
      </c>
      <c r="C29" s="62"/>
      <c r="D29" s="419"/>
      <c r="E29" s="62"/>
      <c r="F29" s="416"/>
      <c r="G29" s="403"/>
      <c r="H29" s="406"/>
      <c r="I29" s="395"/>
      <c r="J29" s="62"/>
      <c r="K29" s="406"/>
      <c r="L29" s="395"/>
      <c r="M29" s="416"/>
      <c r="N29" s="403"/>
      <c r="O29" s="62"/>
      <c r="P29" s="373"/>
      <c r="Q29" s="395"/>
      <c r="R29" s="376"/>
      <c r="S29" s="406"/>
      <c r="T29" s="63"/>
      <c r="U29" s="395"/>
      <c r="V29" s="406"/>
      <c r="W29" s="376"/>
      <c r="X29" s="406"/>
      <c r="Y29" s="62"/>
      <c r="Z29" s="49"/>
      <c r="AA29" s="50"/>
      <c r="AB29" s="51"/>
      <c r="AC29" s="62"/>
      <c r="AD29" s="1"/>
    </row>
    <row r="30" spans="2:30" ht="13.5" thickBot="1">
      <c r="B30" s="56" t="s">
        <v>35</v>
      </c>
      <c r="C30" s="62"/>
      <c r="D30" s="408" t="s">
        <v>9</v>
      </c>
      <c r="E30" s="62"/>
      <c r="F30" s="417"/>
      <c r="G30" s="404"/>
      <c r="H30" s="407"/>
      <c r="I30" s="396"/>
      <c r="J30" s="62"/>
      <c r="K30" s="407"/>
      <c r="L30" s="396"/>
      <c r="M30" s="417"/>
      <c r="N30" s="404"/>
      <c r="O30" s="62"/>
      <c r="P30" s="374"/>
      <c r="Q30" s="396"/>
      <c r="R30" s="377"/>
      <c r="S30" s="407"/>
      <c r="T30" s="63"/>
      <c r="U30" s="396"/>
      <c r="V30" s="407"/>
      <c r="W30" s="377"/>
      <c r="X30" s="407"/>
      <c r="Y30" s="62"/>
      <c r="Z30" s="49"/>
      <c r="AA30" s="50"/>
      <c r="AB30" s="51"/>
      <c r="AC30" s="62"/>
      <c r="AD30" s="1"/>
    </row>
    <row r="31" spans="2:30" ht="13.5" thickBot="1">
      <c r="B31" s="57" t="s">
        <v>36</v>
      </c>
      <c r="C31" s="62"/>
      <c r="D31" s="409"/>
      <c r="E31" s="62"/>
      <c r="F31" s="410" t="s">
        <v>14</v>
      </c>
      <c r="G31" s="411"/>
      <c r="H31" s="411"/>
      <c r="I31" s="412"/>
      <c r="J31" s="62"/>
      <c r="K31" s="410" t="s">
        <v>14</v>
      </c>
      <c r="L31" s="411"/>
      <c r="M31" s="411"/>
      <c r="N31" s="411"/>
      <c r="O31" s="62"/>
      <c r="P31" s="410" t="s">
        <v>14</v>
      </c>
      <c r="Q31" s="411"/>
      <c r="R31" s="411"/>
      <c r="S31" s="411"/>
      <c r="T31" s="63"/>
      <c r="U31" s="413" t="s">
        <v>14</v>
      </c>
      <c r="V31" s="414"/>
      <c r="W31" s="414"/>
      <c r="X31" s="414"/>
      <c r="Y31" s="62"/>
      <c r="Z31" s="49"/>
      <c r="AA31" s="50"/>
      <c r="AB31" s="51"/>
      <c r="AC31" s="62"/>
      <c r="AD31" s="1"/>
    </row>
    <row r="32" spans="2:30">
      <c r="B32" s="57" t="s">
        <v>38</v>
      </c>
      <c r="C32" s="62"/>
      <c r="D32" s="43"/>
      <c r="E32" s="62"/>
      <c r="F32" s="393"/>
      <c r="G32" s="394"/>
      <c r="H32" s="397"/>
      <c r="I32" s="399"/>
      <c r="J32" s="62"/>
      <c r="K32" s="393"/>
      <c r="L32" s="402"/>
      <c r="M32" s="372"/>
      <c r="N32" s="375"/>
      <c r="O32" s="62"/>
      <c r="P32" s="378" t="s">
        <v>94</v>
      </c>
      <c r="Q32" s="378"/>
      <c r="R32" s="378"/>
      <c r="S32" s="378"/>
      <c r="T32" s="227"/>
      <c r="U32" s="381" t="s">
        <v>39</v>
      </c>
      <c r="V32" s="382"/>
      <c r="W32" s="382"/>
      <c r="X32" s="382"/>
      <c r="Y32" s="64"/>
      <c r="Z32" s="49"/>
      <c r="AA32" s="50"/>
      <c r="AB32" s="50"/>
      <c r="AC32" s="62"/>
      <c r="AD32" s="1"/>
    </row>
    <row r="33" spans="2:30" ht="13.5" thickBot="1">
      <c r="B33" s="57" t="s">
        <v>40</v>
      </c>
      <c r="C33" s="65"/>
      <c r="D33" s="43"/>
      <c r="E33" s="65"/>
      <c r="F33" s="393"/>
      <c r="G33" s="395"/>
      <c r="H33" s="398"/>
      <c r="I33" s="400"/>
      <c r="J33" s="65"/>
      <c r="K33" s="393"/>
      <c r="L33" s="403"/>
      <c r="M33" s="373"/>
      <c r="N33" s="376"/>
      <c r="O33" s="65"/>
      <c r="P33" s="379"/>
      <c r="Q33" s="379"/>
      <c r="R33" s="379"/>
      <c r="S33" s="379"/>
      <c r="T33" s="228"/>
      <c r="U33" s="383"/>
      <c r="V33" s="384"/>
      <c r="W33" s="384"/>
      <c r="X33" s="384"/>
      <c r="Y33" s="66"/>
      <c r="Z33" s="49"/>
      <c r="AA33" s="50"/>
      <c r="AB33" s="50"/>
      <c r="AC33" s="65"/>
      <c r="AD33" s="1"/>
    </row>
    <row r="34" spans="2:30">
      <c r="B34" s="56" t="s">
        <v>41</v>
      </c>
      <c r="C34" s="68"/>
      <c r="D34" s="50"/>
      <c r="E34" s="67"/>
      <c r="F34" s="393"/>
      <c r="G34" s="395"/>
      <c r="H34" s="398"/>
      <c r="I34" s="400"/>
      <c r="J34" s="68"/>
      <c r="K34" s="393"/>
      <c r="L34" s="403"/>
      <c r="M34" s="373"/>
      <c r="N34" s="376"/>
      <c r="O34" s="68"/>
      <c r="P34" s="379"/>
      <c r="Q34" s="379"/>
      <c r="R34" s="379"/>
      <c r="S34" s="379"/>
      <c r="T34" s="229"/>
      <c r="U34" s="383"/>
      <c r="V34" s="384"/>
      <c r="W34" s="384"/>
      <c r="X34" s="384"/>
      <c r="Y34" s="68"/>
      <c r="Z34" s="49"/>
      <c r="AA34" s="50"/>
      <c r="AB34" s="50"/>
      <c r="AC34" s="67"/>
      <c r="AD34" s="1"/>
    </row>
    <row r="35" spans="2:30" ht="13.5" thickBot="1">
      <c r="B35" s="70" t="s">
        <v>42</v>
      </c>
      <c r="C35" s="71"/>
      <c r="D35" s="43"/>
      <c r="E35" s="69"/>
      <c r="F35" s="393"/>
      <c r="G35" s="396"/>
      <c r="H35" s="398"/>
      <c r="I35" s="401"/>
      <c r="J35" s="71"/>
      <c r="K35" s="393"/>
      <c r="L35" s="404"/>
      <c r="M35" s="374"/>
      <c r="N35" s="377"/>
      <c r="O35" s="71"/>
      <c r="P35" s="379"/>
      <c r="Q35" s="379"/>
      <c r="R35" s="379"/>
      <c r="S35" s="379"/>
      <c r="T35" s="75"/>
      <c r="U35" s="385"/>
      <c r="V35" s="386"/>
      <c r="W35" s="386"/>
      <c r="X35" s="386"/>
      <c r="Y35" s="71"/>
      <c r="Z35" s="72"/>
      <c r="AA35" s="50"/>
      <c r="AB35" s="50"/>
      <c r="AC35" s="69"/>
      <c r="AD35" s="1"/>
    </row>
    <row r="36" spans="2:30">
      <c r="B36" s="269" t="s">
        <v>43</v>
      </c>
      <c r="C36" s="71"/>
      <c r="D36" s="43"/>
      <c r="E36" s="69"/>
      <c r="F36" s="387" t="s">
        <v>37</v>
      </c>
      <c r="G36" s="378"/>
      <c r="H36" s="378"/>
      <c r="I36" s="388"/>
      <c r="J36" s="71"/>
      <c r="K36" s="387" t="s">
        <v>37</v>
      </c>
      <c r="L36" s="378"/>
      <c r="M36" s="378"/>
      <c r="N36" s="388"/>
      <c r="O36" s="71"/>
      <c r="P36" s="379"/>
      <c r="Q36" s="379"/>
      <c r="R36" s="379"/>
      <c r="S36" s="379"/>
      <c r="T36" s="230"/>
      <c r="U36" s="387" t="s">
        <v>37</v>
      </c>
      <c r="V36" s="378"/>
      <c r="W36" s="378"/>
      <c r="X36" s="378"/>
      <c r="Y36" s="71"/>
      <c r="Z36" s="49"/>
      <c r="AA36" s="50"/>
      <c r="AB36" s="50"/>
      <c r="AC36" s="69"/>
      <c r="AD36" s="1"/>
    </row>
    <row r="37" spans="2:30" ht="13.5" thickBot="1">
      <c r="B37" s="73" t="s">
        <v>44</v>
      </c>
      <c r="C37" s="71"/>
      <c r="D37" s="43"/>
      <c r="E37" s="69"/>
      <c r="F37" s="389"/>
      <c r="G37" s="379"/>
      <c r="H37" s="379"/>
      <c r="I37" s="390"/>
      <c r="J37" s="71"/>
      <c r="K37" s="389"/>
      <c r="L37" s="379"/>
      <c r="M37" s="379"/>
      <c r="N37" s="390"/>
      <c r="O37" s="71"/>
      <c r="P37" s="379"/>
      <c r="Q37" s="379"/>
      <c r="R37" s="379"/>
      <c r="S37" s="379"/>
      <c r="T37" s="230"/>
      <c r="U37" s="389"/>
      <c r="V37" s="379"/>
      <c r="W37" s="379"/>
      <c r="X37" s="379"/>
      <c r="Y37" s="71"/>
      <c r="Z37" s="49"/>
      <c r="AA37" s="50"/>
      <c r="AB37" s="50"/>
      <c r="AC37" s="69"/>
      <c r="AD37" s="1"/>
    </row>
    <row r="38" spans="2:30" ht="13.5" thickBot="1">
      <c r="B38" s="270" t="s">
        <v>45</v>
      </c>
      <c r="C38" s="74"/>
      <c r="D38" s="43"/>
      <c r="E38" s="74"/>
      <c r="F38" s="391"/>
      <c r="G38" s="380"/>
      <c r="H38" s="380"/>
      <c r="I38" s="392"/>
      <c r="J38" s="74"/>
      <c r="K38" s="391"/>
      <c r="L38" s="380"/>
      <c r="M38" s="380"/>
      <c r="N38" s="392"/>
      <c r="O38" s="74"/>
      <c r="P38" s="379"/>
      <c r="Q38" s="379"/>
      <c r="R38" s="379"/>
      <c r="S38" s="379"/>
      <c r="T38" s="75"/>
      <c r="U38" s="391"/>
      <c r="V38" s="380"/>
      <c r="W38" s="380"/>
      <c r="X38" s="380"/>
      <c r="Y38" s="74"/>
      <c r="Z38" s="49"/>
      <c r="AA38" s="50"/>
      <c r="AB38" s="50"/>
      <c r="AC38" s="74"/>
      <c r="AD38" s="1"/>
    </row>
    <row r="39" spans="2:30" ht="13.5" thickBot="1">
      <c r="B39" s="77" t="s">
        <v>46</v>
      </c>
      <c r="C39" s="231"/>
      <c r="D39" s="78"/>
      <c r="E39" s="76"/>
      <c r="F39" s="79"/>
      <c r="G39" s="80"/>
      <c r="H39" s="80"/>
      <c r="I39" s="80"/>
      <c r="J39" s="231"/>
      <c r="K39" s="79"/>
      <c r="L39" s="80"/>
      <c r="M39" s="80"/>
      <c r="N39" s="80"/>
      <c r="O39" s="231"/>
      <c r="P39" s="380"/>
      <c r="Q39" s="380"/>
      <c r="R39" s="380"/>
      <c r="S39" s="380"/>
      <c r="T39" s="81"/>
      <c r="U39" s="82"/>
      <c r="V39" s="83"/>
      <c r="W39" s="83"/>
      <c r="X39" s="83"/>
      <c r="Y39" s="76"/>
      <c r="Z39" s="84"/>
      <c r="AA39" s="85"/>
      <c r="AB39" s="85"/>
      <c r="AC39" s="76"/>
      <c r="AD39" s="1"/>
    </row>
    <row r="40" spans="2:30" ht="13.5" thickBo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"/>
    </row>
    <row r="41" spans="2:30">
      <c r="B41" s="87" t="s">
        <v>47</v>
      </c>
      <c r="C41" s="88"/>
      <c r="D41" s="88"/>
      <c r="E41" s="88"/>
      <c r="F41" s="88"/>
      <c r="G41" s="89"/>
      <c r="H41" s="89"/>
      <c r="I41" s="89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271"/>
      <c r="AB41" s="88"/>
      <c r="AC41" s="86"/>
      <c r="AD41" s="3"/>
    </row>
    <row r="42" spans="2:30" ht="13.5" thickBot="1">
      <c r="B42" s="91"/>
      <c r="C42" s="93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94"/>
      <c r="AB42" s="93"/>
      <c r="AC42" s="90"/>
      <c r="AD42" s="3"/>
    </row>
    <row r="43" spans="2:30">
      <c r="B43" s="95"/>
      <c r="C43" s="98" t="s">
        <v>84</v>
      </c>
      <c r="D43" s="96"/>
      <c r="E43" s="97"/>
      <c r="F43" s="272" t="s">
        <v>112</v>
      </c>
      <c r="G43" s="98"/>
      <c r="H43" s="98"/>
      <c r="I43" s="98"/>
      <c r="J43" s="98"/>
      <c r="K43" s="98"/>
      <c r="L43" s="98"/>
      <c r="M43" s="98"/>
      <c r="N43" s="98"/>
      <c r="O43" s="98"/>
      <c r="P43" s="93"/>
      <c r="Q43" s="235" t="s">
        <v>22</v>
      </c>
      <c r="R43" s="235"/>
      <c r="S43" s="101" t="s">
        <v>48</v>
      </c>
      <c r="T43" s="102"/>
      <c r="U43" s="102"/>
      <c r="V43" s="102"/>
      <c r="W43" s="102"/>
      <c r="X43" s="102"/>
      <c r="Y43" s="102"/>
      <c r="Z43" s="102"/>
      <c r="AA43" s="103"/>
      <c r="AB43" s="93"/>
      <c r="AC43" s="90"/>
      <c r="AD43" s="3"/>
    </row>
    <row r="44" spans="2:30">
      <c r="B44" s="104"/>
      <c r="C44" s="106" t="s">
        <v>81</v>
      </c>
      <c r="D44" s="105"/>
      <c r="E44" s="99"/>
      <c r="F44" s="124" t="s">
        <v>113</v>
      </c>
      <c r="G44" s="106"/>
      <c r="H44" s="106"/>
      <c r="I44" s="106"/>
      <c r="J44" s="106"/>
      <c r="K44" s="106"/>
      <c r="L44" s="106"/>
      <c r="M44" s="106"/>
      <c r="N44" s="106"/>
      <c r="O44" s="106"/>
      <c r="P44" s="93"/>
      <c r="Q44" s="236" t="s">
        <v>49</v>
      </c>
      <c r="R44" s="236"/>
      <c r="S44" s="107" t="s">
        <v>50</v>
      </c>
      <c r="T44" s="108"/>
      <c r="U44" s="108"/>
      <c r="V44" s="108"/>
      <c r="W44" s="108"/>
      <c r="X44" s="108"/>
      <c r="Y44" s="108"/>
      <c r="Z44" s="108"/>
      <c r="AA44" s="109"/>
      <c r="AB44" s="93"/>
      <c r="AC44" s="90"/>
      <c r="AD44" s="3"/>
    </row>
    <row r="45" spans="2:30">
      <c r="B45" s="110"/>
      <c r="C45" s="112" t="s">
        <v>88</v>
      </c>
      <c r="D45" s="111"/>
      <c r="E45" s="111"/>
      <c r="F45" s="233" t="s">
        <v>114</v>
      </c>
      <c r="G45" s="112"/>
      <c r="H45" s="112"/>
      <c r="I45" s="112"/>
      <c r="J45" s="112"/>
      <c r="K45" s="112"/>
      <c r="L45" s="112"/>
      <c r="M45" s="112"/>
      <c r="N45" s="112"/>
      <c r="O45" s="112"/>
      <c r="P45" s="93"/>
      <c r="Q45" s="237" t="s">
        <v>51</v>
      </c>
      <c r="R45" s="237"/>
      <c r="S45" s="114" t="s">
        <v>52</v>
      </c>
      <c r="T45" s="115"/>
      <c r="U45" s="115"/>
      <c r="V45" s="115"/>
      <c r="W45" s="115"/>
      <c r="X45" s="115"/>
      <c r="Y45" s="115"/>
      <c r="Z45" s="115"/>
      <c r="AA45" s="116"/>
      <c r="AB45" s="93"/>
      <c r="AC45" s="90"/>
      <c r="AD45" s="3"/>
    </row>
    <row r="46" spans="2:30">
      <c r="B46" s="110"/>
      <c r="C46" s="112" t="s">
        <v>115</v>
      </c>
      <c r="D46" s="111"/>
      <c r="E46" s="111"/>
      <c r="F46" s="243" t="s">
        <v>116</v>
      </c>
      <c r="G46" s="112"/>
      <c r="H46" s="112"/>
      <c r="I46" s="112"/>
      <c r="J46" s="112"/>
      <c r="K46" s="112"/>
      <c r="L46" s="112"/>
      <c r="M46" s="112"/>
      <c r="N46" s="112"/>
      <c r="O46" s="112"/>
      <c r="P46" s="93"/>
      <c r="Q46" s="238" t="s">
        <v>53</v>
      </c>
      <c r="R46" s="238"/>
      <c r="S46" s="117" t="s">
        <v>54</v>
      </c>
      <c r="T46" s="115"/>
      <c r="U46" s="115"/>
      <c r="V46" s="115"/>
      <c r="W46" s="115"/>
      <c r="X46" s="115"/>
      <c r="Y46" s="115"/>
      <c r="Z46" s="115"/>
      <c r="AA46" s="116"/>
      <c r="AB46" s="93"/>
      <c r="AC46" s="90"/>
      <c r="AD46" s="3"/>
    </row>
    <row r="47" spans="2:30">
      <c r="B47" s="104"/>
      <c r="C47" s="112" t="s">
        <v>117</v>
      </c>
      <c r="D47" s="113"/>
      <c r="E47" s="111"/>
      <c r="F47" s="246" t="s">
        <v>118</v>
      </c>
      <c r="G47" s="4"/>
      <c r="H47" s="4"/>
      <c r="I47" s="112"/>
      <c r="J47" s="112"/>
      <c r="K47" s="112"/>
      <c r="L47" s="112"/>
      <c r="M47" s="112"/>
      <c r="N47" s="112"/>
      <c r="O47" s="112"/>
      <c r="P47" s="93"/>
      <c r="Q47" s="239" t="s">
        <v>55</v>
      </c>
      <c r="R47" s="239"/>
      <c r="S47" s="119" t="s">
        <v>56</v>
      </c>
      <c r="T47" s="115"/>
      <c r="U47" s="115"/>
      <c r="V47" s="115"/>
      <c r="W47" s="115"/>
      <c r="X47" s="115"/>
      <c r="Y47" s="115"/>
      <c r="Z47" s="115"/>
      <c r="AA47" s="116"/>
      <c r="AB47" s="93"/>
      <c r="AC47" s="90"/>
      <c r="AD47" s="3"/>
    </row>
    <row r="48" spans="2:30">
      <c r="B48" s="120"/>
      <c r="C48" s="115" t="s">
        <v>119</v>
      </c>
      <c r="D48" s="128"/>
      <c r="E48" s="99"/>
      <c r="F48" s="273" t="s">
        <v>120</v>
      </c>
      <c r="G48" s="115"/>
      <c r="H48" s="115"/>
      <c r="I48" s="115"/>
      <c r="J48" s="115"/>
      <c r="K48" s="115"/>
      <c r="L48" s="115"/>
      <c r="M48" s="115"/>
      <c r="N48" s="115"/>
      <c r="O48" s="115"/>
      <c r="P48" s="93"/>
      <c r="Q48" s="240"/>
      <c r="R48" s="240"/>
      <c r="S48" s="274"/>
      <c r="T48" s="122"/>
      <c r="U48" s="122"/>
      <c r="V48" s="122"/>
      <c r="W48" s="122"/>
      <c r="X48" s="122"/>
      <c r="Y48" s="122"/>
      <c r="Z48" s="122"/>
      <c r="AA48" s="123"/>
      <c r="AB48" s="93"/>
      <c r="AC48" s="90"/>
      <c r="AD48" s="3"/>
    </row>
    <row r="49" spans="2:30">
      <c r="B49" s="120"/>
      <c r="C49" s="115" t="s">
        <v>92</v>
      </c>
      <c r="D49" s="121"/>
      <c r="E49" s="113"/>
      <c r="F49" s="124" t="s">
        <v>121</v>
      </c>
      <c r="G49" s="115"/>
      <c r="H49" s="115"/>
      <c r="I49" s="115"/>
      <c r="J49" s="115"/>
      <c r="K49" s="115"/>
      <c r="L49" s="115"/>
      <c r="M49" s="115"/>
      <c r="N49" s="115"/>
      <c r="O49" s="115"/>
      <c r="P49" s="93"/>
      <c r="Q49" s="241"/>
      <c r="R49" s="242"/>
      <c r="S49" s="275"/>
      <c r="T49" s="232"/>
      <c r="U49" s="232"/>
      <c r="V49" s="125"/>
      <c r="W49" s="125"/>
      <c r="X49" s="125"/>
      <c r="Y49" s="125"/>
      <c r="Z49" s="125"/>
      <c r="AA49" s="126"/>
      <c r="AB49" s="100"/>
      <c r="AC49" s="90"/>
      <c r="AD49" s="3"/>
    </row>
    <row r="50" spans="2:30">
      <c r="B50" s="120"/>
      <c r="C50" s="122"/>
      <c r="D50" s="118"/>
      <c r="E50" s="113"/>
      <c r="F50" s="246"/>
      <c r="G50" s="122"/>
      <c r="H50" s="122"/>
      <c r="I50" s="122"/>
      <c r="J50" s="122"/>
      <c r="K50" s="122"/>
      <c r="L50" s="122"/>
      <c r="M50" s="122"/>
      <c r="N50" s="122"/>
      <c r="O50" s="122"/>
      <c r="P50" s="93"/>
      <c r="Q50" s="244"/>
      <c r="R50" s="245"/>
      <c r="S50" s="275"/>
      <c r="T50" s="125"/>
      <c r="U50" s="125"/>
      <c r="V50" s="125"/>
      <c r="W50" s="125"/>
      <c r="X50" s="125"/>
      <c r="Y50" s="125"/>
      <c r="Z50" s="125"/>
      <c r="AA50" s="126"/>
      <c r="AB50" s="100"/>
      <c r="AC50" s="90"/>
      <c r="AD50" s="3"/>
    </row>
    <row r="51" spans="2:30">
      <c r="B51" s="276"/>
      <c r="C51" s="122"/>
      <c r="D51" s="121"/>
      <c r="E51" s="113"/>
      <c r="F51" s="246"/>
      <c r="G51" s="122"/>
      <c r="H51" s="122"/>
      <c r="I51" s="122"/>
      <c r="J51" s="122"/>
      <c r="K51" s="122"/>
      <c r="L51" s="122"/>
      <c r="M51" s="122"/>
      <c r="N51" s="122"/>
      <c r="O51" s="122"/>
      <c r="P51" s="93"/>
      <c r="Q51" s="247" t="s">
        <v>79</v>
      </c>
      <c r="R51" s="244"/>
      <c r="S51" s="248" t="s">
        <v>95</v>
      </c>
      <c r="T51" s="125"/>
      <c r="U51" s="125"/>
      <c r="V51" s="125"/>
      <c r="W51" s="125"/>
      <c r="X51" s="125"/>
      <c r="Y51" s="125"/>
      <c r="Z51" s="125"/>
      <c r="AA51" s="126"/>
      <c r="AB51" s="100"/>
      <c r="AC51" s="90"/>
      <c r="AD51" s="3"/>
    </row>
    <row r="52" spans="2:30" ht="13.5" thickBot="1">
      <c r="B52" s="127"/>
      <c r="C52" s="129"/>
      <c r="D52" s="128"/>
      <c r="E52" s="99"/>
      <c r="F52" s="277"/>
      <c r="G52" s="129"/>
      <c r="H52" s="129"/>
      <c r="I52" s="129"/>
      <c r="J52" s="129"/>
      <c r="K52" s="129"/>
      <c r="L52" s="129"/>
      <c r="M52" s="129"/>
      <c r="N52" s="129"/>
      <c r="O52" s="129"/>
      <c r="P52" s="93"/>
      <c r="Q52" s="249" t="s">
        <v>78</v>
      </c>
      <c r="R52" s="249"/>
      <c r="S52" s="131" t="s">
        <v>57</v>
      </c>
      <c r="T52" s="132"/>
      <c r="U52" s="132"/>
      <c r="V52" s="132"/>
      <c r="W52" s="132"/>
      <c r="X52" s="132"/>
      <c r="Y52" s="132"/>
      <c r="Z52" s="132"/>
      <c r="AA52" s="133"/>
      <c r="AB52" s="130"/>
      <c r="AC52" s="90"/>
      <c r="AD52" s="3"/>
    </row>
    <row r="53" spans="2:30" ht="13.5" thickBot="1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6"/>
      <c r="O53" s="135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7"/>
      <c r="AA53" s="137"/>
      <c r="AB53" s="136"/>
      <c r="AC53" s="90"/>
      <c r="AD53" s="3"/>
    </row>
    <row r="54" spans="2:30" ht="13.5" thickBo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90"/>
      <c r="AD54" s="3"/>
    </row>
    <row r="55" spans="2:30">
      <c r="B55" s="250"/>
      <c r="C55" s="143"/>
      <c r="D55" s="140"/>
      <c r="E55" s="140"/>
      <c r="F55" s="140"/>
      <c r="G55" s="140"/>
      <c r="H55" s="140"/>
      <c r="I55" s="141"/>
      <c r="J55" s="143"/>
      <c r="K55" s="143"/>
      <c r="L55" s="143"/>
      <c r="M55" s="143"/>
      <c r="N55" s="144"/>
      <c r="O55" s="143"/>
      <c r="P55" s="144"/>
      <c r="Q55" s="144"/>
      <c r="R55" s="144"/>
      <c r="S55" s="144"/>
      <c r="T55" s="144"/>
      <c r="U55" s="144"/>
      <c r="V55" s="144"/>
      <c r="W55" s="144"/>
      <c r="X55" s="142"/>
      <c r="Y55" s="144"/>
      <c r="Z55" s="144"/>
      <c r="AA55" s="144"/>
      <c r="AB55" s="144"/>
      <c r="AC55" s="90"/>
      <c r="AD55" s="3"/>
    </row>
    <row r="56" spans="2:30" ht="13.5" thickBot="1">
      <c r="B56" s="251" t="s">
        <v>58</v>
      </c>
      <c r="C56" s="148"/>
      <c r="D56" s="146"/>
      <c r="E56" s="146"/>
      <c r="F56" s="146"/>
      <c r="G56" s="146"/>
      <c r="H56" s="146"/>
      <c r="I56" s="147"/>
      <c r="J56" s="148"/>
      <c r="K56" s="148"/>
      <c r="L56" s="148"/>
      <c r="M56" s="148"/>
      <c r="N56" s="148"/>
      <c r="O56" s="148"/>
      <c r="P56" s="148"/>
      <c r="Q56" s="148"/>
      <c r="R56" s="371" t="s">
        <v>59</v>
      </c>
      <c r="S56" s="371"/>
      <c r="T56" s="371"/>
      <c r="U56" s="371"/>
      <c r="V56" s="371"/>
      <c r="W56" s="371"/>
      <c r="X56" s="371"/>
      <c r="Y56" s="148"/>
      <c r="Z56" s="148"/>
      <c r="AA56" s="148"/>
      <c r="AB56" s="148"/>
      <c r="AC56" s="138"/>
      <c r="AD56" s="5"/>
    </row>
    <row r="57" spans="2:30" ht="13.5" thickBot="1">
      <c r="B57" s="252"/>
      <c r="C57" s="154"/>
      <c r="D57" s="150"/>
      <c r="E57" s="150"/>
      <c r="F57" s="150"/>
      <c r="G57" s="146"/>
      <c r="H57" s="150"/>
      <c r="I57" s="152"/>
      <c r="J57" s="154"/>
      <c r="K57" s="154"/>
      <c r="L57" s="154"/>
      <c r="M57" s="154"/>
      <c r="N57" s="155"/>
      <c r="O57" s="154"/>
      <c r="P57" s="156"/>
      <c r="Q57" s="156"/>
      <c r="R57" s="155"/>
      <c r="S57" s="155"/>
      <c r="T57" s="155"/>
      <c r="U57" s="155"/>
      <c r="V57" s="155"/>
      <c r="W57" s="155"/>
      <c r="X57" s="154"/>
      <c r="Y57" s="155"/>
      <c r="Z57" s="155"/>
      <c r="AA57" s="155"/>
      <c r="AB57" s="155"/>
      <c r="AC57" s="139"/>
      <c r="AD57" s="6"/>
    </row>
    <row r="58" spans="2:30" ht="13.5" thickBot="1">
      <c r="B58" s="253"/>
      <c r="C58" s="153" t="e">
        <f>G85/G83</f>
        <v>#DIV/0!</v>
      </c>
      <c r="D58" s="158"/>
      <c r="E58" s="158"/>
      <c r="F58" s="158"/>
      <c r="G58" s="278" t="s">
        <v>60</v>
      </c>
      <c r="H58" s="158"/>
      <c r="I58" s="147"/>
      <c r="J58" s="153"/>
      <c r="K58" s="153"/>
      <c r="L58" s="153"/>
      <c r="M58" s="159"/>
      <c r="N58" s="160"/>
      <c r="O58" s="153"/>
      <c r="P58" s="279" t="s">
        <v>61</v>
      </c>
      <c r="Q58" s="279"/>
      <c r="R58" s="280" t="s">
        <v>62</v>
      </c>
      <c r="S58" s="281"/>
      <c r="T58" s="280"/>
      <c r="U58" s="280" t="s">
        <v>64</v>
      </c>
      <c r="V58" s="282" t="s">
        <v>65</v>
      </c>
      <c r="W58" s="161" t="s">
        <v>66</v>
      </c>
      <c r="X58" s="155"/>
      <c r="Y58" s="155"/>
      <c r="Z58" s="155"/>
      <c r="AA58" s="155"/>
      <c r="AB58" s="155"/>
      <c r="AC58" s="145"/>
      <c r="AD58" s="6"/>
    </row>
    <row r="59" spans="2:30">
      <c r="B59" s="254"/>
      <c r="C59" s="148"/>
      <c r="D59" s="158"/>
      <c r="E59" s="162"/>
      <c r="F59" s="163" t="s">
        <v>67</v>
      </c>
      <c r="G59" s="283">
        <v>1</v>
      </c>
      <c r="H59" s="162"/>
      <c r="I59" s="164"/>
      <c r="J59" s="148"/>
      <c r="K59" s="148"/>
      <c r="L59" s="148"/>
      <c r="M59" s="166"/>
      <c r="N59" s="166" t="s">
        <v>67</v>
      </c>
      <c r="O59" s="148"/>
      <c r="P59" s="167">
        <v>20</v>
      </c>
      <c r="Q59" s="167"/>
      <c r="R59" s="167" t="s">
        <v>68</v>
      </c>
      <c r="S59" s="167"/>
      <c r="T59" s="284"/>
      <c r="U59" s="167" t="s">
        <v>69</v>
      </c>
      <c r="V59" s="167" t="s">
        <v>69</v>
      </c>
      <c r="W59" s="167">
        <v>1</v>
      </c>
      <c r="X59" s="155"/>
      <c r="Y59" s="155"/>
      <c r="Z59" s="155"/>
      <c r="AA59" s="155"/>
      <c r="AB59" s="155"/>
      <c r="AC59" s="149"/>
      <c r="AD59" s="6"/>
    </row>
    <row r="60" spans="2:30">
      <c r="B60" s="254"/>
      <c r="C60" s="165"/>
      <c r="D60" s="158"/>
      <c r="E60" s="162"/>
      <c r="F60" s="163" t="s">
        <v>70</v>
      </c>
      <c r="G60" s="285">
        <v>1.75</v>
      </c>
      <c r="H60" s="162"/>
      <c r="I60" s="164"/>
      <c r="J60" s="165"/>
      <c r="K60" s="165"/>
      <c r="L60" s="165"/>
      <c r="M60" s="166"/>
      <c r="N60" s="166" t="s">
        <v>86</v>
      </c>
      <c r="O60" s="165"/>
      <c r="P60" s="168">
        <v>125</v>
      </c>
      <c r="Q60" s="168"/>
      <c r="R60" s="168" t="s">
        <v>71</v>
      </c>
      <c r="S60" s="168"/>
      <c r="T60" s="169"/>
      <c r="U60" s="168">
        <v>1</v>
      </c>
      <c r="V60" s="168">
        <v>1</v>
      </c>
      <c r="W60" s="168">
        <v>1</v>
      </c>
      <c r="X60" s="155"/>
      <c r="Y60" s="155"/>
      <c r="Z60" s="155"/>
      <c r="AA60" s="155"/>
      <c r="AB60" s="155"/>
      <c r="AC60" s="157"/>
      <c r="AD60" s="6"/>
    </row>
    <row r="61" spans="2:30">
      <c r="B61" s="254"/>
      <c r="C61" s="165"/>
      <c r="D61" s="158"/>
      <c r="E61" s="162"/>
      <c r="F61" s="170" t="s">
        <v>72</v>
      </c>
      <c r="G61" s="285">
        <v>0.5</v>
      </c>
      <c r="H61" s="162"/>
      <c r="I61" s="171"/>
      <c r="J61" s="165"/>
      <c r="K61" s="165"/>
      <c r="L61" s="165"/>
      <c r="M61" s="173"/>
      <c r="N61" s="173" t="s">
        <v>72</v>
      </c>
      <c r="O61" s="165"/>
      <c r="P61" s="168">
        <v>20</v>
      </c>
      <c r="Q61" s="168"/>
      <c r="R61" s="168" t="s">
        <v>68</v>
      </c>
      <c r="S61" s="168"/>
      <c r="T61" s="169"/>
      <c r="U61" s="168" t="s">
        <v>69</v>
      </c>
      <c r="V61" s="168" t="s">
        <v>69</v>
      </c>
      <c r="W61" s="168">
        <v>1</v>
      </c>
      <c r="X61" s="155"/>
      <c r="Y61" s="155"/>
      <c r="Z61" s="155"/>
      <c r="AA61" s="155"/>
      <c r="AB61" s="155"/>
      <c r="AC61" s="145"/>
      <c r="AD61" s="6"/>
    </row>
    <row r="62" spans="2:30">
      <c r="B62" s="254"/>
      <c r="C62" s="172"/>
      <c r="D62" s="158"/>
      <c r="E62" s="162"/>
      <c r="F62" s="174" t="s">
        <v>96</v>
      </c>
      <c r="G62" s="285">
        <v>0.5</v>
      </c>
      <c r="H62" s="162"/>
      <c r="I62" s="175"/>
      <c r="J62" s="172"/>
      <c r="K62" s="172"/>
      <c r="L62" s="172"/>
      <c r="M62" s="177"/>
      <c r="N62" s="177" t="s">
        <v>96</v>
      </c>
      <c r="O62" s="172"/>
      <c r="P62" s="168">
        <v>100</v>
      </c>
      <c r="Q62" s="168"/>
      <c r="R62" s="168" t="s">
        <v>71</v>
      </c>
      <c r="S62" s="168"/>
      <c r="T62" s="169"/>
      <c r="U62" s="168">
        <v>1</v>
      </c>
      <c r="V62" s="168">
        <v>1</v>
      </c>
      <c r="W62" s="168">
        <v>1</v>
      </c>
      <c r="X62" s="155"/>
      <c r="Y62" s="155"/>
      <c r="Z62" s="155"/>
      <c r="AA62" s="155"/>
      <c r="AB62" s="155"/>
      <c r="AC62" s="145"/>
      <c r="AD62" s="6"/>
    </row>
    <row r="63" spans="2:30">
      <c r="B63" s="254"/>
      <c r="C63" s="179"/>
      <c r="D63" s="158"/>
      <c r="E63" s="162"/>
      <c r="F63" s="174" t="s">
        <v>82</v>
      </c>
      <c r="G63" s="285">
        <v>12</v>
      </c>
      <c r="H63" s="162"/>
      <c r="I63" s="178"/>
      <c r="J63" s="179"/>
      <c r="K63" s="179"/>
      <c r="L63" s="179"/>
      <c r="M63" s="159"/>
      <c r="N63" s="286" t="s">
        <v>82</v>
      </c>
      <c r="O63" s="179"/>
      <c r="P63" s="168">
        <v>20</v>
      </c>
      <c r="Q63" s="168"/>
      <c r="R63" s="168" t="s">
        <v>68</v>
      </c>
      <c r="S63" s="184"/>
      <c r="T63" s="169"/>
      <c r="U63" s="184" t="s">
        <v>69</v>
      </c>
      <c r="V63" s="184" t="s">
        <v>69</v>
      </c>
      <c r="W63" s="168">
        <v>1</v>
      </c>
      <c r="X63" s="155"/>
      <c r="Y63" s="155"/>
      <c r="Z63" s="155"/>
      <c r="AA63" s="155"/>
      <c r="AB63" s="155"/>
      <c r="AC63" s="145"/>
      <c r="AD63" s="6"/>
    </row>
    <row r="64" spans="2:30">
      <c r="B64" s="254"/>
      <c r="C64" s="182"/>
      <c r="D64" s="158"/>
      <c r="E64" s="162"/>
      <c r="F64" s="190" t="s">
        <v>81</v>
      </c>
      <c r="G64" s="285">
        <v>13</v>
      </c>
      <c r="H64" s="162"/>
      <c r="I64" s="181"/>
      <c r="J64" s="182"/>
      <c r="K64" s="182"/>
      <c r="L64" s="182"/>
      <c r="M64" s="183"/>
      <c r="N64" s="287" t="s">
        <v>81</v>
      </c>
      <c r="O64" s="182"/>
      <c r="P64" s="168">
        <v>60</v>
      </c>
      <c r="Q64" s="168"/>
      <c r="R64" s="168" t="s">
        <v>71</v>
      </c>
      <c r="S64" s="184"/>
      <c r="T64" s="169"/>
      <c r="U64" s="184">
        <v>1</v>
      </c>
      <c r="V64" s="168">
        <v>1</v>
      </c>
      <c r="W64" s="168">
        <v>1</v>
      </c>
      <c r="X64" s="155"/>
      <c r="Y64" s="155"/>
      <c r="Z64" s="155"/>
      <c r="AA64" s="155"/>
      <c r="AB64" s="155"/>
      <c r="AC64" s="145"/>
      <c r="AD64" s="6"/>
    </row>
    <row r="65" spans="2:30">
      <c r="B65" s="254"/>
      <c r="C65" s="182"/>
      <c r="D65" s="158"/>
      <c r="E65" s="162"/>
      <c r="F65" s="234" t="s">
        <v>89</v>
      </c>
      <c r="G65" s="285">
        <v>8</v>
      </c>
      <c r="H65" s="162"/>
      <c r="I65" s="185"/>
      <c r="J65" s="182"/>
      <c r="K65" s="182"/>
      <c r="L65" s="182"/>
      <c r="M65" s="159"/>
      <c r="N65" s="256" t="s">
        <v>89</v>
      </c>
      <c r="O65" s="182"/>
      <c r="P65" s="168">
        <v>20</v>
      </c>
      <c r="Q65" s="168"/>
      <c r="R65" s="168" t="s">
        <v>85</v>
      </c>
      <c r="S65" s="168"/>
      <c r="T65" s="169"/>
      <c r="U65" s="184">
        <v>1</v>
      </c>
      <c r="V65" s="184" t="s">
        <v>69</v>
      </c>
      <c r="W65" s="168">
        <v>1</v>
      </c>
      <c r="X65" s="155"/>
      <c r="Y65" s="155"/>
      <c r="Z65" s="155"/>
      <c r="AA65" s="155"/>
      <c r="AB65" s="155"/>
      <c r="AC65" s="145"/>
      <c r="AD65" s="6"/>
    </row>
    <row r="66" spans="2:30">
      <c r="B66" s="254"/>
      <c r="C66" s="186"/>
      <c r="D66" s="158"/>
      <c r="E66" s="162"/>
      <c r="F66" s="288" t="s">
        <v>115</v>
      </c>
      <c r="G66" s="285">
        <v>3</v>
      </c>
      <c r="H66" s="162"/>
      <c r="I66" s="187"/>
      <c r="J66" s="186"/>
      <c r="K66" s="186"/>
      <c r="L66" s="186"/>
      <c r="M66" s="189"/>
      <c r="N66" s="289" t="s">
        <v>115</v>
      </c>
      <c r="O66" s="186"/>
      <c r="P66" s="184">
        <v>20</v>
      </c>
      <c r="Q66" s="184"/>
      <c r="R66" s="168" t="s">
        <v>85</v>
      </c>
      <c r="S66" s="168"/>
      <c r="T66" s="169"/>
      <c r="U66" s="184" t="s">
        <v>69</v>
      </c>
      <c r="V66" s="184" t="s">
        <v>69</v>
      </c>
      <c r="W66" s="168">
        <v>1</v>
      </c>
      <c r="X66" s="155"/>
      <c r="Y66" s="155"/>
      <c r="Z66" s="155"/>
      <c r="AA66" s="155"/>
      <c r="AB66" s="155"/>
      <c r="AC66" s="145"/>
      <c r="AD66" s="6"/>
    </row>
    <row r="67" spans="2:30">
      <c r="B67" s="254"/>
      <c r="C67" s="188"/>
      <c r="D67" s="158"/>
      <c r="E67" s="162"/>
      <c r="F67" s="290" t="s">
        <v>117</v>
      </c>
      <c r="G67" s="285">
        <v>5</v>
      </c>
      <c r="H67" s="162"/>
      <c r="I67" s="175"/>
      <c r="J67" s="188"/>
      <c r="K67" s="188"/>
      <c r="L67" s="255"/>
      <c r="M67" s="180"/>
      <c r="N67" s="260" t="s">
        <v>117</v>
      </c>
      <c r="O67" s="188"/>
      <c r="P67" s="184">
        <v>40</v>
      </c>
      <c r="Q67" s="184"/>
      <c r="R67" s="168" t="s">
        <v>71</v>
      </c>
      <c r="S67" s="168"/>
      <c r="T67" s="169"/>
      <c r="U67" s="184">
        <v>1</v>
      </c>
      <c r="V67" s="184" t="s">
        <v>69</v>
      </c>
      <c r="W67" s="168">
        <v>1</v>
      </c>
      <c r="X67" s="155"/>
      <c r="Y67" s="155"/>
      <c r="Z67" s="155"/>
      <c r="AA67" s="155"/>
      <c r="AB67" s="155"/>
      <c r="AC67" s="145"/>
      <c r="AD67" s="6"/>
    </row>
    <row r="68" spans="2:30">
      <c r="B68" s="254"/>
      <c r="C68" s="176"/>
      <c r="D68" s="158"/>
      <c r="E68" s="162"/>
      <c r="F68" s="291" t="s">
        <v>119</v>
      </c>
      <c r="G68" s="285">
        <v>8</v>
      </c>
      <c r="H68" s="162"/>
      <c r="I68" s="191"/>
      <c r="J68" s="176"/>
      <c r="K68" s="176"/>
      <c r="L68" s="176"/>
      <c r="M68" s="192"/>
      <c r="N68" s="292" t="s">
        <v>119</v>
      </c>
      <c r="O68" s="176"/>
      <c r="P68" s="184">
        <v>30</v>
      </c>
      <c r="Q68" s="184"/>
      <c r="R68" s="168" t="s">
        <v>71</v>
      </c>
      <c r="S68" s="168"/>
      <c r="T68" s="193"/>
      <c r="U68" s="184">
        <v>1</v>
      </c>
      <c r="V68" s="184" t="s">
        <v>69</v>
      </c>
      <c r="W68" s="168">
        <v>1</v>
      </c>
      <c r="X68" s="155"/>
      <c r="Y68" s="155"/>
      <c r="Z68" s="155"/>
      <c r="AA68" s="155"/>
      <c r="AB68" s="155"/>
      <c r="AC68" s="145"/>
      <c r="AD68" s="6"/>
    </row>
    <row r="69" spans="2:30">
      <c r="B69" s="254"/>
      <c r="C69" s="176"/>
      <c r="D69" s="158"/>
      <c r="E69" s="162"/>
      <c r="F69" s="293" t="s">
        <v>92</v>
      </c>
      <c r="G69" s="285">
        <v>4</v>
      </c>
      <c r="H69" s="162"/>
      <c r="I69" s="191"/>
      <c r="J69" s="176"/>
      <c r="K69" s="176"/>
      <c r="L69" s="176"/>
      <c r="M69" s="192"/>
      <c r="N69" s="258" t="s">
        <v>92</v>
      </c>
      <c r="O69" s="176"/>
      <c r="P69" s="168">
        <v>10</v>
      </c>
      <c r="Q69" s="168"/>
      <c r="R69" s="168" t="s">
        <v>68</v>
      </c>
      <c r="S69" s="168"/>
      <c r="T69" s="169"/>
      <c r="U69" s="184" t="s">
        <v>69</v>
      </c>
      <c r="V69" s="184" t="s">
        <v>69</v>
      </c>
      <c r="W69" s="168">
        <v>1</v>
      </c>
      <c r="X69" s="155"/>
      <c r="Y69" s="155"/>
      <c r="Z69" s="155"/>
      <c r="AA69" s="155"/>
      <c r="AB69" s="155"/>
      <c r="AC69" s="145"/>
      <c r="AD69" s="6"/>
    </row>
    <row r="70" spans="2:30">
      <c r="B70" s="254"/>
      <c r="C70" s="176"/>
      <c r="D70" s="158"/>
      <c r="E70" s="162"/>
      <c r="F70" s="200"/>
      <c r="G70" s="285">
        <v>0</v>
      </c>
      <c r="H70" s="162"/>
      <c r="I70" s="191"/>
      <c r="J70" s="176"/>
      <c r="K70" s="176"/>
      <c r="L70" s="176"/>
      <c r="M70" s="192"/>
      <c r="N70" s="258" t="s">
        <v>97</v>
      </c>
      <c r="O70" s="176"/>
      <c r="P70" s="168">
        <v>15</v>
      </c>
      <c r="Q70" s="168"/>
      <c r="R70" s="168" t="s">
        <v>68</v>
      </c>
      <c r="S70" s="168"/>
      <c r="T70" s="169"/>
      <c r="U70" s="184" t="s">
        <v>69</v>
      </c>
      <c r="V70" s="184" t="s">
        <v>69</v>
      </c>
      <c r="W70" s="168">
        <v>1</v>
      </c>
      <c r="X70" s="155"/>
      <c r="Y70" s="155"/>
      <c r="Z70" s="155"/>
      <c r="AA70" s="155"/>
      <c r="AB70" s="155"/>
      <c r="AC70" s="145"/>
      <c r="AD70" s="6"/>
    </row>
    <row r="71" spans="2:30">
      <c r="B71" s="254"/>
      <c r="C71" s="176"/>
      <c r="D71" s="158"/>
      <c r="E71" s="162"/>
      <c r="F71" s="194"/>
      <c r="G71" s="285">
        <v>0</v>
      </c>
      <c r="H71" s="162"/>
      <c r="I71" s="191"/>
      <c r="J71" s="176"/>
      <c r="K71" s="176"/>
      <c r="L71" s="176"/>
      <c r="M71" s="192"/>
      <c r="N71" s="257"/>
      <c r="O71" s="176"/>
      <c r="P71" s="184" t="s">
        <v>69</v>
      </c>
      <c r="Q71" s="168"/>
      <c r="R71" s="184" t="s">
        <v>69</v>
      </c>
      <c r="S71" s="184"/>
      <c r="T71" s="169"/>
      <c r="U71" s="184" t="s">
        <v>69</v>
      </c>
      <c r="V71" s="184" t="s">
        <v>69</v>
      </c>
      <c r="W71" s="184" t="s">
        <v>69</v>
      </c>
      <c r="X71" s="155"/>
      <c r="Y71" s="155"/>
      <c r="Z71" s="155"/>
      <c r="AA71" s="155"/>
      <c r="AB71" s="155"/>
      <c r="AC71" s="145"/>
      <c r="AD71" s="6"/>
    </row>
    <row r="72" spans="2:30">
      <c r="B72" s="254"/>
      <c r="C72" s="176"/>
      <c r="D72" s="158"/>
      <c r="E72" s="162"/>
      <c r="F72" s="259"/>
      <c r="G72" s="285">
        <v>0</v>
      </c>
      <c r="H72" s="162"/>
      <c r="I72" s="191"/>
      <c r="J72" s="176"/>
      <c r="K72" s="176"/>
      <c r="L72" s="176"/>
      <c r="M72" s="192"/>
      <c r="N72" s="260"/>
      <c r="O72" s="176"/>
      <c r="P72" s="184" t="s">
        <v>69</v>
      </c>
      <c r="Q72" s="184"/>
      <c r="R72" s="184" t="s">
        <v>69</v>
      </c>
      <c r="S72" s="184"/>
      <c r="T72" s="193"/>
      <c r="U72" s="184" t="s">
        <v>69</v>
      </c>
      <c r="V72" s="184" t="s">
        <v>69</v>
      </c>
      <c r="W72" s="184" t="s">
        <v>69</v>
      </c>
      <c r="X72" s="155"/>
      <c r="Y72" s="155"/>
      <c r="Z72" s="155"/>
      <c r="AA72" s="155"/>
      <c r="AB72" s="155"/>
      <c r="AC72" s="145"/>
      <c r="AD72" s="6"/>
    </row>
    <row r="73" spans="2:30">
      <c r="B73" s="254"/>
      <c r="C73" s="176"/>
      <c r="D73" s="158"/>
      <c r="E73" s="196"/>
      <c r="F73" s="261"/>
      <c r="G73" s="285">
        <v>0</v>
      </c>
      <c r="H73" s="162"/>
      <c r="I73" s="191"/>
      <c r="J73" s="176"/>
      <c r="K73" s="176"/>
      <c r="L73" s="176"/>
      <c r="M73" s="192"/>
      <c r="N73" s="262"/>
      <c r="O73" s="176"/>
      <c r="P73" s="184" t="s">
        <v>69</v>
      </c>
      <c r="Q73" s="184"/>
      <c r="R73" s="184" t="s">
        <v>69</v>
      </c>
      <c r="S73" s="184"/>
      <c r="T73" s="169"/>
      <c r="U73" s="184" t="s">
        <v>69</v>
      </c>
      <c r="V73" s="184" t="s">
        <v>69</v>
      </c>
      <c r="W73" s="184" t="s">
        <v>69</v>
      </c>
      <c r="X73" s="155"/>
      <c r="Y73" s="155"/>
      <c r="Z73" s="155"/>
      <c r="AA73" s="155"/>
      <c r="AB73" s="155"/>
      <c r="AC73" s="145"/>
      <c r="AD73" s="6"/>
    </row>
    <row r="74" spans="2:30">
      <c r="B74" s="254"/>
      <c r="C74" s="176"/>
      <c r="D74" s="158"/>
      <c r="E74" s="162"/>
      <c r="F74" s="197"/>
      <c r="G74" s="285">
        <v>0</v>
      </c>
      <c r="H74" s="162"/>
      <c r="I74" s="191"/>
      <c r="J74" s="176"/>
      <c r="K74" s="176"/>
      <c r="L74" s="176"/>
      <c r="M74" s="192"/>
      <c r="N74" s="263"/>
      <c r="O74" s="176"/>
      <c r="P74" s="184" t="s">
        <v>69</v>
      </c>
      <c r="Q74" s="168"/>
      <c r="R74" s="184" t="s">
        <v>69</v>
      </c>
      <c r="S74" s="168"/>
      <c r="T74" s="169"/>
      <c r="U74" s="184" t="s">
        <v>69</v>
      </c>
      <c r="V74" s="184" t="s">
        <v>69</v>
      </c>
      <c r="W74" s="184" t="s">
        <v>69</v>
      </c>
      <c r="X74" s="155"/>
      <c r="Y74" s="155"/>
      <c r="Z74" s="155"/>
      <c r="AA74" s="155"/>
      <c r="AB74" s="155"/>
      <c r="AC74" s="145"/>
      <c r="AD74" s="6"/>
    </row>
    <row r="75" spans="2:30">
      <c r="B75" s="254"/>
      <c r="C75" s="165"/>
      <c r="D75" s="158"/>
      <c r="E75" s="162"/>
      <c r="F75" s="197"/>
      <c r="G75" s="285"/>
      <c r="H75" s="162"/>
      <c r="I75" s="198"/>
      <c r="J75" s="165"/>
      <c r="K75" s="165"/>
      <c r="L75" s="165"/>
      <c r="M75" s="195"/>
      <c r="N75" s="195"/>
      <c r="O75" s="165"/>
      <c r="P75" s="184" t="s">
        <v>69</v>
      </c>
      <c r="Q75" s="168"/>
      <c r="R75" s="184" t="s">
        <v>69</v>
      </c>
      <c r="S75" s="168"/>
      <c r="T75" s="169"/>
      <c r="U75" s="184" t="s">
        <v>69</v>
      </c>
      <c r="V75" s="168"/>
      <c r="W75" s="168"/>
      <c r="X75" s="155"/>
      <c r="Y75" s="155"/>
      <c r="Z75" s="155"/>
      <c r="AA75" s="155"/>
      <c r="AB75" s="155"/>
      <c r="AC75" s="145"/>
      <c r="AD75" s="6"/>
    </row>
    <row r="76" spans="2:30">
      <c r="B76" s="254"/>
      <c r="C76" s="165"/>
      <c r="D76" s="158"/>
      <c r="E76" s="162"/>
      <c r="F76" s="199" t="s">
        <v>73</v>
      </c>
      <c r="G76" s="285">
        <v>0</v>
      </c>
      <c r="H76" s="162"/>
      <c r="I76" s="198"/>
      <c r="J76" s="165"/>
      <c r="K76" s="165"/>
      <c r="L76" s="165"/>
      <c r="M76" s="195"/>
      <c r="N76" s="192" t="s">
        <v>73</v>
      </c>
      <c r="O76" s="165"/>
      <c r="P76" s="184" t="s">
        <v>69</v>
      </c>
      <c r="Q76" s="184"/>
      <c r="R76" s="184" t="s">
        <v>69</v>
      </c>
      <c r="S76" s="184"/>
      <c r="T76" s="193"/>
      <c r="U76" s="184" t="s">
        <v>69</v>
      </c>
      <c r="V76" s="184" t="s">
        <v>69</v>
      </c>
      <c r="W76" s="184" t="s">
        <v>69</v>
      </c>
      <c r="X76" s="155"/>
      <c r="Y76" s="155"/>
      <c r="Z76" s="155"/>
      <c r="AA76" s="155"/>
      <c r="AB76" s="155"/>
      <c r="AC76" s="145"/>
      <c r="AD76" s="6"/>
    </row>
    <row r="77" spans="2:30">
      <c r="B77" s="254"/>
      <c r="C77" s="165"/>
      <c r="D77" s="158"/>
      <c r="E77" s="162"/>
      <c r="F77" s="259"/>
      <c r="G77" s="285">
        <v>0</v>
      </c>
      <c r="H77" s="162"/>
      <c r="I77" s="198"/>
      <c r="J77" s="165"/>
      <c r="K77" s="165"/>
      <c r="L77" s="165"/>
      <c r="M77" s="195"/>
      <c r="N77" s="264"/>
      <c r="O77" s="165"/>
      <c r="P77" s="184" t="s">
        <v>69</v>
      </c>
      <c r="Q77" s="168"/>
      <c r="R77" s="184" t="s">
        <v>69</v>
      </c>
      <c r="S77" s="168"/>
      <c r="T77" s="193"/>
      <c r="U77" s="184" t="s">
        <v>69</v>
      </c>
      <c r="V77" s="184" t="s">
        <v>69</v>
      </c>
      <c r="W77" s="184" t="s">
        <v>69</v>
      </c>
      <c r="X77" s="155"/>
      <c r="Y77" s="155"/>
      <c r="Z77" s="155"/>
      <c r="AA77" s="155"/>
      <c r="AB77" s="155"/>
      <c r="AC77" s="145"/>
      <c r="AD77" s="6"/>
    </row>
    <row r="78" spans="2:30">
      <c r="B78" s="254"/>
      <c r="C78" s="165"/>
      <c r="D78" s="158"/>
      <c r="E78" s="162"/>
      <c r="F78" s="201" t="s">
        <v>80</v>
      </c>
      <c r="G78" s="285">
        <v>0</v>
      </c>
      <c r="H78" s="162"/>
      <c r="I78" s="198"/>
      <c r="J78" s="165"/>
      <c r="K78" s="165"/>
      <c r="L78" s="165"/>
      <c r="M78" s="195"/>
      <c r="N78" s="202" t="s">
        <v>80</v>
      </c>
      <c r="O78" s="165"/>
      <c r="P78" s="184">
        <v>0</v>
      </c>
      <c r="Q78" s="168"/>
      <c r="R78" s="168" t="s">
        <v>68</v>
      </c>
      <c r="S78" s="168"/>
      <c r="T78" s="169"/>
      <c r="U78" s="294" t="s">
        <v>69</v>
      </c>
      <c r="V78" s="294" t="s">
        <v>69</v>
      </c>
      <c r="W78" s="295">
        <v>1</v>
      </c>
      <c r="X78" s="155"/>
      <c r="Y78" s="155"/>
      <c r="Z78" s="155"/>
      <c r="AA78" s="155"/>
      <c r="AB78" s="155"/>
      <c r="AC78" s="145"/>
      <c r="AD78" s="6"/>
    </row>
    <row r="79" spans="2:30" ht="13.5" thickBot="1">
      <c r="B79" s="254"/>
      <c r="C79" s="165"/>
      <c r="D79" s="158"/>
      <c r="E79" s="162"/>
      <c r="F79" s="203" t="s">
        <v>74</v>
      </c>
      <c r="G79" s="296">
        <v>0</v>
      </c>
      <c r="H79" s="162"/>
      <c r="I79" s="198"/>
      <c r="J79" s="165"/>
      <c r="K79" s="165"/>
      <c r="L79" s="165"/>
      <c r="M79" s="159"/>
      <c r="N79" s="204" t="s">
        <v>74</v>
      </c>
      <c r="O79" s="165"/>
      <c r="P79" s="206">
        <v>0</v>
      </c>
      <c r="Q79" s="206"/>
      <c r="R79" s="205" t="s">
        <v>85</v>
      </c>
      <c r="S79" s="205"/>
      <c r="T79" s="207"/>
      <c r="U79" s="205" t="s">
        <v>69</v>
      </c>
      <c r="V79" s="205" t="s">
        <v>69</v>
      </c>
      <c r="W79" s="206">
        <v>1</v>
      </c>
      <c r="X79" s="155"/>
      <c r="Y79" s="155"/>
      <c r="Z79" s="155"/>
      <c r="AA79" s="155"/>
      <c r="AB79" s="155"/>
      <c r="AC79" s="145"/>
      <c r="AD79" s="6"/>
    </row>
    <row r="80" spans="2:30">
      <c r="B80" s="265"/>
      <c r="C80" s="153"/>
      <c r="D80" s="209"/>
      <c r="E80" s="209"/>
      <c r="F80" s="151"/>
      <c r="G80" s="297"/>
      <c r="H80" s="209"/>
      <c r="I80" s="152"/>
      <c r="J80" s="153"/>
      <c r="K80" s="153"/>
      <c r="L80" s="153"/>
      <c r="M80" s="153"/>
      <c r="N80" s="180"/>
      <c r="O80" s="153"/>
      <c r="P80" s="210"/>
      <c r="Q80" s="210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145"/>
      <c r="AD80" s="6"/>
    </row>
    <row r="81" spans="2:30">
      <c r="B81" s="265"/>
      <c r="C81" s="153"/>
      <c r="D81" s="209"/>
      <c r="E81" s="209"/>
      <c r="F81" s="213" t="s">
        <v>75</v>
      </c>
      <c r="G81" s="298">
        <v>8</v>
      </c>
      <c r="H81" s="151"/>
      <c r="I81" s="152"/>
      <c r="J81" s="153"/>
      <c r="K81" s="153"/>
      <c r="L81" s="153"/>
      <c r="M81" s="153"/>
      <c r="N81" s="148"/>
      <c r="O81" s="153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208"/>
      <c r="AD81" s="6"/>
    </row>
    <row r="82" spans="2:30">
      <c r="B82" s="265"/>
      <c r="C82" s="148"/>
      <c r="D82" s="209"/>
      <c r="E82" s="209"/>
      <c r="F82" s="213"/>
      <c r="G82" s="214"/>
      <c r="H82" s="151"/>
      <c r="I82" s="215"/>
      <c r="J82" s="148"/>
      <c r="K82" s="148"/>
      <c r="L82" s="148"/>
      <c r="M82" s="148"/>
      <c r="N82" s="148"/>
      <c r="O82" s="148"/>
      <c r="P82" s="153" t="s">
        <v>98</v>
      </c>
      <c r="Q82" s="153"/>
      <c r="R82" s="299" t="s">
        <v>61</v>
      </c>
      <c r="S82" s="148"/>
      <c r="T82" s="153"/>
      <c r="U82" s="153" t="s">
        <v>99</v>
      </c>
      <c r="V82" s="153"/>
      <c r="W82" s="299" t="s">
        <v>65</v>
      </c>
      <c r="X82" s="153"/>
      <c r="Y82" s="153"/>
      <c r="Z82" s="153"/>
      <c r="AA82" s="153"/>
      <c r="AB82" s="153"/>
      <c r="AC82" s="212"/>
      <c r="AD82" s="7"/>
    </row>
    <row r="83" spans="2:30">
      <c r="B83" s="265"/>
      <c r="C83" s="153"/>
      <c r="D83" s="209"/>
      <c r="E83" s="209"/>
      <c r="F83" s="213" t="s">
        <v>76</v>
      </c>
      <c r="G83" s="300"/>
      <c r="H83" s="151"/>
      <c r="I83" s="152"/>
      <c r="J83" s="153"/>
      <c r="K83" s="153"/>
      <c r="L83" s="153"/>
      <c r="M83" s="153"/>
      <c r="N83" s="153"/>
      <c r="O83" s="153"/>
      <c r="P83" s="153" t="s">
        <v>100</v>
      </c>
      <c r="Q83" s="153"/>
      <c r="R83" s="299" t="s">
        <v>62</v>
      </c>
      <c r="S83" s="148"/>
      <c r="T83" s="153"/>
      <c r="U83" s="153" t="s">
        <v>101</v>
      </c>
      <c r="V83" s="153"/>
      <c r="W83" s="299" t="s">
        <v>66</v>
      </c>
      <c r="X83" s="153"/>
      <c r="Y83" s="153"/>
      <c r="Z83" s="153"/>
      <c r="AA83" s="153"/>
      <c r="AB83" s="153"/>
      <c r="AC83" s="212"/>
      <c r="AD83" s="7"/>
    </row>
    <row r="84" spans="2:30">
      <c r="B84" s="265"/>
      <c r="C84" s="153"/>
      <c r="D84" s="209"/>
      <c r="E84" s="209"/>
      <c r="F84" s="217"/>
      <c r="G84" s="146"/>
      <c r="H84" s="217"/>
      <c r="I84" s="152"/>
      <c r="J84" s="153"/>
      <c r="K84" s="153"/>
      <c r="L84" s="153"/>
      <c r="M84" s="153"/>
      <c r="N84" s="153"/>
      <c r="O84" s="153"/>
      <c r="P84" s="153" t="s">
        <v>102</v>
      </c>
      <c r="Q84" s="153"/>
      <c r="R84" s="299" t="s">
        <v>64</v>
      </c>
      <c r="S84" s="148"/>
      <c r="T84" s="218"/>
      <c r="U84" s="148" t="s">
        <v>103</v>
      </c>
      <c r="V84" s="153"/>
      <c r="W84" s="299" t="s">
        <v>63</v>
      </c>
      <c r="X84" s="153"/>
      <c r="Y84" s="153"/>
      <c r="Z84" s="153"/>
      <c r="AA84" s="153"/>
      <c r="AB84" s="153"/>
      <c r="AC84" s="212"/>
      <c r="AD84" s="8"/>
    </row>
    <row r="85" spans="2:30">
      <c r="B85" s="266"/>
      <c r="C85" s="153"/>
      <c r="D85" s="217"/>
      <c r="E85" s="162"/>
      <c r="F85" s="162"/>
      <c r="G85" s="146"/>
      <c r="H85" s="151"/>
      <c r="I85" s="152"/>
      <c r="J85" s="153"/>
      <c r="K85" s="153"/>
      <c r="L85" s="153"/>
      <c r="M85" s="153"/>
      <c r="N85" s="153"/>
      <c r="O85" s="153"/>
      <c r="P85" s="153"/>
      <c r="Q85" s="153"/>
      <c r="R85" s="148"/>
      <c r="S85" s="148"/>
      <c r="T85" s="153"/>
      <c r="U85" s="148"/>
      <c r="V85" s="153"/>
      <c r="W85" s="153"/>
      <c r="X85" s="153"/>
      <c r="Y85" s="153"/>
      <c r="Z85" s="153"/>
      <c r="AA85" s="153"/>
      <c r="AB85" s="153"/>
      <c r="AC85" s="216"/>
      <c r="AD85" s="9"/>
    </row>
    <row r="86" spans="2:30">
      <c r="B86" s="266"/>
      <c r="C86" s="153"/>
      <c r="D86" s="213"/>
      <c r="E86" s="162"/>
      <c r="F86" s="162"/>
      <c r="G86" s="220"/>
      <c r="H86" s="213"/>
      <c r="I86" s="152"/>
      <c r="J86" s="153"/>
      <c r="K86" s="153"/>
      <c r="L86" s="153"/>
      <c r="M86" s="153"/>
      <c r="N86" s="153"/>
      <c r="O86" s="153"/>
      <c r="P86" s="153"/>
      <c r="Q86" s="153"/>
      <c r="R86" s="371" t="s">
        <v>77</v>
      </c>
      <c r="S86" s="371"/>
      <c r="T86" s="371"/>
      <c r="U86" s="371"/>
      <c r="V86" s="371"/>
      <c r="W86" s="371"/>
      <c r="X86" s="371"/>
      <c r="Y86" s="371"/>
      <c r="Z86" s="148"/>
      <c r="AA86" s="148"/>
      <c r="AB86" s="148"/>
      <c r="AC86" s="212"/>
      <c r="AD86" s="9"/>
    </row>
    <row r="87" spans="2:30" ht="13.5" thickBot="1">
      <c r="B87" s="267"/>
      <c r="C87" s="223"/>
      <c r="D87" s="221"/>
      <c r="E87" s="221"/>
      <c r="F87" s="221"/>
      <c r="G87" s="221"/>
      <c r="H87" s="221"/>
      <c r="I87" s="222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19"/>
      <c r="AD87" s="6"/>
    </row>
    <row r="88" spans="2:30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51"/>
      <c r="AD88" s="6"/>
    </row>
    <row r="89" spans="2:30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2"/>
      <c r="AD89" s="2"/>
    </row>
  </sheetData>
  <mergeCells count="102"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S19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="90" zoomScaleNormal="90" workbookViewId="0">
      <selection activeCell="A6" sqref="A6:IV11"/>
    </sheetView>
  </sheetViews>
  <sheetFormatPr defaultRowHeight="15.75"/>
  <cols>
    <col min="1" max="1" width="2.85546875" style="302" customWidth="1"/>
    <col min="2" max="2" width="6.28515625" style="302" bestFit="1" customWidth="1"/>
    <col min="3" max="3" width="3.140625" style="302" customWidth="1"/>
    <col min="4" max="4" width="48.28515625" style="302" customWidth="1"/>
    <col min="5" max="5" width="11.7109375" style="314" customWidth="1"/>
    <col min="6" max="6" width="25.140625" style="302" customWidth="1"/>
    <col min="7" max="7" width="10" style="302" bestFit="1" customWidth="1"/>
    <col min="8" max="8" width="16.85546875" style="302" customWidth="1"/>
    <col min="9" max="9" width="11.7109375" style="302" bestFit="1" customWidth="1"/>
    <col min="10" max="12" width="17.140625" style="317" customWidth="1"/>
    <col min="13" max="16384" width="9.140625" style="302"/>
  </cols>
  <sheetData>
    <row r="1" spans="2:9" ht="18">
      <c r="B1" s="311"/>
      <c r="C1" s="312"/>
      <c r="D1" s="313" t="s">
        <v>163</v>
      </c>
      <c r="F1" s="315"/>
      <c r="G1" s="316"/>
      <c r="H1" s="316"/>
    </row>
    <row r="2" spans="2:9">
      <c r="B2" s="315"/>
      <c r="C2" s="312"/>
      <c r="D2" s="318">
        <v>41043</v>
      </c>
      <c r="F2" s="315"/>
      <c r="G2" s="316"/>
      <c r="H2" s="316"/>
    </row>
    <row r="3" spans="2:9">
      <c r="B3" s="315"/>
      <c r="C3" s="312"/>
      <c r="D3" s="312"/>
      <c r="E3" s="319"/>
      <c r="F3" s="319"/>
      <c r="G3" s="320"/>
      <c r="H3" s="316"/>
    </row>
    <row r="4" spans="2:9">
      <c r="B4" s="321"/>
      <c r="C4" s="322"/>
      <c r="D4" s="323"/>
      <c r="E4" s="320" t="s">
        <v>142</v>
      </c>
      <c r="F4" s="320" t="s">
        <v>143</v>
      </c>
      <c r="G4" s="314" t="s">
        <v>144</v>
      </c>
      <c r="H4" s="324"/>
    </row>
    <row r="5" spans="2:9">
      <c r="I5" s="325"/>
    </row>
    <row r="6" spans="2:9" s="317" customFormat="1">
      <c r="B6" s="302"/>
      <c r="C6" s="302"/>
      <c r="D6" s="323"/>
      <c r="E6" s="314"/>
      <c r="F6" s="302"/>
      <c r="G6" s="302"/>
      <c r="H6" s="324"/>
      <c r="I6" s="302"/>
    </row>
    <row r="8" spans="2:9" s="317" customFormat="1">
      <c r="B8" s="321"/>
      <c r="C8" s="322"/>
      <c r="D8" s="323" t="str">
        <f>Graphic!F14</f>
        <v>802.15 WG Opening</v>
      </c>
      <c r="E8" s="320"/>
      <c r="F8" s="320"/>
      <c r="G8" s="314">
        <v>30</v>
      </c>
      <c r="H8" s="324">
        <v>0.39583333333333331</v>
      </c>
      <c r="I8" s="302"/>
    </row>
    <row r="9" spans="2:9" s="317" customFormat="1">
      <c r="B9" s="321"/>
      <c r="C9" s="322"/>
      <c r="D9" s="323"/>
      <c r="E9" s="320"/>
      <c r="F9" s="320"/>
      <c r="G9" s="314"/>
      <c r="H9" s="324"/>
      <c r="I9" s="302"/>
    </row>
    <row r="10" spans="2:9" s="317" customFormat="1">
      <c r="B10" s="321"/>
      <c r="C10" s="322"/>
      <c r="D10" s="323"/>
      <c r="E10" s="320"/>
      <c r="F10" s="320"/>
      <c r="G10" s="314"/>
      <c r="H10" s="324"/>
      <c r="I10" s="302"/>
    </row>
    <row r="11" spans="2:9">
      <c r="B11" s="321"/>
      <c r="C11" s="322"/>
      <c r="D11" s="323"/>
      <c r="E11" s="320"/>
      <c r="F11" s="320"/>
      <c r="G11" s="314"/>
      <c r="H11" s="324"/>
    </row>
    <row r="12" spans="2:9">
      <c r="H12" s="324"/>
    </row>
    <row r="13" spans="2:9">
      <c r="D13" s="323"/>
    </row>
    <row r="20" spans="2:12">
      <c r="B20" s="326"/>
      <c r="C20" s="322"/>
      <c r="D20" s="323"/>
      <c r="E20" s="320"/>
      <c r="F20" s="327"/>
      <c r="G20" s="314"/>
      <c r="H20" s="324"/>
    </row>
    <row r="22" spans="2:12" s="331" customFormat="1">
      <c r="B22" s="326"/>
      <c r="C22" s="328"/>
      <c r="D22" s="323"/>
      <c r="E22" s="329"/>
      <c r="F22" s="327"/>
      <c r="G22" s="314"/>
      <c r="H22" s="330"/>
      <c r="J22" s="332"/>
      <c r="K22" s="332"/>
      <c r="L22" s="332"/>
    </row>
    <row r="23" spans="2:12" s="331" customFormat="1">
      <c r="B23" s="326"/>
      <c r="C23" s="328"/>
      <c r="D23" s="323"/>
      <c r="E23" s="329"/>
      <c r="F23" s="327"/>
      <c r="G23" s="314"/>
      <c r="H23" s="330"/>
      <c r="J23" s="332"/>
      <c r="K23" s="332"/>
      <c r="L23" s="332"/>
    </row>
    <row r="24" spans="2:12" s="331" customFormat="1">
      <c r="B24" s="326"/>
      <c r="C24" s="328"/>
      <c r="D24" s="323"/>
      <c r="E24" s="329"/>
      <c r="F24" s="327"/>
      <c r="G24" s="314"/>
      <c r="H24" s="330"/>
      <c r="J24" s="332"/>
      <c r="K24" s="332"/>
      <c r="L24" s="332"/>
    </row>
    <row r="25" spans="2:12" s="331" customFormat="1">
      <c r="B25" s="326"/>
      <c r="C25" s="328"/>
      <c r="D25" s="323"/>
      <c r="E25" s="329"/>
      <c r="F25" s="327"/>
      <c r="G25" s="314"/>
      <c r="H25" s="330"/>
      <c r="J25" s="332"/>
      <c r="K25" s="332"/>
      <c r="L25" s="332"/>
    </row>
    <row r="26" spans="2:12" s="331" customFormat="1">
      <c r="B26" s="326"/>
      <c r="C26" s="328"/>
      <c r="D26" s="323"/>
      <c r="E26" s="329"/>
      <c r="F26" s="327"/>
      <c r="G26" s="314"/>
      <c r="H26" s="330"/>
      <c r="J26" s="332"/>
      <c r="K26" s="332"/>
      <c r="L26" s="332"/>
    </row>
    <row r="27" spans="2:12">
      <c r="H27" s="330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zoomScale="80" zoomScaleNormal="80" workbookViewId="0">
      <selection activeCell="D2" sqref="D2"/>
    </sheetView>
  </sheetViews>
  <sheetFormatPr defaultRowHeight="15.75"/>
  <cols>
    <col min="1" max="1" width="2.85546875" style="302" customWidth="1"/>
    <col min="2" max="2" width="6.28515625" style="302" bestFit="1" customWidth="1"/>
    <col min="3" max="3" width="3.140625" style="302" customWidth="1"/>
    <col min="4" max="4" width="48.28515625" style="302" customWidth="1"/>
    <col min="5" max="5" width="11.7109375" style="314" customWidth="1"/>
    <col min="6" max="6" width="25.140625" style="302" customWidth="1"/>
    <col min="7" max="7" width="10" style="302" bestFit="1" customWidth="1"/>
    <col min="8" max="8" width="16.85546875" style="302" customWidth="1"/>
    <col min="9" max="9" width="11.7109375" style="302" bestFit="1" customWidth="1"/>
    <col min="10" max="12" width="17.140625" style="317" customWidth="1"/>
    <col min="13" max="16384" width="9.140625" style="302"/>
  </cols>
  <sheetData>
    <row r="1" spans="2:9" ht="18">
      <c r="B1" s="311"/>
      <c r="C1" s="312"/>
      <c r="D1" s="313" t="str">
        <f>Monday!D1</f>
        <v>AGENDA SG4n CBAN MEETING</v>
      </c>
      <c r="F1" s="315"/>
      <c r="G1" s="316"/>
      <c r="H1" s="316"/>
    </row>
    <row r="2" spans="2:9">
      <c r="B2" s="315"/>
      <c r="C2" s="312"/>
      <c r="D2" s="333">
        <f>Monday!D2+1</f>
        <v>41044</v>
      </c>
      <c r="F2" s="315"/>
      <c r="G2" s="316"/>
      <c r="H2" s="316"/>
    </row>
    <row r="3" spans="2:9">
      <c r="B3" s="315"/>
      <c r="C3" s="312"/>
      <c r="D3" s="312"/>
      <c r="E3" s="319"/>
      <c r="F3" s="319"/>
      <c r="G3" s="320"/>
      <c r="H3" s="316"/>
    </row>
    <row r="4" spans="2:9">
      <c r="B4" s="321"/>
      <c r="C4" s="322"/>
      <c r="D4" s="323"/>
      <c r="E4" s="320" t="s">
        <v>142</v>
      </c>
      <c r="F4" s="320" t="s">
        <v>143</v>
      </c>
      <c r="G4" s="314" t="s">
        <v>144</v>
      </c>
      <c r="H4" s="324"/>
    </row>
    <row r="5" spans="2:9">
      <c r="I5" s="325"/>
    </row>
    <row r="6" spans="2:9">
      <c r="B6" s="321"/>
      <c r="C6" s="322"/>
      <c r="D6" s="323"/>
      <c r="E6" s="320"/>
      <c r="F6" s="320"/>
      <c r="G6" s="314"/>
      <c r="H6" s="324"/>
    </row>
    <row r="7" spans="2:9">
      <c r="B7" s="321"/>
      <c r="C7" s="322"/>
      <c r="D7" s="323"/>
      <c r="E7" s="320"/>
      <c r="F7" s="320"/>
      <c r="G7" s="314"/>
      <c r="H7" s="324"/>
    </row>
    <row r="8" spans="2:9">
      <c r="B8" s="321"/>
      <c r="C8" s="322"/>
      <c r="D8" s="323"/>
      <c r="E8" s="320"/>
      <c r="F8" s="320"/>
      <c r="G8" s="314"/>
      <c r="H8" s="324"/>
    </row>
    <row r="9" spans="2:9">
      <c r="B9" s="321"/>
      <c r="C9" s="322"/>
      <c r="D9" s="323"/>
      <c r="E9" s="320"/>
      <c r="F9" s="320"/>
      <c r="G9" s="314"/>
      <c r="H9" s="324"/>
    </row>
    <row r="10" spans="2:9">
      <c r="B10" s="321"/>
      <c r="C10" s="322"/>
      <c r="D10" s="323"/>
      <c r="E10" s="320"/>
      <c r="F10" s="320"/>
      <c r="G10" s="314"/>
      <c r="H10" s="324"/>
      <c r="I10" s="324"/>
    </row>
    <row r="11" spans="2:9">
      <c r="B11" s="321"/>
      <c r="C11" s="322"/>
      <c r="D11" s="323"/>
      <c r="E11" s="320"/>
      <c r="F11" s="320"/>
      <c r="G11" s="314"/>
      <c r="H11" s="324"/>
    </row>
    <row r="12" spans="2:9">
      <c r="D12" s="323"/>
      <c r="H12" s="324"/>
    </row>
    <row r="14" spans="2:9">
      <c r="B14" s="321"/>
      <c r="C14" s="322"/>
      <c r="D14" s="323"/>
      <c r="E14" s="320"/>
      <c r="F14" s="320"/>
      <c r="G14" s="314"/>
      <c r="H14" s="324"/>
    </row>
    <row r="15" spans="2:9">
      <c r="B15" s="321"/>
      <c r="C15" s="322"/>
      <c r="D15" s="323"/>
      <c r="E15" s="320"/>
      <c r="F15" s="320"/>
      <c r="G15" s="314"/>
      <c r="H15" s="324"/>
    </row>
    <row r="16" spans="2:9">
      <c r="B16" s="321"/>
      <c r="C16" s="322"/>
      <c r="D16" s="323"/>
      <c r="E16" s="320"/>
      <c r="F16" s="320"/>
      <c r="G16" s="314"/>
      <c r="H16" s="324"/>
    </row>
    <row r="17" spans="2:12">
      <c r="B17" s="321"/>
      <c r="C17" s="322"/>
      <c r="D17" s="323"/>
      <c r="E17" s="320"/>
      <c r="F17" s="320"/>
      <c r="G17" s="314"/>
      <c r="H17" s="324"/>
    </row>
    <row r="18" spans="2:12">
      <c r="H18" s="324"/>
    </row>
    <row r="19" spans="2:12">
      <c r="D19" s="323"/>
    </row>
    <row r="26" spans="2:12">
      <c r="B26" s="326"/>
      <c r="C26" s="322"/>
      <c r="D26" s="323"/>
      <c r="E26" s="320"/>
      <c r="F26" s="327"/>
      <c r="G26" s="314"/>
      <c r="H26" s="324"/>
    </row>
    <row r="28" spans="2:12" s="331" customFormat="1">
      <c r="B28" s="326"/>
      <c r="C28" s="328"/>
      <c r="D28" s="323"/>
      <c r="E28" s="329"/>
      <c r="F28" s="327"/>
      <c r="G28" s="314"/>
      <c r="H28" s="330"/>
      <c r="J28" s="332"/>
      <c r="K28" s="332"/>
      <c r="L28" s="332"/>
    </row>
    <row r="29" spans="2:12" s="331" customFormat="1">
      <c r="B29" s="326"/>
      <c r="C29" s="328"/>
      <c r="D29" s="323"/>
      <c r="E29" s="329"/>
      <c r="F29" s="327"/>
      <c r="G29" s="314"/>
      <c r="H29" s="330"/>
      <c r="J29" s="332"/>
      <c r="K29" s="332"/>
      <c r="L29" s="332"/>
    </row>
    <row r="30" spans="2:12" s="331" customFormat="1">
      <c r="B30" s="326"/>
      <c r="C30" s="328"/>
      <c r="D30" s="323"/>
      <c r="E30" s="329"/>
      <c r="F30" s="327"/>
      <c r="G30" s="314"/>
      <c r="H30" s="330"/>
      <c r="J30" s="332"/>
      <c r="K30" s="332"/>
      <c r="L30" s="332"/>
    </row>
    <row r="31" spans="2:12" s="331" customFormat="1">
      <c r="B31" s="326"/>
      <c r="C31" s="328"/>
      <c r="D31" s="323"/>
      <c r="E31" s="329"/>
      <c r="F31" s="327"/>
      <c r="G31" s="314"/>
      <c r="H31" s="330"/>
      <c r="J31" s="332"/>
      <c r="K31" s="332"/>
      <c r="L31" s="332"/>
    </row>
    <row r="32" spans="2:12" s="331" customFormat="1">
      <c r="B32" s="326"/>
      <c r="C32" s="328"/>
      <c r="D32" s="323"/>
      <c r="E32" s="329"/>
      <c r="F32" s="327"/>
      <c r="G32" s="314"/>
      <c r="H32" s="330"/>
      <c r="J32" s="332"/>
      <c r="K32" s="332"/>
      <c r="L32" s="332"/>
    </row>
    <row r="33" spans="8:8">
      <c r="H33" s="330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zoomScale="80" zoomScaleNormal="80" workbookViewId="0">
      <selection activeCell="D14" sqref="D14"/>
    </sheetView>
  </sheetViews>
  <sheetFormatPr defaultRowHeight="15.75"/>
  <cols>
    <col min="1" max="1" width="2.5703125" style="302" customWidth="1"/>
    <col min="2" max="2" width="8.28515625" style="315" customWidth="1"/>
    <col min="3" max="3" width="2.7109375" style="339" customWidth="1"/>
    <col min="4" max="4" width="48.140625" style="340" customWidth="1"/>
    <col min="5" max="5" width="18" style="302" bestFit="1" customWidth="1"/>
    <col min="6" max="6" width="34.7109375" style="317" bestFit="1" customWidth="1"/>
    <col min="7" max="7" width="10.140625" style="314" bestFit="1" customWidth="1"/>
    <col min="8" max="8" width="21.28515625" style="317" customWidth="1"/>
    <col min="9" max="9" width="7.28515625" style="335" customWidth="1"/>
    <col min="10" max="10" width="21.28515625" style="302" customWidth="1"/>
    <col min="11" max="11" width="14.7109375" style="302" customWidth="1"/>
    <col min="12" max="12" width="18" style="302" customWidth="1"/>
    <col min="13" max="16384" width="9.140625" style="302"/>
  </cols>
  <sheetData>
    <row r="1" spans="2:9" ht="18">
      <c r="B1" s="311"/>
      <c r="C1" s="312"/>
      <c r="D1" s="334" t="str">
        <f>Tuesday!D1</f>
        <v>AGENDA SG4n CBAN MEETING</v>
      </c>
      <c r="F1" s="316"/>
      <c r="H1" s="316"/>
    </row>
    <row r="2" spans="2:9">
      <c r="C2" s="312"/>
      <c r="D2" s="333">
        <f>[1]Tuesday!D2+1</f>
        <v>40982</v>
      </c>
      <c r="F2" s="316"/>
      <c r="H2" s="316"/>
    </row>
    <row r="3" spans="2:9">
      <c r="C3" s="312"/>
      <c r="D3" s="323"/>
      <c r="F3" s="316"/>
      <c r="H3" s="316"/>
    </row>
    <row r="4" spans="2:9">
      <c r="B4" s="336"/>
      <c r="C4" s="322"/>
      <c r="D4" s="337"/>
      <c r="E4" s="319" t="s">
        <v>142</v>
      </c>
      <c r="F4" s="319" t="s">
        <v>143</v>
      </c>
      <c r="G4" s="320" t="s">
        <v>144</v>
      </c>
      <c r="H4" s="324"/>
      <c r="I4" s="302"/>
    </row>
    <row r="5" spans="2:9">
      <c r="B5" s="321"/>
      <c r="C5" s="322"/>
      <c r="D5" s="323"/>
      <c r="E5" s="320"/>
      <c r="F5" s="320"/>
      <c r="H5" s="324"/>
      <c r="I5" s="324"/>
    </row>
    <row r="8" spans="2:9">
      <c r="B8" s="321">
        <v>1.1000000000000001</v>
      </c>
      <c r="C8" s="322"/>
      <c r="D8" s="323" t="s">
        <v>167</v>
      </c>
      <c r="E8" s="320"/>
      <c r="F8" s="320" t="s">
        <v>145</v>
      </c>
      <c r="G8" s="314">
        <v>1</v>
      </c>
      <c r="H8" s="324">
        <v>0.33333333333333331</v>
      </c>
    </row>
    <row r="9" spans="2:9">
      <c r="B9" s="321">
        <f>B8+0.1</f>
        <v>1.2000000000000002</v>
      </c>
      <c r="C9" s="322"/>
      <c r="D9" s="323" t="s">
        <v>146</v>
      </c>
      <c r="E9" s="320"/>
      <c r="F9" s="320"/>
      <c r="G9" s="314">
        <v>4</v>
      </c>
      <c r="H9" s="324">
        <f t="shared" ref="H9:H14" si="0">H8+TIME(0,G8,0)</f>
        <v>0.33402777777777776</v>
      </c>
    </row>
    <row r="10" spans="2:9">
      <c r="B10" s="321">
        <f>B9+0.1</f>
        <v>1.3000000000000003</v>
      </c>
      <c r="C10" s="322"/>
      <c r="D10" s="323" t="s">
        <v>166</v>
      </c>
      <c r="E10" s="320"/>
      <c r="F10" s="320"/>
      <c r="G10" s="314">
        <v>5</v>
      </c>
      <c r="H10" s="324">
        <f t="shared" si="0"/>
        <v>0.33680555555555552</v>
      </c>
    </row>
    <row r="11" spans="2:9">
      <c r="B11" s="321">
        <f>B10+0.1</f>
        <v>1.4000000000000004</v>
      </c>
      <c r="C11" s="322"/>
      <c r="D11" s="323" t="s">
        <v>168</v>
      </c>
      <c r="E11" s="320"/>
      <c r="F11" s="320" t="s">
        <v>145</v>
      </c>
      <c r="G11" s="314">
        <v>20</v>
      </c>
      <c r="H11" s="324">
        <f t="shared" si="0"/>
        <v>0.34027777777777773</v>
      </c>
    </row>
    <row r="12" spans="2:9">
      <c r="B12" s="321">
        <f>B11+0.1</f>
        <v>1.5000000000000004</v>
      </c>
      <c r="C12" s="322"/>
      <c r="D12" s="323"/>
      <c r="E12" s="320"/>
      <c r="F12" s="320"/>
      <c r="H12" s="324">
        <f t="shared" si="0"/>
        <v>0.35416666666666663</v>
      </c>
    </row>
    <row r="13" spans="2:9">
      <c r="B13" s="321">
        <f>B12+0.1</f>
        <v>1.6000000000000005</v>
      </c>
      <c r="C13" s="322"/>
      <c r="D13" s="323"/>
      <c r="E13" s="320"/>
      <c r="F13" s="320"/>
      <c r="H13" s="324">
        <f t="shared" si="0"/>
        <v>0.35416666666666663</v>
      </c>
    </row>
    <row r="14" spans="2:9">
      <c r="B14" s="302"/>
      <c r="C14" s="302"/>
      <c r="D14" s="323"/>
      <c r="E14" s="314"/>
      <c r="F14" s="302"/>
      <c r="G14" s="302"/>
      <c r="H14" s="324">
        <f t="shared" si="0"/>
        <v>0.35416666666666663</v>
      </c>
    </row>
    <row r="16" spans="2:9" ht="18">
      <c r="B16" s="321"/>
      <c r="C16" s="322"/>
      <c r="D16" s="338" t="s">
        <v>148</v>
      </c>
      <c r="F16" s="320"/>
      <c r="G16" s="314">
        <v>120</v>
      </c>
      <c r="H16" s="324">
        <v>0.4375</v>
      </c>
    </row>
    <row r="17" spans="2:8">
      <c r="B17" s="321"/>
      <c r="C17" s="322"/>
      <c r="D17" s="323"/>
      <c r="E17" s="320"/>
      <c r="F17" s="320"/>
      <c r="H17" s="324">
        <f>H16+TIME(0,G16,0)</f>
        <v>0.52083333333333337</v>
      </c>
    </row>
    <row r="20" spans="2:8">
      <c r="B20" s="321"/>
      <c r="C20" s="322"/>
      <c r="D20" s="323" t="s">
        <v>93</v>
      </c>
      <c r="F20" s="320"/>
      <c r="H20" s="324">
        <v>0.52083333333333337</v>
      </c>
    </row>
    <row r="21" spans="2:8">
      <c r="B21" s="302"/>
      <c r="C21" s="302"/>
    </row>
    <row r="22" spans="2:8">
      <c r="B22" s="321">
        <v>2.1</v>
      </c>
      <c r="C22" s="322"/>
      <c r="D22" s="323" t="s">
        <v>167</v>
      </c>
      <c r="E22" s="320"/>
      <c r="F22" s="320" t="s">
        <v>145</v>
      </c>
      <c r="G22" s="314">
        <v>1</v>
      </c>
      <c r="H22" s="324">
        <v>0.5625</v>
      </c>
    </row>
    <row r="23" spans="2:8">
      <c r="B23" s="321">
        <f>B22+0.1</f>
        <v>2.2000000000000002</v>
      </c>
      <c r="C23" s="322"/>
      <c r="D23" s="323" t="s">
        <v>146</v>
      </c>
      <c r="E23" s="320"/>
      <c r="F23" s="320"/>
      <c r="G23" s="314">
        <v>4</v>
      </c>
      <c r="H23" s="324">
        <f>H22+TIME(0,G22,0)</f>
        <v>0.56319444444444444</v>
      </c>
    </row>
    <row r="24" spans="2:8">
      <c r="B24" s="321">
        <f>B23+0.1</f>
        <v>2.3000000000000003</v>
      </c>
      <c r="H24" s="324">
        <f>H23+TIME(0,G23,0)</f>
        <v>0.56597222222222221</v>
      </c>
    </row>
    <row r="25" spans="2:8">
      <c r="B25" s="321"/>
      <c r="C25" s="322"/>
      <c r="D25" s="323"/>
      <c r="E25" s="341"/>
      <c r="F25" s="341"/>
      <c r="G25" s="342"/>
      <c r="H25" s="324">
        <f>H24+TIME(0,G24,0)</f>
        <v>0.56597222222222221</v>
      </c>
    </row>
    <row r="29" spans="2:8">
      <c r="B29" s="321">
        <v>1.1000000000000001</v>
      </c>
      <c r="C29" s="322"/>
      <c r="D29" s="323" t="s">
        <v>167</v>
      </c>
      <c r="E29" s="320"/>
      <c r="F29" s="320" t="s">
        <v>145</v>
      </c>
      <c r="G29" s="314">
        <v>1</v>
      </c>
      <c r="H29" s="324">
        <v>0.33333333333333331</v>
      </c>
    </row>
    <row r="30" spans="2:8">
      <c r="B30" s="321">
        <f>B29+0.1</f>
        <v>1.2000000000000002</v>
      </c>
      <c r="C30" s="322"/>
      <c r="D30" s="323" t="s">
        <v>146</v>
      </c>
      <c r="E30" s="320"/>
      <c r="F30" s="320"/>
      <c r="G30" s="314">
        <v>4</v>
      </c>
      <c r="H30" s="324">
        <f t="shared" ref="H30:H35" si="1">H29+TIME(0,G29,0)</f>
        <v>0.33402777777777776</v>
      </c>
    </row>
    <row r="31" spans="2:8">
      <c r="B31" s="321">
        <f>B30+0.1</f>
        <v>1.3000000000000003</v>
      </c>
      <c r="C31" s="322"/>
      <c r="D31" s="323"/>
      <c r="E31" s="320"/>
      <c r="F31" s="320"/>
      <c r="H31" s="324">
        <f t="shared" si="1"/>
        <v>0.33680555555555552</v>
      </c>
    </row>
    <row r="32" spans="2:8">
      <c r="B32" s="321">
        <f>B31+0.1</f>
        <v>1.4000000000000004</v>
      </c>
      <c r="C32" s="322"/>
      <c r="D32" s="323"/>
      <c r="E32" s="320"/>
      <c r="F32" s="320"/>
      <c r="H32" s="324">
        <f t="shared" si="1"/>
        <v>0.33680555555555552</v>
      </c>
    </row>
    <row r="33" spans="2:8">
      <c r="B33" s="321">
        <f>B32+0.1</f>
        <v>1.5000000000000004</v>
      </c>
      <c r="C33" s="322"/>
      <c r="D33" s="323"/>
      <c r="E33" s="320"/>
      <c r="F33" s="320"/>
      <c r="H33" s="324">
        <f t="shared" si="1"/>
        <v>0.33680555555555552</v>
      </c>
    </row>
    <row r="34" spans="2:8">
      <c r="B34" s="321">
        <f>B33+0.1</f>
        <v>1.6000000000000005</v>
      </c>
      <c r="C34" s="322"/>
      <c r="D34" s="323" t="s">
        <v>147</v>
      </c>
      <c r="E34" s="320"/>
      <c r="F34" s="320" t="s">
        <v>145</v>
      </c>
      <c r="G34" s="314">
        <v>30</v>
      </c>
      <c r="H34" s="324">
        <f t="shared" si="1"/>
        <v>0.33680555555555552</v>
      </c>
    </row>
    <row r="35" spans="2:8">
      <c r="B35" s="302"/>
      <c r="C35" s="302"/>
      <c r="D35" s="323"/>
      <c r="E35" s="314"/>
      <c r="F35" s="302"/>
      <c r="G35" s="302"/>
      <c r="H35" s="324">
        <f t="shared" si="1"/>
        <v>0.35763888888888884</v>
      </c>
    </row>
    <row r="39" spans="2:8" ht="33.75">
      <c r="D39" s="343" t="s">
        <v>94</v>
      </c>
      <c r="E39" s="344"/>
      <c r="F39" s="345"/>
      <c r="G39" s="346"/>
      <c r="H39" s="347">
        <v>0.77083333333333337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0" zoomScaleNormal="80" workbookViewId="0">
      <selection activeCell="E31" sqref="E31"/>
    </sheetView>
  </sheetViews>
  <sheetFormatPr defaultRowHeight="15.75"/>
  <cols>
    <col min="1" max="1" width="2.7109375" style="339" customWidth="1"/>
    <col min="2" max="2" width="7.140625" style="339" customWidth="1"/>
    <col min="3" max="3" width="2.5703125" style="339" customWidth="1"/>
    <col min="4" max="4" width="57.7109375" style="302" customWidth="1"/>
    <col min="5" max="5" width="10.5703125" style="317" customWidth="1"/>
    <col min="6" max="6" width="32.7109375" style="317" customWidth="1"/>
    <col min="7" max="7" width="8.5703125" style="314" customWidth="1"/>
    <col min="8" max="8" width="17.42578125" style="317" customWidth="1"/>
    <col min="9" max="9" width="6.42578125" style="335" customWidth="1"/>
    <col min="10" max="10" width="19.28515625" style="302" customWidth="1"/>
    <col min="11" max="11" width="11.42578125" style="302" bestFit="1" customWidth="1"/>
    <col min="12" max="12" width="15.5703125" style="302" bestFit="1" customWidth="1"/>
    <col min="13" max="16384" width="9.140625" style="302"/>
  </cols>
  <sheetData>
    <row r="1" spans="1:10" ht="18">
      <c r="A1" s="312"/>
      <c r="B1" s="312"/>
      <c r="C1" s="312"/>
      <c r="D1" s="313" t="s">
        <v>164</v>
      </c>
      <c r="E1" s="316"/>
      <c r="F1" s="316"/>
      <c r="H1" s="316"/>
    </row>
    <row r="2" spans="1:10">
      <c r="A2" s="312"/>
      <c r="B2" s="312"/>
      <c r="C2" s="312"/>
      <c r="D2" s="318">
        <f>'[1]Wednesday 1700 1800'!D2+1</f>
        <v>40983</v>
      </c>
      <c r="E2" s="316"/>
      <c r="F2" s="316"/>
      <c r="H2" s="316"/>
    </row>
    <row r="3" spans="1:10">
      <c r="A3" s="312"/>
      <c r="B3" s="312"/>
      <c r="C3" s="312"/>
      <c r="D3" s="363"/>
      <c r="E3" s="316"/>
      <c r="F3" s="316"/>
      <c r="H3" s="316"/>
    </row>
    <row r="4" spans="1:10">
      <c r="A4" s="302"/>
      <c r="I4" s="320"/>
    </row>
    <row r="5" spans="1:10">
      <c r="H5" s="324"/>
    </row>
    <row r="7" spans="1:10" ht="18">
      <c r="D7" s="364" t="s">
        <v>165</v>
      </c>
      <c r="E7" s="365"/>
      <c r="F7" s="365"/>
      <c r="G7" s="314">
        <v>120</v>
      </c>
      <c r="H7" s="330">
        <v>0.77083333333333337</v>
      </c>
    </row>
    <row r="8" spans="1:10">
      <c r="D8" s="366"/>
      <c r="E8" s="367"/>
      <c r="F8" s="367"/>
      <c r="G8" s="368"/>
      <c r="H8" s="330">
        <f>H7+TIME(0,G7,0)</f>
        <v>0.85416666666666674</v>
      </c>
    </row>
    <row r="10" spans="1:10">
      <c r="J10" s="369"/>
    </row>
    <row r="11" spans="1:10">
      <c r="J11" s="370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IEEE Cover</vt:lpstr>
      <vt:lpstr>Objectives</vt:lpstr>
      <vt:lpstr>Graphic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Art</cp:lastModifiedBy>
  <dcterms:created xsi:type="dcterms:W3CDTF">2010-12-20T16:57:34Z</dcterms:created>
  <dcterms:modified xsi:type="dcterms:W3CDTF">2012-04-21T22:13:50Z</dcterms:modified>
</cp:coreProperties>
</file>