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272" tabRatio="729" firstSheet="2" activeTab="3"/>
  </bookViews>
  <sheets>
    <sheet name="IEEE Cover" sheetId="1" r:id="rId1"/>
    <sheet name="Objectives" sheetId="2" r:id="rId2"/>
    <sheet name="Graphic" sheetId="3" r:id="rId3"/>
    <sheet name="Monday 1330 1800" sheetId="4" r:id="rId4"/>
    <sheet name="Tuesday 1330 180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Proposals 090514" sheetId="27" r:id="rId27"/>
    <sheet name="Eval Summary 090630" sheetId="28" r:id="rId28"/>
    <sheet name="Proposals as of 090702" sheetId="29" r:id="rId29"/>
    <sheet name="PHY MAC Teams as 0907" sheetId="30" r:id="rId30"/>
    <sheet name="PHY MAC Teams as 090921" sheetId="31" r:id="rId31"/>
    <sheet name="PHY MAC Teams as 090924" sheetId="32" r:id="rId32"/>
    <sheet name="Teams as 091119" sheetId="33" r:id="rId33"/>
    <sheet name="Teams as 100120" sheetId="34" r:id="rId34"/>
    <sheet name="Timeline 091120" sheetId="35" r:id="rId35"/>
    <sheet name="Timeline 100318" sheetId="36" r:id="rId36"/>
    <sheet name="Timeline 110119" sheetId="37" r:id="rId37"/>
    <sheet name="Timeline 110602" sheetId="38" r:id="rId38"/>
    <sheet name="Web Page Summary" sheetId="39" r:id="rId39"/>
  </sheets>
  <externalReferences>
    <externalReference r:id="rId42"/>
  </externalReferences>
  <definedNames>
    <definedName name="hour">#REF!</definedName>
    <definedName name="Hours">#REF!</definedName>
    <definedName name="Hr">#REF!</definedName>
    <definedName name="slots" localSheetId="18">'[1]Graphic'!$G$74</definedName>
    <definedName name="slots" localSheetId="19">'[1]Graphic'!$G$74</definedName>
    <definedName name="slots" localSheetId="34">'[1]Graphic'!$G$74</definedName>
    <definedName name="slots" localSheetId="35">'[1]Graphic'!$G$74</definedName>
    <definedName name="slots" localSheetId="36">'[1]Graphic'!$G$74</definedName>
    <definedName name="slots" localSheetId="37">'[1]Graphic'!$G$74</definedName>
    <definedName name="slots">#REF!</definedName>
  </definedNames>
  <calcPr fullCalcOnLoad="1"/>
</workbook>
</file>

<file path=xl/sharedStrings.xml><?xml version="1.0" encoding="utf-8"?>
<sst xmlns="http://schemas.openxmlformats.org/spreadsheetml/2006/main" count="2987" uniqueCount="1298">
  <si>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</si>
  <si>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</si>
  <si>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</si>
  <si>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</si>
  <si>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</si>
  <si>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</si>
  <si>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</si>
  <si>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</si>
  <si>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</si>
  <si>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</si>
  <si>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</si>
  <si>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</si>
  <si>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</si>
  <si>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</si>
  <si>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</si>
  <si>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</si>
  <si>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</si>
  <si>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</si>
  <si>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</si>
  <si>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</si>
  <si>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</si>
  <si>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</si>
  <si>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</si>
  <si>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</si>
  <si>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</si>
  <si>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</si>
  <si>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</si>
  <si>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</si>
  <si>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</si>
  <si>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</si>
  <si>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</si>
  <si>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</si>
  <si>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</si>
  <si>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</si>
  <si>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</si>
  <si>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</si>
  <si>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</si>
  <si>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</si>
  <si>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</si>
  <si>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</si>
  <si>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</si>
  <si>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</si>
  <si>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</si>
  <si>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</si>
  <si>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</si>
  <si>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</si>
  <si>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</si>
  <si>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</si>
  <si>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</si>
  <si>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</si>
  <si>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</si>
  <si>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</si>
  <si>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</si>
  <si>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</si>
  <si>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</si>
  <si>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</si>
  <si>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</si>
  <si>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</si>
  <si>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</si>
  <si>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</si>
  <si>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</si>
  <si>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</si>
  <si>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</si>
  <si>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</si>
  <si>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</si>
  <si>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</si>
  <si>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</si>
  <si>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</si>
  <si>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</si>
  <si>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</si>
  <si>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</si>
  <si>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</si>
  <si>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</si>
  <si>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</si>
  <si>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</si>
  <si>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</si>
  <si>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</si>
  <si>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</si>
  <si>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</si>
  <si>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</si>
  <si>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</si>
  <si>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</si>
  <si>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</si>
  <si>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</si>
  <si>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</si>
  <si>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</si>
  <si>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</si>
  <si>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</si>
  <si>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</si>
  <si>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</si>
  <si>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</si>
  <si>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</si>
  <si>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</si>
  <si>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</si>
  <si>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</si>
  <si>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</si>
  <si>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</si>
  <si>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</si>
  <si>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</si>
  <si>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</si>
  <si>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</si>
  <si>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</si>
  <si>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</si>
  <si>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</si>
  <si>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</si>
  <si>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</si>
  <si>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</si>
  <si>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</si>
  <si>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</si>
  <si>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</si>
  <si>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</si>
  <si>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</si>
  <si>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</si>
  <si>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</si>
  <si>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</si>
  <si>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</si>
  <si>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</si>
  <si>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</si>
  <si>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</si>
  <si>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</si>
  <si>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</si>
  <si>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</si>
  <si>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</si>
  <si>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</si>
  <si>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</si>
  <si>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</si>
  <si>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</si>
  <si>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</si>
  <si>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</si>
  <si>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</si>
  <si>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</si>
  <si>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</si>
  <si>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</si>
  <si>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</si>
  <si>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</si>
  <si>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</si>
  <si>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</si>
  <si>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</si>
  <si>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</si>
  <si>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</si>
  <si>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</si>
  <si>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</si>
  <si>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</si>
  <si>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</si>
  <si>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</si>
  <si>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</si>
  <si>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</si>
  <si>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</si>
  <si>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</si>
  <si>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</si>
  <si>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</si>
  <si>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</si>
  <si>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</si>
  <si>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</si>
  <si>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</si>
  <si>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</si>
  <si>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</si>
  <si>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</si>
  <si>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</si>
  <si>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</si>
  <si>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</si>
  <si>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</si>
  <si>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</si>
  <si>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</si>
  <si>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</si>
  <si>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</si>
  <si>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</si>
  <si>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</si>
  <si>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</si>
  <si>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</si>
  <si>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</si>
  <si>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</si>
  <si>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</si>
  <si>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</si>
  <si>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</si>
  <si>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</si>
  <si>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</si>
  <si>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</si>
  <si>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</si>
  <si>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</si>
  <si>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</si>
  <si>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</si>
  <si>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</si>
  <si>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</si>
  <si>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</si>
  <si>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</si>
  <si>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</si>
  <si>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</si>
  <si>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</si>
  <si>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</si>
  <si>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</si>
  <si>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</si>
  <si>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</si>
  <si>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</si>
  <si>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</si>
  <si>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</si>
  <si>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</si>
  <si>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</si>
  <si>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</si>
  <si>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</si>
  <si>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</si>
  <si>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</si>
  <si>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</si>
  <si>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</si>
  <si>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</si>
  <si>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</si>
  <si>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</si>
  <si>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</si>
  <si>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</si>
  <si>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</si>
  <si>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</si>
  <si>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</si>
  <si>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</si>
  <si>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</si>
  <si>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</si>
  <si>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</si>
  <si>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</si>
  <si>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</si>
  <si>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</si>
  <si>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</si>
  <si>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</si>
  <si>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</si>
  <si>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</si>
  <si>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</si>
  <si>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</si>
  <si>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</si>
  <si>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</si>
  <si>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</si>
  <si>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</si>
  <si>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</si>
  <si>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</si>
  <si>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</si>
  <si>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</si>
  <si>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</si>
  <si>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</si>
  <si>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</si>
  <si>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</si>
  <si>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</si>
  <si>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</si>
  <si>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</si>
  <si>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</si>
  <si>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</si>
  <si>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</si>
  <si>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</si>
  <si>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</si>
  <si>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</si>
  <si>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</si>
  <si>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</si>
  <si>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</si>
  <si>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</si>
  <si>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</si>
  <si>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</si>
  <si>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</si>
  <si>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</si>
  <si>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</si>
  <si>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</si>
  <si>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</si>
  <si>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</si>
  <si>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</si>
  <si>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</si>
  <si>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</si>
  <si>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</si>
  <si>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</si>
  <si>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</si>
  <si>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</si>
  <si>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</si>
  <si>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</si>
  <si>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</si>
  <si>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</si>
  <si>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</si>
  <si>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</si>
  <si>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</si>
  <si>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</si>
  <si>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</si>
  <si>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</si>
  <si>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</si>
  <si>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</si>
  <si>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</si>
  <si>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</si>
  <si>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</si>
  <si>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</si>
  <si>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</si>
  <si>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</si>
  <si>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</si>
  <si>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</si>
  <si>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</si>
  <si>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</si>
  <si>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</si>
  <si>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</si>
  <si>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</si>
  <si>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</si>
  <si>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</si>
  <si>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</si>
  <si>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</si>
  <si>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</si>
  <si>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</si>
  <si>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</si>
  <si>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</si>
  <si>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</si>
  <si>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</si>
  <si>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</si>
  <si>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</si>
  <si>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</si>
  <si>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</si>
  <si>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</si>
  <si>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</si>
  <si>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</si>
  <si>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</si>
  <si>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</si>
  <si>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</si>
  <si>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</si>
  <si>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</si>
  <si>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</si>
  <si>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</si>
  <si>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</si>
  <si>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</si>
  <si>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</si>
  <si>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</si>
  <si>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</si>
  <si>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</si>
  <si>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</si>
  <si>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</si>
  <si>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</si>
  <si>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</si>
  <si>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</si>
  <si>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</si>
  <si>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</si>
  <si>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</si>
  <si>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</si>
  <si>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</si>
  <si>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</si>
  <si>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</si>
  <si>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</si>
  <si>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</si>
  <si>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</si>
  <si>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</si>
  <si>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</si>
  <si>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</si>
  <si>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</si>
  <si>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</si>
  <si>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</si>
  <si>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</si>
  <si>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</si>
  <si>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</si>
  <si>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</si>
  <si>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</si>
  <si>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</si>
  <si>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</si>
  <si>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</si>
  <si>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</si>
  <si>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</si>
  <si>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</si>
  <si>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</si>
  <si>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</si>
  <si>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</si>
  <si>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</si>
  <si>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</si>
  <si>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</si>
  <si>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</si>
  <si>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</si>
  <si>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</si>
  <si>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</si>
  <si>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</si>
  <si>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</si>
  <si>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</si>
  <si>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</si>
  <si>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</si>
  <si>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</si>
  <si>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</si>
  <si>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</si>
  <si>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</si>
  <si>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</si>
  <si>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</si>
  <si>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</si>
  <si>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</si>
  <si>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</si>
  <si>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</si>
  <si>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</si>
  <si>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</si>
  <si>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</si>
  <si>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</si>
  <si>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</si>
  <si>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</si>
  <si>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</si>
  <si>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</si>
  <si>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</si>
  <si>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</si>
  <si>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</si>
  <si>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</si>
  <si>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</si>
  <si>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</si>
  <si>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</si>
  <si>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</si>
  <si>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</si>
  <si>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</si>
  <si>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</si>
  <si>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</si>
  <si>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</si>
  <si>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</si>
  <si>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</si>
  <si>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</si>
  <si>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</si>
  <si>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</si>
  <si>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</si>
  <si>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</si>
  <si>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</si>
  <si>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</si>
  <si>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</si>
  <si>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</si>
  <si>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</si>
  <si>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</si>
  <si>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</si>
  <si>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</si>
  <si>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</si>
  <si>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</si>
  <si>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</si>
  <si>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</si>
  <si>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</si>
  <si>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</si>
  <si>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</si>
  <si>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</si>
  <si>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</si>
  <si>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</si>
  <si>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</si>
  <si>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</si>
  <si>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</si>
  <si>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</si>
  <si>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</si>
  <si>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</si>
  <si>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</si>
  <si>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</si>
  <si>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</si>
  <si>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</si>
  <si>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</si>
  <si>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</si>
  <si>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</si>
  <si>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</si>
  <si>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</si>
  <si>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</si>
  <si>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</si>
  <si>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</si>
  <si>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</si>
  <si>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</si>
  <si>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</si>
  <si>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</si>
  <si>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</si>
  <si>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</si>
  <si>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</si>
  <si>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</si>
  <si>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</si>
  <si>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</si>
  <si>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</si>
  <si>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</si>
  <si>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</si>
  <si>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</si>
  <si>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</si>
  <si>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</si>
  <si>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</si>
  <si>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</si>
  <si>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</si>
  <si>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</si>
  <si>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</si>
  <si>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</si>
  <si>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</si>
  <si>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</si>
  <si>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</si>
  <si>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</si>
  <si>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</si>
  <si>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</si>
  <si>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</si>
  <si>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</si>
  <si>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</si>
  <si>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</si>
  <si>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</si>
  <si>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</si>
  <si>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</si>
  <si>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</si>
  <si>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</si>
  <si>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</si>
  <si>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</si>
  <si>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</si>
  <si>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</si>
  <si>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</si>
  <si>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</si>
  <si>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</si>
  <si>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</si>
  <si>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</si>
  <si>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</si>
  <si>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</si>
  <si>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</si>
  <si>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</si>
  <si>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</si>
  <si>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</si>
  <si>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</si>
  <si>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</si>
  <si>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</si>
  <si>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</si>
  <si>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</si>
  <si>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</si>
  <si>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</si>
  <si>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</si>
  <si>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</si>
  <si>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</si>
  <si>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</si>
  <si>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</si>
  <si>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</si>
  <si>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</si>
  <si>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</si>
  <si>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</si>
  <si>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</si>
  <si>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</si>
  <si>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</si>
  <si>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</si>
  <si>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</si>
  <si>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</si>
  <si>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</si>
  <si>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</si>
  <si>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</si>
  <si>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</si>
  <si>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</si>
  <si>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</si>
  <si>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</si>
  <si>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</si>
  <si>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</si>
  <si>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</si>
  <si>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</si>
  <si>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</si>
  <si>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</si>
  <si>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</si>
  <si>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</si>
  <si>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</si>
  <si>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</si>
  <si>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</si>
  <si>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</si>
  <si>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</si>
  <si>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</si>
  <si>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</si>
  <si>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</si>
  <si>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</si>
  <si>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</si>
  <si>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</si>
  <si>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</si>
  <si>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</si>
  <si>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</si>
  <si>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</si>
  <si>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</si>
  <si>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</si>
  <si>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</si>
  <si>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</si>
  <si>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</si>
  <si>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</si>
  <si>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</si>
  <si>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</si>
  <si>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</si>
  <si>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</si>
  <si>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</si>
  <si>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</si>
  <si>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</si>
  <si>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</si>
  <si>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</si>
  <si>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</si>
  <si>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</si>
  <si>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</si>
  <si>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</si>
  <si>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</si>
  <si>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</si>
  <si>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</si>
  <si>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</si>
  <si>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</si>
  <si>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</si>
  <si>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TG4g SUN</t>
  </si>
  <si>
    <t>TG4f
RFID</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</si>
  <si>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</si>
  <si>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</si>
  <si>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</si>
  <si>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</si>
  <si>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</si>
  <si>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</si>
  <si>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</si>
  <si>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</si>
  <si>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</si>
  <si>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</si>
  <si>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</si>
  <si>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</si>
  <si>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</si>
  <si>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</si>
  <si>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</si>
  <si>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</si>
  <si>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</si>
  <si>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</si>
  <si>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</si>
  <si>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</si>
  <si>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</si>
  <si>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</si>
  <si>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</si>
  <si>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</si>
  <si>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</si>
  <si>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</si>
  <si>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</si>
  <si>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</si>
  <si>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</si>
  <si>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</si>
  <si>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</si>
  <si>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</si>
  <si>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</si>
  <si>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</si>
  <si>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</si>
  <si>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</si>
  <si>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</si>
  <si>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</si>
  <si>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</si>
  <si>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</si>
  <si>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</si>
  <si>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</si>
  <si>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</si>
  <si>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</si>
  <si>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</si>
  <si>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</si>
  <si>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</si>
  <si>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</si>
  <si>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</si>
  <si>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</si>
  <si>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</si>
  <si>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</si>
  <si>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</si>
  <si>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</si>
  <si>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</si>
  <si>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</si>
  <si>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</si>
  <si>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</si>
  <si>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</si>
  <si>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</si>
  <si>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</si>
  <si>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</si>
  <si>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</si>
  <si>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</si>
  <si>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</si>
  <si>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</si>
  <si>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</si>
  <si>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</si>
  <si>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</si>
  <si>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</si>
  <si>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</si>
  <si>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</si>
  <si>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</si>
  <si>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</si>
  <si>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</si>
  <si>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</si>
  <si>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</si>
  <si>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</si>
  <si>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</si>
  <si>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</si>
  <si>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</si>
  <si>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</si>
  <si>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</si>
  <si>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</si>
  <si>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</si>
  <si>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</si>
  <si>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</si>
  <si>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</si>
  <si>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</si>
  <si>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</si>
  <si>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</si>
  <si>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</si>
  <si>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</si>
  <si>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</si>
  <si>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</si>
  <si>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</si>
  <si>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</si>
  <si>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</si>
  <si>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</si>
  <si>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</si>
  <si>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</si>
  <si>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</si>
  <si>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</si>
  <si>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</si>
  <si>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</si>
  <si>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</si>
  <si>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</si>
  <si>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</si>
  <si>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</si>
  <si>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</si>
  <si>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</si>
  <si>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</si>
  <si>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</si>
  <si>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</si>
  <si>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</si>
  <si>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</si>
  <si>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</si>
  <si>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</si>
  <si>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</si>
  <si>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</si>
  <si>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</si>
  <si>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</si>
  <si>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</si>
  <si>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</si>
  <si>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</si>
  <si>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</si>
  <si>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</si>
  <si>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</si>
  <si>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</si>
  <si>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</si>
  <si>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</si>
  <si>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</si>
  <si>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</si>
  <si>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</si>
  <si>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</si>
  <si>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</si>
  <si>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</si>
  <si>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</si>
  <si>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</si>
  <si>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</si>
  <si>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</si>
  <si>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</si>
  <si>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</si>
  <si>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</si>
  <si>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</si>
  <si>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</si>
  <si>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</si>
  <si>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</si>
  <si>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</si>
  <si>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</si>
  <si>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</si>
  <si>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</si>
  <si>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</si>
  <si>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</si>
  <si>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</si>
  <si>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</si>
  <si>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</si>
  <si>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</si>
  <si>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</si>
  <si>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</si>
  <si>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</si>
  <si>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</si>
  <si>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</si>
  <si>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</si>
  <si>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</si>
  <si>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</si>
  <si>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</si>
  <si>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</si>
  <si>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</si>
  <si>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</si>
  <si>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</si>
  <si>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</si>
  <si>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</si>
  <si>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</si>
  <si>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</si>
  <si>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</si>
  <si>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</si>
  <si>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</si>
  <si>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</si>
  <si>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</si>
  <si>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</si>
  <si>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</si>
  <si>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</si>
  <si>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</si>
  <si>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</si>
  <si>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</si>
  <si>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</si>
  <si>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</si>
  <si>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</si>
  <si>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</si>
  <si>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</si>
  <si>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</si>
  <si>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</si>
  <si>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</si>
  <si>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</si>
  <si>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</si>
  <si>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</si>
  <si>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</si>
  <si>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</si>
  <si>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</si>
  <si>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</si>
  <si>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</si>
  <si>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</si>
  <si>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</si>
  <si>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</si>
  <si>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</si>
  <si>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</si>
  <si>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</si>
  <si>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</si>
  <si>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</si>
  <si>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</si>
  <si>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</si>
  <si>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</si>
  <si>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</si>
  <si>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</si>
  <si>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</si>
  <si>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</si>
  <si>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</si>
  <si>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</si>
  <si>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</si>
  <si>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</si>
  <si>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</si>
  <si>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</si>
  <si>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</si>
  <si>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</si>
  <si>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</si>
  <si>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</si>
  <si>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</si>
  <si>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</si>
  <si>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</si>
  <si>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</si>
  <si>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</si>
  <si>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</si>
  <si>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</si>
  <si>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</si>
  <si>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</si>
  <si>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</si>
  <si>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</si>
  <si>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</si>
  <si>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</si>
  <si>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</si>
  <si>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</si>
  <si>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</si>
  <si>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</si>
  <si>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</si>
  <si>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</si>
  <si>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</si>
  <si>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</si>
  <si>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</si>
  <si>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</si>
  <si>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</si>
  <si>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</si>
  <si>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</si>
  <si>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</si>
  <si>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</si>
  <si>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</si>
  <si>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</si>
  <si>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</si>
  <si>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</si>
  <si>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</si>
  <si>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</si>
  <si>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</si>
  <si>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</si>
  <si>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</si>
  <si>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</si>
  <si>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</si>
  <si>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</si>
  <si>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</si>
  <si>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</si>
  <si>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</si>
  <si>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</si>
  <si>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</si>
  <si>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</si>
  <si>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</si>
  <si>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</si>
  <si>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</si>
  <si>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</si>
  <si>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</si>
  <si>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</si>
  <si>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</si>
  <si>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</si>
  <si>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</si>
  <si>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</si>
  <si>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</si>
  <si>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</si>
  <si>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</si>
  <si>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</si>
  <si>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</si>
  <si>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</si>
  <si>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</si>
  <si>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</si>
  <si>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</si>
  <si>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</si>
  <si>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</si>
  <si>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</si>
  <si>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</si>
  <si>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</si>
  <si>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</si>
  <si>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</si>
  <si>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</si>
  <si>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</si>
  <si>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</si>
  <si>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</si>
  <si>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</si>
  <si>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</si>
  <si>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</si>
  <si>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</si>
  <si>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</si>
  <si>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</si>
  <si>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</si>
  <si>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</si>
  <si>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</si>
  <si>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</si>
  <si>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</si>
  <si>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</si>
  <si>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</si>
  <si>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</si>
  <si>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</si>
  <si>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</si>
  <si>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</si>
  <si>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</si>
  <si>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</si>
  <si>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</si>
  <si>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</si>
  <si>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</si>
  <si>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</si>
  <si>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</si>
  <si>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</si>
  <si>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</si>
  <si>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</si>
  <si>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</si>
  <si>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</si>
  <si>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</si>
  <si>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</si>
  <si>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</si>
  <si>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</si>
  <si>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</si>
  <si>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</si>
  <si>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</si>
  <si>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</si>
  <si>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</si>
  <si>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</si>
  <si>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</si>
  <si>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</si>
  <si>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</si>
  <si>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</si>
  <si>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</si>
  <si>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</si>
  <si>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</si>
  <si>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</si>
  <si>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</si>
  <si>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</si>
  <si>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</si>
  <si>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</si>
  <si>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</si>
  <si>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</si>
  <si>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</si>
  <si>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</si>
  <si>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</si>
  <si>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</si>
  <si>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</si>
  <si>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</si>
  <si>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</si>
  <si>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</si>
  <si>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</si>
  <si>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</si>
  <si>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</si>
  <si>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</si>
  <si>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</si>
  <si>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</si>
  <si>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</si>
  <si>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</si>
  <si>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</si>
  <si>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</si>
  <si>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</si>
  <si>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</si>
  <si>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</si>
  <si>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</si>
  <si>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</si>
  <si>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</si>
  <si>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</si>
  <si>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</si>
  <si>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</si>
  <si>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</si>
  <si>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</si>
  <si>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</si>
  <si>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</si>
  <si>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</si>
  <si>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</si>
  <si>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</si>
  <si>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</si>
  <si>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</si>
  <si>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</si>
  <si>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</si>
  <si>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</si>
  <si>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</si>
  <si>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</si>
  <si>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</si>
  <si>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</si>
  <si>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</si>
  <si>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</si>
  <si>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</si>
  <si>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</si>
  <si>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</si>
  <si>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</si>
  <si>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</si>
  <si>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</si>
  <si>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</si>
  <si>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</si>
  <si>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</si>
  <si>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</si>
  <si>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</si>
  <si>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</si>
  <si>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</si>
  <si>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</si>
  <si>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</si>
  <si>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</si>
  <si>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</si>
  <si>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</si>
  <si>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</si>
  <si>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</si>
  <si>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</si>
  <si>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</si>
  <si>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</si>
  <si>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</si>
  <si>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</si>
  <si>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</si>
  <si>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</si>
  <si>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</si>
  <si>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</si>
  <si>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</si>
  <si>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</si>
  <si>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</si>
  <si>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</si>
  <si>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</si>
  <si>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</si>
  <si>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</si>
  <si>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</si>
  <si>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</si>
  <si>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</si>
  <si>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</si>
  <si>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</si>
  <si>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</si>
  <si>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</si>
  <si>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</si>
  <si>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</si>
  <si>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</si>
  <si>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</si>
  <si>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</si>
  <si>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</si>
  <si>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</si>
  <si>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</si>
  <si>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</si>
  <si>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</si>
  <si>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</si>
  <si>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</si>
  <si>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</si>
  <si>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</si>
  <si>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</si>
  <si>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</si>
  <si>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</si>
  <si>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</si>
  <si>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</si>
  <si>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</si>
  <si>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</si>
  <si>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</si>
  <si>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</si>
  <si>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</si>
  <si>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</si>
  <si>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</si>
  <si>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</si>
  <si>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</si>
  <si>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</si>
  <si>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</si>
  <si>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</si>
  <si>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</si>
  <si>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</si>
  <si>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</si>
  <si>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</si>
  <si>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</si>
  <si>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</si>
  <si>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</si>
  <si>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</si>
  <si>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</si>
  <si>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</si>
  <si>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</si>
  <si>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</si>
  <si>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</si>
  <si>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</si>
  <si>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</si>
  <si>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</si>
  <si>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</si>
  <si>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</si>
  <si>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</si>
  <si>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</si>
  <si>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</si>
  <si>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</si>
  <si>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</si>
  <si>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</si>
  <si>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</si>
  <si>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</si>
  <si>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</si>
  <si>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</si>
  <si>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</si>
  <si>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approval</t>
  </si>
  <si>
    <t>Recess</t>
  </si>
  <si>
    <t>Study Group on 15.4 Medical Band Amendment</t>
  </si>
  <si>
    <t>Study Group on Personal Space Communication</t>
  </si>
  <si>
    <t>Task Group Body Area Networks</t>
  </si>
  <si>
    <t>P&amp;P</t>
  </si>
  <si>
    <t xml:space="preserve">Social
</t>
  </si>
  <si>
    <r>
      <t xml:space="preserve">Study GROUP  - </t>
    </r>
    <r>
      <rPr>
        <b/>
        <sz val="7"/>
        <color indexed="20"/>
        <rFont val="Arial"/>
        <family val="2"/>
      </rPr>
      <t>LOW ENERGY CRITICAL INFRASTRUCTURE MONITORING</t>
    </r>
  </si>
  <si>
    <t>Secretary:  Dr. Igor Dotlić</t>
  </si>
  <si>
    <t>IG THZ</t>
  </si>
  <si>
    <t>IG SRU</t>
  </si>
  <si>
    <t>Interest Group SRU</t>
  </si>
  <si>
    <t>Micro Systems Engineering, Inc.</t>
  </si>
  <si>
    <t>Paul</t>
  </si>
  <si>
    <t>Stadnik</t>
  </si>
  <si>
    <t>TG4k LECIM</t>
  </si>
  <si>
    <t>TG4j MBAN</t>
  </si>
  <si>
    <t>Better Use of Spectrum Resources in WPANs Interest Group</t>
  </si>
  <si>
    <t>Tech Editors Meeting</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</si>
  <si>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</si>
  <si>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</si>
  <si>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</si>
  <si>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</si>
  <si>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</si>
  <si>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</si>
  <si>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</si>
  <si>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</si>
  <si>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</si>
  <si>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</si>
  <si>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</si>
  <si>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t>TG4J MBANj</t>
  </si>
  <si>
    <t>C or B</t>
  </si>
  <si>
    <t>R0</t>
  </si>
  <si>
    <t>Dinner on your own</t>
  </si>
  <si>
    <t>Working Group Plenaries</t>
  </si>
  <si>
    <t>IG KMP</t>
  </si>
  <si>
    <t>KEY MANAGEMENT PROTOCOL Interest Group</t>
  </si>
  <si>
    <t>Interest Group KMP</t>
  </si>
  <si>
    <t>2nd re-circulation complete Letter Ballot 71 of draft d03</t>
  </si>
  <si>
    <t>3rd re-circulation complete Letter Ballot 76 of draft d04</t>
  </si>
  <si>
    <t>MAC Tech Editor: Jin-Meng Ho</t>
  </si>
  <si>
    <t>MAC Tech Editor: David Davenport</t>
  </si>
  <si>
    <t>MAC Tech Editor: Omeni Okundu</t>
  </si>
  <si>
    <t>Narrowband Tech Editor: Anuj Batra</t>
  </si>
  <si>
    <t>Ultrawideband Tech Editor: Marco Hernandez</t>
  </si>
  <si>
    <t>HBC Tech Editor: Seung-Hoon Park</t>
  </si>
  <si>
    <t>Mark</t>
  </si>
  <si>
    <t>Dawkins</t>
  </si>
  <si>
    <t>Coexistance Document Editor: Mark Dawkins</t>
  </si>
  <si>
    <t>Chair: Dr. Arthur Astrin</t>
  </si>
  <si>
    <t>Tech Editor: Daniel Lewis</t>
  </si>
  <si>
    <t>Review the results from the recirculation</t>
  </si>
  <si>
    <t>TG Review of Coexistence Assurance document</t>
  </si>
  <si>
    <t>TG motion to approve and request WG approve the formation of a Ballot Resolution Committee for the Sponsor Ballot</t>
  </si>
  <si>
    <t>TG motion to request WG to petition EC to release draft to Sponsor Ballot</t>
  </si>
  <si>
    <t>Review the TG6 web page</t>
  </si>
  <si>
    <t>TG6 web page update</t>
  </si>
  <si>
    <t>15-09-0138-02-0006-combined-preliminary-proposal</t>
  </si>
  <si>
    <t>15-09-0179-04-0006-pssk-proposal-for-high-data-rate-in-body-wban-phy</t>
  </si>
  <si>
    <t>15-09-0142-02-0006-picocast-mac-protocol</t>
  </si>
  <si>
    <t>15-09-0145-01-0006-pattern-based-wban-system-with-bridging-mechanism</t>
  </si>
  <si>
    <t>Preliminary Proposals</t>
  </si>
  <si>
    <t>S.M. Ryu</t>
  </si>
  <si>
    <t>Sana Ullah</t>
  </si>
  <si>
    <t>Withdrawn</t>
  </si>
  <si>
    <t>STATUS</t>
  </si>
  <si>
    <t>Year</t>
  </si>
  <si>
    <t>Month</t>
  </si>
  <si>
    <t>Venue</t>
  </si>
  <si>
    <t>Agenda</t>
  </si>
  <si>
    <t>Closing Report</t>
  </si>
  <si>
    <t>Minutes</t>
  </si>
  <si>
    <t>Openning Message</t>
  </si>
  <si>
    <t>TG</t>
  </si>
  <si>
    <t>Jan</t>
  </si>
  <si>
    <t>Taipei</t>
  </si>
  <si>
    <t>15-08-0002</t>
  </si>
  <si>
    <t>15-08-0070</t>
  </si>
  <si>
    <t>15-08-0088</t>
  </si>
  <si>
    <t>15-08-0002</t>
  </si>
  <si>
    <t>Orlando</t>
  </si>
  <si>
    <t>15-08-0101</t>
  </si>
  <si>
    <t>15-08-0213</t>
  </si>
  <si>
    <t>15-08-0227</t>
  </si>
  <si>
    <t>15-08-0101</t>
  </si>
  <si>
    <t>May</t>
  </si>
  <si>
    <t>Jacksonville</t>
  </si>
  <si>
    <t>15-08-0234</t>
  </si>
  <si>
    <t>15-08-0366</t>
  </si>
  <si>
    <t>15-08-0393</t>
  </si>
  <si>
    <t>15-08-0279</t>
  </si>
  <si>
    <t>July</t>
  </si>
  <si>
    <t>Denver</t>
  </si>
  <si>
    <t>15-08-0460</t>
  </si>
  <si>
    <t>15-08-0535</t>
  </si>
  <si>
    <t>15-08-0557</t>
  </si>
  <si>
    <t>15-08-0461</t>
  </si>
  <si>
    <t>Sept</t>
  </si>
  <si>
    <t>Waikoloa</t>
  </si>
  <si>
    <t>15-08-0579</t>
  </si>
  <si>
    <t>15-08-0708</t>
  </si>
  <si>
    <t>15-08-0713</t>
  </si>
  <si>
    <t>15-08-0627</t>
  </si>
  <si>
    <t>Nov</t>
  </si>
  <si>
    <t>Dallas</t>
  </si>
  <si>
    <t>15-08-0719</t>
  </si>
  <si>
    <t>15-08-0743</t>
  </si>
  <si>
    <t>15-08-0851</t>
  </si>
  <si>
    <t>15-08-0757</t>
  </si>
  <si>
    <t>Los Angeles</t>
  </si>
  <si>
    <t>15-08-0864</t>
  </si>
  <si>
    <t>15-09-0087</t>
  </si>
  <si>
    <t>15-09-0092</t>
  </si>
  <si>
    <t>15-09-0009</t>
  </si>
  <si>
    <t>Vancouver</t>
  </si>
  <si>
    <t>15-09-0100</t>
  </si>
  <si>
    <t>15-09-0222</t>
  </si>
  <si>
    <t>15-09-0256</t>
  </si>
  <si>
    <t>15-09-0149</t>
  </si>
  <si>
    <t>Montreal</t>
  </si>
  <si>
    <t>15-09-0272</t>
  </si>
  <si>
    <t>15-09-0438</t>
  </si>
  <si>
    <t>15-09-0455</t>
  </si>
  <si>
    <t>15-09-0378</t>
  </si>
  <si>
    <t>San Francisco</t>
  </si>
  <si>
    <t>15-09-0469</t>
  </si>
  <si>
    <t>15-09-0576</t>
  </si>
  <si>
    <t>15-09-0585</t>
  </si>
  <si>
    <t>15-09-0519</t>
  </si>
  <si>
    <t>15-09-0606</t>
  </si>
  <si>
    <t>15-09-0691</t>
  </si>
  <si>
    <t>15-09-0710</t>
  </si>
  <si>
    <t>15-09-0639</t>
  </si>
  <si>
    <t>Atlanta</t>
  </si>
  <si>
    <t>15-09-0737</t>
  </si>
  <si>
    <t>15-09-0812</t>
  </si>
  <si>
    <t>15-09-0823</t>
  </si>
  <si>
    <t>15-09-0752</t>
  </si>
  <si>
    <t>15-10-0819</t>
  </si>
  <si>
    <t>15-10-0075</t>
  </si>
  <si>
    <t>15-10-0083</t>
  </si>
  <si>
    <t>15-10-0029</t>
  </si>
  <si>
    <t>15-10-0136</t>
  </si>
  <si>
    <t>15-10-0217</t>
  </si>
  <si>
    <t>15-10-0230</t>
  </si>
  <si>
    <t>15-10-0168</t>
  </si>
  <si>
    <t>LB55</t>
  </si>
  <si>
    <t>15-10-0492-13-0006-lb55-d01p802-15-6-sorted-comments.xls</t>
  </si>
  <si>
    <t>Beijing</t>
  </si>
  <si>
    <t>15-10-0227</t>
  </si>
  <si>
    <t>15-10-0368</t>
  </si>
  <si>
    <t>15-10-0369</t>
  </si>
  <si>
    <t>15-10-0302</t>
  </si>
  <si>
    <t>San Diego</t>
  </si>
  <si>
    <t>15-10-0396</t>
  </si>
  <si>
    <t>15-10-0617</t>
  </si>
  <si>
    <t>15-10-0623</t>
  </si>
  <si>
    <t>15-10-0536</t>
  </si>
  <si>
    <t>15-10-0646</t>
  </si>
  <si>
    <t>15-10-0787</t>
  </si>
  <si>
    <t>15-10-0811</t>
  </si>
  <si>
    <t>15-10-0701</t>
  </si>
  <si>
    <t>LB66</t>
  </si>
  <si>
    <t>15-11-0030-08-0006-lb66-d02p802-15-6-sorted-comments.xls</t>
  </si>
  <si>
    <t>15-10-0844</t>
  </si>
  <si>
    <t>15-10-0892</t>
  </si>
  <si>
    <t>15-10-0940</t>
  </si>
  <si>
    <t>15-10-0854</t>
  </si>
  <si>
    <t>15-11-0009</t>
  </si>
  <si>
    <t>15-11-0089</t>
  </si>
  <si>
    <t>15-11-0128</t>
  </si>
  <si>
    <t>15-11-0037</t>
  </si>
  <si>
    <t>Singapore</t>
  </si>
  <si>
    <t>15-11-0142</t>
  </si>
  <si>
    <t>15-11-0307</t>
  </si>
  <si>
    <t>15-11-0314</t>
  </si>
  <si>
    <t>15-11-0208</t>
  </si>
  <si>
    <t>LB71</t>
  </si>
  <si>
    <t>15-11-0363-05-0006-lb71-d03p802-15-6-comment-register.xls</t>
  </si>
  <si>
    <t>Palm Springs</t>
  </si>
  <si>
    <t>15-11-0349</t>
  </si>
  <si>
    <t>15-11-0432</t>
  </si>
  <si>
    <t>15-11-0437</t>
  </si>
  <si>
    <t>15-11-0366</t>
  </si>
  <si>
    <t>LB76</t>
  </si>
  <si>
    <t>15-11-0481-00-0006-lb76-p802-15-6-comment-register.xls</t>
  </si>
  <si>
    <t>LB79</t>
  </si>
  <si>
    <t>15-11-0480-00-0006-lb79-p802-15-6-comment-register.xls</t>
  </si>
  <si>
    <t>15-11-0452</t>
  </si>
  <si>
    <t>15-11-0551</t>
  </si>
  <si>
    <t>15-11-0556</t>
  </si>
  <si>
    <t>15-11-0487</t>
  </si>
  <si>
    <t>Okinawa</t>
  </si>
  <si>
    <t>Review the results from the Sponsor Ballot</t>
  </si>
  <si>
    <t>Comment Resolution from Sponsor Ballot</t>
  </si>
  <si>
    <t>Work on the 802.15.6 tutorial</t>
  </si>
  <si>
    <t>TG4m  4TV</t>
  </si>
  <si>
    <t>Task Group on a TVWS amendment for 15.4</t>
  </si>
  <si>
    <t>TG4m 4TV</t>
  </si>
  <si>
    <t>Editors report Sponsor Ballot</t>
  </si>
  <si>
    <t>TG6 Opening</t>
  </si>
  <si>
    <t>TG6 Tutorial</t>
  </si>
  <si>
    <t>AM2</t>
  </si>
  <si>
    <t>75th IEEE 802.15 WPAN MEETING</t>
  </si>
  <si>
    <t>Hyatt Regency Atlanta, Atlanta, Georgia, USA</t>
  </si>
  <si>
    <t>November 6-11, 2011</t>
  </si>
  <si>
    <t>USA</t>
  </si>
  <si>
    <t>802 EC MEETING</t>
  </si>
  <si>
    <t xml:space="preserve">SG PAC </t>
  </si>
  <si>
    <t>Lunch on your own</t>
  </si>
  <si>
    <t>TGm 
4TV</t>
  </si>
  <si>
    <t>Tutorial 1</t>
  </si>
  <si>
    <t>Tutorial 2</t>
  </si>
  <si>
    <t>Tutorial 3</t>
  </si>
  <si>
    <t>SG PAC</t>
  </si>
  <si>
    <t>PAC Study Group</t>
  </si>
  <si>
    <t>Jan 2012 meeting planning, teleconferences, editing plan</t>
  </si>
  <si>
    <t>708-01</t>
  </si>
  <si>
    <t>Sponsor Ballot 2 Comment Resolution</t>
  </si>
  <si>
    <t>KMP SG PAR Discussion</t>
  </si>
  <si>
    <t>CRCC discusion?</t>
  </si>
  <si>
    <t>763-00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</si>
</sst>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 numFmtId="197" formatCode="_(* #,##0.0_);_(* \(#,##0.0\);_(* &quot;-&quot;??_);_(@_)"/>
  </numFmts>
  <fonts count="231">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b/>
      <sz val="8"/>
      <color indexed="44"/>
      <name val="Arial"/>
      <family val="2"/>
    </font>
    <font>
      <b/>
      <sz val="10"/>
      <color indexed="44"/>
      <name val="Arial"/>
      <family val="2"/>
    </font>
    <font>
      <b/>
      <sz val="9"/>
      <color indexed="44"/>
      <name val="Arial"/>
      <family val="2"/>
    </font>
    <font>
      <b/>
      <sz val="10"/>
      <color indexed="48"/>
      <name val="Arial"/>
      <family val="2"/>
    </font>
    <font>
      <u val="single"/>
      <sz val="11"/>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10"/>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2"/>
      <color indexed="10"/>
      <name val="Arial"/>
      <family val="2"/>
    </font>
    <font>
      <b/>
      <sz val="20"/>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22"/>
      <color rgb="FFFF0000"/>
      <name val="Arial"/>
      <family val="2"/>
    </font>
    <font>
      <b/>
      <sz val="9"/>
      <color theme="3" tint="0.39998000860214233"/>
      <name val="Arial"/>
      <family val="2"/>
    </font>
    <font>
      <b/>
      <sz val="8"/>
      <color theme="3" tint="0.39998000860214233"/>
      <name val="Arial"/>
      <family val="2"/>
    </font>
    <font>
      <b/>
      <sz val="20"/>
      <color rgb="FFFF0000"/>
      <name val="Arial"/>
      <family val="2"/>
    </font>
    <font>
      <b/>
      <sz val="8"/>
      <color rgb="FFFF6600"/>
      <name val="Arial"/>
      <family val="2"/>
    </font>
    <font>
      <b/>
      <sz val="8"/>
      <color rgb="FFFF00FF"/>
      <name val="Arial"/>
      <family val="2"/>
    </font>
    <font>
      <b/>
      <sz val="8"/>
      <color rgb="FF00808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3"/>
        <bgColor indexed="64"/>
      </patternFill>
    </fill>
    <fill>
      <patternFill patternType="gray0625">
        <bgColor indexed="55"/>
      </patternFill>
    </fill>
    <fill>
      <patternFill patternType="solid">
        <fgColor theme="3" tint="0.5999900102615356"/>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
      <patternFill patternType="solid">
        <fgColor indexed="40"/>
        <bgColor indexed="64"/>
      </patternFill>
    </fill>
    <fill>
      <patternFill patternType="solid">
        <fgColor indexed="27"/>
        <bgColor indexed="64"/>
      </patternFill>
    </fill>
    <fill>
      <patternFill patternType="solid">
        <fgColor rgb="FF00B0F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color indexed="8"/>
      </left>
      <right style="thin">
        <color indexed="8"/>
      </right>
      <top style="thin">
        <color indexed="8"/>
      </top>
      <bottom style="thin">
        <color indexed="8"/>
      </bottom>
    </border>
    <border>
      <left style="medium"/>
      <right/>
      <top/>
      <bottom style="thin"/>
    </border>
    <border>
      <left style="medium"/>
      <right/>
      <top style="thin"/>
      <bottom style="thin"/>
    </border>
    <border>
      <left style="medium"/>
      <right style="medium"/>
      <top style="thin"/>
      <bottom/>
    </border>
    <border>
      <left style="thin"/>
      <right style="thin"/>
      <top/>
      <bottom style="thin"/>
    </border>
    <border>
      <left style="medium"/>
      <right style="thin"/>
      <top style="thin"/>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bottom style="thin"/>
    </border>
    <border>
      <left style="medium"/>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2" fillId="2" borderId="0" applyNumberFormat="0" applyBorder="0" applyAlignment="0" applyProtection="0"/>
    <xf numFmtId="0" fontId="172" fillId="3" borderId="0" applyNumberFormat="0" applyBorder="0" applyAlignment="0" applyProtection="0"/>
    <xf numFmtId="0" fontId="172" fillId="4" borderId="0" applyNumberFormat="0" applyBorder="0" applyAlignment="0" applyProtection="0"/>
    <xf numFmtId="0" fontId="172" fillId="5"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172" fillId="9" borderId="0" applyNumberFormat="0" applyBorder="0" applyAlignment="0" applyProtection="0"/>
    <xf numFmtId="0" fontId="172" fillId="10" borderId="0" applyNumberFormat="0" applyBorder="0" applyAlignment="0" applyProtection="0"/>
    <xf numFmtId="0" fontId="172" fillId="11" borderId="0" applyNumberFormat="0" applyBorder="0" applyAlignment="0" applyProtection="0"/>
    <xf numFmtId="0" fontId="172" fillId="12" borderId="0" applyNumberFormat="0" applyBorder="0" applyAlignment="0" applyProtection="0"/>
    <xf numFmtId="0" fontId="172" fillId="13" borderId="0" applyNumberFormat="0" applyBorder="0" applyAlignment="0" applyProtection="0"/>
    <xf numFmtId="0" fontId="173" fillId="14" borderId="0" applyNumberFormat="0" applyBorder="0" applyAlignment="0" applyProtection="0"/>
    <xf numFmtId="0" fontId="173" fillId="15" borderId="0" applyNumberFormat="0" applyBorder="0" applyAlignment="0" applyProtection="0"/>
    <xf numFmtId="0" fontId="173" fillId="16" borderId="0" applyNumberFormat="0" applyBorder="0" applyAlignment="0" applyProtection="0"/>
    <xf numFmtId="0" fontId="173" fillId="17" borderId="0" applyNumberFormat="0" applyBorder="0" applyAlignment="0" applyProtection="0"/>
    <xf numFmtId="0" fontId="173" fillId="18" borderId="0" applyNumberFormat="0" applyBorder="0" applyAlignment="0" applyProtection="0"/>
    <xf numFmtId="0" fontId="173" fillId="19" borderId="0" applyNumberFormat="0" applyBorder="0" applyAlignment="0" applyProtection="0"/>
    <xf numFmtId="0" fontId="173" fillId="20" borderId="0" applyNumberFormat="0" applyBorder="0" applyAlignment="0" applyProtection="0"/>
    <xf numFmtId="0" fontId="173" fillId="21" borderId="0" applyNumberFormat="0" applyBorder="0" applyAlignment="0" applyProtection="0"/>
    <xf numFmtId="0" fontId="173" fillId="22" borderId="0" applyNumberFormat="0" applyBorder="0" applyAlignment="0" applyProtection="0"/>
    <xf numFmtId="0" fontId="173" fillId="23" borderId="0" applyNumberFormat="0" applyBorder="0" applyAlignment="0" applyProtection="0"/>
    <xf numFmtId="0" fontId="173" fillId="24" borderId="0" applyNumberFormat="0" applyBorder="0" applyAlignment="0" applyProtection="0"/>
    <xf numFmtId="0" fontId="173" fillId="25" borderId="0" applyNumberFormat="0" applyBorder="0" applyAlignment="0" applyProtection="0"/>
    <xf numFmtId="0" fontId="174" fillId="26" borderId="0" applyNumberFormat="0" applyBorder="0" applyAlignment="0" applyProtection="0"/>
    <xf numFmtId="0" fontId="175" fillId="27" borderId="1" applyNumberFormat="0" applyAlignment="0" applyProtection="0"/>
    <xf numFmtId="0" fontId="1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7" fillId="0" borderId="0" applyNumberFormat="0" applyFill="0" applyBorder="0" applyAlignment="0" applyProtection="0"/>
    <xf numFmtId="0" fontId="8" fillId="0" borderId="0" applyNumberFormat="0" applyFill="0" applyBorder="0" applyAlignment="0" applyProtection="0"/>
    <xf numFmtId="0" fontId="178" fillId="29" borderId="0" applyNumberFormat="0" applyBorder="0" applyAlignment="0" applyProtection="0"/>
    <xf numFmtId="0" fontId="179" fillId="0" borderId="3" applyNumberFormat="0" applyFill="0" applyAlignment="0" applyProtection="0"/>
    <xf numFmtId="0" fontId="180" fillId="0" borderId="4" applyNumberFormat="0" applyFill="0" applyAlignment="0" applyProtection="0"/>
    <xf numFmtId="0" fontId="181" fillId="0" borderId="5" applyNumberFormat="0" applyFill="0" applyAlignment="0" applyProtection="0"/>
    <xf numFmtId="0" fontId="181" fillId="0" borderId="0" applyNumberFormat="0" applyFill="0" applyBorder="0" applyAlignment="0" applyProtection="0"/>
    <xf numFmtId="0" fontId="7" fillId="0" borderId="0" applyNumberFormat="0" applyFill="0" applyBorder="0" applyAlignment="0" applyProtection="0"/>
    <xf numFmtId="0" fontId="118" fillId="0" borderId="0" applyNumberFormat="0" applyFill="0" applyBorder="0" applyAlignment="0" applyProtection="0"/>
    <xf numFmtId="0" fontId="182" fillId="30" borderId="1" applyNumberFormat="0" applyAlignment="0" applyProtection="0"/>
    <xf numFmtId="0" fontId="183" fillId="0" borderId="6" applyNumberFormat="0" applyFill="0" applyAlignment="0" applyProtection="0"/>
    <xf numFmtId="0" fontId="184" fillId="31" borderId="0" applyNumberFormat="0" applyBorder="0" applyAlignment="0" applyProtection="0"/>
    <xf numFmtId="0" fontId="0" fillId="0" borderId="0">
      <alignment/>
      <protection/>
    </xf>
    <xf numFmtId="0" fontId="172" fillId="0" borderId="0">
      <alignment/>
      <protection/>
    </xf>
    <xf numFmtId="0" fontId="0" fillId="32" borderId="7" applyNumberFormat="0" applyFont="0" applyAlignment="0" applyProtection="0"/>
    <xf numFmtId="0" fontId="185" fillId="27" borderId="8" applyNumberFormat="0" applyAlignment="0" applyProtection="0"/>
    <xf numFmtId="9" fontId="0" fillId="0" borderId="0" applyFont="0" applyFill="0" applyBorder="0" applyAlignment="0" applyProtection="0"/>
    <xf numFmtId="0" fontId="186" fillId="0" borderId="0" applyNumberFormat="0" applyFill="0" applyBorder="0" applyAlignment="0" applyProtection="0"/>
    <xf numFmtId="0" fontId="187" fillId="0" borderId="9" applyNumberFormat="0" applyFill="0" applyAlignment="0" applyProtection="0"/>
    <xf numFmtId="0" fontId="188" fillId="0" borderId="0" applyNumberFormat="0" applyFill="0" applyBorder="0" applyAlignment="0" applyProtection="0"/>
    <xf numFmtId="0" fontId="45" fillId="0" borderId="0">
      <alignment vertical="center"/>
      <protection/>
    </xf>
  </cellStyleXfs>
  <cellXfs count="82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6" fillId="0" borderId="0" xfId="0" applyFont="1" applyAlignment="1">
      <alignment/>
    </xf>
    <xf numFmtId="0" fontId="19" fillId="0" borderId="0" xfId="0" applyFont="1" applyAlignment="1">
      <alignment horizontal="left"/>
    </xf>
    <xf numFmtId="0" fontId="17" fillId="0" borderId="0" xfId="0" applyFont="1" applyAlignment="1">
      <alignment wrapText="1"/>
    </xf>
    <xf numFmtId="0" fontId="18" fillId="0" borderId="0" xfId="0" applyFont="1" applyAlignment="1">
      <alignment wrapText="1"/>
    </xf>
    <xf numFmtId="0" fontId="0" fillId="0" borderId="0" xfId="0" applyFont="1" applyAlignment="1">
      <alignment/>
    </xf>
    <xf numFmtId="0" fontId="21"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1" fillId="0" borderId="0" xfId="0" applyFont="1" applyAlignment="1">
      <alignment horizontal="center"/>
    </xf>
    <xf numFmtId="0" fontId="2" fillId="0" borderId="0" xfId="0" applyFont="1" applyAlignment="1">
      <alignment horizontal="left"/>
    </xf>
    <xf numFmtId="0" fontId="25" fillId="0" borderId="0" xfId="0" applyFont="1" applyAlignment="1">
      <alignment/>
    </xf>
    <xf numFmtId="0" fontId="26" fillId="0" borderId="0" xfId="0" applyFont="1" applyAlignment="1">
      <alignment wrapText="1"/>
    </xf>
    <xf numFmtId="0" fontId="28" fillId="0" borderId="0" xfId="0" applyFont="1" applyAlignment="1">
      <alignment wrapText="1"/>
    </xf>
    <xf numFmtId="0" fontId="0" fillId="0" borderId="0" xfId="0" applyAlignment="1">
      <alignment wrapText="1"/>
    </xf>
    <xf numFmtId="0" fontId="29" fillId="0" borderId="0" xfId="0" applyFont="1" applyAlignment="1">
      <alignment wrapText="1"/>
    </xf>
    <xf numFmtId="0" fontId="7" fillId="0" borderId="0" xfId="54" applyAlignment="1" applyProtection="1">
      <alignment wrapText="1"/>
      <protection/>
    </xf>
    <xf numFmtId="0" fontId="30" fillId="0" borderId="0" xfId="0" applyFont="1" applyAlignment="1">
      <alignment wrapText="1"/>
    </xf>
    <xf numFmtId="0" fontId="24" fillId="0" borderId="0" xfId="0" applyFont="1" applyAlignment="1">
      <alignment/>
    </xf>
    <xf numFmtId="0" fontId="189"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2"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6" fillId="0" borderId="0" xfId="54" applyFont="1" applyAlignment="1" applyProtection="1">
      <alignment/>
      <protection/>
    </xf>
    <xf numFmtId="0" fontId="190" fillId="0" borderId="0" xfId="0" applyFont="1" applyAlignment="1">
      <alignment readingOrder="1"/>
    </xf>
    <xf numFmtId="49" fontId="191" fillId="0" borderId="0" xfId="0" applyNumberFormat="1" applyFont="1" applyAlignment="1">
      <alignment horizontal="left"/>
    </xf>
    <xf numFmtId="0" fontId="191" fillId="0" borderId="0" xfId="0" applyFont="1" applyAlignment="1">
      <alignment horizontal="left"/>
    </xf>
    <xf numFmtId="0" fontId="0" fillId="0" borderId="0" xfId="0" applyAlignment="1">
      <alignment horizontal="right"/>
    </xf>
    <xf numFmtId="0" fontId="47" fillId="0" borderId="10" xfId="0" applyFont="1" applyBorder="1" applyAlignment="1">
      <alignment horizontal="left"/>
    </xf>
    <xf numFmtId="0" fontId="48" fillId="0" borderId="10" xfId="0" applyFont="1" applyBorder="1" applyAlignment="1">
      <alignment/>
    </xf>
    <xf numFmtId="0" fontId="50" fillId="0" borderId="10" xfId="0" applyFont="1" applyBorder="1" applyAlignment="1">
      <alignment horizontal="left"/>
    </xf>
    <xf numFmtId="0" fontId="50" fillId="5" borderId="10" xfId="0" applyNumberFormat="1" applyFont="1" applyFill="1" applyBorder="1" applyAlignment="1">
      <alignment horizontal="center"/>
    </xf>
    <xf numFmtId="0" fontId="50" fillId="0" borderId="10" xfId="0" applyNumberFormat="1" applyFont="1" applyFill="1" applyBorder="1" applyAlignment="1">
      <alignment horizontal="center"/>
    </xf>
    <xf numFmtId="0" fontId="50" fillId="0" borderId="10" xfId="0" applyNumberFormat="1" applyFont="1" applyBorder="1" applyAlignment="1">
      <alignment horizontal="center"/>
    </xf>
    <xf numFmtId="0" fontId="10" fillId="0" borderId="10" xfId="0" applyFont="1" applyBorder="1" applyAlignment="1">
      <alignment horizontal="left"/>
    </xf>
    <xf numFmtId="0" fontId="48" fillId="5" borderId="1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1" fillId="0" borderId="0" xfId="0" applyFont="1" applyAlignment="1">
      <alignment horizontal="left"/>
    </xf>
    <xf numFmtId="0" fontId="21"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48"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3" fillId="0" borderId="0" xfId="0" applyFont="1" applyAlignment="1">
      <alignment horizontal="left" indent="4"/>
    </xf>
    <xf numFmtId="0" fontId="10" fillId="0" borderId="0" xfId="0" applyFont="1" applyFill="1" applyBorder="1" applyAlignment="1">
      <alignment horizontal="left"/>
    </xf>
    <xf numFmtId="0" fontId="76" fillId="0" borderId="0" xfId="0" applyFont="1" applyAlignment="1">
      <alignment/>
    </xf>
    <xf numFmtId="0" fontId="76" fillId="0" borderId="0" xfId="0" applyFont="1" applyAlignment="1">
      <alignment horizontal="right"/>
    </xf>
    <xf numFmtId="184" fontId="23" fillId="34" borderId="0" xfId="0" applyNumberFormat="1" applyFont="1" applyFill="1" applyAlignment="1">
      <alignment/>
    </xf>
    <xf numFmtId="184" fontId="51" fillId="0" borderId="0" xfId="0" applyNumberFormat="1" applyFont="1" applyAlignment="1">
      <alignment/>
    </xf>
    <xf numFmtId="184" fontId="51" fillId="34" borderId="0" xfId="0" applyNumberFormat="1" applyFont="1" applyFill="1" applyAlignment="1">
      <alignment/>
    </xf>
    <xf numFmtId="0" fontId="192" fillId="0" borderId="0" xfId="0" applyFont="1" applyAlignment="1">
      <alignment/>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wrapText="1" readingOrder="1"/>
    </xf>
    <xf numFmtId="0" fontId="196" fillId="0" borderId="0" xfId="0" applyFont="1" applyAlignment="1">
      <alignment wrapText="1" readingOrder="1"/>
    </xf>
    <xf numFmtId="0" fontId="197" fillId="0" borderId="0" xfId="0" applyFont="1" applyAlignment="1">
      <alignment horizontal="left" indent="3" readingOrder="1"/>
    </xf>
    <xf numFmtId="0" fontId="198" fillId="0" borderId="0" xfId="0" applyFont="1" applyAlignment="1">
      <alignment wrapText="1" readingOrder="1"/>
    </xf>
    <xf numFmtId="0" fontId="199" fillId="0" borderId="0" xfId="0" applyFont="1" applyAlignment="1">
      <alignment readingOrder="1"/>
    </xf>
    <xf numFmtId="0" fontId="198" fillId="0" borderId="0" xfId="0" applyFont="1" applyAlignment="1">
      <alignment readingOrder="1"/>
    </xf>
    <xf numFmtId="0" fontId="200" fillId="0" borderId="0" xfId="0" applyFont="1" applyAlignment="1">
      <alignment/>
    </xf>
    <xf numFmtId="0" fontId="199" fillId="0" borderId="0" xfId="0" applyFont="1" applyAlignment="1">
      <alignment horizontal="left" indent="1" readingOrder="1"/>
    </xf>
    <xf numFmtId="0" fontId="199" fillId="0" borderId="0" xfId="0" applyFont="1" applyAlignment="1">
      <alignment wrapText="1" readingOrder="1"/>
    </xf>
    <xf numFmtId="0" fontId="201" fillId="0" borderId="0" xfId="0" applyFont="1" applyAlignment="1">
      <alignment horizontal="left" wrapText="1" indent="1" readingOrder="1"/>
    </xf>
    <xf numFmtId="0" fontId="199" fillId="0" borderId="0" xfId="0" applyFont="1" applyAlignment="1">
      <alignment horizontal="left" wrapText="1" indent="1" readingOrder="1"/>
    </xf>
    <xf numFmtId="0" fontId="189" fillId="0" borderId="0" xfId="0" applyFont="1" applyAlignment="1">
      <alignment horizontal="left" indent="1" readingOrder="1"/>
    </xf>
    <xf numFmtId="0" fontId="21" fillId="0" borderId="0" xfId="0" applyFont="1" applyAlignment="1">
      <alignment wrapText="1"/>
    </xf>
    <xf numFmtId="174" fontId="80" fillId="33" borderId="0" xfId="0" applyNumberFormat="1" applyFont="1" applyFill="1" applyAlignment="1" applyProtection="1">
      <alignment horizontal="center"/>
      <protection/>
    </xf>
    <xf numFmtId="182" fontId="81" fillId="33" borderId="0" xfId="0" applyNumberFormat="1" applyFont="1" applyFill="1" applyAlignment="1" applyProtection="1">
      <alignment horizontal="center"/>
      <protection/>
    </xf>
    <xf numFmtId="0" fontId="82" fillId="0" borderId="0" xfId="0" applyFont="1" applyAlignment="1">
      <alignment vertical="top" wrapText="1"/>
    </xf>
    <xf numFmtId="0" fontId="83" fillId="0" borderId="0" xfId="0" applyFont="1" applyAlignment="1">
      <alignment/>
    </xf>
    <xf numFmtId="0" fontId="50"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2" fillId="0" borderId="0" xfId="0" applyFont="1" applyAlignment="1">
      <alignment vertical="top" wrapText="1"/>
    </xf>
    <xf numFmtId="0" fontId="50"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1" fillId="37" borderId="0" xfId="0" applyNumberFormat="1" applyFont="1" applyFill="1" applyAlignment="1">
      <alignment/>
    </xf>
    <xf numFmtId="0" fontId="203"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4" fillId="0" borderId="0" xfId="0" applyFont="1" applyAlignment="1">
      <alignment horizontal="left" readingOrder="1"/>
    </xf>
    <xf numFmtId="0" fontId="205" fillId="0" borderId="0" xfId="0" applyFont="1" applyAlignment="1">
      <alignment/>
    </xf>
    <xf numFmtId="0" fontId="205" fillId="0" borderId="0" xfId="0" applyFont="1" applyAlignment="1">
      <alignment horizontal="left" readingOrder="1"/>
    </xf>
    <xf numFmtId="0" fontId="206" fillId="0" borderId="0" xfId="0" applyFont="1" applyAlignment="1">
      <alignment horizontal="left" readingOrder="1"/>
    </xf>
    <xf numFmtId="0" fontId="207" fillId="0" borderId="0" xfId="0" applyFont="1" applyAlignment="1">
      <alignment horizontal="left" readingOrder="1"/>
    </xf>
    <xf numFmtId="188" fontId="205" fillId="0" borderId="0" xfId="0" applyNumberFormat="1" applyFont="1" applyAlignment="1">
      <alignment horizontal="left" readingOrder="1"/>
    </xf>
    <xf numFmtId="0" fontId="86" fillId="0" borderId="0" xfId="0" applyFont="1" applyAlignment="1">
      <alignment horizontal="left" readingOrder="1"/>
    </xf>
    <xf numFmtId="0" fontId="87"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8" fillId="0" borderId="0" xfId="0" applyFont="1" applyAlignment="1">
      <alignment/>
    </xf>
    <xf numFmtId="0" fontId="88" fillId="0" borderId="0" xfId="0" applyFont="1" applyAlignment="1">
      <alignment/>
    </xf>
    <xf numFmtId="0" fontId="0" fillId="0" borderId="0" xfId="59">
      <alignment/>
      <protection/>
    </xf>
    <xf numFmtId="0" fontId="5" fillId="0" borderId="10" xfId="59" applyFont="1" applyFill="1" applyBorder="1" applyAlignment="1">
      <alignment horizontal="center" vertical="center"/>
      <protection/>
    </xf>
    <xf numFmtId="0" fontId="5" fillId="0" borderId="10" xfId="59" applyFont="1" applyBorder="1">
      <alignment/>
      <protection/>
    </xf>
    <xf numFmtId="0" fontId="10" fillId="0" borderId="10" xfId="59" applyFont="1" applyBorder="1" applyAlignment="1">
      <alignment horizontal="left"/>
      <protection/>
    </xf>
    <xf numFmtId="0" fontId="5" fillId="0" borderId="11" xfId="59" applyFont="1" applyFill="1" applyBorder="1" applyAlignment="1">
      <alignment horizontal="center" vertical="center"/>
      <protection/>
    </xf>
    <xf numFmtId="0" fontId="5" fillId="0" borderId="10" xfId="59" applyFont="1" applyBorder="1" applyAlignment="1">
      <alignment horizontal="center" vertical="center"/>
      <protection/>
    </xf>
    <xf numFmtId="0" fontId="5" fillId="0" borderId="0" xfId="59" applyFont="1">
      <alignment/>
      <protection/>
    </xf>
    <xf numFmtId="0" fontId="48" fillId="0" borderId="10" xfId="59" applyFont="1" applyFill="1" applyBorder="1" applyAlignment="1">
      <alignment horizontal="center" vertical="center"/>
      <protection/>
    </xf>
    <xf numFmtId="0" fontId="48" fillId="0" borderId="10" xfId="59" applyFont="1" applyBorder="1">
      <alignment/>
      <protection/>
    </xf>
    <xf numFmtId="0" fontId="48" fillId="0" borderId="10" xfId="59" applyFont="1" applyBorder="1" applyAlignment="1">
      <alignment horizontal="center" vertical="center"/>
      <protection/>
    </xf>
    <xf numFmtId="0" fontId="50" fillId="0" borderId="10" xfId="59" applyNumberFormat="1" applyFont="1" applyFill="1" applyBorder="1" applyAlignment="1">
      <alignment horizontal="center"/>
      <protection/>
    </xf>
    <xf numFmtId="0" fontId="50" fillId="36" borderId="10" xfId="59" applyNumberFormat="1" applyFont="1" applyFill="1" applyBorder="1" applyAlignment="1">
      <alignment horizontal="center"/>
      <protection/>
    </xf>
    <xf numFmtId="0" fontId="50" fillId="35" borderId="10" xfId="59" applyNumberFormat="1" applyFont="1" applyFill="1" applyBorder="1" applyAlignment="1">
      <alignment horizontal="center"/>
      <protection/>
    </xf>
    <xf numFmtId="0" fontId="50" fillId="0" borderId="10" xfId="59" applyNumberFormat="1" applyFont="1" applyBorder="1" applyAlignment="1">
      <alignment horizontal="center"/>
      <protection/>
    </xf>
    <xf numFmtId="0" fontId="50" fillId="0" borderId="10" xfId="59" applyFont="1" applyBorder="1" applyAlignment="1">
      <alignment horizontal="left"/>
      <protection/>
    </xf>
    <xf numFmtId="0" fontId="47" fillId="0" borderId="10" xfId="59" applyFont="1" applyBorder="1" applyAlignment="1">
      <alignment horizontal="left"/>
      <protection/>
    </xf>
    <xf numFmtId="0" fontId="6" fillId="0" borderId="0" xfId="59"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9" fillId="0" borderId="13" xfId="0" applyNumberFormat="1" applyFont="1" applyBorder="1" applyAlignment="1">
      <alignment/>
    </xf>
    <xf numFmtId="16" fontId="210" fillId="0" borderId="15" xfId="0" applyNumberFormat="1" applyFont="1" applyBorder="1" applyAlignment="1">
      <alignment/>
    </xf>
    <xf numFmtId="189" fontId="23" fillId="35" borderId="10" xfId="0" applyNumberFormat="1" applyFont="1" applyFill="1" applyBorder="1" applyAlignment="1">
      <alignment horizontal="center" vertical="center"/>
    </xf>
    <xf numFmtId="0" fontId="58" fillId="0" borderId="10" xfId="0" applyFont="1" applyFill="1" applyBorder="1" applyAlignment="1">
      <alignment horizontal="center" vertical="center"/>
    </xf>
    <xf numFmtId="189" fontId="23" fillId="0" borderId="10" xfId="0" applyNumberFormat="1" applyFont="1" applyFill="1" applyBorder="1" applyAlignment="1">
      <alignment horizontal="center" vertical="center"/>
    </xf>
    <xf numFmtId="0" fontId="89" fillId="0" borderId="0" xfId="0" applyFont="1" applyAlignment="1">
      <alignment/>
    </xf>
    <xf numFmtId="0" fontId="51" fillId="0" borderId="0" xfId="0" applyFont="1" applyAlignment="1">
      <alignment/>
    </xf>
    <xf numFmtId="20" fontId="0" fillId="0" borderId="0" xfId="0" applyNumberFormat="1" applyFont="1" applyAlignment="1">
      <alignment/>
    </xf>
    <xf numFmtId="0" fontId="89" fillId="35" borderId="0" xfId="0" applyFont="1" applyFill="1" applyAlignment="1">
      <alignment/>
    </xf>
    <xf numFmtId="0" fontId="58" fillId="0" borderId="0" xfId="0" applyFont="1" applyAlignment="1">
      <alignment/>
    </xf>
    <xf numFmtId="0" fontId="48" fillId="0" borderId="10" xfId="0" applyFont="1" applyBorder="1" applyAlignment="1">
      <alignment horizontal="center"/>
    </xf>
    <xf numFmtId="0" fontId="49" fillId="0" borderId="10" xfId="0" applyFont="1" applyBorder="1" applyAlignment="1">
      <alignment horizontal="center"/>
    </xf>
    <xf numFmtId="0" fontId="48" fillId="0" borderId="0" xfId="0" applyFont="1" applyAlignment="1">
      <alignment horizontal="center"/>
    </xf>
    <xf numFmtId="0" fontId="48" fillId="0" borderId="0" xfId="0" applyFont="1" applyAlignment="1">
      <alignment/>
    </xf>
    <xf numFmtId="0" fontId="211" fillId="0" borderId="0" xfId="0" applyFont="1" applyAlignment="1">
      <alignment horizontal="left" indent="1"/>
    </xf>
    <xf numFmtId="49" fontId="10" fillId="0" borderId="10" xfId="59" applyNumberFormat="1" applyFont="1" applyBorder="1" applyAlignment="1">
      <alignment horizontal="left" wrapText="1"/>
      <protection/>
    </xf>
    <xf numFmtId="0" fontId="0" fillId="38" borderId="0" xfId="59" applyFill="1">
      <alignment/>
      <protection/>
    </xf>
    <xf numFmtId="0" fontId="191" fillId="0" borderId="0" xfId="0" applyFont="1" applyAlignment="1">
      <alignment horizontal="center"/>
    </xf>
    <xf numFmtId="0" fontId="191" fillId="0" borderId="0" xfId="0" applyFont="1" applyAlignment="1">
      <alignment horizontal="center" vertical="top" wrapText="1"/>
    </xf>
    <xf numFmtId="0" fontId="209" fillId="0" borderId="0" xfId="0" applyFont="1" applyAlignment="1">
      <alignment/>
    </xf>
    <xf numFmtId="0" fontId="209" fillId="0" borderId="0" xfId="0" applyFont="1" applyAlignment="1">
      <alignment horizontal="center"/>
    </xf>
    <xf numFmtId="0" fontId="1" fillId="0" borderId="0" xfId="0" applyFont="1" applyAlignment="1">
      <alignment/>
    </xf>
    <xf numFmtId="0" fontId="49" fillId="0" borderId="0" xfId="0" applyFont="1" applyAlignment="1">
      <alignment/>
    </xf>
    <xf numFmtId="0" fontId="172" fillId="0" borderId="0" xfId="60">
      <alignment/>
      <protection/>
    </xf>
    <xf numFmtId="0" fontId="212" fillId="0" borderId="0" xfId="60" applyFont="1" applyAlignment="1">
      <alignment horizontal="right"/>
      <protection/>
    </xf>
    <xf numFmtId="0" fontId="213" fillId="0" borderId="0" xfId="60" applyFont="1" applyAlignment="1">
      <alignment horizontal="center"/>
      <protection/>
    </xf>
    <xf numFmtId="0" fontId="172" fillId="0" borderId="0" xfId="60" applyAlignment="1">
      <alignment horizontal="center"/>
      <protection/>
    </xf>
    <xf numFmtId="0" fontId="213" fillId="0" borderId="0" xfId="60" applyFont="1" applyAlignment="1">
      <alignment horizontal="left"/>
      <protection/>
    </xf>
    <xf numFmtId="0" fontId="214" fillId="0" borderId="0" xfId="60" applyFont="1" applyAlignment="1">
      <alignment horizontal="center"/>
      <protection/>
    </xf>
    <xf numFmtId="0" fontId="152" fillId="0" borderId="0" xfId="60" applyFont="1" applyFill="1" applyAlignment="1">
      <alignment horizontal="center"/>
      <protection/>
    </xf>
    <xf numFmtId="0" fontId="153" fillId="0" borderId="0" xfId="60" applyFont="1" applyFill="1">
      <alignment/>
      <protection/>
    </xf>
    <xf numFmtId="0" fontId="214" fillId="0" borderId="10" xfId="60" applyFont="1" applyBorder="1" applyAlignment="1">
      <alignment horizontal="center"/>
      <protection/>
    </xf>
    <xf numFmtId="0" fontId="154" fillId="0" borderId="10" xfId="60" applyFont="1" applyFill="1" applyBorder="1" applyAlignment="1">
      <alignment horizontal="center"/>
      <protection/>
    </xf>
    <xf numFmtId="0" fontId="214" fillId="0" borderId="10" xfId="60" applyFont="1" applyBorder="1" applyAlignment="1">
      <alignment horizontal="right"/>
      <protection/>
    </xf>
    <xf numFmtId="0" fontId="172" fillId="0" borderId="10" xfId="60" applyBorder="1" applyAlignment="1">
      <alignment horizontal="center"/>
      <protection/>
    </xf>
    <xf numFmtId="0" fontId="152" fillId="0" borderId="10" xfId="60" applyFont="1" applyFill="1" applyBorder="1" applyAlignment="1">
      <alignment horizontal="center"/>
      <protection/>
    </xf>
    <xf numFmtId="0" fontId="212" fillId="0" borderId="10" xfId="60" applyFont="1" applyBorder="1" applyAlignment="1">
      <alignment horizontal="right"/>
      <protection/>
    </xf>
    <xf numFmtId="0" fontId="94" fillId="0" borderId="10" xfId="60" applyFont="1" applyBorder="1" applyAlignment="1">
      <alignment horizontal="right"/>
      <protection/>
    </xf>
    <xf numFmtId="0" fontId="89" fillId="0" borderId="10" xfId="60" applyFont="1" applyFill="1" applyBorder="1" applyAlignment="1">
      <alignment horizontal="center"/>
      <protection/>
    </xf>
    <xf numFmtId="0" fontId="215" fillId="0" borderId="10" xfId="60" applyFont="1" applyBorder="1">
      <alignment/>
      <protection/>
    </xf>
    <xf numFmtId="0" fontId="215" fillId="0" borderId="0" xfId="60"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1"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left" vertical="center"/>
    </xf>
    <xf numFmtId="0" fontId="172" fillId="35" borderId="0" xfId="60" applyFill="1">
      <alignment/>
      <protection/>
    </xf>
    <xf numFmtId="0" fontId="0" fillId="0" borderId="10" xfId="0" applyBorder="1" applyAlignment="1">
      <alignment horizontal="center"/>
    </xf>
    <xf numFmtId="0" fontId="49" fillId="0" borderId="10" xfId="0" applyFont="1" applyBorder="1" applyAlignment="1">
      <alignment/>
    </xf>
    <xf numFmtId="0" fontId="95" fillId="0" borderId="10" xfId="59" applyFont="1" applyBorder="1" applyAlignment="1">
      <alignment horizontal="left" textRotation="53"/>
      <protection/>
    </xf>
    <xf numFmtId="1" fontId="95" fillId="0" borderId="10" xfId="59" applyNumberFormat="1" applyFont="1" applyBorder="1" applyAlignment="1">
      <alignment horizontal="left" textRotation="53"/>
      <protection/>
    </xf>
    <xf numFmtId="1" fontId="95" fillId="0" borderId="16" xfId="59" applyNumberFormat="1" applyFont="1" applyBorder="1" applyAlignment="1">
      <alignment horizontal="left" textRotation="53"/>
      <protection/>
    </xf>
    <xf numFmtId="0" fontId="95" fillId="0" borderId="17" xfId="59" applyFont="1" applyBorder="1" applyAlignment="1">
      <alignment horizontal="left" textRotation="53"/>
      <protection/>
    </xf>
    <xf numFmtId="1" fontId="216" fillId="0" borderId="0" xfId="60" applyNumberFormat="1" applyFont="1" applyBorder="1" applyAlignment="1">
      <alignment horizontal="center"/>
      <protection/>
    </xf>
    <xf numFmtId="0" fontId="48" fillId="0" borderId="0" xfId="60" applyFont="1" applyFill="1" applyBorder="1" applyAlignment="1">
      <alignment horizontal="left"/>
      <protection/>
    </xf>
    <xf numFmtId="191" fontId="217" fillId="0" borderId="0" xfId="44" applyNumberFormat="1" applyFont="1" applyAlignment="1">
      <alignment/>
    </xf>
    <xf numFmtId="1" fontId="218" fillId="0" borderId="0" xfId="59" applyNumberFormat="1" applyFont="1">
      <alignment/>
      <protection/>
    </xf>
    <xf numFmtId="191" fontId="218" fillId="0" borderId="0" xfId="42" applyNumberFormat="1" applyFont="1" applyAlignment="1">
      <alignment/>
    </xf>
    <xf numFmtId="0" fontId="48" fillId="0" borderId="0" xfId="59" applyFont="1">
      <alignment/>
      <protection/>
    </xf>
    <xf numFmtId="0" fontId="216" fillId="0" borderId="0" xfId="0" applyFont="1" applyAlignment="1">
      <alignment/>
    </xf>
    <xf numFmtId="1" fontId="216" fillId="0" borderId="0" xfId="0" applyNumberFormat="1" applyFont="1" applyAlignment="1">
      <alignment/>
    </xf>
    <xf numFmtId="0" fontId="48" fillId="0" borderId="0" xfId="60" applyFont="1" applyFill="1" applyBorder="1" applyAlignment="1">
      <alignment horizontal="right"/>
      <protection/>
    </xf>
    <xf numFmtId="1" fontId="49" fillId="0" borderId="0" xfId="59" applyNumberFormat="1" applyFont="1">
      <alignment/>
      <protection/>
    </xf>
    <xf numFmtId="1" fontId="219" fillId="0" borderId="0" xfId="59" applyNumberFormat="1" applyFont="1">
      <alignment/>
      <protection/>
    </xf>
    <xf numFmtId="1" fontId="49" fillId="35" borderId="0" xfId="59" applyNumberFormat="1" applyFont="1" applyFill="1">
      <alignment/>
      <protection/>
    </xf>
    <xf numFmtId="0" fontId="89" fillId="0" borderId="10" xfId="0" applyFont="1" applyBorder="1" applyAlignment="1">
      <alignment horizontal="left"/>
    </xf>
    <xf numFmtId="0" fontId="49" fillId="0" borderId="10" xfId="0" applyFont="1" applyBorder="1" applyAlignment="1">
      <alignment horizontal="center" wrapText="1"/>
    </xf>
    <xf numFmtId="0" fontId="21"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1" fillId="0" borderId="18" xfId="0" applyFont="1" applyBorder="1" applyAlignment="1">
      <alignment/>
    </xf>
    <xf numFmtId="0" fontId="21" fillId="0" borderId="19" xfId="0" applyFont="1" applyBorder="1" applyAlignment="1">
      <alignment horizontal="center"/>
    </xf>
    <xf numFmtId="0" fontId="21" fillId="0" borderId="20" xfId="0" applyFont="1" applyBorder="1" applyAlignment="1">
      <alignment/>
    </xf>
    <xf numFmtId="0" fontId="21" fillId="0" borderId="21" xfId="0" applyFont="1" applyBorder="1" applyAlignment="1">
      <alignment/>
    </xf>
    <xf numFmtId="0" fontId="21" fillId="0" borderId="0"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xf>
    <xf numFmtId="0" fontId="21" fillId="0" borderId="13" xfId="0" applyFont="1" applyBorder="1" applyAlignment="1">
      <alignment horizontal="center"/>
    </xf>
    <xf numFmtId="0" fontId="21" fillId="0" borderId="24" xfId="0" applyFont="1" applyBorder="1" applyAlignment="1">
      <alignment/>
    </xf>
    <xf numFmtId="0" fontId="21" fillId="0" borderId="22" xfId="0" applyFont="1" applyBorder="1" applyAlignment="1">
      <alignment/>
    </xf>
    <xf numFmtId="0" fontId="21" fillId="0" borderId="20" xfId="0" applyFont="1" applyBorder="1" applyAlignment="1">
      <alignment horizontal="center"/>
    </xf>
    <xf numFmtId="0" fontId="21" fillId="0" borderId="24" xfId="0" applyFont="1" applyBorder="1" applyAlignment="1">
      <alignment horizontal="center"/>
    </xf>
    <xf numFmtId="0" fontId="21" fillId="0" borderId="22" xfId="0" applyFont="1" applyBorder="1" applyAlignment="1">
      <alignment wrapText="1"/>
    </xf>
    <xf numFmtId="0" fontId="21" fillId="0" borderId="20" xfId="0" applyFont="1" applyBorder="1" applyAlignment="1">
      <alignment wrapText="1"/>
    </xf>
    <xf numFmtId="0" fontId="21" fillId="0" borderId="22" xfId="0" applyFont="1" applyBorder="1" applyAlignment="1">
      <alignment horizontal="left"/>
    </xf>
    <xf numFmtId="0" fontId="21" fillId="0" borderId="24" xfId="0" applyFont="1" applyBorder="1" applyAlignment="1">
      <alignment wrapText="1"/>
    </xf>
    <xf numFmtId="0" fontId="51" fillId="35" borderId="0" xfId="0" applyFont="1" applyFill="1" applyAlignment="1">
      <alignment/>
    </xf>
    <xf numFmtId="0" fontId="21" fillId="35" borderId="21" xfId="0" applyFont="1" applyFill="1" applyBorder="1" applyAlignment="1">
      <alignment/>
    </xf>
    <xf numFmtId="0" fontId="21" fillId="35" borderId="23" xfId="0" applyFont="1" applyFill="1" applyBorder="1" applyAlignment="1">
      <alignment/>
    </xf>
    <xf numFmtId="0" fontId="21" fillId="35" borderId="18" xfId="0" applyFont="1" applyFill="1" applyBorder="1" applyAlignment="1">
      <alignment/>
    </xf>
    <xf numFmtId="0" fontId="172" fillId="0" borderId="10" xfId="60" applyBorder="1">
      <alignment/>
      <protection/>
    </xf>
    <xf numFmtId="0" fontId="23" fillId="0" borderId="10" xfId="60"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0" fillId="0" borderId="10" xfId="0" applyFont="1" applyBorder="1" applyAlignment="1">
      <alignment horizontal="left" textRotation="45" wrapText="1"/>
    </xf>
    <xf numFmtId="0" fontId="75" fillId="0" borderId="10" xfId="0" applyFont="1" applyBorder="1" applyAlignment="1">
      <alignment horizontal="left" textRotation="45" wrapText="1"/>
    </xf>
    <xf numFmtId="0" fontId="0" fillId="0" borderId="0" xfId="0" applyAlignment="1">
      <alignment textRotation="45" wrapText="1"/>
    </xf>
    <xf numFmtId="0" fontId="220" fillId="0" borderId="0" xfId="0" applyFont="1" applyAlignment="1">
      <alignment horizontal="center"/>
    </xf>
    <xf numFmtId="0" fontId="220" fillId="0" borderId="0" xfId="0" applyFont="1" applyAlignment="1">
      <alignment horizontal="center" vertical="top" wrapText="1"/>
    </xf>
    <xf numFmtId="0" fontId="221" fillId="0" borderId="0" xfId="0" applyFont="1" applyAlignment="1">
      <alignment/>
    </xf>
    <xf numFmtId="0" fontId="221" fillId="0" borderId="0" xfId="0" applyFont="1" applyAlignment="1">
      <alignment readingOrder="1"/>
    </xf>
    <xf numFmtId="0" fontId="5" fillId="0" borderId="0" xfId="0" applyFont="1" applyBorder="1" applyAlignment="1">
      <alignment horizontal="center"/>
    </xf>
    <xf numFmtId="0" fontId="221" fillId="39" borderId="21" xfId="0" applyFont="1" applyFill="1" applyBorder="1" applyAlignment="1">
      <alignment readingOrder="1"/>
    </xf>
    <xf numFmtId="0" fontId="221" fillId="39" borderId="21" xfId="0" applyFont="1" applyFill="1" applyBorder="1" applyAlignment="1">
      <alignment/>
    </xf>
    <xf numFmtId="0" fontId="221" fillId="39" borderId="25" xfId="0" applyFont="1" applyFill="1" applyBorder="1" applyAlignment="1">
      <alignment/>
    </xf>
    <xf numFmtId="0" fontId="23" fillId="0" borderId="0" xfId="0" applyFont="1" applyAlignment="1">
      <alignment/>
    </xf>
    <xf numFmtId="0" fontId="23" fillId="0" borderId="20" xfId="0" applyFont="1" applyBorder="1" applyAlignment="1">
      <alignment/>
    </xf>
    <xf numFmtId="0" fontId="23" fillId="0" borderId="22" xfId="0" applyFont="1" applyBorder="1" applyAlignment="1">
      <alignment horizontal="left"/>
    </xf>
    <xf numFmtId="0" fontId="23" fillId="0" borderId="24" xfId="0" applyFont="1" applyBorder="1" applyAlignment="1">
      <alignment horizontal="left"/>
    </xf>
    <xf numFmtId="0" fontId="23" fillId="0" borderId="22" xfId="0" applyFont="1" applyBorder="1" applyAlignment="1">
      <alignment/>
    </xf>
    <xf numFmtId="0" fontId="23" fillId="0" borderId="24" xfId="0" applyFont="1" applyBorder="1" applyAlignment="1">
      <alignment/>
    </xf>
    <xf numFmtId="0" fontId="23" fillId="0" borderId="20" xfId="0" applyFont="1" applyBorder="1" applyAlignment="1">
      <alignment wrapText="1"/>
    </xf>
    <xf numFmtId="0" fontId="23" fillId="0" borderId="22" xfId="0" applyFont="1" applyBorder="1" applyAlignment="1">
      <alignment wrapText="1"/>
    </xf>
    <xf numFmtId="0" fontId="23" fillId="0" borderId="24" xfId="0" applyFont="1" applyBorder="1" applyAlignment="1">
      <alignment wrapText="1"/>
    </xf>
    <xf numFmtId="49" fontId="51" fillId="0" borderId="0" xfId="0" applyNumberFormat="1" applyFont="1" applyFill="1" applyBorder="1" applyAlignment="1">
      <alignment horizontal="center" vertical="top" wrapText="1"/>
    </xf>
    <xf numFmtId="0" fontId="21" fillId="35" borderId="13" xfId="0" applyFont="1" applyFill="1" applyBorder="1" applyAlignment="1">
      <alignment horizontal="center"/>
    </xf>
    <xf numFmtId="0" fontId="21" fillId="35" borderId="0" xfId="0" applyFont="1" applyFill="1" applyBorder="1" applyAlignment="1">
      <alignment horizontal="center"/>
    </xf>
    <xf numFmtId="0" fontId="21" fillId="35" borderId="19" xfId="0" applyFont="1" applyFill="1" applyBorder="1" applyAlignment="1">
      <alignment horizontal="center"/>
    </xf>
    <xf numFmtId="0" fontId="49" fillId="0" borderId="0" xfId="0" applyFont="1" applyAlignment="1">
      <alignment vertical="top" wrapText="1"/>
    </xf>
    <xf numFmtId="0" fontId="21" fillId="39" borderId="0" xfId="0" applyFont="1" applyFill="1" applyBorder="1" applyAlignment="1">
      <alignment horizontal="center"/>
    </xf>
    <xf numFmtId="0" fontId="21"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88" fillId="0" borderId="27" xfId="0" applyFont="1" applyBorder="1" applyAlignment="1">
      <alignment/>
    </xf>
    <xf numFmtId="0" fontId="222" fillId="0" borderId="29" xfId="0" applyFont="1" applyFill="1" applyBorder="1" applyAlignment="1">
      <alignment/>
    </xf>
    <xf numFmtId="0" fontId="21" fillId="0" borderId="30" xfId="0" applyFont="1" applyBorder="1" applyAlignment="1">
      <alignment horizontal="center"/>
    </xf>
    <xf numFmtId="0" fontId="21" fillId="35" borderId="31" xfId="0" applyFont="1" applyFill="1" applyBorder="1" applyAlignment="1">
      <alignment horizontal="center"/>
    </xf>
    <xf numFmtId="0" fontId="23" fillId="0" borderId="32" xfId="0" applyFont="1" applyBorder="1" applyAlignment="1">
      <alignment/>
    </xf>
    <xf numFmtId="0" fontId="5" fillId="0" borderId="33" xfId="0" applyFont="1" applyBorder="1" applyAlignment="1">
      <alignment horizontal="center"/>
    </xf>
    <xf numFmtId="0" fontId="23" fillId="0" borderId="12" xfId="0" applyFont="1" applyBorder="1" applyAlignment="1">
      <alignment horizontal="left"/>
    </xf>
    <xf numFmtId="0" fontId="21" fillId="0" borderId="33" xfId="0" applyFont="1" applyBorder="1" applyAlignment="1">
      <alignment horizontal="center"/>
    </xf>
    <xf numFmtId="0" fontId="21" fillId="0" borderId="34" xfId="0" applyFont="1" applyBorder="1" applyAlignment="1">
      <alignment horizontal="center"/>
    </xf>
    <xf numFmtId="0" fontId="21" fillId="35" borderId="35" xfId="0" applyFont="1" applyFill="1" applyBorder="1" applyAlignment="1">
      <alignment horizontal="center"/>
    </xf>
    <xf numFmtId="0" fontId="23" fillId="0" borderId="36" xfId="0" applyFont="1" applyBorder="1" applyAlignment="1">
      <alignment horizontal="left"/>
    </xf>
    <xf numFmtId="0" fontId="21" fillId="0" borderId="31" xfId="0" applyFont="1" applyBorder="1" applyAlignment="1">
      <alignment horizontal="center"/>
    </xf>
    <xf numFmtId="0" fontId="58" fillId="19" borderId="32" xfId="0" applyFont="1" applyFill="1" applyBorder="1" applyAlignment="1">
      <alignment/>
    </xf>
    <xf numFmtId="0" fontId="23" fillId="0" borderId="12" xfId="0" applyFont="1" applyBorder="1" applyAlignment="1">
      <alignment/>
    </xf>
    <xf numFmtId="0" fontId="21" fillId="0" borderId="35" xfId="0" applyFont="1" applyBorder="1" applyAlignment="1">
      <alignment horizontal="center"/>
    </xf>
    <xf numFmtId="0" fontId="58" fillId="19" borderId="37" xfId="0" applyFont="1" applyFill="1" applyBorder="1" applyAlignment="1">
      <alignment/>
    </xf>
    <xf numFmtId="0" fontId="5" fillId="0" borderId="16" xfId="0" applyFont="1" applyBorder="1" applyAlignment="1">
      <alignment horizontal="center"/>
    </xf>
    <xf numFmtId="0" fontId="21" fillId="0" borderId="38" xfId="0" applyFont="1" applyBorder="1" applyAlignment="1">
      <alignment horizontal="center"/>
    </xf>
    <xf numFmtId="0" fontId="23" fillId="0" borderId="39" xfId="0" applyFont="1" applyBorder="1" applyAlignment="1">
      <alignment/>
    </xf>
    <xf numFmtId="0" fontId="96" fillId="0" borderId="32" xfId="0" applyFont="1" applyBorder="1" applyAlignment="1">
      <alignment wrapText="1"/>
    </xf>
    <xf numFmtId="0" fontId="96" fillId="0" borderId="12" xfId="0" applyFont="1" applyBorder="1" applyAlignment="1">
      <alignment wrapText="1"/>
    </xf>
    <xf numFmtId="0" fontId="21" fillId="39" borderId="35" xfId="0" applyFont="1" applyFill="1" applyBorder="1" applyAlignment="1">
      <alignment horizontal="center"/>
    </xf>
    <xf numFmtId="0" fontId="96" fillId="0" borderId="36" xfId="0" applyFont="1" applyBorder="1" applyAlignment="1">
      <alignment wrapText="1"/>
    </xf>
    <xf numFmtId="49" fontId="49" fillId="0" borderId="0" xfId="0" applyNumberFormat="1" applyFont="1" applyFill="1" applyBorder="1" applyAlignment="1">
      <alignment horizontal="center" vertical="top" wrapText="1"/>
    </xf>
    <xf numFmtId="0" fontId="49"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97" fillId="0" borderId="10" xfId="59" applyFont="1" applyBorder="1" applyAlignment="1">
      <alignment horizontal="left"/>
      <protection/>
    </xf>
    <xf numFmtId="0" fontId="50" fillId="0" borderId="16" xfId="59" applyNumberFormat="1" applyFont="1" applyFill="1" applyBorder="1" applyAlignment="1">
      <alignment horizontal="center"/>
      <protection/>
    </xf>
    <xf numFmtId="0" fontId="5" fillId="0" borderId="16" xfId="59" applyFont="1" applyFill="1" applyBorder="1" applyAlignment="1">
      <alignment horizontal="center" vertical="center"/>
      <protection/>
    </xf>
    <xf numFmtId="0" fontId="50" fillId="36" borderId="39" xfId="59" applyNumberFormat="1" applyFont="1" applyFill="1" applyBorder="1" applyAlignment="1">
      <alignment horizontal="center"/>
      <protection/>
    </xf>
    <xf numFmtId="0" fontId="5" fillId="0" borderId="39" xfId="59" applyFont="1" applyFill="1" applyBorder="1" applyAlignment="1">
      <alignment horizontal="center" vertical="center"/>
      <protection/>
    </xf>
    <xf numFmtId="0" fontId="50" fillId="36" borderId="40" xfId="59" applyNumberFormat="1" applyFont="1" applyFill="1" applyBorder="1" applyAlignment="1">
      <alignment horizontal="center"/>
      <protection/>
    </xf>
    <xf numFmtId="0" fontId="50" fillId="0" borderId="41" xfId="59" applyNumberFormat="1" applyFont="1" applyFill="1" applyBorder="1" applyAlignment="1">
      <alignment horizontal="center"/>
      <protection/>
    </xf>
    <xf numFmtId="0" fontId="5" fillId="0" borderId="40" xfId="59" applyFont="1" applyFill="1" applyBorder="1" applyAlignment="1">
      <alignment horizontal="center" vertical="center"/>
      <protection/>
    </xf>
    <xf numFmtId="0" fontId="5" fillId="0" borderId="41" xfId="59" applyFont="1" applyFill="1" applyBorder="1" applyAlignment="1">
      <alignment horizontal="center" vertical="center"/>
      <protection/>
    </xf>
    <xf numFmtId="0" fontId="5" fillId="0" borderId="42" xfId="59" applyFont="1" applyFill="1" applyBorder="1" applyAlignment="1">
      <alignment horizontal="center" vertical="center"/>
      <protection/>
    </xf>
    <xf numFmtId="0" fontId="5" fillId="0" borderId="43" xfId="59" applyFont="1" applyFill="1" applyBorder="1" applyAlignment="1">
      <alignment horizontal="center" vertical="center"/>
      <protection/>
    </xf>
    <xf numFmtId="0" fontId="5" fillId="0" borderId="44" xfId="59" applyFont="1" applyFill="1" applyBorder="1" applyAlignment="1">
      <alignment horizontal="center" vertical="center"/>
      <protection/>
    </xf>
    <xf numFmtId="0" fontId="97" fillId="0" borderId="10" xfId="59"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1"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9"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49" fillId="0" borderId="0" xfId="0" applyFont="1" applyAlignment="1">
      <alignment horizontal="left" vertical="center"/>
    </xf>
    <xf numFmtId="0" fontId="0" fillId="0" borderId="0" xfId="0" applyFont="1" applyAlignment="1">
      <alignment horizontal="right"/>
    </xf>
    <xf numFmtId="0" fontId="97" fillId="0" borderId="10" xfId="59" applyFont="1" applyBorder="1" applyAlignment="1">
      <alignment wrapText="1"/>
      <protection/>
    </xf>
    <xf numFmtId="0" fontId="97" fillId="0" borderId="10" xfId="59" applyFont="1" applyBorder="1" applyAlignment="1">
      <alignment horizontal="left" vertical="top" wrapText="1"/>
      <protection/>
    </xf>
    <xf numFmtId="0" fontId="97" fillId="0" borderId="10" xfId="59" applyFont="1" applyBorder="1" applyAlignment="1">
      <alignment horizontal="left" vertical="top"/>
      <protection/>
    </xf>
    <xf numFmtId="0" fontId="97" fillId="0" borderId="10" xfId="59" applyFont="1" applyBorder="1" applyAlignment="1">
      <alignment vertical="top" wrapText="1"/>
      <protection/>
    </xf>
    <xf numFmtId="0" fontId="51" fillId="0" borderId="0" xfId="0" applyFont="1" applyFill="1" applyBorder="1" applyAlignment="1">
      <alignment/>
    </xf>
    <xf numFmtId="0" fontId="51"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58"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3" fillId="41" borderId="21" xfId="0" applyFont="1" applyFill="1" applyBorder="1" applyAlignment="1">
      <alignment horizontal="center" vertical="center" wrapText="1"/>
    </xf>
    <xf numFmtId="0" fontId="33" fillId="41" borderId="0" xfId="0" applyFont="1" applyFill="1" applyBorder="1" applyAlignment="1">
      <alignment horizontal="center" vertical="center" wrapText="1"/>
    </xf>
    <xf numFmtId="0" fontId="33" fillId="41" borderId="22" xfId="0" applyFont="1" applyFill="1" applyBorder="1" applyAlignment="1">
      <alignment horizontal="center" vertical="center" wrapText="1"/>
    </xf>
    <xf numFmtId="0" fontId="58"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106" fillId="40" borderId="21" xfId="0" applyFont="1" applyFill="1" applyBorder="1" applyAlignment="1">
      <alignment horizontal="center" vertical="center" wrapText="1"/>
    </xf>
    <xf numFmtId="0" fontId="33" fillId="40" borderId="21" xfId="0" applyFont="1" applyFill="1" applyBorder="1" applyAlignment="1">
      <alignment horizontal="center" vertical="center" wrapText="1"/>
    </xf>
    <xf numFmtId="0" fontId="107" fillId="40" borderId="21" xfId="0" applyFont="1" applyFill="1" applyBorder="1" applyAlignment="1">
      <alignment horizontal="center" vertical="center" wrapText="1"/>
    </xf>
    <xf numFmtId="0" fontId="32" fillId="40" borderId="21" xfId="0" applyFont="1" applyFill="1" applyBorder="1" applyAlignment="1">
      <alignment horizontal="center" vertical="center" wrapText="1"/>
    </xf>
    <xf numFmtId="0" fontId="31" fillId="40" borderId="26" xfId="0" applyFont="1" applyFill="1" applyBorder="1" applyAlignment="1">
      <alignment horizontal="center" vertical="center" wrapText="1"/>
    </xf>
    <xf numFmtId="0" fontId="31" fillId="40" borderId="27" xfId="0" applyFont="1" applyFill="1" applyBorder="1" applyAlignment="1">
      <alignment horizontal="center" vertical="center" wrapText="1"/>
    </xf>
    <xf numFmtId="0" fontId="67" fillId="40" borderId="0" xfId="0" applyFont="1" applyFill="1" applyBorder="1" applyAlignment="1">
      <alignment horizontal="center" vertical="center" wrapText="1"/>
    </xf>
    <xf numFmtId="0" fontId="31" fillId="40" borderId="0" xfId="0" applyFont="1" applyFill="1" applyBorder="1" applyAlignment="1">
      <alignment horizontal="center" vertical="center" wrapText="1"/>
    </xf>
    <xf numFmtId="0" fontId="14" fillId="40" borderId="0" xfId="0" applyFont="1" applyFill="1" applyBorder="1" applyAlignment="1">
      <alignment vertical="center"/>
    </xf>
    <xf numFmtId="0" fontId="108"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38" fillId="42" borderId="21" xfId="0" applyFont="1" applyFill="1" applyBorder="1" applyAlignment="1">
      <alignment horizontal="center" vertical="center"/>
    </xf>
    <xf numFmtId="0" fontId="42" fillId="42" borderId="0" xfId="0" applyFont="1" applyFill="1" applyBorder="1" applyAlignment="1">
      <alignment horizontal="center" vertical="center"/>
    </xf>
    <xf numFmtId="0" fontId="56" fillId="42" borderId="0" xfId="0" applyFont="1" applyFill="1" applyBorder="1" applyAlignment="1">
      <alignment horizontal="center" vertical="center"/>
    </xf>
    <xf numFmtId="0" fontId="42" fillId="43" borderId="18" xfId="0" applyFont="1" applyFill="1" applyBorder="1" applyAlignment="1">
      <alignment horizontal="left" vertical="center"/>
    </xf>
    <xf numFmtId="0" fontId="42" fillId="43" borderId="19" xfId="0" applyFont="1" applyFill="1" applyBorder="1" applyAlignment="1">
      <alignment horizontal="left" vertical="center"/>
    </xf>
    <xf numFmtId="0" fontId="42" fillId="43" borderId="20" xfId="0" applyFont="1" applyFill="1" applyBorder="1" applyAlignment="1">
      <alignment horizontal="left" vertical="center"/>
    </xf>
    <xf numFmtId="0" fontId="31" fillId="42" borderId="0" xfId="0" applyFont="1" applyFill="1" applyBorder="1" applyAlignment="1">
      <alignment horizontal="center" vertical="center"/>
    </xf>
    <xf numFmtId="0" fontId="31" fillId="42" borderId="0" xfId="0" applyFont="1" applyFill="1" applyBorder="1" applyAlignment="1">
      <alignment horizontal="left" vertical="center"/>
    </xf>
    <xf numFmtId="0" fontId="64" fillId="43" borderId="18" xfId="0" applyFont="1" applyFill="1" applyBorder="1" applyAlignment="1">
      <alignment vertical="center"/>
    </xf>
    <xf numFmtId="0" fontId="39" fillId="43" borderId="19" xfId="0" applyFont="1" applyFill="1" applyBorder="1" applyAlignment="1">
      <alignment vertical="center"/>
    </xf>
    <xf numFmtId="0" fontId="39" fillId="43" borderId="20" xfId="0" applyFont="1" applyFill="1" applyBorder="1" applyAlignment="1">
      <alignment vertical="center"/>
    </xf>
    <xf numFmtId="0" fontId="31" fillId="42" borderId="21" xfId="0" applyFont="1" applyFill="1" applyBorder="1" applyAlignment="1">
      <alignment horizontal="center" vertical="center"/>
    </xf>
    <xf numFmtId="0" fontId="52" fillId="42" borderId="0" xfId="0" applyFont="1" applyFill="1" applyBorder="1" applyAlignment="1">
      <alignment horizontal="center" vertical="center"/>
    </xf>
    <xf numFmtId="0" fontId="52" fillId="43" borderId="21" xfId="0" applyFont="1" applyFill="1" applyBorder="1" applyAlignment="1">
      <alignment horizontal="left" vertical="center"/>
    </xf>
    <xf numFmtId="0" fontId="52" fillId="43" borderId="0" xfId="0" applyFont="1" applyFill="1" applyBorder="1" applyAlignment="1">
      <alignment horizontal="left" vertical="center"/>
    </xf>
    <xf numFmtId="0" fontId="52" fillId="43" borderId="22" xfId="0" applyFont="1" applyFill="1" applyBorder="1" applyAlignment="1">
      <alignment horizontal="left" vertical="center"/>
    </xf>
    <xf numFmtId="0" fontId="55" fillId="42" borderId="0" xfId="0" applyFont="1" applyFill="1" applyBorder="1" applyAlignment="1">
      <alignment horizontal="center" vertical="center"/>
    </xf>
    <xf numFmtId="0" fontId="55" fillId="42" borderId="0" xfId="0" applyFont="1" applyFill="1" applyBorder="1" applyAlignment="1">
      <alignment horizontal="left" vertical="center"/>
    </xf>
    <xf numFmtId="0" fontId="67" fillId="43" borderId="21" xfId="0" applyFont="1" applyFill="1" applyBorder="1" applyAlignment="1">
      <alignment vertical="center"/>
    </xf>
    <xf numFmtId="0" fontId="40" fillId="43" borderId="0" xfId="0" applyFont="1" applyFill="1" applyBorder="1" applyAlignment="1">
      <alignment vertical="center"/>
    </xf>
    <xf numFmtId="0" fontId="40" fillId="43" borderId="22" xfId="0" applyFont="1" applyFill="1" applyBorder="1" applyAlignment="1">
      <alignment vertical="center"/>
    </xf>
    <xf numFmtId="0" fontId="56" fillId="42" borderId="21" xfId="0" applyFont="1" applyFill="1" applyBorder="1" applyAlignment="1">
      <alignment horizontal="center" vertical="center"/>
    </xf>
    <xf numFmtId="0" fontId="35" fillId="42" borderId="0" xfId="0" applyFont="1" applyFill="1" applyBorder="1" applyAlignment="1">
      <alignment horizontal="center" vertical="center"/>
    </xf>
    <xf numFmtId="0" fontId="41" fillId="43" borderId="21" xfId="0" applyFont="1" applyFill="1" applyBorder="1" applyAlignment="1">
      <alignment horizontal="left" vertical="center"/>
    </xf>
    <xf numFmtId="0" fontId="41" fillId="43" borderId="0" xfId="0" applyFont="1" applyFill="1" applyBorder="1" applyAlignment="1">
      <alignment horizontal="left" vertical="center"/>
    </xf>
    <xf numFmtId="0" fontId="41" fillId="43" borderId="22" xfId="0" applyFont="1" applyFill="1" applyBorder="1" applyAlignment="1">
      <alignment horizontal="left" vertical="center"/>
    </xf>
    <xf numFmtId="0" fontId="34" fillId="42" borderId="0" xfId="0" applyFont="1" applyFill="1" applyBorder="1" applyAlignment="1">
      <alignment horizontal="center" vertical="center"/>
    </xf>
    <xf numFmtId="0" fontId="62" fillId="43" borderId="21" xfId="0" applyFont="1" applyFill="1" applyBorder="1" applyAlignment="1">
      <alignment vertical="center"/>
    </xf>
    <xf numFmtId="0" fontId="42" fillId="43" borderId="0" xfId="0" applyFont="1" applyFill="1" applyBorder="1" applyAlignment="1">
      <alignment vertical="center"/>
    </xf>
    <xf numFmtId="0" fontId="42" fillId="43" borderId="22" xfId="0" applyFont="1" applyFill="1" applyBorder="1" applyAlignment="1">
      <alignment vertical="center"/>
    </xf>
    <xf numFmtId="0" fontId="37" fillId="42" borderId="0" xfId="0" applyFont="1" applyFill="1" applyBorder="1" applyAlignment="1">
      <alignment horizontal="center" vertical="center"/>
    </xf>
    <xf numFmtId="0" fontId="70" fillId="43" borderId="21" xfId="0" applyFont="1" applyFill="1" applyBorder="1" applyAlignment="1">
      <alignment vertical="center"/>
    </xf>
    <xf numFmtId="0" fontId="43" fillId="42" borderId="0" xfId="0" applyFont="1" applyFill="1" applyBorder="1" applyAlignment="1">
      <alignment horizontal="center" vertical="center"/>
    </xf>
    <xf numFmtId="0" fontId="43" fillId="0" borderId="21"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2" xfId="0" applyFont="1" applyFill="1" applyBorder="1" applyAlignment="1">
      <alignment horizontal="left" vertical="center"/>
    </xf>
    <xf numFmtId="0" fontId="69" fillId="43" borderId="21" xfId="0" applyFont="1" applyFill="1" applyBorder="1" applyAlignment="1">
      <alignment vertical="center"/>
    </xf>
    <xf numFmtId="0" fontId="35" fillId="42" borderId="21" xfId="0" applyFont="1" applyFill="1" applyBorder="1" applyAlignment="1">
      <alignment horizontal="center" vertical="center"/>
    </xf>
    <xf numFmtId="0" fontId="57" fillId="42" borderId="0" xfId="0" applyFont="1" applyFill="1" applyBorder="1" applyAlignment="1">
      <alignment horizontal="center" vertical="center"/>
    </xf>
    <xf numFmtId="0" fontId="73" fillId="43" borderId="21" xfId="0" applyFont="1" applyFill="1" applyBorder="1" applyAlignment="1">
      <alignment horizontal="left" vertical="center"/>
    </xf>
    <xf numFmtId="0" fontId="57" fillId="43" borderId="0" xfId="0" applyFont="1" applyFill="1" applyBorder="1" applyAlignment="1">
      <alignment vertical="center"/>
    </xf>
    <xf numFmtId="0" fontId="57" fillId="43" borderId="22" xfId="0" applyFont="1" applyFill="1" applyBorder="1" applyAlignment="1">
      <alignment vertical="center"/>
    </xf>
    <xf numFmtId="0" fontId="51"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2" fillId="42" borderId="0" xfId="0" applyFont="1" applyFill="1" applyBorder="1" applyAlignment="1">
      <alignment horizontal="center" vertical="center"/>
    </xf>
    <xf numFmtId="0" fontId="103" fillId="42" borderId="0" xfId="0" applyFont="1" applyFill="1" applyBorder="1" applyAlignment="1">
      <alignment horizontal="center" vertical="center"/>
    </xf>
    <xf numFmtId="0" fontId="100" fillId="43" borderId="21" xfId="0" applyFont="1" applyFill="1" applyBorder="1" applyAlignment="1">
      <alignment horizontal="left" vertical="center"/>
    </xf>
    <xf numFmtId="0" fontId="102" fillId="43" borderId="0" xfId="0" applyFont="1" applyFill="1" applyBorder="1" applyAlignment="1">
      <alignment horizontal="left" vertical="center" indent="1"/>
    </xf>
    <xf numFmtId="0" fontId="57" fillId="43" borderId="0" xfId="0" applyFont="1" applyFill="1" applyBorder="1" applyAlignment="1">
      <alignment horizontal="left" vertical="center" indent="1"/>
    </xf>
    <xf numFmtId="0" fontId="57" fillId="43" borderId="22" xfId="0" applyFont="1" applyFill="1" applyBorder="1" applyAlignment="1">
      <alignment horizontal="left" vertical="center" indent="1"/>
    </xf>
    <xf numFmtId="0" fontId="36" fillId="42" borderId="21" xfId="0" applyFont="1" applyFill="1" applyBorder="1" applyAlignment="1">
      <alignment horizontal="center" vertical="center"/>
    </xf>
    <xf numFmtId="0" fontId="41" fillId="42" borderId="0" xfId="0" applyFont="1" applyFill="1" applyBorder="1" applyAlignment="1">
      <alignment horizontal="center" vertical="center"/>
    </xf>
    <xf numFmtId="0" fontId="58" fillId="40" borderId="19" xfId="0" applyFont="1" applyFill="1" applyBorder="1" applyAlignment="1">
      <alignment vertical="center"/>
    </xf>
    <xf numFmtId="0" fontId="58" fillId="44" borderId="19" xfId="0" applyFont="1" applyFill="1" applyBorder="1" applyAlignment="1">
      <alignment vertical="center"/>
    </xf>
    <xf numFmtId="0" fontId="58" fillId="44" borderId="20" xfId="0" applyFont="1" applyFill="1" applyBorder="1" applyAlignment="1">
      <alignment vertical="center"/>
    </xf>
    <xf numFmtId="0" fontId="58" fillId="33" borderId="19" xfId="0" applyFont="1" applyFill="1" applyBorder="1" applyAlignment="1">
      <alignment vertical="center"/>
    </xf>
    <xf numFmtId="0" fontId="59" fillId="33" borderId="19" xfId="0" applyFont="1" applyFill="1" applyBorder="1" applyAlignment="1">
      <alignment horizontal="left" vertical="center"/>
    </xf>
    <xf numFmtId="0" fontId="59" fillId="33" borderId="19" xfId="0" applyFont="1" applyFill="1" applyBorder="1" applyAlignment="1">
      <alignment horizontal="center" vertical="center"/>
    </xf>
    <xf numFmtId="0" fontId="58" fillId="40" borderId="0" xfId="0" applyFont="1" applyFill="1" applyAlignment="1">
      <alignment/>
    </xf>
    <xf numFmtId="0" fontId="58" fillId="44" borderId="21" xfId="0" applyFont="1" applyFill="1" applyBorder="1" applyAlignment="1">
      <alignment horizontal="center" vertical="center"/>
    </xf>
    <xf numFmtId="0" fontId="58" fillId="44" borderId="0" xfId="0" applyFont="1" applyFill="1" applyBorder="1" applyAlignment="1">
      <alignment horizontal="center" vertical="center"/>
    </xf>
    <xf numFmtId="0" fontId="58" fillId="44" borderId="22" xfId="0" applyFont="1" applyFill="1" applyBorder="1" applyAlignment="1">
      <alignment horizontal="center" vertical="center"/>
    </xf>
    <xf numFmtId="0" fontId="58" fillId="33" borderId="0" xfId="0" applyFont="1" applyFill="1" applyBorder="1" applyAlignment="1">
      <alignment vertical="center"/>
    </xf>
    <xf numFmtId="0" fontId="58" fillId="33" borderId="0" xfId="0" applyFont="1" applyFill="1" applyBorder="1" applyAlignment="1">
      <alignment horizontal="center" vertical="center"/>
    </xf>
    <xf numFmtId="0" fontId="59" fillId="40" borderId="0" xfId="0" applyFont="1" applyFill="1" applyBorder="1" applyAlignment="1">
      <alignment horizontal="left" vertical="center"/>
    </xf>
    <xf numFmtId="0" fontId="59" fillId="44" borderId="0" xfId="0" applyFont="1" applyFill="1" applyBorder="1" applyAlignment="1">
      <alignment horizontal="left" vertical="center"/>
    </xf>
    <xf numFmtId="0" fontId="58" fillId="44" borderId="0" xfId="0" applyFont="1" applyFill="1" applyBorder="1" applyAlignment="1">
      <alignment vertical="center"/>
    </xf>
    <xf numFmtId="0" fontId="58" fillId="44" borderId="22" xfId="0" applyFont="1" applyFill="1" applyBorder="1" applyAlignment="1">
      <alignment vertical="center"/>
    </xf>
    <xf numFmtId="0" fontId="59" fillId="33" borderId="0" xfId="0" applyFont="1" applyFill="1" applyBorder="1" applyAlignment="1">
      <alignment horizontal="left" vertical="center"/>
    </xf>
    <xf numFmtId="0" fontId="59" fillId="33" borderId="0" xfId="0" applyFont="1" applyFill="1" applyBorder="1" applyAlignment="1">
      <alignment horizontal="center" vertical="center"/>
    </xf>
    <xf numFmtId="0" fontId="60"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vertical="center"/>
    </xf>
    <xf numFmtId="0" fontId="58" fillId="44" borderId="0" xfId="0" applyFont="1" applyFill="1" applyBorder="1" applyAlignment="1">
      <alignment/>
    </xf>
    <xf numFmtId="0" fontId="58" fillId="33" borderId="0" xfId="0" applyFont="1" applyFill="1" applyBorder="1" applyAlignment="1">
      <alignment horizontal="right" vertical="center"/>
    </xf>
    <xf numFmtId="0" fontId="58" fillId="44" borderId="0" xfId="0" applyFont="1" applyFill="1" applyAlignment="1">
      <alignment/>
    </xf>
    <xf numFmtId="0" fontId="62" fillId="44" borderId="0" xfId="0" applyFont="1" applyFill="1" applyBorder="1" applyAlignment="1">
      <alignment horizontal="right" vertical="center"/>
    </xf>
    <xf numFmtId="2" fontId="62" fillId="44" borderId="0" xfId="0" applyNumberFormat="1" applyFont="1" applyFill="1" applyBorder="1" applyAlignment="1" applyProtection="1">
      <alignment horizontal="right" vertical="center"/>
      <protection/>
    </xf>
    <xf numFmtId="10" fontId="62" fillId="44" borderId="22" xfId="0" applyNumberFormat="1" applyFont="1" applyFill="1" applyBorder="1" applyAlignment="1" applyProtection="1">
      <alignment horizontal="right" vertical="center"/>
      <protection/>
    </xf>
    <xf numFmtId="10" fontId="62" fillId="33" borderId="0" xfId="0" applyNumberFormat="1" applyFont="1" applyFill="1" applyBorder="1" applyAlignment="1" applyProtection="1">
      <alignment horizontal="right" vertical="center"/>
      <protection/>
    </xf>
    <xf numFmtId="0" fontId="62" fillId="33" borderId="0" xfId="0" applyFont="1" applyFill="1" applyBorder="1" applyAlignment="1">
      <alignment horizontal="right" vertical="center"/>
    </xf>
    <xf numFmtId="172" fontId="58" fillId="43" borderId="11" xfId="0" applyNumberFormat="1" applyFont="1" applyFill="1" applyBorder="1" applyAlignment="1">
      <alignment horizontal="center" vertical="center"/>
    </xf>
    <xf numFmtId="0" fontId="58" fillId="43" borderId="0" xfId="0" applyFont="1" applyFill="1" applyBorder="1" applyAlignment="1">
      <alignment horizontal="center" vertical="center"/>
    </xf>
    <xf numFmtId="0" fontId="63" fillId="44" borderId="0" xfId="0" applyFont="1" applyFill="1" applyBorder="1" applyAlignment="1">
      <alignment horizontal="right" vertical="center"/>
    </xf>
    <xf numFmtId="2" fontId="64" fillId="44" borderId="0" xfId="0" applyNumberFormat="1" applyFont="1" applyFill="1" applyBorder="1" applyAlignment="1" applyProtection="1">
      <alignment horizontal="right" vertical="center"/>
      <protection/>
    </xf>
    <xf numFmtId="10" fontId="64" fillId="44" borderId="22"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3" fillId="33" borderId="0" xfId="0" applyFont="1" applyFill="1" applyBorder="1" applyAlignment="1">
      <alignment horizontal="right" vertical="center"/>
    </xf>
    <xf numFmtId="0" fontId="65"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63" fillId="44" borderId="22" xfId="0" applyNumberFormat="1" applyFont="1" applyFill="1" applyBorder="1" applyAlignment="1" applyProtection="1">
      <alignment horizontal="right" vertical="center"/>
      <protection/>
    </xf>
    <xf numFmtId="10" fontId="63"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70"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10" fontId="72" fillId="44" borderId="22"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68" fillId="44" borderId="0" xfId="0" applyFont="1" applyFill="1" applyBorder="1" applyAlignment="1">
      <alignment horizontal="right" vertical="center"/>
    </xf>
    <xf numFmtId="0" fontId="10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100" fillId="33" borderId="0" xfId="0" applyFont="1" applyFill="1" applyBorder="1" applyAlignment="1">
      <alignment horizontal="right" vertical="center"/>
    </xf>
    <xf numFmtId="0" fontId="66" fillId="44" borderId="0" xfId="0" applyFont="1" applyFill="1" applyBorder="1" applyAlignment="1">
      <alignment horizontal="right" vertical="center"/>
    </xf>
    <xf numFmtId="0" fontId="73" fillId="44" borderId="0" xfId="0" applyFont="1" applyFill="1" applyBorder="1" applyAlignment="1">
      <alignment horizontal="right" vertical="center"/>
    </xf>
    <xf numFmtId="0" fontId="73" fillId="33" borderId="0" xfId="0" applyFont="1" applyFill="1" applyBorder="1" applyAlignment="1">
      <alignment horizontal="right" vertical="center"/>
    </xf>
    <xf numFmtId="0" fontId="101" fillId="44" borderId="0" xfId="0" applyFont="1" applyFill="1" applyAlignment="1">
      <alignment/>
    </xf>
    <xf numFmtId="0" fontId="101" fillId="33" borderId="0" xfId="0" applyFont="1" applyFill="1" applyBorder="1" applyAlignment="1">
      <alignment horizontal="right" vertical="center"/>
    </xf>
    <xf numFmtId="0" fontId="69" fillId="44" borderId="0" xfId="0" applyFont="1" applyFill="1" applyBorder="1" applyAlignment="1">
      <alignment horizontal="right" vertical="center"/>
    </xf>
    <xf numFmtId="10" fontId="61" fillId="44" borderId="22" xfId="0" applyNumberFormat="1" applyFont="1" applyFill="1" applyBorder="1" applyAlignment="1">
      <alignment vertical="center"/>
    </xf>
    <xf numFmtId="10" fontId="61" fillId="33" borderId="0" xfId="0" applyNumberFormat="1" applyFont="1" applyFill="1" applyBorder="1" applyAlignment="1">
      <alignment vertical="center"/>
    </xf>
    <xf numFmtId="0" fontId="74" fillId="44" borderId="0" xfId="0" applyFont="1" applyFill="1" applyBorder="1" applyAlignment="1">
      <alignment horizontal="right" vertical="center"/>
    </xf>
    <xf numFmtId="0" fontId="74" fillId="33" borderId="0" xfId="0" applyFont="1" applyFill="1" applyBorder="1" applyAlignment="1">
      <alignment horizontal="right" vertical="center"/>
    </xf>
    <xf numFmtId="0" fontId="70" fillId="40" borderId="0" xfId="0" applyFont="1" applyFill="1" applyBorder="1" applyAlignment="1">
      <alignment horizontal="center" vertical="center"/>
    </xf>
    <xf numFmtId="0" fontId="70" fillId="44" borderId="0" xfId="0" applyFont="1" applyFill="1" applyBorder="1" applyAlignment="1">
      <alignment horizontal="center" vertical="center"/>
    </xf>
    <xf numFmtId="172" fontId="70" fillId="44" borderId="0" xfId="0" applyNumberFormat="1" applyFont="1" applyFill="1" applyBorder="1" applyAlignment="1">
      <alignment horizontal="center" vertical="center"/>
    </xf>
    <xf numFmtId="0" fontId="70" fillId="33" borderId="0" xfId="0" applyFont="1" applyFill="1" applyBorder="1" applyAlignment="1">
      <alignment horizontal="center" vertical="center"/>
    </xf>
    <xf numFmtId="0" fontId="90" fillId="33" borderId="0" xfId="0" applyFont="1" applyFill="1" applyBorder="1" applyAlignment="1">
      <alignment horizontal="center" vertical="center"/>
    </xf>
    <xf numFmtId="0" fontId="58" fillId="40" borderId="0" xfId="0" applyFont="1" applyFill="1" applyBorder="1" applyAlignment="1">
      <alignment vertical="center"/>
    </xf>
    <xf numFmtId="0" fontId="58" fillId="44" borderId="0" xfId="0" applyFont="1" applyFill="1" applyBorder="1" applyAlignment="1">
      <alignment horizontal="right" vertical="center"/>
    </xf>
    <xf numFmtId="172" fontId="58" fillId="44" borderId="0" xfId="0" applyNumberFormat="1" applyFont="1" applyFill="1" applyBorder="1" applyAlignment="1">
      <alignment vertical="center"/>
    </xf>
    <xf numFmtId="0" fontId="75" fillId="44" borderId="0" xfId="0" applyFont="1" applyFill="1" applyBorder="1" applyAlignment="1">
      <alignment vertical="center"/>
    </xf>
    <xf numFmtId="0" fontId="75" fillId="44" borderId="22" xfId="0" applyFont="1" applyFill="1" applyBorder="1" applyAlignment="1">
      <alignment vertical="center"/>
    </xf>
    <xf numFmtId="0" fontId="23" fillId="40" borderId="0" xfId="0" applyFont="1" applyFill="1" applyBorder="1" applyAlignment="1">
      <alignment horizontal="right" vertical="center"/>
    </xf>
    <xf numFmtId="0" fontId="23" fillId="44" borderId="0" xfId="0" applyFont="1" applyFill="1" applyBorder="1" applyAlignment="1">
      <alignment horizontal="right" vertical="center"/>
    </xf>
    <xf numFmtId="0" fontId="58" fillId="44" borderId="0" xfId="0" applyFont="1" applyFill="1" applyBorder="1" applyAlignment="1">
      <alignment horizontal="left" vertical="center"/>
    </xf>
    <xf numFmtId="0" fontId="23" fillId="33" borderId="0" xfId="0" applyFont="1" applyFill="1" applyBorder="1" applyAlignment="1">
      <alignment horizontal="right" vertical="center"/>
    </xf>
    <xf numFmtId="0" fontId="58" fillId="44" borderId="21" xfId="0" applyFont="1" applyFill="1" applyBorder="1" applyAlignment="1">
      <alignment horizontal="right" vertical="center"/>
    </xf>
    <xf numFmtId="0" fontId="58" fillId="40" borderId="0" xfId="0" applyFont="1" applyFill="1" applyBorder="1" applyAlignment="1">
      <alignment horizontal="right" vertical="center"/>
    </xf>
    <xf numFmtId="172" fontId="58" fillId="44" borderId="0" xfId="0" applyNumberFormat="1" applyFont="1" applyFill="1" applyBorder="1" applyAlignment="1">
      <alignment horizontal="center" vertical="center"/>
    </xf>
    <xf numFmtId="0" fontId="14" fillId="0" borderId="0" xfId="0" applyFont="1" applyFill="1" applyBorder="1" applyAlignment="1">
      <alignment/>
    </xf>
    <xf numFmtId="0" fontId="14" fillId="40" borderId="0" xfId="0" applyFont="1" applyFill="1" applyBorder="1" applyAlignment="1">
      <alignment/>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14" fillId="45" borderId="0" xfId="0" applyFont="1" applyFill="1" applyBorder="1" applyAlignment="1">
      <alignment horizontal="left" vertical="center" indent="2"/>
    </xf>
    <xf numFmtId="0" fontId="31" fillId="40" borderId="0" xfId="0" applyFont="1" applyFill="1" applyBorder="1" applyAlignment="1">
      <alignment horizontal="left" vertical="center" indent="2"/>
    </xf>
    <xf numFmtId="0" fontId="110" fillId="45" borderId="21" xfId="0" applyFont="1" applyFill="1" applyBorder="1" applyAlignment="1">
      <alignment horizontal="left" vertical="center" indent="2"/>
    </xf>
    <xf numFmtId="0" fontId="31" fillId="45" borderId="0" xfId="0" applyFont="1" applyFill="1" applyBorder="1" applyAlignment="1">
      <alignment horizontal="left" vertical="center" indent="2"/>
    </xf>
    <xf numFmtId="0" fontId="99" fillId="45" borderId="0" xfId="0" applyFont="1" applyFill="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32" fillId="40" borderId="0" xfId="0" applyFont="1" applyFill="1" applyBorder="1" applyAlignment="1">
      <alignment horizontal="center" vertical="center" wrapText="1"/>
    </xf>
    <xf numFmtId="0" fontId="31" fillId="40" borderId="20" xfId="0" applyFont="1" applyFill="1" applyBorder="1" applyAlignment="1">
      <alignment horizontal="center" vertical="center" wrapText="1"/>
    </xf>
    <xf numFmtId="0" fontId="32" fillId="46" borderId="21" xfId="0" applyFont="1" applyFill="1" applyBorder="1" applyAlignment="1">
      <alignment horizontal="center" vertical="center" wrapText="1"/>
    </xf>
    <xf numFmtId="0" fontId="31" fillId="40" borderId="22" xfId="0" applyFont="1" applyFill="1" applyBorder="1" applyAlignment="1">
      <alignment horizontal="center" vertical="center" wrapText="1"/>
    </xf>
    <xf numFmtId="0" fontId="33" fillId="47" borderId="21" xfId="0" applyFont="1" applyFill="1" applyBorder="1" applyAlignment="1">
      <alignment horizontal="center" vertical="center" wrapText="1"/>
    </xf>
    <xf numFmtId="0" fontId="108" fillId="42" borderId="33" xfId="0" applyFont="1" applyFill="1" applyBorder="1" applyAlignment="1">
      <alignment horizontal="center" vertical="center"/>
    </xf>
    <xf numFmtId="0" fontId="102" fillId="43" borderId="0" xfId="0" applyFont="1" applyFill="1" applyBorder="1" applyAlignment="1">
      <alignment horizontal="left" vertical="center"/>
    </xf>
    <xf numFmtId="0" fontId="73" fillId="43" borderId="0" xfId="0" applyFont="1" applyFill="1" applyBorder="1" applyAlignment="1">
      <alignment horizontal="left" vertical="center"/>
    </xf>
    <xf numFmtId="0" fontId="51" fillId="43" borderId="0" xfId="0" applyFont="1" applyFill="1" applyBorder="1" applyAlignment="1">
      <alignment horizontal="left" vertical="center"/>
    </xf>
    <xf numFmtId="0" fontId="54" fillId="42" borderId="0" xfId="0" applyFont="1" applyFill="1" applyBorder="1" applyAlignment="1">
      <alignment vertical="center"/>
    </xf>
    <xf numFmtId="0" fontId="54" fillId="42" borderId="22" xfId="0" applyFont="1" applyFill="1" applyBorder="1" applyAlignment="1">
      <alignment vertical="center"/>
    </xf>
    <xf numFmtId="0" fontId="61" fillId="33" borderId="0" xfId="0" applyFont="1" applyFill="1" applyBorder="1" applyAlignment="1">
      <alignment vertical="center"/>
    </xf>
    <xf numFmtId="0" fontId="58" fillId="33" borderId="0" xfId="0" applyFont="1" applyFill="1" applyAlignment="1">
      <alignment/>
    </xf>
    <xf numFmtId="0" fontId="75" fillId="33" borderId="0" xfId="0" applyFont="1" applyFill="1" applyBorder="1" applyAlignment="1">
      <alignment vertical="center"/>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0" fontId="112" fillId="42" borderId="0" xfId="0" applyFont="1" applyFill="1" applyBorder="1" applyAlignment="1">
      <alignment horizontal="center" vertical="center"/>
    </xf>
    <xf numFmtId="0" fontId="111" fillId="43" borderId="21" xfId="0" applyFont="1" applyFill="1" applyBorder="1" applyAlignment="1">
      <alignment vertical="center"/>
    </xf>
    <xf numFmtId="0" fontId="58" fillId="44" borderId="29" xfId="0" applyFont="1" applyFill="1" applyBorder="1" applyAlignment="1">
      <alignment horizontal="center" vertical="center"/>
    </xf>
    <xf numFmtId="0" fontId="58" fillId="43" borderId="26" xfId="0" applyFont="1" applyFill="1" applyBorder="1" applyAlignment="1">
      <alignment horizontal="center" vertical="center"/>
    </xf>
    <xf numFmtId="0" fontId="58" fillId="43" borderId="27" xfId="0" applyFont="1" applyFill="1" applyBorder="1" applyAlignment="1">
      <alignment horizontal="center" vertical="center"/>
    </xf>
    <xf numFmtId="0" fontId="58" fillId="43" borderId="27" xfId="0" applyFont="1" applyFill="1" applyBorder="1" applyAlignment="1" quotePrefix="1">
      <alignment horizontal="center" vertical="center"/>
    </xf>
    <xf numFmtId="0" fontId="58" fillId="43" borderId="0" xfId="0" applyFont="1" applyFill="1" applyBorder="1" applyAlignment="1" quotePrefix="1">
      <alignment horizontal="center" vertical="center"/>
    </xf>
    <xf numFmtId="0" fontId="102" fillId="44" borderId="0" xfId="0" applyFont="1" applyFill="1" applyBorder="1" applyAlignment="1">
      <alignment horizontal="right" vertical="center"/>
    </xf>
    <xf numFmtId="0" fontId="102" fillId="33" borderId="0" xfId="0" applyFont="1" applyFill="1" applyBorder="1" applyAlignment="1">
      <alignment horizontal="right" vertical="center"/>
    </xf>
    <xf numFmtId="0" fontId="113" fillId="44" borderId="0" xfId="0" applyFont="1" applyFill="1" applyBorder="1" applyAlignment="1">
      <alignment horizontal="right" vertical="center"/>
    </xf>
    <xf numFmtId="0" fontId="113" fillId="33" borderId="0" xfId="0" applyFont="1" applyFill="1" applyBorder="1" applyAlignment="1">
      <alignment horizontal="right" vertical="center"/>
    </xf>
    <xf numFmtId="0" fontId="58" fillId="43" borderId="28" xfId="0" applyFont="1" applyFill="1" applyBorder="1" applyAlignment="1">
      <alignment horizontal="center" vertical="center"/>
    </xf>
    <xf numFmtId="0" fontId="58" fillId="43" borderId="28" xfId="0" applyFont="1" applyFill="1" applyBorder="1" applyAlignment="1" quotePrefix="1">
      <alignment horizontal="center" vertical="center"/>
    </xf>
    <xf numFmtId="194" fontId="205" fillId="0" borderId="0" xfId="0" applyNumberFormat="1" applyFont="1" applyAlignment="1">
      <alignment horizontal="left" readingOrder="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top" wrapText="1"/>
    </xf>
    <xf numFmtId="0" fontId="14" fillId="45" borderId="45" xfId="0" applyFont="1" applyFill="1" applyBorder="1" applyAlignment="1">
      <alignment horizontal="center" vertical="center"/>
    </xf>
    <xf numFmtId="0" fontId="223" fillId="0" borderId="0" xfId="0" applyFont="1" applyAlignment="1">
      <alignment vertical="top" wrapText="1"/>
    </xf>
    <xf numFmtId="0" fontId="202" fillId="0" borderId="0" xfId="0" applyFont="1" applyAlignment="1">
      <alignment wrapText="1"/>
    </xf>
    <xf numFmtId="0" fontId="67" fillId="40" borderId="22" xfId="0" applyFont="1" applyFill="1" applyBorder="1" applyAlignment="1">
      <alignment horizontal="center" vertical="center" wrapText="1"/>
    </xf>
    <xf numFmtId="0" fontId="224" fillId="0" borderId="0" xfId="0" applyFont="1" applyAlignment="1">
      <alignment vertical="top" wrapText="1"/>
    </xf>
    <xf numFmtId="0" fontId="76" fillId="0" borderId="0" xfId="0" applyFont="1" applyAlignment="1">
      <alignment horizontal="center" vertical="center"/>
    </xf>
    <xf numFmtId="175" fontId="1" fillId="0" borderId="0" xfId="0" applyNumberFormat="1" applyFont="1" applyAlignment="1" applyProtection="1">
      <alignment horizontal="center" vertical="center"/>
      <protection/>
    </xf>
    <xf numFmtId="0" fontId="107" fillId="40" borderId="0" xfId="0" applyFont="1" applyFill="1" applyBorder="1" applyAlignment="1">
      <alignment horizontal="center" vertical="center" wrapText="1"/>
    </xf>
    <xf numFmtId="0" fontId="67" fillId="40" borderId="19"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115" fillId="42" borderId="0" xfId="0" applyFont="1" applyFill="1" applyBorder="1" applyAlignment="1">
      <alignment horizontal="center" vertical="center"/>
    </xf>
    <xf numFmtId="0" fontId="116" fillId="43" borderId="21" xfId="0" applyFont="1" applyFill="1" applyBorder="1" applyAlignment="1">
      <alignment horizontal="left" vertical="center"/>
    </xf>
    <xf numFmtId="0" fontId="116" fillId="43" borderId="0" xfId="0" applyFont="1" applyFill="1" applyBorder="1" applyAlignment="1">
      <alignment horizontal="left" vertical="center" indent="1"/>
    </xf>
    <xf numFmtId="0" fontId="114" fillId="44" borderId="0" xfId="0" applyFont="1" applyFill="1" applyBorder="1" applyAlignment="1">
      <alignment horizontal="right" vertical="center"/>
    </xf>
    <xf numFmtId="0" fontId="114" fillId="33" borderId="0" xfId="0" applyFont="1" applyFill="1" applyBorder="1" applyAlignment="1">
      <alignment horizontal="right" vertical="center"/>
    </xf>
    <xf numFmtId="43" fontId="0" fillId="0" borderId="0" xfId="42" applyFont="1" applyAlignment="1">
      <alignment/>
    </xf>
    <xf numFmtId="191" fontId="0" fillId="0" borderId="0" xfId="42" applyNumberFormat="1" applyFont="1" applyAlignment="1">
      <alignment/>
    </xf>
    <xf numFmtId="0" fontId="0" fillId="0" borderId="0" xfId="0" applyFont="1" applyAlignment="1">
      <alignment horizontal="left" indent="1"/>
    </xf>
    <xf numFmtId="0" fontId="213" fillId="35" borderId="10" xfId="60" applyFont="1" applyFill="1" applyBorder="1" applyAlignment="1">
      <alignment horizontal="left"/>
      <protection/>
    </xf>
    <xf numFmtId="0" fontId="213" fillId="39" borderId="10" xfId="60" applyFont="1" applyFill="1" applyBorder="1" applyAlignment="1">
      <alignment horizontal="left"/>
      <protection/>
    </xf>
    <xf numFmtId="0" fontId="213" fillId="48" borderId="10" xfId="60" applyFont="1" applyFill="1" applyBorder="1" applyAlignment="1">
      <alignment horizontal="left"/>
      <protection/>
    </xf>
    <xf numFmtId="0" fontId="213" fillId="13" borderId="10" xfId="60" applyFont="1" applyFill="1" applyBorder="1" applyAlignment="1">
      <alignment horizontal="left"/>
      <protection/>
    </xf>
    <xf numFmtId="0" fontId="31" fillId="0" borderId="46" xfId="60" applyFont="1" applyBorder="1" applyAlignment="1">
      <alignment horizontal="center" vertical="top" wrapText="1"/>
      <protection/>
    </xf>
    <xf numFmtId="0" fontId="99" fillId="0" borderId="46" xfId="60" applyFont="1" applyBorder="1" applyAlignment="1">
      <alignment horizontal="center" vertical="top" wrapText="1"/>
      <protection/>
    </xf>
    <xf numFmtId="16" fontId="117" fillId="0" borderId="46" xfId="60" applyNumberFormat="1" applyFont="1" applyBorder="1" applyAlignment="1">
      <alignment horizontal="center" vertical="top" wrapText="1"/>
      <protection/>
    </xf>
    <xf numFmtId="0" fontId="117" fillId="0" borderId="46" xfId="60" applyFont="1" applyBorder="1" applyAlignment="1">
      <alignment horizontal="center" vertical="top" wrapText="1"/>
      <protection/>
    </xf>
    <xf numFmtId="0" fontId="118" fillId="0" borderId="0" xfId="55" applyAlignment="1" applyProtection="1">
      <alignment/>
      <protection/>
    </xf>
    <xf numFmtId="0" fontId="99" fillId="49" borderId="46" xfId="60" applyFont="1" applyFill="1" applyBorder="1" applyAlignment="1">
      <alignment horizontal="center" vertical="top" wrapText="1"/>
      <protection/>
    </xf>
    <xf numFmtId="0" fontId="172" fillId="0" borderId="46" xfId="60" applyBorder="1" applyAlignment="1">
      <alignment horizontal="center" vertical="top" wrapText="1"/>
      <protection/>
    </xf>
    <xf numFmtId="0" fontId="2" fillId="45" borderId="33" xfId="0" applyFont="1" applyFill="1" applyBorder="1" applyAlignment="1">
      <alignment horizontal="left" indent="2"/>
    </xf>
    <xf numFmtId="0" fontId="0" fillId="45" borderId="0" xfId="0" applyFont="1" applyFill="1" applyAlignment="1">
      <alignment/>
    </xf>
    <xf numFmtId="0" fontId="32" fillId="40" borderId="23" xfId="0" applyFont="1" applyFill="1" applyBorder="1" applyAlignment="1">
      <alignment horizontal="center" vertical="center" wrapText="1"/>
    </xf>
    <xf numFmtId="0" fontId="107" fillId="40" borderId="13" xfId="0" applyFont="1" applyFill="1" applyBorder="1" applyAlignment="1">
      <alignment horizontal="center" vertical="center" wrapText="1"/>
    </xf>
    <xf numFmtId="0" fontId="32" fillId="40" borderId="13" xfId="0" applyFont="1" applyFill="1" applyBorder="1" applyAlignment="1">
      <alignment horizontal="center" vertical="center" wrapText="1"/>
    </xf>
    <xf numFmtId="0" fontId="32" fillId="46" borderId="23" xfId="0" applyFont="1" applyFill="1" applyBorder="1" applyAlignment="1">
      <alignment horizontal="center" vertical="center" wrapText="1"/>
    </xf>
    <xf numFmtId="0" fontId="31" fillId="40" borderId="23" xfId="0" applyFont="1" applyFill="1" applyBorder="1" applyAlignment="1">
      <alignment horizontal="center" vertical="center" wrapText="1"/>
    </xf>
    <xf numFmtId="0" fontId="32" fillId="50" borderId="23" xfId="0" applyFont="1" applyFill="1" applyBorder="1" applyAlignment="1">
      <alignment horizontal="center" vertical="center" wrapText="1"/>
    </xf>
    <xf numFmtId="0" fontId="31" fillId="41" borderId="23" xfId="0" applyFont="1" applyFill="1" applyBorder="1" applyAlignment="1">
      <alignment horizontal="center" vertical="center" wrapText="1"/>
    </xf>
    <xf numFmtId="0" fontId="106" fillId="41" borderId="23" xfId="0" applyFont="1" applyFill="1" applyBorder="1" applyAlignment="1">
      <alignment horizontal="center" vertical="center" wrapText="1"/>
    </xf>
    <xf numFmtId="0" fontId="106" fillId="41" borderId="13" xfId="0" applyFont="1" applyFill="1" applyBorder="1" applyAlignment="1">
      <alignment horizontal="center" vertical="center" wrapText="1"/>
    </xf>
    <xf numFmtId="0" fontId="31" fillId="40" borderId="13" xfId="0" applyFont="1" applyFill="1" applyBorder="1" applyAlignment="1">
      <alignment horizontal="center" vertical="center" wrapText="1"/>
    </xf>
    <xf numFmtId="0" fontId="67" fillId="40" borderId="13" xfId="0" applyFont="1" applyFill="1" applyBorder="1" applyAlignment="1">
      <alignment horizontal="center" vertical="center" wrapText="1"/>
    </xf>
    <xf numFmtId="0" fontId="67" fillId="41" borderId="23" xfId="0" applyFont="1" applyFill="1" applyBorder="1" applyAlignment="1">
      <alignment horizontal="center" vertical="center" wrapText="1"/>
    </xf>
    <xf numFmtId="0" fontId="67" fillId="41" borderId="13" xfId="0" applyFont="1" applyFill="1" applyBorder="1" applyAlignment="1">
      <alignment horizontal="center" vertical="center" wrapText="1"/>
    </xf>
    <xf numFmtId="0" fontId="33" fillId="41" borderId="23"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225" fillId="42" borderId="0" xfId="0" applyFont="1" applyFill="1" applyBorder="1" applyAlignment="1">
      <alignment horizontal="center" vertical="center"/>
    </xf>
    <xf numFmtId="0" fontId="225" fillId="43" borderId="21" xfId="0" applyFont="1" applyFill="1" applyBorder="1" applyAlignment="1">
      <alignment horizontal="left" vertical="center"/>
    </xf>
    <xf numFmtId="0" fontId="41" fillId="43" borderId="23" xfId="0" applyFont="1" applyFill="1" applyBorder="1" applyAlignment="1">
      <alignment horizontal="left" vertical="center"/>
    </xf>
    <xf numFmtId="0" fontId="41" fillId="43" borderId="13" xfId="0" applyFont="1" applyFill="1" applyBorder="1" applyAlignment="1">
      <alignment horizontal="left" vertical="center"/>
    </xf>
    <xf numFmtId="0" fontId="41" fillId="43" borderId="24" xfId="0" applyFont="1" applyFill="1" applyBorder="1" applyAlignment="1">
      <alignment horizontal="left" vertical="center"/>
    </xf>
    <xf numFmtId="0" fontId="74" fillId="43" borderId="23" xfId="0" applyFont="1" applyFill="1" applyBorder="1" applyAlignment="1">
      <alignment vertical="center"/>
    </xf>
    <xf numFmtId="0" fontId="44" fillId="43" borderId="13" xfId="0" applyFont="1" applyFill="1" applyBorder="1" applyAlignment="1">
      <alignment vertical="center"/>
    </xf>
    <xf numFmtId="0" fontId="44" fillId="43" borderId="24" xfId="0" applyFont="1" applyFill="1" applyBorder="1" applyAlignment="1">
      <alignment vertical="center"/>
    </xf>
    <xf numFmtId="0" fontId="36" fillId="42" borderId="23" xfId="0" applyFont="1" applyFill="1" applyBorder="1" applyAlignment="1">
      <alignment horizontal="center" vertical="center"/>
    </xf>
    <xf numFmtId="0" fontId="36" fillId="42" borderId="13" xfId="0" applyFont="1" applyFill="1" applyBorder="1" applyAlignment="1">
      <alignment horizontal="center" vertical="center"/>
    </xf>
    <xf numFmtId="0" fontId="31" fillId="42" borderId="13" xfId="0" applyFont="1" applyFill="1" applyBorder="1" applyAlignment="1">
      <alignment horizontal="center" vertical="center"/>
    </xf>
    <xf numFmtId="0" fontId="14" fillId="42" borderId="13" xfId="0" applyFont="1" applyFill="1" applyBorder="1" applyAlignment="1">
      <alignment vertical="center"/>
    </xf>
    <xf numFmtId="0" fontId="226" fillId="33" borderId="0" xfId="0" applyFont="1" applyFill="1" applyBorder="1" applyAlignment="1">
      <alignment horizontal="right" vertical="center"/>
    </xf>
    <xf numFmtId="0" fontId="226" fillId="44" borderId="0" xfId="0" applyFont="1" applyFill="1" applyBorder="1" applyAlignment="1">
      <alignment horizontal="right" vertical="center"/>
    </xf>
    <xf numFmtId="0" fontId="58" fillId="40" borderId="13" xfId="0" applyFont="1" applyFill="1" applyBorder="1" applyAlignment="1">
      <alignment vertical="center"/>
    </xf>
    <xf numFmtId="0" fontId="58" fillId="44" borderId="23" xfId="0" applyFont="1" applyFill="1" applyBorder="1" applyAlignment="1">
      <alignment vertical="center"/>
    </xf>
    <xf numFmtId="0" fontId="58" fillId="44" borderId="13" xfId="0" applyFont="1" applyFill="1" applyBorder="1" applyAlignment="1">
      <alignment vertical="center"/>
    </xf>
    <xf numFmtId="0" fontId="58" fillId="44" borderId="24" xfId="0" applyFont="1" applyFill="1" applyBorder="1" applyAlignment="1">
      <alignment vertical="center"/>
    </xf>
    <xf numFmtId="0" fontId="58" fillId="33" borderId="13" xfId="0" applyFont="1" applyFill="1" applyBorder="1" applyAlignment="1">
      <alignment vertical="center"/>
    </xf>
    <xf numFmtId="0" fontId="5" fillId="0" borderId="0" xfId="0" applyFont="1" applyAlignment="1">
      <alignment horizontal="left" vertical="top" wrapText="1"/>
    </xf>
    <xf numFmtId="0" fontId="0" fillId="0" borderId="0" xfId="0" applyAlignment="1">
      <alignment horizontal="center" vertical="top"/>
    </xf>
    <xf numFmtId="172" fontId="5" fillId="0" borderId="0" xfId="0" applyNumberFormat="1" applyFont="1" applyAlignment="1">
      <alignment vertical="top"/>
    </xf>
    <xf numFmtId="196" fontId="227" fillId="0" borderId="0" xfId="0" applyNumberFormat="1" applyFont="1" applyAlignment="1">
      <alignment vertical="top" wrapText="1"/>
    </xf>
    <xf numFmtId="0" fontId="0" fillId="45" borderId="12" xfId="0" applyFont="1" applyFill="1" applyBorder="1" applyAlignment="1">
      <alignment/>
    </xf>
    <xf numFmtId="0" fontId="99" fillId="45" borderId="12" xfId="0" applyFont="1" applyFill="1" applyBorder="1" applyAlignment="1">
      <alignment horizontal="left" indent="2"/>
    </xf>
    <xf numFmtId="0" fontId="31" fillId="51" borderId="47" xfId="0" applyFont="1" applyFill="1" applyBorder="1" applyAlignment="1">
      <alignment horizontal="center" vertical="center"/>
    </xf>
    <xf numFmtId="0" fontId="14" fillId="41" borderId="47"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7" xfId="0" applyFont="1" applyFill="1" applyBorder="1" applyAlignment="1">
      <alignment horizontal="center" vertical="center"/>
    </xf>
    <xf numFmtId="0" fontId="14" fillId="41" borderId="35" xfId="0" applyFont="1" applyFill="1" applyBorder="1" applyAlignment="1">
      <alignment horizontal="center" vertical="center"/>
    </xf>
    <xf numFmtId="0" fontId="32" fillId="46" borderId="47" xfId="0" applyFont="1" applyFill="1" applyBorder="1" applyAlignment="1" quotePrefix="1">
      <alignment horizontal="center" vertical="center" wrapText="1"/>
    </xf>
    <xf numFmtId="0" fontId="31" fillId="52" borderId="47" xfId="0" applyFont="1" applyFill="1" applyBorder="1" applyAlignment="1" quotePrefix="1">
      <alignment horizontal="center" vertical="center" wrapText="1"/>
    </xf>
    <xf numFmtId="0" fontId="32" fillId="46" borderId="47" xfId="0" applyFont="1" applyFill="1" applyBorder="1" applyAlignment="1">
      <alignment horizontal="center" vertical="center" wrapText="1"/>
    </xf>
    <xf numFmtId="0" fontId="31" fillId="42" borderId="47" xfId="0" applyFont="1" applyFill="1" applyBorder="1" applyAlignment="1">
      <alignment horizontal="center" vertical="center" wrapText="1"/>
    </xf>
    <xf numFmtId="0" fontId="14" fillId="52" borderId="47" xfId="0" applyFont="1" applyFill="1" applyBorder="1" applyAlignment="1">
      <alignment horizontal="center" vertical="center" wrapText="1"/>
    </xf>
    <xf numFmtId="0" fontId="14" fillId="52" borderId="29" xfId="0" applyFont="1" applyFill="1" applyBorder="1" applyAlignment="1">
      <alignment horizontal="center" vertical="center" wrapText="1"/>
    </xf>
    <xf numFmtId="0" fontId="106" fillId="41" borderId="19" xfId="0" applyFont="1" applyFill="1" applyBorder="1" applyAlignment="1">
      <alignment horizontal="center" vertical="center" wrapText="1"/>
    </xf>
    <xf numFmtId="0" fontId="106" fillId="41" borderId="20" xfId="0" applyFont="1" applyFill="1" applyBorder="1" applyAlignment="1">
      <alignment horizontal="center" vertical="center" wrapText="1"/>
    </xf>
    <xf numFmtId="0" fontId="106" fillId="41" borderId="0" xfId="0" applyFont="1" applyFill="1" applyBorder="1" applyAlignment="1">
      <alignment horizontal="center" vertical="center" wrapText="1"/>
    </xf>
    <xf numFmtId="0" fontId="106" fillId="41" borderId="22" xfId="0" applyFont="1" applyFill="1" applyBorder="1" applyAlignment="1">
      <alignment horizontal="center" vertical="center" wrapText="1"/>
    </xf>
    <xf numFmtId="0" fontId="32" fillId="46" borderId="48" xfId="0" applyFont="1" applyFill="1" applyBorder="1" applyAlignment="1">
      <alignment horizontal="center" vertical="center" wrapText="1"/>
    </xf>
    <xf numFmtId="0" fontId="32" fillId="50" borderId="48" xfId="0" applyFont="1" applyFill="1" applyBorder="1" applyAlignment="1">
      <alignment horizontal="center" vertical="center" wrapText="1"/>
    </xf>
    <xf numFmtId="0" fontId="106" fillId="41" borderId="24" xfId="0" applyFont="1" applyFill="1" applyBorder="1" applyAlignment="1">
      <alignment horizontal="center" vertical="center" wrapText="1"/>
    </xf>
    <xf numFmtId="0" fontId="14" fillId="42" borderId="31" xfId="0" applyFont="1" applyFill="1" applyBorder="1" applyAlignment="1">
      <alignment vertical="center"/>
    </xf>
    <xf numFmtId="0" fontId="58" fillId="33" borderId="30" xfId="0" applyFont="1" applyFill="1" applyBorder="1" applyAlignment="1">
      <alignment horizontal="center" vertical="center"/>
    </xf>
    <xf numFmtId="0" fontId="58" fillId="44" borderId="17" xfId="0" applyFont="1" applyFill="1" applyBorder="1" applyAlignment="1">
      <alignment vertical="center"/>
    </xf>
    <xf numFmtId="0" fontId="58" fillId="44" borderId="17" xfId="0" applyFont="1" applyFill="1" applyBorder="1" applyAlignment="1">
      <alignment horizontal="center" vertical="center"/>
    </xf>
    <xf numFmtId="0" fontId="58" fillId="44" borderId="31" xfId="0" applyFont="1" applyFill="1" applyBorder="1" applyAlignment="1">
      <alignment horizontal="center" vertical="center"/>
    </xf>
    <xf numFmtId="0" fontId="58" fillId="44" borderId="30" xfId="0" applyFont="1" applyFill="1" applyBorder="1" applyAlignment="1">
      <alignment horizontal="center" vertical="center"/>
    </xf>
    <xf numFmtId="172" fontId="58" fillId="43" borderId="17" xfId="0" applyNumberFormat="1" applyFont="1" applyFill="1" applyBorder="1" applyAlignment="1">
      <alignment horizontal="center" vertical="center"/>
    </xf>
    <xf numFmtId="0" fontId="58" fillId="43" borderId="31" xfId="0" applyFont="1" applyFill="1" applyBorder="1" applyAlignment="1">
      <alignment horizontal="center" vertical="center"/>
    </xf>
    <xf numFmtId="0" fontId="58" fillId="43" borderId="49" xfId="0" applyFont="1" applyFill="1" applyBorder="1" applyAlignment="1">
      <alignment horizontal="center" vertical="center"/>
    </xf>
    <xf numFmtId="0" fontId="58" fillId="43" borderId="49" xfId="0" applyFont="1" applyFill="1" applyBorder="1" applyAlignment="1" quotePrefix="1">
      <alignment horizontal="center" vertical="center"/>
    </xf>
    <xf numFmtId="172" fontId="58" fillId="43" borderId="50" xfId="0" applyNumberFormat="1" applyFont="1" applyFill="1" applyBorder="1" applyAlignment="1">
      <alignment horizontal="center" vertical="center"/>
    </xf>
    <xf numFmtId="0" fontId="58" fillId="43" borderId="35" xfId="0" applyFont="1" applyFill="1" applyBorder="1" applyAlignment="1">
      <alignment horizontal="center" vertical="center"/>
    </xf>
    <xf numFmtId="172" fontId="58" fillId="43" borderId="10" xfId="0" applyNumberFormat="1" applyFont="1" applyFill="1" applyBorder="1" applyAlignment="1">
      <alignment horizontal="center" vertical="center"/>
    </xf>
    <xf numFmtId="0" fontId="58" fillId="33" borderId="10" xfId="0" applyFont="1" applyFill="1" applyBorder="1" applyAlignment="1">
      <alignment horizontal="center" vertical="center"/>
    </xf>
    <xf numFmtId="0" fontId="75" fillId="0" borderId="0" xfId="0" applyFont="1" applyAlignment="1">
      <alignment/>
    </xf>
    <xf numFmtId="1" fontId="58" fillId="43" borderId="10" xfId="0" applyNumberFormat="1" applyFont="1" applyFill="1" applyBorder="1" applyAlignment="1">
      <alignment horizontal="center" vertical="center"/>
    </xf>
    <xf numFmtId="0" fontId="75" fillId="0" borderId="0" xfId="0" applyFont="1" applyFill="1" applyBorder="1" applyAlignment="1">
      <alignment/>
    </xf>
    <xf numFmtId="0" fontId="58" fillId="0" borderId="0" xfId="0" applyFont="1" applyFill="1" applyBorder="1" applyAlignment="1">
      <alignment/>
    </xf>
    <xf numFmtId="0" fontId="58" fillId="0" borderId="0" xfId="0" applyFont="1" applyFill="1" applyBorder="1" applyAlignment="1">
      <alignment vertical="center"/>
    </xf>
    <xf numFmtId="0" fontId="14" fillId="0" borderId="0" xfId="0" applyFont="1" applyBorder="1" applyAlignment="1">
      <alignment/>
    </xf>
    <xf numFmtId="0" fontId="58" fillId="33" borderId="0" xfId="0" applyFont="1" applyFill="1" applyBorder="1" applyAlignment="1">
      <alignment horizontal="center" vertical="center"/>
    </xf>
    <xf numFmtId="0" fontId="32" fillId="53" borderId="18" xfId="0" applyFont="1" applyFill="1" applyBorder="1" applyAlignment="1">
      <alignment horizontal="center" vertical="center" wrapText="1"/>
    </xf>
    <xf numFmtId="0" fontId="32" fillId="53" borderId="19" xfId="0" applyFont="1" applyFill="1" applyBorder="1" applyAlignment="1">
      <alignment horizontal="center" vertical="center" wrapText="1"/>
    </xf>
    <xf numFmtId="0" fontId="32" fillId="53" borderId="20" xfId="0" applyFont="1" applyFill="1" applyBorder="1" applyAlignment="1">
      <alignment horizontal="center" vertical="center" wrapText="1"/>
    </xf>
    <xf numFmtId="0" fontId="32" fillId="53" borderId="21" xfId="0" applyFont="1" applyFill="1" applyBorder="1" applyAlignment="1">
      <alignment horizontal="center" vertical="center" wrapText="1"/>
    </xf>
    <xf numFmtId="0" fontId="32" fillId="53" borderId="0" xfId="0" applyFont="1" applyFill="1" applyBorder="1" applyAlignment="1">
      <alignment horizontal="center" vertical="center" wrapText="1"/>
    </xf>
    <xf numFmtId="0" fontId="32" fillId="53" borderId="22" xfId="0" applyFont="1" applyFill="1" applyBorder="1" applyAlignment="1">
      <alignment horizontal="center" vertical="center" wrapText="1"/>
    </xf>
    <xf numFmtId="0" fontId="32" fillId="53" borderId="23" xfId="0" applyFont="1" applyFill="1" applyBorder="1" applyAlignment="1">
      <alignment horizontal="center" vertical="center" wrapText="1"/>
    </xf>
    <xf numFmtId="0" fontId="32" fillId="53" borderId="13" xfId="0" applyFont="1" applyFill="1" applyBorder="1" applyAlignment="1">
      <alignment horizontal="center" vertical="center" wrapText="1"/>
    </xf>
    <xf numFmtId="0" fontId="32" fillId="53" borderId="24" xfId="0" applyFont="1" applyFill="1" applyBorder="1" applyAlignment="1">
      <alignment horizontal="center" vertical="center" wrapText="1"/>
    </xf>
    <xf numFmtId="0" fontId="14" fillId="54" borderId="18" xfId="0" applyFont="1" applyFill="1" applyBorder="1" applyAlignment="1">
      <alignment horizontal="center" vertical="center" wrapText="1"/>
    </xf>
    <xf numFmtId="0" fontId="14" fillId="54" borderId="20" xfId="0" applyFont="1" applyFill="1" applyBorder="1" applyAlignment="1">
      <alignment horizontal="center" vertical="center" wrapText="1"/>
    </xf>
    <xf numFmtId="0" fontId="14" fillId="54" borderId="21" xfId="0" applyFont="1" applyFill="1" applyBorder="1" applyAlignment="1">
      <alignment horizontal="center" vertical="center" wrapText="1"/>
    </xf>
    <xf numFmtId="0" fontId="14" fillId="54" borderId="22" xfId="0" applyFont="1" applyFill="1" applyBorder="1" applyAlignment="1">
      <alignment horizontal="center" vertical="center" wrapText="1"/>
    </xf>
    <xf numFmtId="0" fontId="14" fillId="54" borderId="23" xfId="0" applyFont="1" applyFill="1" applyBorder="1" applyAlignment="1">
      <alignment horizontal="center" vertical="center" wrapText="1"/>
    </xf>
    <xf numFmtId="0" fontId="14" fillId="54" borderId="24"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66" fillId="0" borderId="21"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105" fillId="0" borderId="26" xfId="0" applyFont="1" applyFill="1" applyBorder="1" applyAlignment="1">
      <alignment horizontal="center" vertical="center" wrapText="1"/>
    </xf>
    <xf numFmtId="0" fontId="105" fillId="0" borderId="27" xfId="0" applyFont="1" applyFill="1" applyBorder="1" applyAlignment="1">
      <alignment horizontal="center" vertical="center" wrapText="1"/>
    </xf>
    <xf numFmtId="0" fontId="105" fillId="0" borderId="28" xfId="0" applyFont="1" applyFill="1" applyBorder="1" applyAlignment="1">
      <alignment horizontal="center" vertical="center" wrapText="1"/>
    </xf>
    <xf numFmtId="0" fontId="65" fillId="0" borderId="51" xfId="0" applyFont="1" applyBorder="1" applyAlignment="1">
      <alignment horizontal="center" vertical="center" wrapText="1"/>
    </xf>
    <xf numFmtId="0" fontId="65" fillId="0" borderId="52" xfId="0" applyFont="1" applyBorder="1" applyAlignment="1">
      <alignment horizontal="center" vertical="center" wrapText="1"/>
    </xf>
    <xf numFmtId="0" fontId="100" fillId="0" borderId="26" xfId="0" applyFont="1" applyFill="1" applyBorder="1" applyAlignment="1">
      <alignment horizontal="center" vertical="center" wrapText="1"/>
    </xf>
    <xf numFmtId="0" fontId="100" fillId="0" borderId="27" xfId="0" applyFont="1" applyFill="1" applyBorder="1" applyAlignment="1">
      <alignment horizontal="center" vertical="center" wrapText="1"/>
    </xf>
    <xf numFmtId="0" fontId="100" fillId="0" borderId="28"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114" fillId="0" borderId="26" xfId="0" applyFont="1" applyFill="1" applyBorder="1" applyAlignment="1">
      <alignment horizontal="center" vertical="center" wrapText="1"/>
    </xf>
    <xf numFmtId="0" fontId="114" fillId="0" borderId="27" xfId="0" applyFont="1" applyFill="1" applyBorder="1" applyAlignment="1">
      <alignment horizontal="center" vertical="center" wrapText="1"/>
    </xf>
    <xf numFmtId="0" fontId="114" fillId="0" borderId="28" xfId="0" applyFont="1" applyFill="1" applyBorder="1" applyAlignment="1">
      <alignment horizontal="center" vertical="center" wrapText="1"/>
    </xf>
    <xf numFmtId="0" fontId="32" fillId="53" borderId="26" xfId="0" applyFont="1" applyFill="1" applyBorder="1" applyAlignment="1">
      <alignment horizontal="center" vertical="center" wrapText="1"/>
    </xf>
    <xf numFmtId="0" fontId="32" fillId="53" borderId="28" xfId="0" applyFont="1" applyFill="1" applyBorder="1" applyAlignment="1">
      <alignment horizontal="center" vertical="center" wrapText="1"/>
    </xf>
    <xf numFmtId="0" fontId="58" fillId="52" borderId="25" xfId="0" applyFont="1" applyFill="1" applyBorder="1" applyAlignment="1">
      <alignment horizontal="center" vertical="center" wrapText="1"/>
    </xf>
    <xf numFmtId="0" fontId="58" fillId="52" borderId="53" xfId="0" applyFont="1" applyFill="1" applyBorder="1" applyAlignment="1">
      <alignment horizontal="center" vertical="center" wrapText="1"/>
    </xf>
    <xf numFmtId="0" fontId="58" fillId="52" borderId="54" xfId="0" applyFont="1" applyFill="1" applyBorder="1" applyAlignment="1">
      <alignment horizontal="center" vertical="center" wrapText="1"/>
    </xf>
    <xf numFmtId="0" fontId="58" fillId="52" borderId="18" xfId="0" applyFont="1" applyFill="1" applyBorder="1" applyAlignment="1">
      <alignment horizontal="center" vertical="center" wrapText="1"/>
    </xf>
    <xf numFmtId="0" fontId="58" fillId="52" borderId="19" xfId="0" applyFont="1" applyFill="1" applyBorder="1" applyAlignment="1">
      <alignment horizontal="center" vertical="center" wrapText="1"/>
    </xf>
    <xf numFmtId="0" fontId="107" fillId="55" borderId="27" xfId="0" applyFont="1" applyFill="1" applyBorder="1" applyAlignment="1">
      <alignment horizontal="center" vertical="center" wrapText="1"/>
    </xf>
    <xf numFmtId="0" fontId="107" fillId="55" borderId="55"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28" xfId="0" applyFont="1" applyBorder="1" applyAlignment="1">
      <alignment horizontal="center" vertical="center" wrapText="1"/>
    </xf>
    <xf numFmtId="0" fontId="14" fillId="52" borderId="25" xfId="0" applyFont="1" applyFill="1" applyBorder="1" applyAlignment="1">
      <alignment horizontal="center" vertical="center" wrapText="1"/>
    </xf>
    <xf numFmtId="0" fontId="14" fillId="52" borderId="53" xfId="0" applyFont="1" applyFill="1" applyBorder="1" applyAlignment="1">
      <alignment horizontal="center" vertical="center" wrapText="1"/>
    </xf>
    <xf numFmtId="0" fontId="14" fillId="52" borderId="54" xfId="0" applyFont="1" applyFill="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3"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3" xfId="0" applyFont="1" applyBorder="1" applyAlignment="1">
      <alignment horizontal="center" vertical="center" wrapText="1"/>
    </xf>
    <xf numFmtId="0" fontId="32" fillId="53" borderId="56" xfId="0" applyFont="1" applyFill="1" applyBorder="1" applyAlignment="1">
      <alignment horizontal="center" vertical="center" wrapText="1"/>
    </xf>
    <xf numFmtId="0" fontId="32" fillId="53" borderId="31" xfId="0" applyFont="1" applyFill="1" applyBorder="1" applyAlignment="1">
      <alignment horizontal="center" vertical="center" wrapText="1"/>
    </xf>
    <xf numFmtId="0" fontId="62"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28" xfId="0" applyFont="1" applyBorder="1" applyAlignment="1">
      <alignment horizontal="center" vertical="center" wrapText="1"/>
    </xf>
    <xf numFmtId="0" fontId="228" fillId="0" borderId="26" xfId="0" applyFont="1" applyFill="1" applyBorder="1" applyAlignment="1">
      <alignment horizontal="center" vertical="center" wrapText="1"/>
    </xf>
    <xf numFmtId="0" fontId="228" fillId="0" borderId="27" xfId="0" applyFont="1" applyFill="1" applyBorder="1" applyAlignment="1">
      <alignment horizontal="center" vertical="center" wrapText="1"/>
    </xf>
    <xf numFmtId="0" fontId="228" fillId="0" borderId="28"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65" fillId="0" borderId="27" xfId="0" applyFont="1" applyFill="1" applyBorder="1" applyAlignment="1">
      <alignment horizontal="center" vertical="center" wrapText="1"/>
    </xf>
    <xf numFmtId="0" fontId="65" fillId="0" borderId="28" xfId="0" applyFont="1" applyFill="1" applyBorder="1" applyAlignment="1">
      <alignment horizontal="center" vertical="center" wrapText="1"/>
    </xf>
    <xf numFmtId="0" fontId="104" fillId="44" borderId="26" xfId="0" applyFont="1" applyFill="1" applyBorder="1" applyAlignment="1">
      <alignment horizontal="center" vertical="center" wrapText="1"/>
    </xf>
    <xf numFmtId="0" fontId="104"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14" fillId="42" borderId="53" xfId="0" applyFont="1" applyFill="1" applyBorder="1" applyAlignment="1">
      <alignment horizontal="center" vertical="center" wrapText="1"/>
    </xf>
    <xf numFmtId="0" fontId="32" fillId="53" borderId="47" xfId="0" applyFont="1" applyFill="1" applyBorder="1" applyAlignment="1">
      <alignment horizontal="center" vertical="center" wrapText="1"/>
    </xf>
    <xf numFmtId="0" fontId="32" fillId="53" borderId="35" xfId="0" applyFont="1" applyFill="1" applyBorder="1" applyAlignment="1">
      <alignment horizontal="center" vertical="center" wrapText="1"/>
    </xf>
    <xf numFmtId="0" fontId="31" fillId="56" borderId="18" xfId="0" applyFont="1" applyFill="1" applyBorder="1" applyAlignment="1">
      <alignment horizontal="center" vertical="center" wrapText="1"/>
    </xf>
    <xf numFmtId="0" fontId="31" fillId="56" borderId="20" xfId="0" applyFont="1" applyFill="1" applyBorder="1" applyAlignment="1">
      <alignment horizontal="center" vertical="center" wrapText="1"/>
    </xf>
    <xf numFmtId="0" fontId="31" fillId="56" borderId="21" xfId="0" applyFont="1" applyFill="1" applyBorder="1" applyAlignment="1">
      <alignment horizontal="center" vertical="center" wrapText="1"/>
    </xf>
    <xf numFmtId="0" fontId="31" fillId="56" borderId="22" xfId="0" applyFont="1" applyFill="1" applyBorder="1" applyAlignment="1">
      <alignment horizontal="center" vertical="center" wrapText="1"/>
    </xf>
    <xf numFmtId="0" fontId="31" fillId="56" borderId="23" xfId="0" applyFont="1" applyFill="1" applyBorder="1" applyAlignment="1">
      <alignment horizontal="center" vertical="center" wrapText="1"/>
    </xf>
    <xf numFmtId="0" fontId="31" fillId="56" borderId="24" xfId="0" applyFont="1" applyFill="1" applyBorder="1" applyAlignment="1">
      <alignment horizontal="center" vertical="center" wrapText="1"/>
    </xf>
    <xf numFmtId="0" fontId="229" fillId="0" borderId="26" xfId="0" applyFont="1" applyFill="1" applyBorder="1" applyAlignment="1">
      <alignment horizontal="center" vertical="center" wrapText="1"/>
    </xf>
    <xf numFmtId="0" fontId="229" fillId="0" borderId="27" xfId="0" applyFont="1" applyFill="1" applyBorder="1" applyAlignment="1">
      <alignment horizontal="center" vertical="center" wrapText="1"/>
    </xf>
    <xf numFmtId="0" fontId="229" fillId="0" borderId="28" xfId="0" applyFont="1" applyFill="1" applyBorder="1" applyAlignment="1">
      <alignment horizontal="center" vertical="center" wrapText="1"/>
    </xf>
    <xf numFmtId="0" fontId="230" fillId="0" borderId="26" xfId="0" applyFont="1" applyFill="1" applyBorder="1" applyAlignment="1">
      <alignment horizontal="center" vertical="center" wrapText="1"/>
    </xf>
    <xf numFmtId="0" fontId="230" fillId="0" borderId="27" xfId="0" applyFont="1" applyFill="1" applyBorder="1" applyAlignment="1">
      <alignment horizontal="center" vertical="center" wrapText="1"/>
    </xf>
    <xf numFmtId="0" fontId="230" fillId="0" borderId="28"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48" fillId="0" borderId="10" xfId="0" applyFont="1" applyBorder="1" applyAlignment="1">
      <alignment horizontal="center"/>
    </xf>
    <xf numFmtId="0" fontId="49" fillId="57" borderId="10" xfId="0" applyFont="1" applyFill="1" applyBorder="1" applyAlignment="1">
      <alignment horizontal="center"/>
    </xf>
    <xf numFmtId="0" fontId="49" fillId="45" borderId="10" xfId="0" applyFont="1" applyFill="1" applyBorder="1" applyAlignment="1">
      <alignment horizontal="center"/>
    </xf>
    <xf numFmtId="0" fontId="48" fillId="0" borderId="10" xfId="0" applyFont="1" applyBorder="1" applyAlignment="1">
      <alignment/>
    </xf>
    <xf numFmtId="0" fontId="49" fillId="12" borderId="10" xfId="0" applyFont="1" applyFill="1" applyBorder="1" applyAlignment="1">
      <alignment horizontal="center"/>
    </xf>
    <xf numFmtId="0" fontId="48" fillId="12" borderId="10" xfId="0" applyFont="1" applyFill="1" applyBorder="1" applyAlignment="1">
      <alignment horizontal="center"/>
    </xf>
    <xf numFmtId="0" fontId="48" fillId="12" borderId="10" xfId="0" applyFont="1" applyFill="1" applyBorder="1" applyAlignment="1">
      <alignment/>
    </xf>
    <xf numFmtId="0" fontId="49" fillId="45" borderId="38" xfId="0" applyFont="1" applyFill="1" applyBorder="1" applyAlignment="1">
      <alignment horizontal="center"/>
    </xf>
    <xf numFmtId="0" fontId="49" fillId="45" borderId="39" xfId="0" applyFont="1" applyFill="1" applyBorder="1" applyAlignment="1">
      <alignment horizontal="center"/>
    </xf>
    <xf numFmtId="0" fontId="49" fillId="45" borderId="16" xfId="59" applyFont="1" applyFill="1" applyBorder="1" applyAlignment="1">
      <alignment horizontal="center"/>
      <protection/>
    </xf>
    <xf numFmtId="0" fontId="49" fillId="45" borderId="38" xfId="59" applyFont="1" applyFill="1" applyBorder="1" applyAlignment="1">
      <alignment horizontal="center"/>
      <protection/>
    </xf>
    <xf numFmtId="0" fontId="49" fillId="45" borderId="39" xfId="59" applyFont="1" applyFill="1" applyBorder="1" applyAlignment="1">
      <alignment horizontal="center"/>
      <protection/>
    </xf>
    <xf numFmtId="0" fontId="49" fillId="12" borderId="10" xfId="59" applyFont="1" applyFill="1" applyBorder="1" applyAlignment="1">
      <alignment horizontal="center"/>
      <protection/>
    </xf>
    <xf numFmtId="0" fontId="48" fillId="12" borderId="10" xfId="59" applyFont="1" applyFill="1" applyBorder="1" applyAlignment="1">
      <alignment horizontal="center"/>
      <protection/>
    </xf>
    <xf numFmtId="0" fontId="48" fillId="12" borderId="10" xfId="59" applyFont="1" applyFill="1" applyBorder="1" applyAlignment="1">
      <alignment/>
      <protection/>
    </xf>
    <xf numFmtId="0" fontId="49" fillId="58" borderId="10" xfId="59" applyFont="1" applyFill="1" applyBorder="1" applyAlignment="1">
      <alignment horizontal="center"/>
      <protection/>
    </xf>
    <xf numFmtId="0" fontId="48" fillId="58" borderId="10" xfId="59" applyFont="1" applyFill="1" applyBorder="1" applyAlignment="1">
      <alignment horizontal="center"/>
      <protection/>
    </xf>
    <xf numFmtId="0" fontId="48" fillId="58" borderId="10" xfId="59" applyFont="1" applyFill="1" applyBorder="1" applyAlignment="1">
      <alignment/>
      <protection/>
    </xf>
    <xf numFmtId="0" fontId="49" fillId="8" borderId="10" xfId="59" applyFont="1" applyFill="1" applyBorder="1" applyAlignment="1">
      <alignment horizontal="center"/>
      <protection/>
    </xf>
    <xf numFmtId="0" fontId="48" fillId="8" borderId="10" xfId="59" applyFont="1" applyFill="1" applyBorder="1" applyAlignment="1">
      <alignment horizontal="center"/>
      <protection/>
    </xf>
    <xf numFmtId="0" fontId="48" fillId="8" borderId="10" xfId="59" applyFont="1" applyFill="1" applyBorder="1" applyAlignment="1">
      <alignment/>
      <protection/>
    </xf>
    <xf numFmtId="0" fontId="14" fillId="0" borderId="35" xfId="0" applyFont="1" applyBorder="1" applyAlignment="1">
      <alignment horizontal="center"/>
    </xf>
    <xf numFmtId="0" fontId="48" fillId="12" borderId="16" xfId="59" applyFont="1" applyFill="1" applyBorder="1" applyAlignment="1">
      <alignment/>
      <protection/>
    </xf>
    <xf numFmtId="0" fontId="49" fillId="58" borderId="57" xfId="59" applyFont="1" applyFill="1" applyBorder="1" applyAlignment="1">
      <alignment horizontal="center"/>
      <protection/>
    </xf>
    <xf numFmtId="0" fontId="48" fillId="58" borderId="58" xfId="59" applyFont="1" applyFill="1" applyBorder="1" applyAlignment="1">
      <alignment horizontal="center"/>
      <protection/>
    </xf>
    <xf numFmtId="0" fontId="48" fillId="58" borderId="58" xfId="59" applyFont="1" applyFill="1" applyBorder="1" applyAlignment="1">
      <alignment/>
      <protection/>
    </xf>
    <xf numFmtId="0" fontId="48" fillId="58" borderId="59" xfId="59" applyFont="1" applyFill="1" applyBorder="1" applyAlignment="1">
      <alignment/>
      <protection/>
    </xf>
    <xf numFmtId="0" fontId="49" fillId="8" borderId="39" xfId="59" applyFont="1" applyFill="1" applyBorder="1" applyAlignment="1">
      <alignment horizontal="center"/>
      <protection/>
    </xf>
    <xf numFmtId="0" fontId="172" fillId="0" borderId="60" xfId="60" applyBorder="1" applyAlignment="1">
      <alignment horizontal="center" vertical="center"/>
      <protection/>
    </xf>
    <xf numFmtId="0" fontId="172" fillId="0" borderId="61" xfId="60" applyBorder="1" applyAlignment="1">
      <alignment horizontal="center" vertical="center"/>
      <protection/>
    </xf>
    <xf numFmtId="0" fontId="99" fillId="0" borderId="62" xfId="60" applyFont="1" applyBorder="1" applyAlignment="1">
      <alignment horizontal="center" wrapText="1"/>
      <protection/>
    </xf>
    <xf numFmtId="0" fontId="99" fillId="0" borderId="63" xfId="60" applyFont="1" applyBorder="1" applyAlignment="1">
      <alignment horizontal="center" wrapText="1"/>
      <protection/>
    </xf>
    <xf numFmtId="0" fontId="99" fillId="0" borderId="64" xfId="60" applyFont="1" applyBorder="1" applyAlignment="1">
      <alignment horizontal="center" wrapText="1"/>
      <protection/>
    </xf>
    <xf numFmtId="0" fontId="118" fillId="0" borderId="65" xfId="55" applyBorder="1" applyAlignment="1" applyProtection="1">
      <alignment horizontal="center" vertical="top" wrapText="1"/>
      <protection/>
    </xf>
    <xf numFmtId="0" fontId="118" fillId="0" borderId="66" xfId="55" applyBorder="1" applyAlignment="1" applyProtection="1">
      <alignment horizontal="center" vertical="top" wrapText="1"/>
      <protection/>
    </xf>
    <xf numFmtId="0" fontId="118" fillId="0" borderId="67" xfId="55" applyBorder="1" applyAlignment="1" applyProtection="1">
      <alignment horizontal="center" vertical="top" wrapText="1"/>
      <protection/>
    </xf>
    <xf numFmtId="0" fontId="118" fillId="0" borderId="65" xfId="55" applyBorder="1" applyAlignment="1" applyProtection="1">
      <alignment horizontal="center" wrapText="1"/>
      <protection/>
    </xf>
    <xf numFmtId="0" fontId="118" fillId="0" borderId="66" xfId="55" applyBorder="1" applyAlignment="1" applyProtection="1">
      <alignment horizontal="center" wrapText="1"/>
      <protection/>
    </xf>
    <xf numFmtId="0" fontId="118" fillId="0" borderId="67" xfId="55" applyBorder="1" applyAlignment="1" applyProtection="1">
      <alignment horizontal="center" wrapText="1"/>
      <protection/>
    </xf>
    <xf numFmtId="0" fontId="118" fillId="0" borderId="65" xfId="55" applyBorder="1" applyAlignment="1" applyProtection="1">
      <alignment horizontal="center"/>
      <protection/>
    </xf>
    <xf numFmtId="0" fontId="118" fillId="0" borderId="66" xfId="55" applyBorder="1" applyAlignment="1" applyProtection="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 name="標準_Proposer Lis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629650" y="3819525"/>
          <a:ext cx="1533525" cy="11620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390900" y="5067300"/>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390900" y="5810250"/>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5334000" y="4191000"/>
          <a:ext cx="2971800" cy="169545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381625" y="4295775"/>
          <a:ext cx="2752725" cy="17526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53175"/>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38675" cy="381000"/>
    <xdr:sp>
      <xdr:nvSpPr>
        <xdr:cNvPr id="3" name="Text Box 3"/>
        <xdr:cNvSpPr txBox="1">
          <a:spLocks noChangeArrowheads="1"/>
        </xdr:cNvSpPr>
      </xdr:nvSpPr>
      <xdr:spPr>
        <a:xfrm>
          <a:off x="314325" y="4467225"/>
          <a:ext cx="463867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91450"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hyperlink" Target="https://mentor.ieee.org/802.15/dcn/11/15-11-0480-00-0006-lb79-p802-15-6-comment-register.xls" TargetMode="External" /><Relationship Id="rId2" Type="http://schemas.openxmlformats.org/officeDocument/2006/relationships/hyperlink" Target="https://mentor.ieee.org/802.15/dcn/11/15-11-0480-00-0006-lb79-p802-15-6-comment-register.xls" TargetMode="External" /><Relationship Id="rId3" Type="http://schemas.openxmlformats.org/officeDocument/2006/relationships/hyperlink" Target="https://mentor.ieee.org/802.15/dcn/11/15-11-0481-00-0006-lb76-p802-15-6-comment-register.xls" TargetMode="External" /><Relationship Id="rId4" Type="http://schemas.openxmlformats.org/officeDocument/2006/relationships/hyperlink" Target="https://mentor.ieee.org/802.15/dcn/11/15-11-0481-00-0006-lb76-p802-15-6-comment-register.xls" TargetMode="External" /><Relationship Id="rId5" Type="http://schemas.openxmlformats.org/officeDocument/2006/relationships/hyperlink" Target="https://mentor.ieee.org/802.15/dcn/11/15-11-0363-05-0006-lb71-d03p802-15-6-comment-register.xls" TargetMode="External" /><Relationship Id="rId6" Type="http://schemas.openxmlformats.org/officeDocument/2006/relationships/hyperlink" Target="https://mentor.ieee.org/802.15/dcn/11/15-11-0363-05-0006-lb71-d03p802-15-6-comment-register.xls" TargetMode="External" /><Relationship Id="rId7" Type="http://schemas.openxmlformats.org/officeDocument/2006/relationships/hyperlink" Target="https://mentor.ieee.org/802.15/dcn/11/15-11-0030-08-0006-lb66-d02p802-15-6-sorted-comments.xls" TargetMode="External" /><Relationship Id="rId8" Type="http://schemas.openxmlformats.org/officeDocument/2006/relationships/hyperlink" Target="https://mentor.ieee.org/802.15/dcn/11/15-11-0030-08-0006-lb66-d02p802-15-6-sorted-comments.xls" TargetMode="External" /><Relationship Id="rId9" Type="http://schemas.openxmlformats.org/officeDocument/2006/relationships/hyperlink" Target="https://mentor.ieee.org/802.15/dcn/10/15-10-0492-13-0006-lb55-d01p802-15-6-sorted-comments.xls" TargetMode="External" /><Relationship Id="rId10" Type="http://schemas.openxmlformats.org/officeDocument/2006/relationships/hyperlink" Target="https://mentor.ieee.org/802.15/dcn/10/15-10-0492-13-0006-lb55-d01p802-15-6-sorted-comments.xls" TargetMode="External" /><Relationship Id="rId11" Type="http://schemas.openxmlformats.org/officeDocument/2006/relationships/hyperlink" Target="https://mentor.ieee.org/802.15/dcn/11/15-11-0480-00-0006-lb79-p802-15-6-comment-register.xls" TargetMode="External" /><Relationship Id="rId12" Type="http://schemas.openxmlformats.org/officeDocument/2006/relationships/hyperlink" Target="https://mentor.ieee.org/802.15/dcn/11/15-11-0481-00-0006-lb76-p802-15-6-comment-register.xls" TargetMode="External" /><Relationship Id="rId13" Type="http://schemas.openxmlformats.org/officeDocument/2006/relationships/hyperlink" Target="https://mentor.ieee.org/802.15/dcn/11/15-11-0363-05-0006-lb71-d03p802-15-6-comment-register.xls" TargetMode="External" /><Relationship Id="rId14" Type="http://schemas.openxmlformats.org/officeDocument/2006/relationships/hyperlink" Target="https://mentor.ieee.org/802.15/dcn/11/15-11-0030-08-0006-lb66-d02p802-15-6-sorted-comments.xls" TargetMode="External" /><Relationship Id="rId15" Type="http://schemas.openxmlformats.org/officeDocument/2006/relationships/hyperlink" Target="https://mentor.ieee.org/802.15/dcn/10/15-10-0492-13-0006-lb55-d01p802-15-6-sorted-comments.xls" TargetMode="External" /><Relationship Id="rId16"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6" sqref="C6"/>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1" t="s">
        <v>461</v>
      </c>
    </row>
    <row r="3" spans="2:5" ht="21">
      <c r="B3" s="117" t="s">
        <v>492</v>
      </c>
      <c r="C3" s="124" t="s">
        <v>493</v>
      </c>
      <c r="E3" s="122">
        <f>'Monday 1330 1800'!D2</f>
        <v>40854</v>
      </c>
    </row>
    <row r="4" spans="2:3" ht="21">
      <c r="B4" s="117" t="s">
        <v>491</v>
      </c>
      <c r="C4" s="569">
        <v>40700</v>
      </c>
    </row>
    <row r="5" ht="21">
      <c r="B5" s="117" t="s">
        <v>466</v>
      </c>
    </row>
    <row r="6" ht="21">
      <c r="B6" s="119" t="s">
        <v>467</v>
      </c>
    </row>
    <row r="7" ht="21">
      <c r="B7" s="119" t="s">
        <v>494</v>
      </c>
    </row>
    <row r="8" ht="21">
      <c r="B8" s="123" t="s">
        <v>468</v>
      </c>
    </row>
    <row r="9" ht="15">
      <c r="B9" s="120"/>
    </row>
    <row r="10" spans="2:3" ht="21">
      <c r="B10" s="117" t="s">
        <v>462</v>
      </c>
      <c r="C10" s="124" t="s">
        <v>469</v>
      </c>
    </row>
    <row r="12" spans="2:3" ht="21">
      <c r="B12" s="117" t="s">
        <v>463</v>
      </c>
      <c r="C12" s="124" t="s">
        <v>470</v>
      </c>
    </row>
    <row r="14" spans="2:3" ht="21">
      <c r="B14" s="117" t="s">
        <v>464</v>
      </c>
      <c r="C14" s="119" t="s">
        <v>471</v>
      </c>
    </row>
    <row r="15" ht="21">
      <c r="C15" s="118" t="s">
        <v>474</v>
      </c>
    </row>
    <row r="16" ht="21">
      <c r="C16" s="118" t="s">
        <v>472</v>
      </c>
    </row>
    <row r="17" ht="21">
      <c r="C17" s="118" t="s">
        <v>473</v>
      </c>
    </row>
    <row r="19" spans="2:3" ht="21">
      <c r="B19" s="117" t="s">
        <v>465</v>
      </c>
      <c r="C19" s="119" t="s">
        <v>489</v>
      </c>
    </row>
    <row r="20" ht="21">
      <c r="C20" s="118" t="s">
        <v>490</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4" sqref="B14"/>
    </sheetView>
  </sheetViews>
  <sheetFormatPr defaultColWidth="9.140625" defaultRowHeight="12.75"/>
  <cols>
    <col min="2" max="2" width="119.140625" style="0" customWidth="1"/>
  </cols>
  <sheetData>
    <row r="2" ht="30">
      <c r="B2" s="44" t="s">
        <v>100</v>
      </c>
    </row>
    <row r="3" ht="15">
      <c r="B3" s="37"/>
    </row>
    <row r="4" ht="18">
      <c r="B4" s="38" t="s">
        <v>92</v>
      </c>
    </row>
    <row r="5" ht="126">
      <c r="B5" s="39" t="s">
        <v>93</v>
      </c>
    </row>
    <row r="6" ht="12.75">
      <c r="B6" s="40"/>
    </row>
    <row r="7" ht="72">
      <c r="B7" s="41" t="s">
        <v>94</v>
      </c>
    </row>
    <row r="8" ht="12.75">
      <c r="B8" s="40"/>
    </row>
    <row r="9" ht="26.25">
      <c r="B9" s="42" t="s">
        <v>95</v>
      </c>
    </row>
    <row r="10" ht="18">
      <c r="B10" s="43" t="s">
        <v>96</v>
      </c>
    </row>
    <row r="11" ht="12.75">
      <c r="B11" s="42" t="s">
        <v>97</v>
      </c>
    </row>
    <row r="12" ht="12.75">
      <c r="B12" s="40"/>
    </row>
    <row r="13" ht="18">
      <c r="B13" s="39" t="s">
        <v>98</v>
      </c>
    </row>
    <row r="14" ht="12.75">
      <c r="B14" s="42" t="s">
        <v>99</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6" t="s">
        <v>86</v>
      </c>
    </row>
    <row r="3" spans="1:6" s="48" customFormat="1" ht="30.75">
      <c r="A3" s="30" t="s">
        <v>85</v>
      </c>
      <c r="B3" s="30" t="s">
        <v>90</v>
      </c>
      <c r="C3" s="30" t="s">
        <v>89</v>
      </c>
      <c r="D3" s="52" t="s">
        <v>114</v>
      </c>
      <c r="E3" s="116" t="s">
        <v>398</v>
      </c>
      <c r="F3" s="29" t="s">
        <v>377</v>
      </c>
    </row>
    <row r="4" ht="15">
      <c r="F4" s="29" t="s">
        <v>110</v>
      </c>
    </row>
    <row r="5" spans="1:5" s="24" customFormat="1" ht="15">
      <c r="A5" s="114" t="s">
        <v>120</v>
      </c>
      <c r="B5" s="54" t="s">
        <v>124</v>
      </c>
      <c r="C5" s="54" t="s">
        <v>82</v>
      </c>
      <c r="D5" s="53" t="s">
        <v>102</v>
      </c>
      <c r="E5" s="54" t="s">
        <v>78</v>
      </c>
    </row>
    <row r="6" spans="1:5" ht="15">
      <c r="A6" s="68" t="s">
        <v>83</v>
      </c>
      <c r="B6" s="29" t="s">
        <v>122</v>
      </c>
      <c r="C6" s="68" t="s">
        <v>84</v>
      </c>
      <c r="D6" s="29" t="s">
        <v>107</v>
      </c>
      <c r="E6" s="29" t="s">
        <v>77</v>
      </c>
    </row>
    <row r="7" spans="1:5" ht="15">
      <c r="A7" s="46" t="s">
        <v>102</v>
      </c>
      <c r="B7" s="29" t="s">
        <v>123</v>
      </c>
      <c r="C7" s="68" t="s">
        <v>88</v>
      </c>
      <c r="D7" s="29" t="s">
        <v>87</v>
      </c>
      <c r="E7" s="29" t="s">
        <v>107</v>
      </c>
    </row>
    <row r="8" spans="1:4" ht="15">
      <c r="A8" s="29" t="s">
        <v>107</v>
      </c>
      <c r="B8" s="68" t="s">
        <v>121</v>
      </c>
      <c r="C8" s="29" t="s">
        <v>108</v>
      </c>
      <c r="D8" s="29" t="s">
        <v>106</v>
      </c>
    </row>
    <row r="9" spans="1:4" ht="15">
      <c r="A9" s="29" t="s">
        <v>87</v>
      </c>
      <c r="B9" s="29" t="s">
        <v>119</v>
      </c>
      <c r="C9" s="68" t="s">
        <v>109</v>
      </c>
      <c r="D9" s="29" t="s">
        <v>82</v>
      </c>
    </row>
    <row r="10" spans="1:4" ht="15">
      <c r="A10" s="68" t="s">
        <v>101</v>
      </c>
      <c r="B10" s="29" t="s">
        <v>397</v>
      </c>
      <c r="C10" s="29" t="s">
        <v>118</v>
      </c>
      <c r="D10" s="29" t="s">
        <v>117</v>
      </c>
    </row>
    <row r="11" spans="1:4" ht="15">
      <c r="A11" s="68" t="s">
        <v>106</v>
      </c>
      <c r="C11" s="29" t="s">
        <v>119</v>
      </c>
      <c r="D11" s="29" t="s">
        <v>118</v>
      </c>
    </row>
    <row r="12" spans="1:4" ht="15">
      <c r="A12" s="68" t="s">
        <v>111</v>
      </c>
      <c r="C12" s="68" t="s">
        <v>213</v>
      </c>
      <c r="D12" s="29" t="s">
        <v>119</v>
      </c>
    </row>
    <row r="13" spans="1:4" ht="15">
      <c r="A13" s="68" t="s">
        <v>112</v>
      </c>
      <c r="C13" s="29" t="s">
        <v>249</v>
      </c>
      <c r="D13" s="29" t="s">
        <v>223</v>
      </c>
    </row>
    <row r="14" spans="1:4" ht="15">
      <c r="A14" s="68" t="s">
        <v>110</v>
      </c>
      <c r="C14" s="68" t="s">
        <v>274</v>
      </c>
      <c r="D14" s="29" t="s">
        <v>376</v>
      </c>
    </row>
    <row r="15" spans="1:4" ht="15">
      <c r="A15" s="54" t="s">
        <v>116</v>
      </c>
      <c r="C15" s="68" t="s">
        <v>247</v>
      </c>
      <c r="D15" s="29" t="s">
        <v>247</v>
      </c>
    </row>
    <row r="16" spans="1:4" ht="15">
      <c r="A16" s="68" t="s">
        <v>117</v>
      </c>
      <c r="C16" s="29" t="s">
        <v>281</v>
      </c>
      <c r="D16" s="29" t="s">
        <v>337</v>
      </c>
    </row>
    <row r="17" spans="1:4" ht="15">
      <c r="A17" s="29" t="s">
        <v>118</v>
      </c>
      <c r="C17" s="68" t="s">
        <v>248</v>
      </c>
      <c r="D17" s="11" t="s">
        <v>399</v>
      </c>
    </row>
    <row r="18" spans="1:5" ht="15">
      <c r="A18" s="29" t="s">
        <v>119</v>
      </c>
      <c r="B18" s="6"/>
      <c r="C18" s="29" t="s">
        <v>337</v>
      </c>
      <c r="D18" s="6"/>
      <c r="E18" s="6"/>
    </row>
    <row r="19" spans="1:2" ht="15">
      <c r="A19" s="68" t="s">
        <v>249</v>
      </c>
      <c r="B19" s="23"/>
    </row>
    <row r="20" ht="15">
      <c r="A20" s="68" t="s">
        <v>273</v>
      </c>
    </row>
    <row r="21" s="24" customFormat="1" ht="15">
      <c r="A21" s="11" t="s">
        <v>399</v>
      </c>
    </row>
    <row r="22" spans="1:6" ht="17.25">
      <c r="A22" s="11" t="s">
        <v>401</v>
      </c>
      <c r="B22" s="75"/>
      <c r="C22" s="76"/>
      <c r="D22" s="76"/>
      <c r="E22" s="76"/>
      <c r="F22" s="76"/>
    </row>
    <row r="23" spans="1:6" ht="15">
      <c r="A23" s="11" t="s">
        <v>402</v>
      </c>
      <c r="B23" s="24"/>
      <c r="C23" s="24"/>
      <c r="D23" s="24"/>
      <c r="E23" s="24"/>
      <c r="F23" s="24"/>
    </row>
    <row r="24" spans="2:6" ht="17.25">
      <c r="B24" s="75"/>
      <c r="C24" s="76"/>
      <c r="D24" s="76"/>
      <c r="E24" s="76"/>
      <c r="F24" s="76"/>
    </row>
    <row r="26" ht="15">
      <c r="A26" s="29" t="s">
        <v>202</v>
      </c>
    </row>
    <row r="27" spans="1:5" ht="15">
      <c r="A27" s="68" t="s">
        <v>203</v>
      </c>
      <c r="B27" s="24" t="s">
        <v>201</v>
      </c>
      <c r="C27" s="24" t="s">
        <v>212</v>
      </c>
      <c r="D27" s="45" t="s">
        <v>114</v>
      </c>
      <c r="E27" s="69" t="s">
        <v>115</v>
      </c>
    </row>
    <row r="28" ht="15">
      <c r="A28" s="29"/>
    </row>
    <row r="30" spans="1:5" ht="27">
      <c r="A30" s="51" t="s">
        <v>113</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D165"/>
  <sheetViews>
    <sheetView zoomScalePageLayoutView="0" workbookViewId="0" topLeftCell="A85">
      <selection activeCell="D122" sqref="D122"/>
    </sheetView>
  </sheetViews>
  <sheetFormatPr defaultColWidth="9.140625" defaultRowHeight="12.75"/>
  <cols>
    <col min="1" max="1" width="2.140625" style="0" customWidth="1"/>
    <col min="2" max="2" width="13.421875" style="0" bestFit="1" customWidth="1"/>
    <col min="3" max="3" width="14.140625" style="0" bestFit="1" customWidth="1"/>
    <col min="4" max="4" width="28.57421875" style="0" bestFit="1" customWidth="1"/>
  </cols>
  <sheetData>
    <row r="1" spans="2:4" s="47" customFormat="1" ht="12.75">
      <c r="B1" s="67" t="s">
        <v>180</v>
      </c>
      <c r="C1" s="67" t="s">
        <v>181</v>
      </c>
      <c r="D1" s="67" t="s">
        <v>182</v>
      </c>
    </row>
    <row r="2" spans="2:4" ht="12.75">
      <c r="B2" s="23" t="s">
        <v>609</v>
      </c>
      <c r="C2" s="161" t="s">
        <v>610</v>
      </c>
      <c r="D2" s="23" t="s">
        <v>211</v>
      </c>
    </row>
    <row r="3" spans="2:4" ht="12.75">
      <c r="B3" s="23" t="s">
        <v>875</v>
      </c>
      <c r="C3" s="23" t="s">
        <v>876</v>
      </c>
      <c r="D3" s="23" t="s">
        <v>891</v>
      </c>
    </row>
    <row r="4" spans="2:4" ht="12.75">
      <c r="B4" t="s">
        <v>661</v>
      </c>
      <c r="C4" t="s">
        <v>662</v>
      </c>
      <c r="D4" t="s">
        <v>660</v>
      </c>
    </row>
    <row r="5" spans="2:3" ht="12.75">
      <c r="B5" t="s">
        <v>960</v>
      </c>
      <c r="C5" t="s">
        <v>961</v>
      </c>
    </row>
    <row r="6" spans="2:4" ht="12.75">
      <c r="B6" t="s">
        <v>892</v>
      </c>
      <c r="C6" t="s">
        <v>893</v>
      </c>
      <c r="D6" t="s">
        <v>211</v>
      </c>
    </row>
    <row r="7" spans="2:4" ht="12.75">
      <c r="B7" t="s">
        <v>178</v>
      </c>
      <c r="C7" t="s">
        <v>179</v>
      </c>
      <c r="D7" t="s">
        <v>224</v>
      </c>
    </row>
    <row r="8" spans="2:4" ht="12.75">
      <c r="B8" t="s">
        <v>136</v>
      </c>
      <c r="C8" t="s">
        <v>137</v>
      </c>
      <c r="D8" t="s">
        <v>925</v>
      </c>
    </row>
    <row r="9" spans="2:4" ht="12.75">
      <c r="B9" t="s">
        <v>558</v>
      </c>
      <c r="C9" t="s">
        <v>559</v>
      </c>
      <c r="D9" t="s">
        <v>449</v>
      </c>
    </row>
    <row r="10" spans="2:4" ht="12.75">
      <c r="B10" t="s">
        <v>752</v>
      </c>
      <c r="C10" t="s">
        <v>753</v>
      </c>
      <c r="D10" t="s">
        <v>158</v>
      </c>
    </row>
    <row r="11" spans="2:4" ht="12.75">
      <c r="B11" t="s">
        <v>935</v>
      </c>
      <c r="C11" t="s">
        <v>936</v>
      </c>
      <c r="D11" t="s">
        <v>940</v>
      </c>
    </row>
    <row r="12" spans="2:4" ht="12.75">
      <c r="B12" t="s">
        <v>170</v>
      </c>
      <c r="C12" t="s">
        <v>171</v>
      </c>
      <c r="D12" t="s">
        <v>172</v>
      </c>
    </row>
    <row r="13" spans="2:4" ht="12.75">
      <c r="B13" t="s">
        <v>607</v>
      </c>
      <c r="C13" t="s">
        <v>608</v>
      </c>
      <c r="D13" t="s">
        <v>421</v>
      </c>
    </row>
    <row r="14" spans="2:4" ht="12.75">
      <c r="B14" t="s">
        <v>272</v>
      </c>
      <c r="C14" t="s">
        <v>334</v>
      </c>
      <c r="D14" t="s">
        <v>158</v>
      </c>
    </row>
    <row r="15" spans="2:4" ht="12.75">
      <c r="B15" t="s">
        <v>549</v>
      </c>
      <c r="C15" t="s">
        <v>859</v>
      </c>
      <c r="D15" t="s">
        <v>860</v>
      </c>
    </row>
    <row r="16" spans="2:4" ht="12.75">
      <c r="B16" t="s">
        <v>877</v>
      </c>
      <c r="C16" t="s">
        <v>878</v>
      </c>
      <c r="D16" t="s">
        <v>894</v>
      </c>
    </row>
    <row r="17" spans="2:4" ht="12.75">
      <c r="B17" t="s">
        <v>931</v>
      </c>
      <c r="C17" t="s">
        <v>932</v>
      </c>
      <c r="D17" t="s">
        <v>158</v>
      </c>
    </row>
    <row r="18" spans="2:4" ht="12.75">
      <c r="B18" t="s">
        <v>903</v>
      </c>
      <c r="C18" t="s">
        <v>966</v>
      </c>
      <c r="D18" t="s">
        <v>211</v>
      </c>
    </row>
    <row r="19" spans="2:4" ht="12.75">
      <c r="B19" t="s">
        <v>967</v>
      </c>
      <c r="C19" t="s">
        <v>933</v>
      </c>
      <c r="D19" t="s">
        <v>934</v>
      </c>
    </row>
    <row r="20" spans="2:4" ht="12.75">
      <c r="B20" t="s">
        <v>938</v>
      </c>
      <c r="C20" t="s">
        <v>939</v>
      </c>
      <c r="D20" t="s">
        <v>158</v>
      </c>
    </row>
    <row r="21" spans="2:4" ht="12.75">
      <c r="B21" t="s">
        <v>144</v>
      </c>
      <c r="C21" t="s">
        <v>145</v>
      </c>
      <c r="D21" t="s">
        <v>187</v>
      </c>
    </row>
    <row r="22" spans="2:4" ht="12.75">
      <c r="B22" t="s">
        <v>867</v>
      </c>
      <c r="C22" t="s">
        <v>868</v>
      </c>
      <c r="D22" t="s">
        <v>869</v>
      </c>
    </row>
    <row r="23" spans="2:4" ht="12.75">
      <c r="B23" t="s">
        <v>170</v>
      </c>
      <c r="C23" t="s">
        <v>562</v>
      </c>
      <c r="D23" t="s">
        <v>563</v>
      </c>
    </row>
    <row r="24" spans="2:4" ht="12.75">
      <c r="B24" t="s">
        <v>540</v>
      </c>
      <c r="C24" t="s">
        <v>541</v>
      </c>
      <c r="D24" t="s">
        <v>185</v>
      </c>
    </row>
    <row r="25" spans="2:4" ht="12.75">
      <c r="B25" t="s">
        <v>1122</v>
      </c>
      <c r="C25" t="s">
        <v>1123</v>
      </c>
      <c r="D25" t="s">
        <v>460</v>
      </c>
    </row>
    <row r="26" spans="2:4" ht="12.75">
      <c r="B26" t="s">
        <v>714</v>
      </c>
      <c r="C26" t="s">
        <v>715</v>
      </c>
      <c r="D26" t="s">
        <v>197</v>
      </c>
    </row>
    <row r="27" spans="2:4" ht="12.75">
      <c r="B27" t="s">
        <v>904</v>
      </c>
      <c r="C27" t="s">
        <v>907</v>
      </c>
      <c r="D27" t="s">
        <v>161</v>
      </c>
    </row>
    <row r="28" spans="2:4" ht="12.75">
      <c r="B28" t="s">
        <v>189</v>
      </c>
      <c r="C28" t="s">
        <v>188</v>
      </c>
      <c r="D28" t="s">
        <v>190</v>
      </c>
    </row>
    <row r="29" spans="2:4" ht="12.75">
      <c r="B29" t="s">
        <v>374</v>
      </c>
      <c r="C29" t="s">
        <v>375</v>
      </c>
      <c r="D29" t="s">
        <v>190</v>
      </c>
    </row>
    <row r="30" spans="2:4" ht="12.75">
      <c r="B30" t="s">
        <v>546</v>
      </c>
      <c r="C30" t="s">
        <v>547</v>
      </c>
      <c r="D30" t="s">
        <v>548</v>
      </c>
    </row>
    <row r="31" spans="2:4" ht="12.75">
      <c r="B31" t="s">
        <v>162</v>
      </c>
      <c r="C31" t="s">
        <v>163</v>
      </c>
      <c r="D31" t="s">
        <v>225</v>
      </c>
    </row>
    <row r="32" spans="2:4" ht="12.75">
      <c r="B32" t="s">
        <v>944</v>
      </c>
      <c r="C32" t="s">
        <v>945</v>
      </c>
      <c r="D32" t="s">
        <v>946</v>
      </c>
    </row>
    <row r="33" spans="2:4" ht="12.75">
      <c r="B33" t="s">
        <v>258</v>
      </c>
      <c r="C33" t="s">
        <v>259</v>
      </c>
      <c r="D33" t="s">
        <v>158</v>
      </c>
    </row>
    <row r="34" spans="2:4" ht="12.75">
      <c r="B34" t="s">
        <v>911</v>
      </c>
      <c r="C34" t="s">
        <v>912</v>
      </c>
      <c r="D34" t="s">
        <v>606</v>
      </c>
    </row>
    <row r="35" spans="2:4" ht="12.75">
      <c r="B35" t="s">
        <v>879</v>
      </c>
      <c r="C35" t="s">
        <v>880</v>
      </c>
      <c r="D35" t="s">
        <v>153</v>
      </c>
    </row>
    <row r="36" spans="2:4" ht="12.75">
      <c r="B36" t="s">
        <v>864</v>
      </c>
      <c r="C36" t="s">
        <v>865</v>
      </c>
      <c r="D36" t="s">
        <v>866</v>
      </c>
    </row>
    <row r="37" spans="2:4" ht="12.75">
      <c r="B37" t="s">
        <v>654</v>
      </c>
      <c r="C37" t="s">
        <v>655</v>
      </c>
      <c r="D37" t="s">
        <v>161</v>
      </c>
    </row>
    <row r="38" spans="2:4" ht="12.75">
      <c r="B38" t="s">
        <v>968</v>
      </c>
      <c r="C38" t="s">
        <v>969</v>
      </c>
      <c r="D38" t="s">
        <v>161</v>
      </c>
    </row>
    <row r="39" spans="2:4" ht="12.75">
      <c r="B39" t="s">
        <v>195</v>
      </c>
      <c r="C39" t="s">
        <v>196</v>
      </c>
      <c r="D39" t="s">
        <v>197</v>
      </c>
    </row>
    <row r="40" spans="2:4" ht="12.75">
      <c r="B40" t="s">
        <v>389</v>
      </c>
      <c r="C40" t="s">
        <v>392</v>
      </c>
      <c r="D40" t="s">
        <v>161</v>
      </c>
    </row>
    <row r="41" spans="2:4" ht="12.75">
      <c r="B41" t="s">
        <v>744</v>
      </c>
      <c r="C41" t="s">
        <v>745</v>
      </c>
      <c r="D41" t="s">
        <v>449</v>
      </c>
    </row>
    <row r="42" spans="2:4" ht="12.75">
      <c r="B42" t="s">
        <v>553</v>
      </c>
      <c r="C42" t="s">
        <v>554</v>
      </c>
      <c r="D42" t="s">
        <v>449</v>
      </c>
    </row>
    <row r="43" spans="2:4" ht="12.75">
      <c r="B43" t="s">
        <v>905</v>
      </c>
      <c r="C43" t="s">
        <v>526</v>
      </c>
      <c r="D43" t="s">
        <v>187</v>
      </c>
    </row>
    <row r="44" spans="2:4" ht="12.75">
      <c r="B44" t="s">
        <v>210</v>
      </c>
      <c r="C44" t="s">
        <v>567</v>
      </c>
      <c r="D44" t="s">
        <v>211</v>
      </c>
    </row>
    <row r="45" spans="2:4" ht="12.75">
      <c r="B45" t="s">
        <v>154</v>
      </c>
      <c r="C45" t="s">
        <v>155</v>
      </c>
      <c r="D45" t="s">
        <v>198</v>
      </c>
    </row>
    <row r="46" spans="2:4" ht="12.75">
      <c r="B46" t="s">
        <v>147</v>
      </c>
      <c r="C46" t="s">
        <v>148</v>
      </c>
      <c r="D46" t="s">
        <v>895</v>
      </c>
    </row>
    <row r="47" spans="2:4" ht="12.75">
      <c r="B47" t="s">
        <v>901</v>
      </c>
      <c r="C47" t="s">
        <v>404</v>
      </c>
      <c r="D47" t="s">
        <v>158</v>
      </c>
    </row>
    <row r="48" spans="2:4" ht="12.75">
      <c r="B48" t="s">
        <v>403</v>
      </c>
      <c r="C48" t="s">
        <v>404</v>
      </c>
      <c r="D48" t="s">
        <v>187</v>
      </c>
    </row>
    <row r="49" spans="2:4" ht="12.75">
      <c r="B49" t="s">
        <v>972</v>
      </c>
      <c r="C49" t="s">
        <v>404</v>
      </c>
      <c r="D49" t="s">
        <v>187</v>
      </c>
    </row>
    <row r="50" spans="2:4" ht="12.75">
      <c r="B50" t="s">
        <v>881</v>
      </c>
      <c r="C50" t="s">
        <v>882</v>
      </c>
      <c r="D50" t="s">
        <v>896</v>
      </c>
    </row>
    <row r="51" spans="2:4" ht="12.75">
      <c r="B51" t="s">
        <v>551</v>
      </c>
      <c r="C51" t="s">
        <v>552</v>
      </c>
      <c r="D51" t="s">
        <v>158</v>
      </c>
    </row>
    <row r="52" spans="2:4" ht="12.75">
      <c r="B52" t="s">
        <v>857</v>
      </c>
      <c r="C52" t="s">
        <v>858</v>
      </c>
      <c r="D52" t="s">
        <v>187</v>
      </c>
    </row>
    <row r="53" spans="2:3" ht="12.75">
      <c r="B53" t="s">
        <v>883</v>
      </c>
      <c r="C53" t="s">
        <v>858</v>
      </c>
    </row>
    <row r="54" spans="2:4" ht="12.75">
      <c r="B54" t="s">
        <v>874</v>
      </c>
      <c r="C54" t="s">
        <v>873</v>
      </c>
      <c r="D54" t="s">
        <v>161</v>
      </c>
    </row>
    <row r="55" spans="2:4" ht="12.75">
      <c r="B55" t="s">
        <v>929</v>
      </c>
      <c r="C55" t="s">
        <v>930</v>
      </c>
      <c r="D55" t="s">
        <v>928</v>
      </c>
    </row>
    <row r="56" spans="2:4" ht="12.75">
      <c r="B56" t="s">
        <v>920</v>
      </c>
      <c r="C56" t="s">
        <v>921</v>
      </c>
      <c r="D56" t="s">
        <v>922</v>
      </c>
    </row>
    <row r="57" spans="2:4" ht="12.75">
      <c r="B57" t="s">
        <v>908</v>
      </c>
      <c r="C57" t="s">
        <v>151</v>
      </c>
      <c r="D57" t="s">
        <v>891</v>
      </c>
    </row>
    <row r="58" spans="2:4" ht="12.75">
      <c r="B58" t="s">
        <v>200</v>
      </c>
      <c r="C58" t="s">
        <v>151</v>
      </c>
      <c r="D58" t="s">
        <v>192</v>
      </c>
    </row>
    <row r="59" spans="2:4" ht="12.75">
      <c r="B59" t="s">
        <v>152</v>
      </c>
      <c r="C59" t="s">
        <v>264</v>
      </c>
      <c r="D59" t="s">
        <v>153</v>
      </c>
    </row>
    <row r="60" spans="2:4" ht="12.75">
      <c r="B60" t="s">
        <v>555</v>
      </c>
      <c r="C60" t="s">
        <v>160</v>
      </c>
      <c r="D60" t="s">
        <v>161</v>
      </c>
    </row>
    <row r="61" spans="2:4" ht="12.75">
      <c r="B61" t="s">
        <v>159</v>
      </c>
      <c r="C61" t="s">
        <v>160</v>
      </c>
      <c r="D61" t="s">
        <v>161</v>
      </c>
    </row>
    <row r="62" spans="2:4" ht="12.75">
      <c r="B62" t="s">
        <v>628</v>
      </c>
      <c r="C62" t="s">
        <v>629</v>
      </c>
      <c r="D62" t="s">
        <v>421</v>
      </c>
    </row>
    <row r="63" spans="2:4" ht="12.75">
      <c r="B63" t="s">
        <v>861</v>
      </c>
      <c r="C63" t="s">
        <v>973</v>
      </c>
      <c r="D63" t="s">
        <v>995</v>
      </c>
    </row>
    <row r="64" spans="2:4" ht="12.75">
      <c r="B64" t="s">
        <v>173</v>
      </c>
      <c r="C64" t="s">
        <v>209</v>
      </c>
      <c r="D64" t="s">
        <v>153</v>
      </c>
    </row>
    <row r="65" spans="2:4" ht="12.75">
      <c r="B65" t="s">
        <v>564</v>
      </c>
      <c r="C65" t="s">
        <v>565</v>
      </c>
      <c r="D65" t="s">
        <v>566</v>
      </c>
    </row>
    <row r="66" spans="2:4" ht="12.75">
      <c r="B66" t="s">
        <v>974</v>
      </c>
      <c r="C66" t="s">
        <v>947</v>
      </c>
      <c r="D66" t="s">
        <v>948</v>
      </c>
    </row>
    <row r="67" spans="2:4" ht="12.75">
      <c r="B67" t="s">
        <v>870</v>
      </c>
      <c r="C67" t="s">
        <v>871</v>
      </c>
      <c r="D67" t="s">
        <v>872</v>
      </c>
    </row>
    <row r="68" spans="2:4" ht="12.75">
      <c r="B68" t="s">
        <v>535</v>
      </c>
      <c r="C68" t="s">
        <v>536</v>
      </c>
      <c r="D68" t="s">
        <v>185</v>
      </c>
    </row>
    <row r="69" spans="2:4" ht="12.75">
      <c r="B69" t="s">
        <v>916</v>
      </c>
      <c r="C69" t="s">
        <v>917</v>
      </c>
      <c r="D69" t="s">
        <v>606</v>
      </c>
    </row>
    <row r="70" spans="2:4" ht="12.75">
      <c r="B70" t="s">
        <v>884</v>
      </c>
      <c r="C70" t="s">
        <v>885</v>
      </c>
      <c r="D70" t="s">
        <v>897</v>
      </c>
    </row>
    <row r="71" spans="2:4" ht="12.75">
      <c r="B71" t="s">
        <v>909</v>
      </c>
      <c r="C71" t="s">
        <v>910</v>
      </c>
      <c r="D71" t="s">
        <v>741</v>
      </c>
    </row>
    <row r="72" spans="2:4" ht="12.75">
      <c r="B72" t="s">
        <v>962</v>
      </c>
      <c r="C72" t="s">
        <v>963</v>
      </c>
      <c r="D72" t="s">
        <v>199</v>
      </c>
    </row>
    <row r="73" spans="2:4" ht="12.75">
      <c r="B73" t="s">
        <v>174</v>
      </c>
      <c r="C73" t="s">
        <v>175</v>
      </c>
      <c r="D73" t="s">
        <v>996</v>
      </c>
    </row>
    <row r="74" spans="2:4" ht="12.75">
      <c r="B74" t="s">
        <v>975</v>
      </c>
      <c r="C74" t="s">
        <v>146</v>
      </c>
      <c r="D74" t="s">
        <v>187</v>
      </c>
    </row>
    <row r="75" spans="2:4" ht="12.75">
      <c r="B75" t="s">
        <v>976</v>
      </c>
      <c r="C75" t="s">
        <v>146</v>
      </c>
      <c r="D75" t="s">
        <v>158</v>
      </c>
    </row>
    <row r="76" spans="2:4" ht="12.75">
      <c r="B76" t="s">
        <v>937</v>
      </c>
      <c r="C76" t="s">
        <v>146</v>
      </c>
      <c r="D76" t="s">
        <v>158</v>
      </c>
    </row>
    <row r="77" spans="2:4" ht="12.75">
      <c r="B77" t="s">
        <v>886</v>
      </c>
      <c r="C77" t="s">
        <v>146</v>
      </c>
      <c r="D77" t="s">
        <v>891</v>
      </c>
    </row>
    <row r="78" spans="2:4" ht="12.75">
      <c r="B78" t="s">
        <v>915</v>
      </c>
      <c r="C78" t="s">
        <v>914</v>
      </c>
      <c r="D78" t="s">
        <v>158</v>
      </c>
    </row>
    <row r="79" spans="2:4" ht="12.75">
      <c r="B79" t="s">
        <v>140</v>
      </c>
      <c r="C79" t="s">
        <v>141</v>
      </c>
      <c r="D79" t="s">
        <v>185</v>
      </c>
    </row>
    <row r="80" spans="2:4" ht="12.75">
      <c r="B80" t="s">
        <v>336</v>
      </c>
      <c r="C80" t="s">
        <v>335</v>
      </c>
      <c r="D80" t="s">
        <v>158</v>
      </c>
    </row>
    <row r="81" spans="2:4" ht="12.75">
      <c r="B81" t="s">
        <v>941</v>
      </c>
      <c r="C81" t="s">
        <v>942</v>
      </c>
      <c r="D81" t="s">
        <v>943</v>
      </c>
    </row>
    <row r="82" spans="2:4" ht="12.75">
      <c r="B82" t="s">
        <v>931</v>
      </c>
      <c r="C82" t="s">
        <v>977</v>
      </c>
      <c r="D82" t="s">
        <v>1003</v>
      </c>
    </row>
    <row r="83" spans="2:4" ht="12.75">
      <c r="B83" t="s">
        <v>1068</v>
      </c>
      <c r="C83" t="s">
        <v>977</v>
      </c>
      <c r="D83" t="s">
        <v>460</v>
      </c>
    </row>
    <row r="84" spans="2:4" ht="12.75">
      <c r="B84" t="s">
        <v>585</v>
      </c>
      <c r="C84" t="s">
        <v>586</v>
      </c>
      <c r="D84" t="s">
        <v>158</v>
      </c>
    </row>
    <row r="85" spans="2:4" ht="12.75">
      <c r="B85" t="s">
        <v>538</v>
      </c>
      <c r="C85" t="s">
        <v>539</v>
      </c>
      <c r="D85" t="s">
        <v>449</v>
      </c>
    </row>
    <row r="86" spans="2:4" ht="12.75">
      <c r="B86" t="s">
        <v>537</v>
      </c>
      <c r="C86" t="s">
        <v>918</v>
      </c>
      <c r="D86" t="s">
        <v>449</v>
      </c>
    </row>
    <row r="87" spans="2:4" ht="12.75">
      <c r="B87" t="s">
        <v>549</v>
      </c>
      <c r="C87" t="s">
        <v>583</v>
      </c>
      <c r="D87" t="s">
        <v>584</v>
      </c>
    </row>
    <row r="88" spans="2:4" ht="12.75">
      <c r="B88" t="s">
        <v>926</v>
      </c>
      <c r="C88" t="s">
        <v>927</v>
      </c>
      <c r="D88" t="s">
        <v>449</v>
      </c>
    </row>
    <row r="89" spans="2:4" ht="12.75">
      <c r="B89" t="s">
        <v>978</v>
      </c>
      <c r="C89" t="s">
        <v>979</v>
      </c>
      <c r="D89" t="s">
        <v>1002</v>
      </c>
    </row>
    <row r="90" spans="2:4" ht="12.75">
      <c r="B90" t="s">
        <v>605</v>
      </c>
      <c r="C90" t="s">
        <v>913</v>
      </c>
      <c r="D90" t="s">
        <v>606</v>
      </c>
    </row>
    <row r="91" spans="2:4" ht="12.75">
      <c r="B91" t="s">
        <v>899</v>
      </c>
      <c r="C91" t="s">
        <v>743</v>
      </c>
      <c r="D91" t="s">
        <v>225</v>
      </c>
    </row>
    <row r="92" spans="2:4" ht="12.75">
      <c r="B92" t="s">
        <v>902</v>
      </c>
      <c r="C92" t="s">
        <v>906</v>
      </c>
      <c r="D92" t="s">
        <v>460</v>
      </c>
    </row>
    <row r="93" spans="2:4" ht="12.75">
      <c r="B93" t="s">
        <v>176</v>
      </c>
      <c r="C93" t="s">
        <v>177</v>
      </c>
      <c r="D93" t="s">
        <v>186</v>
      </c>
    </row>
    <row r="94" spans="2:4" ht="12.75">
      <c r="B94" t="s">
        <v>142</v>
      </c>
      <c r="C94" t="s">
        <v>143</v>
      </c>
      <c r="D94" t="s">
        <v>949</v>
      </c>
    </row>
    <row r="95" spans="2:4" ht="12.75">
      <c r="B95" t="s">
        <v>887</v>
      </c>
      <c r="C95" t="s">
        <v>888</v>
      </c>
      <c r="D95" t="s">
        <v>863</v>
      </c>
    </row>
    <row r="96" spans="2:4" ht="12.75">
      <c r="B96" t="s">
        <v>560</v>
      </c>
      <c r="C96" t="s">
        <v>561</v>
      </c>
      <c r="D96" t="s">
        <v>606</v>
      </c>
    </row>
    <row r="97" spans="2:4" ht="12.75">
      <c r="B97" t="s">
        <v>861</v>
      </c>
      <c r="C97" t="s">
        <v>862</v>
      </c>
      <c r="D97" t="s">
        <v>863</v>
      </c>
    </row>
    <row r="98" spans="2:3" ht="12.75">
      <c r="B98" t="s">
        <v>149</v>
      </c>
      <c r="C98" t="s">
        <v>150</v>
      </c>
    </row>
    <row r="99" spans="2:3" ht="12.75">
      <c r="B99" t="s">
        <v>168</v>
      </c>
      <c r="C99" t="s">
        <v>169</v>
      </c>
    </row>
    <row r="100" spans="2:4" ht="12.75">
      <c r="B100" t="s">
        <v>923</v>
      </c>
      <c r="C100" t="s">
        <v>924</v>
      </c>
      <c r="D100" t="s">
        <v>922</v>
      </c>
    </row>
    <row r="101" spans="2:4" ht="12.75">
      <c r="B101" t="s">
        <v>1089</v>
      </c>
      <c r="C101" t="s">
        <v>1090</v>
      </c>
      <c r="D101" t="s">
        <v>1088</v>
      </c>
    </row>
    <row r="102" spans="2:4" ht="12.75">
      <c r="B102" t="s">
        <v>980</v>
      </c>
      <c r="C102" t="s">
        <v>981</v>
      </c>
      <c r="D102" t="s">
        <v>999</v>
      </c>
    </row>
    <row r="103" spans="2:4" ht="12.75">
      <c r="B103" t="s">
        <v>964</v>
      </c>
      <c r="C103" t="s">
        <v>965</v>
      </c>
      <c r="D103" t="s">
        <v>161</v>
      </c>
    </row>
    <row r="104" spans="2:4" ht="12.75">
      <c r="B104" t="s">
        <v>919</v>
      </c>
      <c r="C104" t="s">
        <v>900</v>
      </c>
      <c r="D104" t="s">
        <v>161</v>
      </c>
    </row>
    <row r="105" spans="2:4" ht="12.75">
      <c r="B105" t="s">
        <v>982</v>
      </c>
      <c r="C105" t="s">
        <v>983</v>
      </c>
      <c r="D105" t="s">
        <v>1000</v>
      </c>
    </row>
    <row r="106" spans="2:4" ht="12.75">
      <c r="B106" t="s">
        <v>889</v>
      </c>
      <c r="C106" t="s">
        <v>890</v>
      </c>
      <c r="D106" t="s">
        <v>898</v>
      </c>
    </row>
    <row r="107" spans="2:4" ht="12.75">
      <c r="B107" t="s">
        <v>549</v>
      </c>
      <c r="C107" t="s">
        <v>550</v>
      </c>
      <c r="D107" t="s">
        <v>190</v>
      </c>
    </row>
    <row r="108" spans="2:4" ht="12.75">
      <c r="B108" t="s">
        <v>984</v>
      </c>
      <c r="C108" t="s">
        <v>985</v>
      </c>
      <c r="D108" t="s">
        <v>1001</v>
      </c>
    </row>
    <row r="109" spans="2:4" ht="12.75">
      <c r="B109" t="s">
        <v>653</v>
      </c>
      <c r="C109" t="s">
        <v>652</v>
      </c>
      <c r="D109" t="s">
        <v>190</v>
      </c>
    </row>
    <row r="110" spans="2:4" ht="12.75">
      <c r="B110" t="s">
        <v>658</v>
      </c>
      <c r="C110" t="s">
        <v>659</v>
      </c>
      <c r="D110" t="s">
        <v>660</v>
      </c>
    </row>
    <row r="111" spans="2:4" ht="12.75">
      <c r="B111" t="s">
        <v>986</v>
      </c>
      <c r="C111" t="s">
        <v>987</v>
      </c>
      <c r="D111" t="s">
        <v>211</v>
      </c>
    </row>
    <row r="112" spans="2:4" ht="12.75">
      <c r="B112" t="s">
        <v>970</v>
      </c>
      <c r="C112" t="s">
        <v>971</v>
      </c>
      <c r="D112" t="s">
        <v>187</v>
      </c>
    </row>
    <row r="113" spans="2:4" ht="12.75">
      <c r="B113" t="s">
        <v>156</v>
      </c>
      <c r="C113" t="s">
        <v>157</v>
      </c>
      <c r="D113" t="s">
        <v>158</v>
      </c>
    </row>
    <row r="114" spans="2:4" ht="12.75">
      <c r="B114" t="s">
        <v>988</v>
      </c>
      <c r="C114" t="s">
        <v>740</v>
      </c>
      <c r="D114" t="s">
        <v>741</v>
      </c>
    </row>
    <row r="115" spans="2:4" ht="12.75">
      <c r="B115" t="s">
        <v>997</v>
      </c>
      <c r="C115" t="s">
        <v>998</v>
      </c>
      <c r="D115" t="s">
        <v>186</v>
      </c>
    </row>
    <row r="116" spans="2:4" ht="12.75">
      <c r="B116" t="s">
        <v>989</v>
      </c>
      <c r="C116" t="s">
        <v>167</v>
      </c>
      <c r="D116" t="s">
        <v>161</v>
      </c>
    </row>
    <row r="117" spans="2:4" ht="12.75">
      <c r="B117" t="s">
        <v>990</v>
      </c>
      <c r="C117" t="s">
        <v>991</v>
      </c>
      <c r="D117" t="s">
        <v>211</v>
      </c>
    </row>
    <row r="118" spans="2:4" ht="12.75">
      <c r="B118" t="s">
        <v>164</v>
      </c>
      <c r="C118" t="s">
        <v>165</v>
      </c>
      <c r="D118" t="s">
        <v>192</v>
      </c>
    </row>
    <row r="119" spans="2:4" ht="12.75">
      <c r="B119" t="s">
        <v>992</v>
      </c>
      <c r="C119" t="s">
        <v>993</v>
      </c>
      <c r="D119" t="s">
        <v>994</v>
      </c>
    </row>
    <row r="120" spans="2:4" ht="12.75">
      <c r="B120" t="s">
        <v>138</v>
      </c>
      <c r="C120" t="s">
        <v>139</v>
      </c>
      <c r="D120" t="s">
        <v>161</v>
      </c>
    </row>
    <row r="121" spans="2:4" ht="12.75">
      <c r="B121" t="s">
        <v>134</v>
      </c>
      <c r="C121" t="s">
        <v>135</v>
      </c>
      <c r="D121" t="s">
        <v>158</v>
      </c>
    </row>
    <row r="122" spans="2:4" ht="12.75">
      <c r="B122" s="173"/>
      <c r="C122" s="173"/>
      <c r="D122" s="173"/>
    </row>
    <row r="123" spans="2:4" ht="12.75">
      <c r="B123" s="173"/>
      <c r="C123" s="173"/>
      <c r="D123" s="173"/>
    </row>
    <row r="124" spans="2:4" ht="12.75">
      <c r="B124" s="173"/>
      <c r="C124" s="173"/>
      <c r="D124" s="173"/>
    </row>
    <row r="125" spans="2:4" ht="12.75">
      <c r="B125" s="173"/>
      <c r="C125" s="173"/>
      <c r="D125" s="173"/>
    </row>
    <row r="126" spans="2:4" ht="12.75">
      <c r="B126" s="173"/>
      <c r="C126" s="173"/>
      <c r="D126" s="173"/>
    </row>
    <row r="127" spans="2:4" ht="12.75">
      <c r="B127" s="173"/>
      <c r="C127" s="173"/>
      <c r="D127" s="173"/>
    </row>
    <row r="128" spans="2:4" ht="12.75">
      <c r="B128" s="173"/>
      <c r="C128" s="173"/>
      <c r="D128" s="173"/>
    </row>
    <row r="129" spans="2:4" ht="12.75">
      <c r="B129" s="173"/>
      <c r="C129" s="173"/>
      <c r="D129" s="173"/>
    </row>
    <row r="130" spans="2:4" ht="12.75">
      <c r="B130" s="173"/>
      <c r="C130" s="173"/>
      <c r="D130" s="173"/>
    </row>
    <row r="131" spans="2:4" ht="12.75">
      <c r="B131" s="173"/>
      <c r="C131" s="173"/>
      <c r="D131" s="173"/>
    </row>
    <row r="132" spans="2:4" ht="12.75">
      <c r="B132" s="173"/>
      <c r="C132" s="173"/>
      <c r="D132" s="173"/>
    </row>
    <row r="133" spans="2:4" ht="12.75">
      <c r="B133" s="173"/>
      <c r="C133" s="173"/>
      <c r="D133" s="173"/>
    </row>
    <row r="134" spans="2:4" ht="12.75">
      <c r="B134" s="173"/>
      <c r="C134" s="173"/>
      <c r="D134" s="173"/>
    </row>
    <row r="135" spans="2:4" ht="12.75">
      <c r="B135" s="173"/>
      <c r="C135" s="173"/>
      <c r="D135" s="173"/>
    </row>
    <row r="136" spans="2:4" ht="12.75">
      <c r="B136" s="173"/>
      <c r="C136" s="173"/>
      <c r="D136" s="173"/>
    </row>
    <row r="137" spans="2:4" ht="12.75">
      <c r="B137" s="173"/>
      <c r="C137" s="173"/>
      <c r="D137" s="173"/>
    </row>
    <row r="138" spans="2:4" ht="12.75">
      <c r="B138" s="173"/>
      <c r="C138" s="173"/>
      <c r="D138" s="173"/>
    </row>
    <row r="139" spans="2:4" ht="12.75">
      <c r="B139" s="173"/>
      <c r="C139" s="173"/>
      <c r="D139" s="173"/>
    </row>
    <row r="140" spans="2:4" ht="12.75">
      <c r="B140" s="173"/>
      <c r="C140" s="173"/>
      <c r="D140" s="173"/>
    </row>
    <row r="141" spans="2:4" ht="12.75">
      <c r="B141" s="173"/>
      <c r="C141" s="173"/>
      <c r="D141" s="173"/>
    </row>
    <row r="142" spans="2:4" ht="12.75">
      <c r="B142" s="173"/>
      <c r="C142" s="173"/>
      <c r="D142" s="173"/>
    </row>
    <row r="143" spans="2:4" ht="12.75">
      <c r="B143" s="173"/>
      <c r="C143" s="173"/>
      <c r="D143" s="173"/>
    </row>
    <row r="144" spans="2:4" ht="12.75">
      <c r="B144" s="173"/>
      <c r="C144" s="173"/>
      <c r="D144" s="173"/>
    </row>
    <row r="145" spans="2:4" ht="12.75">
      <c r="B145" s="173"/>
      <c r="C145" s="173"/>
      <c r="D145" s="173"/>
    </row>
    <row r="146" spans="2:4" ht="12.75">
      <c r="B146" s="173"/>
      <c r="C146" s="173"/>
      <c r="D146" s="173"/>
    </row>
    <row r="147" spans="2:4" ht="12.75">
      <c r="B147" s="173"/>
      <c r="C147" s="173"/>
      <c r="D147" s="173"/>
    </row>
    <row r="148" spans="2:4" ht="12.75">
      <c r="B148" s="173"/>
      <c r="C148" s="173"/>
      <c r="D148" s="173"/>
    </row>
    <row r="149" spans="2:4" ht="12.75">
      <c r="B149" s="173"/>
      <c r="C149" s="173"/>
      <c r="D149" s="173"/>
    </row>
    <row r="150" spans="2:4" ht="12.75">
      <c r="B150" s="173"/>
      <c r="C150" s="173"/>
      <c r="D150" s="173"/>
    </row>
    <row r="151" spans="2:4" ht="12.75">
      <c r="B151" s="173"/>
      <c r="C151" s="173"/>
      <c r="D151" s="173"/>
    </row>
    <row r="152" spans="2:4" ht="12.75">
      <c r="B152" s="173"/>
      <c r="C152" s="173"/>
      <c r="D152" s="173"/>
    </row>
    <row r="153" spans="2:4" ht="12.75">
      <c r="B153" s="173"/>
      <c r="C153" s="173"/>
      <c r="D153" s="173"/>
    </row>
    <row r="154" spans="2:4" ht="12.75">
      <c r="B154" s="173"/>
      <c r="C154" s="173"/>
      <c r="D154" s="173"/>
    </row>
    <row r="155" spans="2:4" ht="12.75">
      <c r="B155" s="173"/>
      <c r="C155" s="173"/>
      <c r="D155" s="173"/>
    </row>
    <row r="156" spans="2:4" ht="12.75">
      <c r="B156" s="173"/>
      <c r="C156" s="173"/>
      <c r="D156" s="173"/>
    </row>
    <row r="157" spans="2:4" ht="12.75">
      <c r="B157" s="173"/>
      <c r="C157" s="173"/>
      <c r="D157" s="173"/>
    </row>
    <row r="158" spans="2:4" ht="12.75">
      <c r="B158" s="173"/>
      <c r="C158" s="173"/>
      <c r="D158" s="173"/>
    </row>
    <row r="159" spans="2:4" ht="12.75">
      <c r="B159" s="173"/>
      <c r="C159" s="173"/>
      <c r="D159" s="173"/>
    </row>
    <row r="160" spans="2:4" ht="12.75">
      <c r="B160" s="173"/>
      <c r="C160" s="173"/>
      <c r="D160" s="173"/>
    </row>
    <row r="161" spans="2:4" ht="12.75">
      <c r="B161" s="173"/>
      <c r="C161" s="173"/>
      <c r="D161" s="173"/>
    </row>
    <row r="162" spans="2:4" ht="12.75">
      <c r="B162" s="173"/>
      <c r="C162" s="173"/>
      <c r="D162" s="173"/>
    </row>
    <row r="163" spans="2:4" ht="12.75">
      <c r="B163" s="173"/>
      <c r="C163" s="173"/>
      <c r="D163" s="173"/>
    </row>
    <row r="164" spans="2:4" ht="12.75">
      <c r="B164" s="173"/>
      <c r="C164" s="173"/>
      <c r="D164" s="173"/>
    </row>
    <row r="165" spans="2:4" ht="12.75">
      <c r="B165" s="173"/>
      <c r="C165" s="173"/>
      <c r="D165" s="1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3" customWidth="1"/>
    <col min="5" max="7" width="17.57421875" style="0" customWidth="1"/>
    <col min="8" max="8" width="16.00390625" style="0" customWidth="1"/>
    <col min="9" max="9" width="17.421875" style="0" customWidth="1"/>
    <col min="10" max="10" width="15.57421875" style="0" customWidth="1"/>
  </cols>
  <sheetData>
    <row r="1" ht="17.25">
      <c r="E1" s="66" t="s">
        <v>226</v>
      </c>
    </row>
    <row r="3" spans="3:10" ht="17.25">
      <c r="C3" s="75" t="s">
        <v>370</v>
      </c>
      <c r="D3" s="75" t="s">
        <v>227</v>
      </c>
      <c r="E3" s="75" t="s">
        <v>557</v>
      </c>
      <c r="F3" s="75" t="s">
        <v>228</v>
      </c>
      <c r="G3" s="76" t="s">
        <v>230</v>
      </c>
      <c r="H3" s="76" t="s">
        <v>250</v>
      </c>
      <c r="I3" s="76" t="s">
        <v>229</v>
      </c>
      <c r="J3" s="76" t="s">
        <v>193</v>
      </c>
    </row>
    <row r="4" spans="3:10" ht="12.75">
      <c r="C4" s="74"/>
      <c r="D4" s="74" t="s">
        <v>207</v>
      </c>
      <c r="E4" s="74" t="s">
        <v>556</v>
      </c>
      <c r="F4" s="74" t="s">
        <v>208</v>
      </c>
      <c r="G4" s="28" t="s">
        <v>230</v>
      </c>
      <c r="H4" t="s">
        <v>365</v>
      </c>
      <c r="I4" s="28" t="s">
        <v>369</v>
      </c>
      <c r="J4" s="28" t="s">
        <v>368</v>
      </c>
    </row>
    <row r="5" spans="1:10" ht="12.75">
      <c r="A5" s="23" t="s">
        <v>231</v>
      </c>
      <c r="C5" s="74" t="s">
        <v>371</v>
      </c>
      <c r="D5" s="74" t="s">
        <v>191</v>
      </c>
      <c r="E5" s="74" t="s">
        <v>183</v>
      </c>
      <c r="F5" s="74" t="s">
        <v>367</v>
      </c>
      <c r="G5" s="28" t="s">
        <v>366</v>
      </c>
      <c r="H5" s="28" t="s">
        <v>260</v>
      </c>
      <c r="I5" s="28" t="s">
        <v>184</v>
      </c>
      <c r="J5" s="28" t="s">
        <v>194</v>
      </c>
    </row>
    <row r="6" spans="1:10" ht="17.25">
      <c r="A6" s="66"/>
      <c r="B6" s="66"/>
      <c r="C6" s="66"/>
      <c r="D6" s="66"/>
      <c r="E6" s="66"/>
      <c r="F6" s="66"/>
      <c r="G6" s="66"/>
      <c r="H6" s="66"/>
      <c r="I6" s="66"/>
      <c r="J6" s="66"/>
    </row>
    <row r="7" spans="1:10" ht="15">
      <c r="A7" s="24" t="s">
        <v>372</v>
      </c>
      <c r="B7" s="82"/>
      <c r="C7" s="83">
        <f>$D7+7/24</f>
        <v>39716.125</v>
      </c>
      <c r="D7" s="84">
        <v>39715.833333333336</v>
      </c>
      <c r="E7" s="84">
        <f>$D7+2/24</f>
        <v>39715.91666666667</v>
      </c>
      <c r="F7" s="84">
        <f aca="true" t="shared" si="0" ref="F7:F30">$D7+3/24</f>
        <v>39715.958333333336</v>
      </c>
      <c r="G7" s="84">
        <f aca="true" t="shared" si="1" ref="G7:G30">$D7+9/24</f>
        <v>39716.208333333336</v>
      </c>
      <c r="H7" s="84">
        <f aca="true" t="shared" si="2" ref="H7:H30">$D7+12.5/24</f>
        <v>39716.35416666667</v>
      </c>
      <c r="I7" s="84">
        <f aca="true" t="shared" si="3" ref="I7:I30">$D7+16/24</f>
        <v>39716.5</v>
      </c>
      <c r="J7" s="84">
        <f aca="true" t="shared" si="4" ref="J7:J30">$D7+17/24</f>
        <v>39716.54166666667</v>
      </c>
    </row>
    <row r="8" spans="3:10" ht="12.75">
      <c r="C8" s="83">
        <f aca="true" t="shared" si="5" ref="C8:C30">$D8+7/24</f>
        <v>39716.166666666664</v>
      </c>
      <c r="D8" s="83">
        <v>39715.875</v>
      </c>
      <c r="E8" s="113">
        <f>$D8+2/24</f>
        <v>39715.958333333336</v>
      </c>
      <c r="F8" s="113">
        <f t="shared" si="0"/>
        <v>39716</v>
      </c>
      <c r="G8" s="113">
        <f t="shared" si="1"/>
        <v>39716.25</v>
      </c>
      <c r="H8" s="83">
        <f t="shared" si="2"/>
        <v>39716.395833333336</v>
      </c>
      <c r="I8" s="83">
        <f t="shared" si="3"/>
        <v>39716.541666666664</v>
      </c>
      <c r="J8" s="83">
        <f t="shared" si="4"/>
        <v>39716.583333333336</v>
      </c>
    </row>
    <row r="9" spans="3:10" ht="12.75">
      <c r="C9" s="83">
        <f t="shared" si="5"/>
        <v>39716.20833333333</v>
      </c>
      <c r="D9" s="83">
        <v>39715.916666666664</v>
      </c>
      <c r="E9" s="113">
        <f aca="true" t="shared" si="6" ref="E9:E30">$D9+2/24</f>
        <v>39716</v>
      </c>
      <c r="F9" s="113">
        <f t="shared" si="0"/>
        <v>39716.041666666664</v>
      </c>
      <c r="G9" s="113">
        <f t="shared" si="1"/>
        <v>39716.291666666664</v>
      </c>
      <c r="H9" s="83">
        <f t="shared" si="2"/>
        <v>39716.4375</v>
      </c>
      <c r="I9" s="83">
        <f t="shared" si="3"/>
        <v>39716.58333333333</v>
      </c>
      <c r="J9" s="83">
        <f t="shared" si="4"/>
        <v>39716.625</v>
      </c>
    </row>
    <row r="10" spans="3:10" ht="12.75">
      <c r="C10" s="83">
        <f t="shared" si="5"/>
        <v>39716.249999884254</v>
      </c>
      <c r="D10" s="83">
        <v>39715.95833321759</v>
      </c>
      <c r="E10" s="113">
        <f t="shared" si="6"/>
        <v>39716.041666550926</v>
      </c>
      <c r="F10" s="113">
        <f t="shared" si="0"/>
        <v>39716.08333321759</v>
      </c>
      <c r="G10" s="83">
        <f t="shared" si="1"/>
        <v>39716.33333321759</v>
      </c>
      <c r="H10" s="83">
        <f t="shared" si="2"/>
        <v>39716.479166550926</v>
      </c>
      <c r="I10" s="83">
        <f t="shared" si="3"/>
        <v>39716.624999884254</v>
      </c>
      <c r="J10" s="83">
        <f t="shared" si="4"/>
        <v>39716.666666550926</v>
      </c>
    </row>
    <row r="11" spans="3:10" ht="12.75">
      <c r="C11" s="83">
        <f t="shared" si="5"/>
        <v>39716.29166649305</v>
      </c>
      <c r="D11" s="83">
        <v>39715.99999982639</v>
      </c>
      <c r="E11" s="113">
        <f t="shared" si="6"/>
        <v>39716.083333159724</v>
      </c>
      <c r="F11" s="113">
        <f t="shared" si="0"/>
        <v>39716.12499982639</v>
      </c>
      <c r="G11" s="83">
        <f t="shared" si="1"/>
        <v>39716.37499982639</v>
      </c>
      <c r="H11" s="83">
        <f t="shared" si="2"/>
        <v>39716.520833159724</v>
      </c>
      <c r="I11" s="83">
        <f t="shared" si="3"/>
        <v>39716.66666649305</v>
      </c>
      <c r="J11" s="83">
        <f t="shared" si="4"/>
        <v>39716.708333159724</v>
      </c>
    </row>
    <row r="12" spans="3:10" ht="12.75">
      <c r="C12" s="83">
        <f t="shared" si="5"/>
        <v>39716.33333310185</v>
      </c>
      <c r="D12" s="83">
        <v>39716.04166643519</v>
      </c>
      <c r="E12" s="113">
        <f t="shared" si="6"/>
        <v>39716.12499976852</v>
      </c>
      <c r="F12" s="113">
        <f t="shared" si="0"/>
        <v>39716.16666643519</v>
      </c>
      <c r="G12" s="83">
        <f t="shared" si="1"/>
        <v>39716.41666643519</v>
      </c>
      <c r="H12" s="83">
        <f t="shared" si="2"/>
        <v>39716.56249976852</v>
      </c>
      <c r="I12" s="83">
        <f t="shared" si="3"/>
        <v>39716.70833310185</v>
      </c>
      <c r="J12" s="83">
        <f t="shared" si="4"/>
        <v>39716.74999976852</v>
      </c>
    </row>
    <row r="13" spans="3:10" ht="12.75">
      <c r="C13" s="83">
        <f t="shared" si="5"/>
        <v>39716.37499971064</v>
      </c>
      <c r="D13" s="83">
        <v>39716.08333304398</v>
      </c>
      <c r="E13" s="113">
        <f t="shared" si="6"/>
        <v>39716.166666377314</v>
      </c>
      <c r="F13" s="113">
        <f t="shared" si="0"/>
        <v>39716.20833304398</v>
      </c>
      <c r="G13" s="83">
        <f t="shared" si="1"/>
        <v>39716.45833304398</v>
      </c>
      <c r="H13" s="83">
        <f t="shared" si="2"/>
        <v>39716.604166377314</v>
      </c>
      <c r="I13" s="83">
        <f t="shared" si="3"/>
        <v>39716.74999971064</v>
      </c>
      <c r="J13" s="83">
        <f t="shared" si="4"/>
        <v>39716.791666377314</v>
      </c>
    </row>
    <row r="14" spans="3:10" ht="12.75">
      <c r="C14" s="83">
        <f t="shared" si="5"/>
        <v>39716.41666631944</v>
      </c>
      <c r="D14" s="83">
        <v>39716.12499965278</v>
      </c>
      <c r="E14" s="113">
        <f t="shared" si="6"/>
        <v>39716.20833298611</v>
      </c>
      <c r="F14" s="83">
        <f t="shared" si="0"/>
        <v>39716.24999965278</v>
      </c>
      <c r="G14" s="83">
        <f t="shared" si="1"/>
        <v>39716.49999965278</v>
      </c>
      <c r="H14" s="83">
        <f t="shared" si="2"/>
        <v>39716.64583298611</v>
      </c>
      <c r="I14" s="83">
        <f t="shared" si="3"/>
        <v>39716.79166631944</v>
      </c>
      <c r="J14" s="83">
        <f t="shared" si="4"/>
        <v>39716.83333298611</v>
      </c>
    </row>
    <row r="15" spans="3:10" ht="12.75">
      <c r="C15" s="83">
        <f t="shared" si="5"/>
        <v>39716.45833292824</v>
      </c>
      <c r="D15" s="83">
        <v>39716.166666261575</v>
      </c>
      <c r="E15" s="113">
        <f t="shared" si="6"/>
        <v>39716.24999959491</v>
      </c>
      <c r="F15" s="83">
        <f t="shared" si="0"/>
        <v>39716.291666261575</v>
      </c>
      <c r="G15" s="83">
        <f t="shared" si="1"/>
        <v>39716.541666261575</v>
      </c>
      <c r="H15" s="83">
        <f t="shared" si="2"/>
        <v>39716.68749959491</v>
      </c>
      <c r="I15" s="83">
        <f t="shared" si="3"/>
        <v>39716.83333292824</v>
      </c>
      <c r="J15" s="83">
        <f t="shared" si="4"/>
        <v>39716.87499959491</v>
      </c>
    </row>
    <row r="16" spans="3:10" ht="12.75">
      <c r="C16" s="83">
        <f t="shared" si="5"/>
        <v>39716.49999953704</v>
      </c>
      <c r="D16" s="83">
        <v>39716.208332870374</v>
      </c>
      <c r="E16" s="113">
        <f t="shared" si="6"/>
        <v>39716.29166620371</v>
      </c>
      <c r="F16" s="83">
        <f t="shared" si="0"/>
        <v>39716.333332870374</v>
      </c>
      <c r="G16" s="83">
        <f t="shared" si="1"/>
        <v>39716.583332870374</v>
      </c>
      <c r="H16" s="83">
        <f t="shared" si="2"/>
        <v>39716.72916620371</v>
      </c>
      <c r="I16" s="83">
        <f t="shared" si="3"/>
        <v>39716.87499953704</v>
      </c>
      <c r="J16" s="83">
        <f t="shared" si="4"/>
        <v>39716.91666620371</v>
      </c>
    </row>
    <row r="17" spans="1:10" ht="15">
      <c r="A17" s="24" t="s">
        <v>373</v>
      </c>
      <c r="B17" s="82"/>
      <c r="C17" s="84">
        <f t="shared" si="5"/>
        <v>39716.54166614583</v>
      </c>
      <c r="D17" s="84">
        <v>39716.249999479165</v>
      </c>
      <c r="E17" s="84">
        <f t="shared" si="6"/>
        <v>39716.3333328125</v>
      </c>
      <c r="F17" s="84">
        <f t="shared" si="0"/>
        <v>39716.374999479165</v>
      </c>
      <c r="G17" s="84">
        <f t="shared" si="1"/>
        <v>39716.624999479165</v>
      </c>
      <c r="H17" s="84">
        <f t="shared" si="2"/>
        <v>39716.7708328125</v>
      </c>
      <c r="I17" s="84">
        <f t="shared" si="3"/>
        <v>39716.91666614583</v>
      </c>
      <c r="J17" s="84">
        <f t="shared" si="4"/>
        <v>39716.9583328125</v>
      </c>
    </row>
    <row r="18" spans="3:10" ht="12.75">
      <c r="C18" s="83">
        <f t="shared" si="5"/>
        <v>39716.58333275463</v>
      </c>
      <c r="D18" s="83">
        <v>39716.291666087964</v>
      </c>
      <c r="E18" s="83">
        <f t="shared" si="6"/>
        <v>39716.3749994213</v>
      </c>
      <c r="F18" s="83">
        <f t="shared" si="0"/>
        <v>39716.416666087964</v>
      </c>
      <c r="G18" s="83">
        <f t="shared" si="1"/>
        <v>39716.666666087964</v>
      </c>
      <c r="H18" s="83">
        <f t="shared" si="2"/>
        <v>39716.8124994213</v>
      </c>
      <c r="I18" s="83">
        <f t="shared" si="3"/>
        <v>39716.95833275463</v>
      </c>
      <c r="J18" s="113">
        <f t="shared" si="4"/>
        <v>39716.9999994213</v>
      </c>
    </row>
    <row r="19" spans="3:10" ht="12.75">
      <c r="C19" s="83">
        <f t="shared" si="5"/>
        <v>39716.62499936343</v>
      </c>
      <c r="D19" s="83">
        <v>39716.33333269676</v>
      </c>
      <c r="E19" s="83">
        <f t="shared" si="6"/>
        <v>39716.4166660301</v>
      </c>
      <c r="F19" s="83">
        <f t="shared" si="0"/>
        <v>39716.45833269676</v>
      </c>
      <c r="G19" s="83">
        <f t="shared" si="1"/>
        <v>39716.70833269676</v>
      </c>
      <c r="H19" s="83">
        <f t="shared" si="2"/>
        <v>39716.8541660301</v>
      </c>
      <c r="I19" s="113">
        <f t="shared" si="3"/>
        <v>39716.99999936343</v>
      </c>
      <c r="J19" s="113">
        <f t="shared" si="4"/>
        <v>39717.0416660301</v>
      </c>
    </row>
    <row r="20" spans="3:10" ht="12.75">
      <c r="C20" s="83">
        <f t="shared" si="5"/>
        <v>39716.66666597222</v>
      </c>
      <c r="D20" s="83">
        <v>39716.37499930555</v>
      </c>
      <c r="E20" s="83">
        <f t="shared" si="6"/>
        <v>39716.45833263889</v>
      </c>
      <c r="F20" s="83">
        <f t="shared" si="0"/>
        <v>39716.49999930555</v>
      </c>
      <c r="G20" s="83">
        <f t="shared" si="1"/>
        <v>39716.74999930555</v>
      </c>
      <c r="H20" s="83">
        <f t="shared" si="2"/>
        <v>39716.89583263889</v>
      </c>
      <c r="I20" s="113">
        <f t="shared" si="3"/>
        <v>39717.04166597222</v>
      </c>
      <c r="J20" s="113">
        <f t="shared" si="4"/>
        <v>39717.08333263889</v>
      </c>
    </row>
    <row r="21" spans="3:10" ht="12.75">
      <c r="C21" s="83">
        <f t="shared" si="5"/>
        <v>39716.708332581016</v>
      </c>
      <c r="D21" s="83">
        <v>39716.41666591435</v>
      </c>
      <c r="E21" s="83">
        <f t="shared" si="6"/>
        <v>39716.49999924769</v>
      </c>
      <c r="F21" s="83">
        <f t="shared" si="0"/>
        <v>39716.54166591435</v>
      </c>
      <c r="G21" s="83">
        <f t="shared" si="1"/>
        <v>39716.79166591435</v>
      </c>
      <c r="H21" s="83">
        <f t="shared" si="2"/>
        <v>39716.93749924769</v>
      </c>
      <c r="I21" s="113">
        <f t="shared" si="3"/>
        <v>39717.083332581016</v>
      </c>
      <c r="J21" s="113">
        <f t="shared" si="4"/>
        <v>39717.12499924769</v>
      </c>
    </row>
    <row r="22" spans="3:10" ht="12.75">
      <c r="C22" s="83">
        <f t="shared" si="5"/>
        <v>39716.749999189815</v>
      </c>
      <c r="D22" s="83">
        <v>39716.45833252315</v>
      </c>
      <c r="E22" s="83">
        <f t="shared" si="6"/>
        <v>39716.541665856486</v>
      </c>
      <c r="F22" s="83">
        <f t="shared" si="0"/>
        <v>39716.58333252315</v>
      </c>
      <c r="G22" s="83">
        <f t="shared" si="1"/>
        <v>39716.83333252315</v>
      </c>
      <c r="H22" s="83">
        <f t="shared" si="2"/>
        <v>39716.979165856486</v>
      </c>
      <c r="I22" s="113">
        <f t="shared" si="3"/>
        <v>39717.124999189815</v>
      </c>
      <c r="J22" s="113">
        <f t="shared" si="4"/>
        <v>39717.166665856486</v>
      </c>
    </row>
    <row r="23" spans="3:10" ht="12.75">
      <c r="C23" s="83">
        <f t="shared" si="5"/>
        <v>39716.791665798606</v>
      </c>
      <c r="D23" s="83">
        <v>39716.49999913194</v>
      </c>
      <c r="E23" s="83">
        <f t="shared" si="6"/>
        <v>39716.58333246528</v>
      </c>
      <c r="F23" s="83">
        <f t="shared" si="0"/>
        <v>39716.62499913194</v>
      </c>
      <c r="G23" s="83">
        <f t="shared" si="1"/>
        <v>39716.87499913194</v>
      </c>
      <c r="H23" s="83">
        <f t="shared" si="2"/>
        <v>39717.02083246528</v>
      </c>
      <c r="I23" s="113">
        <f t="shared" si="3"/>
        <v>39717.166665798606</v>
      </c>
      <c r="J23" s="113">
        <f t="shared" si="4"/>
        <v>39717.20833246528</v>
      </c>
    </row>
    <row r="24" spans="3:10" ht="12.75">
      <c r="C24" s="83">
        <f t="shared" si="5"/>
        <v>39716.833332407405</v>
      </c>
      <c r="D24" s="83">
        <v>39716.54166574074</v>
      </c>
      <c r="E24" s="83">
        <f t="shared" si="6"/>
        <v>39716.624999074076</v>
      </c>
      <c r="F24" s="83">
        <f t="shared" si="0"/>
        <v>39716.66666574074</v>
      </c>
      <c r="G24" s="83">
        <f t="shared" si="1"/>
        <v>39716.91666574074</v>
      </c>
      <c r="H24" s="113">
        <f t="shared" si="2"/>
        <v>39717.062499074076</v>
      </c>
      <c r="I24" s="113">
        <f t="shared" si="3"/>
        <v>39717.208332407405</v>
      </c>
      <c r="J24" s="113">
        <f t="shared" si="4"/>
        <v>39717.249999074076</v>
      </c>
    </row>
    <row r="25" spans="3:10" ht="12.75">
      <c r="C25" s="83">
        <f t="shared" si="5"/>
        <v>39716.8749990162</v>
      </c>
      <c r="D25" s="83">
        <v>39716.58333234954</v>
      </c>
      <c r="E25" s="83">
        <f t="shared" si="6"/>
        <v>39716.666665682875</v>
      </c>
      <c r="F25" s="83">
        <f t="shared" si="0"/>
        <v>39716.70833234954</v>
      </c>
      <c r="G25" s="83">
        <f t="shared" si="1"/>
        <v>39716.95833234954</v>
      </c>
      <c r="H25" s="113">
        <f t="shared" si="2"/>
        <v>39717.104165682875</v>
      </c>
      <c r="I25" s="113">
        <f t="shared" si="3"/>
        <v>39717.2499990162</v>
      </c>
      <c r="J25" s="83">
        <f t="shared" si="4"/>
        <v>39717.291665682875</v>
      </c>
    </row>
    <row r="26" spans="3:10" ht="12.75">
      <c r="C26" s="83">
        <f t="shared" si="5"/>
        <v>39716.916665624994</v>
      </c>
      <c r="D26" s="83">
        <v>39716.62499895833</v>
      </c>
      <c r="E26" s="83">
        <f t="shared" si="6"/>
        <v>39716.708332291666</v>
      </c>
      <c r="F26" s="83">
        <f t="shared" si="0"/>
        <v>39716.74999895833</v>
      </c>
      <c r="G26" s="83">
        <f t="shared" si="1"/>
        <v>39716.99999895833</v>
      </c>
      <c r="H26" s="113">
        <f t="shared" si="2"/>
        <v>39717.145832291666</v>
      </c>
      <c r="I26" s="83">
        <f t="shared" si="3"/>
        <v>39717.291665624994</v>
      </c>
      <c r="J26" s="83">
        <f t="shared" si="4"/>
        <v>39717.333332291666</v>
      </c>
    </row>
    <row r="27" spans="3:10" ht="12.75">
      <c r="C27" s="83">
        <f t="shared" si="5"/>
        <v>39716.95833223379</v>
      </c>
      <c r="D27" s="83">
        <v>39716.66666556713</v>
      </c>
      <c r="E27" s="83">
        <f t="shared" si="6"/>
        <v>39716.749998900465</v>
      </c>
      <c r="F27" s="83">
        <f t="shared" si="0"/>
        <v>39716.79166556713</v>
      </c>
      <c r="G27" s="113">
        <f t="shared" si="1"/>
        <v>39717.04166556713</v>
      </c>
      <c r="H27" s="113">
        <f t="shared" si="2"/>
        <v>39717.187498900465</v>
      </c>
      <c r="I27" s="83">
        <f t="shared" si="3"/>
        <v>39717.33333223379</v>
      </c>
      <c r="J27" s="83">
        <f t="shared" si="4"/>
        <v>39717.374998900465</v>
      </c>
    </row>
    <row r="28" spans="3:10" ht="12.75">
      <c r="C28" s="83">
        <f t="shared" si="5"/>
        <v>39716.99999884259</v>
      </c>
      <c r="D28" s="83">
        <v>39716.70833217593</v>
      </c>
      <c r="E28" s="113">
        <f t="shared" si="6"/>
        <v>39716.79166550926</v>
      </c>
      <c r="F28" s="83">
        <f t="shared" si="0"/>
        <v>39716.83333217593</v>
      </c>
      <c r="G28" s="113">
        <f t="shared" si="1"/>
        <v>39717.08333217593</v>
      </c>
      <c r="H28" s="113">
        <f t="shared" si="2"/>
        <v>39717.22916550926</v>
      </c>
      <c r="I28" s="83">
        <f t="shared" si="3"/>
        <v>39717.37499884259</v>
      </c>
      <c r="J28" s="83">
        <f t="shared" si="4"/>
        <v>39717.41666550926</v>
      </c>
    </row>
    <row r="29" spans="3:10" ht="12.75">
      <c r="C29" s="83">
        <f t="shared" si="5"/>
        <v>39717.04166545138</v>
      </c>
      <c r="D29" s="83">
        <v>39716.74999878472</v>
      </c>
      <c r="E29" s="113">
        <f t="shared" si="6"/>
        <v>39716.833332118054</v>
      </c>
      <c r="F29" s="83">
        <f t="shared" si="0"/>
        <v>39716.87499878472</v>
      </c>
      <c r="G29" s="113">
        <f t="shared" si="1"/>
        <v>39717.12499878472</v>
      </c>
      <c r="H29" s="113">
        <f t="shared" si="2"/>
        <v>39717.270832118054</v>
      </c>
      <c r="I29" s="83">
        <f t="shared" si="3"/>
        <v>39717.41666545138</v>
      </c>
      <c r="J29" s="83">
        <f t="shared" si="4"/>
        <v>39717.458332118054</v>
      </c>
    </row>
    <row r="30" spans="3:10" ht="12.75">
      <c r="C30" s="83">
        <f t="shared" si="5"/>
        <v>39717.08333206018</v>
      </c>
      <c r="D30" s="83">
        <v>39716.79166539352</v>
      </c>
      <c r="E30" s="113">
        <f t="shared" si="6"/>
        <v>39716.87499872685</v>
      </c>
      <c r="F30" s="83">
        <f t="shared" si="0"/>
        <v>39716.91666539352</v>
      </c>
      <c r="G30" s="113">
        <f t="shared" si="1"/>
        <v>39717.16666539352</v>
      </c>
      <c r="H30" s="83">
        <f t="shared" si="2"/>
        <v>39717.31249872685</v>
      </c>
      <c r="I30" s="83">
        <f t="shared" si="3"/>
        <v>39717.45833206018</v>
      </c>
      <c r="J30" s="83">
        <f t="shared" si="4"/>
        <v>39717.49999872685</v>
      </c>
    </row>
    <row r="31" spans="3:8" ht="12.75">
      <c r="C31" s="83"/>
      <c r="D31" s="83"/>
      <c r="E31" s="83"/>
      <c r="F31" s="83"/>
      <c r="G31" s="83"/>
      <c r="H31" s="83"/>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0" t="s">
        <v>330</v>
      </c>
      <c r="D1"/>
      <c r="E1" s="30" t="s">
        <v>338</v>
      </c>
      <c r="F1" s="30" t="s">
        <v>255</v>
      </c>
      <c r="G1" s="30" t="s">
        <v>339</v>
      </c>
      <c r="I1" s="80" t="s">
        <v>130</v>
      </c>
    </row>
    <row r="2" spans="4:6" ht="12.75">
      <c r="D2"/>
      <c r="F2" s="55"/>
    </row>
    <row r="3" spans="2:11" s="6" customFormat="1" ht="20.25">
      <c r="B3" s="69"/>
      <c r="C3" s="30" t="s">
        <v>331</v>
      </c>
      <c r="D3" s="30" t="s">
        <v>332</v>
      </c>
      <c r="H3" s="80"/>
      <c r="I3" s="80" t="s">
        <v>275</v>
      </c>
      <c r="J3" s="80" t="s">
        <v>276</v>
      </c>
      <c r="K3" s="80" t="s">
        <v>277</v>
      </c>
    </row>
    <row r="4" spans="2:10" ht="21" customHeight="1">
      <c r="B4" s="100" t="s">
        <v>278</v>
      </c>
      <c r="C4" s="106">
        <v>0</v>
      </c>
      <c r="D4" s="106"/>
      <c r="E4" s="66"/>
      <c r="F4" s="107"/>
      <c r="H4" s="81"/>
      <c r="I4" s="80"/>
      <c r="J4" s="80"/>
    </row>
    <row r="5" spans="2:11" ht="30.75">
      <c r="B5" s="100" t="s">
        <v>252</v>
      </c>
      <c r="C5" s="107">
        <v>0.125</v>
      </c>
      <c r="D5" s="66"/>
      <c r="E5" s="66"/>
      <c r="F5" s="107"/>
      <c r="G5" s="24" t="s">
        <v>391</v>
      </c>
      <c r="H5" s="81"/>
      <c r="I5" s="80"/>
      <c r="J5" s="80"/>
      <c r="K5" s="80"/>
    </row>
    <row r="6" spans="2:8" ht="30.75">
      <c r="B6" s="100" t="s">
        <v>252</v>
      </c>
      <c r="C6" s="106">
        <v>6.765</v>
      </c>
      <c r="D6" s="106">
        <v>6.795</v>
      </c>
      <c r="E6" s="106">
        <f>D6-C6</f>
        <v>0.03000000000000025</v>
      </c>
      <c r="F6" s="107"/>
      <c r="H6" s="81"/>
    </row>
    <row r="7" spans="2:11" ht="30.75">
      <c r="B7" s="100" t="s">
        <v>252</v>
      </c>
      <c r="C7" s="106">
        <v>13.55</v>
      </c>
      <c r="D7" s="106">
        <v>13.571</v>
      </c>
      <c r="E7" s="106">
        <f>D7-C7</f>
        <v>0.02099999999999902</v>
      </c>
      <c r="F7" s="107"/>
      <c r="G7" s="24" t="s">
        <v>391</v>
      </c>
      <c r="H7" s="81"/>
      <c r="I7" s="80" t="s">
        <v>179</v>
      </c>
      <c r="J7" s="80" t="s">
        <v>179</v>
      </c>
      <c r="K7" s="80" t="s">
        <v>179</v>
      </c>
    </row>
    <row r="8" spans="2:11" ht="20.25">
      <c r="B8" s="24" t="s">
        <v>253</v>
      </c>
      <c r="C8" s="106">
        <v>26.95</v>
      </c>
      <c r="D8" s="106">
        <v>27.3</v>
      </c>
      <c r="E8" s="106">
        <f>D8-C8</f>
        <v>0.3500000000000014</v>
      </c>
      <c r="F8" s="107"/>
      <c r="H8" s="81"/>
      <c r="I8" s="80"/>
      <c r="J8" s="80"/>
      <c r="K8" s="80"/>
    </row>
    <row r="9" spans="2:11" ht="20.25">
      <c r="B9" s="24" t="s">
        <v>393</v>
      </c>
      <c r="C9" s="106">
        <v>204</v>
      </c>
      <c r="D9" s="106">
        <v>210</v>
      </c>
      <c r="E9" s="106"/>
      <c r="F9" s="115"/>
      <c r="G9" s="128" t="s">
        <v>395</v>
      </c>
      <c r="H9" s="81"/>
      <c r="I9" s="80"/>
      <c r="J9" s="80"/>
      <c r="K9" s="80"/>
    </row>
    <row r="10" spans="2:11" ht="20.25">
      <c r="B10" s="24" t="s">
        <v>394</v>
      </c>
      <c r="C10" s="106">
        <v>210</v>
      </c>
      <c r="D10" s="106">
        <v>216</v>
      </c>
      <c r="E10" s="106"/>
      <c r="F10" s="115"/>
      <c r="H10" s="81"/>
      <c r="I10" s="80"/>
      <c r="J10" s="80"/>
      <c r="K10" s="80"/>
    </row>
    <row r="12" spans="2:11" ht="20.25">
      <c r="B12" s="24" t="s">
        <v>268</v>
      </c>
      <c r="C12" s="106">
        <v>402</v>
      </c>
      <c r="D12" s="106">
        <v>405</v>
      </c>
      <c r="E12" s="106">
        <f>D12-C12</f>
        <v>3</v>
      </c>
      <c r="F12" s="107">
        <v>0.025</v>
      </c>
      <c r="G12" s="24" t="s">
        <v>340</v>
      </c>
      <c r="H12" s="81"/>
      <c r="I12" s="80"/>
      <c r="J12" s="80"/>
      <c r="K12" s="80"/>
    </row>
    <row r="13" spans="2:11" ht="20.25">
      <c r="B13" s="24" t="s">
        <v>269</v>
      </c>
      <c r="C13" s="106">
        <v>401</v>
      </c>
      <c r="D13" s="106">
        <v>402</v>
      </c>
      <c r="E13" s="106">
        <f>D13-C13</f>
        <v>1</v>
      </c>
      <c r="F13" s="107"/>
      <c r="H13" s="81"/>
      <c r="I13" s="80"/>
      <c r="J13" s="80"/>
      <c r="K13" s="80"/>
    </row>
    <row r="14" spans="2:11" ht="20.25">
      <c r="B14" s="24" t="s">
        <v>269</v>
      </c>
      <c r="C14" s="106">
        <v>405</v>
      </c>
      <c r="D14" s="106">
        <v>406</v>
      </c>
      <c r="E14" s="106">
        <f>D14-C14</f>
        <v>1</v>
      </c>
      <c r="F14" s="107"/>
      <c r="H14" s="81"/>
      <c r="I14" s="80"/>
      <c r="J14" s="80"/>
      <c r="K14" s="80"/>
    </row>
    <row r="15" spans="3:11" ht="20.25">
      <c r="C15" s="106">
        <v>433.05</v>
      </c>
      <c r="D15" s="107">
        <v>434.79</v>
      </c>
      <c r="E15" s="106">
        <f>D15-C15</f>
        <v>1.740000000000009</v>
      </c>
      <c r="F15" s="66">
        <v>10</v>
      </c>
      <c r="G15" s="24" t="s">
        <v>391</v>
      </c>
      <c r="H15" s="81"/>
      <c r="I15" s="80"/>
      <c r="J15" s="80"/>
      <c r="K15" s="80"/>
    </row>
    <row r="16" spans="2:7" ht="17.25">
      <c r="B16" s="24" t="s">
        <v>253</v>
      </c>
      <c r="C16" s="106">
        <v>868</v>
      </c>
      <c r="D16" s="106">
        <v>872</v>
      </c>
      <c r="E16" s="106"/>
      <c r="F16" s="107"/>
      <c r="G16" s="24" t="s">
        <v>348</v>
      </c>
    </row>
    <row r="17" spans="3:10" ht="17.25">
      <c r="C17" s="106">
        <v>902</v>
      </c>
      <c r="D17" s="106">
        <v>928</v>
      </c>
      <c r="E17" s="106"/>
      <c r="F17" s="66"/>
      <c r="G17" s="24" t="s">
        <v>390</v>
      </c>
      <c r="J17" s="23" t="s">
        <v>333</v>
      </c>
    </row>
    <row r="18" spans="2:6" ht="17.25">
      <c r="B18" s="24" t="s">
        <v>253</v>
      </c>
      <c r="C18" s="106">
        <v>921</v>
      </c>
      <c r="D18" s="106">
        <v>929</v>
      </c>
      <c r="E18" s="106">
        <f aca="true" t="shared" si="0" ref="E18:E30">D18-C18</f>
        <v>8</v>
      </c>
      <c r="F18" s="107">
        <v>1000</v>
      </c>
    </row>
    <row r="19" spans="3:6" ht="17.25">
      <c r="C19" s="106">
        <v>960</v>
      </c>
      <c r="D19" s="107"/>
      <c r="E19" s="106"/>
      <c r="F19" s="66"/>
    </row>
    <row r="20" spans="3:11" ht="20.25">
      <c r="C20" s="106">
        <v>1900</v>
      </c>
      <c r="D20" s="107"/>
      <c r="E20" s="106"/>
      <c r="F20" s="66"/>
      <c r="K20" s="80"/>
    </row>
    <row r="21" spans="2:11" ht="20.25">
      <c r="B21" s="24" t="s">
        <v>253</v>
      </c>
      <c r="C21" s="106">
        <v>2400</v>
      </c>
      <c r="D21" s="106">
        <v>2483.5</v>
      </c>
      <c r="E21" s="106">
        <f t="shared" si="0"/>
        <v>83.5</v>
      </c>
      <c r="F21" s="107">
        <v>1000</v>
      </c>
      <c r="H21" s="81"/>
      <c r="J21" s="80"/>
      <c r="K21" s="80"/>
    </row>
    <row r="22" spans="2:11" ht="20.25">
      <c r="B22" s="24" t="s">
        <v>253</v>
      </c>
      <c r="C22" s="106">
        <v>5725</v>
      </c>
      <c r="D22" s="106">
        <v>5875</v>
      </c>
      <c r="E22" s="106">
        <f t="shared" si="0"/>
        <v>150</v>
      </c>
      <c r="F22" s="107">
        <v>1000</v>
      </c>
      <c r="H22" s="81"/>
      <c r="I22" s="80"/>
      <c r="J22" s="80"/>
      <c r="K22" s="80"/>
    </row>
    <row r="23" spans="2:11" ht="20.25">
      <c r="B23" s="24"/>
      <c r="C23" s="106"/>
      <c r="D23" s="106"/>
      <c r="E23" s="106">
        <f t="shared" si="0"/>
        <v>0</v>
      </c>
      <c r="F23" s="107"/>
      <c r="H23" s="81"/>
      <c r="J23" s="80"/>
      <c r="K23" s="80"/>
    </row>
    <row r="24" spans="2:10" ht="30.75">
      <c r="B24" s="100" t="s">
        <v>270</v>
      </c>
      <c r="C24" s="106">
        <v>608</v>
      </c>
      <c r="D24" s="106">
        <v>614</v>
      </c>
      <c r="E24" s="106">
        <f t="shared" si="0"/>
        <v>6</v>
      </c>
      <c r="F24" s="107">
        <v>12</v>
      </c>
      <c r="H24" s="81"/>
      <c r="I24" s="80"/>
      <c r="J24" s="80"/>
    </row>
    <row r="25" spans="2:6" ht="17.25">
      <c r="B25" s="100" t="s">
        <v>254</v>
      </c>
      <c r="C25" s="106">
        <v>1395</v>
      </c>
      <c r="D25" s="106">
        <v>1400</v>
      </c>
      <c r="E25" s="106">
        <f t="shared" si="0"/>
        <v>5</v>
      </c>
      <c r="F25" s="107">
        <v>164</v>
      </c>
    </row>
    <row r="26" spans="2:6" ht="17.25">
      <c r="B26" s="100" t="s">
        <v>254</v>
      </c>
      <c r="C26" s="106">
        <v>1429</v>
      </c>
      <c r="D26" s="106">
        <v>1432</v>
      </c>
      <c r="E26" s="106">
        <f t="shared" si="0"/>
        <v>3</v>
      </c>
      <c r="F26" s="107">
        <v>164</v>
      </c>
    </row>
    <row r="27" spans="2:9" ht="20.25">
      <c r="B27" s="24"/>
      <c r="C27" s="106">
        <v>3650</v>
      </c>
      <c r="D27" s="106">
        <v>3700</v>
      </c>
      <c r="E27" s="106">
        <f t="shared" si="0"/>
        <v>50</v>
      </c>
      <c r="F27" s="107" t="s">
        <v>516</v>
      </c>
      <c r="G27" s="128" t="s">
        <v>515</v>
      </c>
      <c r="I27" s="80" t="s">
        <v>280</v>
      </c>
    </row>
    <row r="28" spans="3:11" ht="20.25">
      <c r="C28" s="106"/>
      <c r="D28" s="106"/>
      <c r="E28" s="106"/>
      <c r="F28" s="66"/>
      <c r="K28" s="80"/>
    </row>
    <row r="29" spans="2:11" ht="20.25">
      <c r="B29" s="24" t="s">
        <v>271</v>
      </c>
      <c r="C29" s="106">
        <v>3100</v>
      </c>
      <c r="D29" s="106">
        <v>4900</v>
      </c>
      <c r="E29" s="106">
        <f t="shared" si="0"/>
        <v>1800</v>
      </c>
      <c r="F29" s="66"/>
      <c r="H29" s="81"/>
      <c r="I29" s="80" t="s">
        <v>279</v>
      </c>
      <c r="J29" s="80"/>
      <c r="K29" s="80"/>
    </row>
    <row r="30" spans="2:10" ht="20.25">
      <c r="B30" s="24" t="s">
        <v>271</v>
      </c>
      <c r="C30" s="106">
        <v>6000</v>
      </c>
      <c r="D30" s="106">
        <v>10600</v>
      </c>
      <c r="E30" s="106">
        <f t="shared" si="0"/>
        <v>4600</v>
      </c>
      <c r="F30" s="66"/>
      <c r="H30" s="81"/>
      <c r="I30" s="80" t="s">
        <v>279</v>
      </c>
      <c r="J30" s="80"/>
    </row>
    <row r="33" spans="2:9" ht="17.25">
      <c r="B33" s="100" t="s">
        <v>511</v>
      </c>
      <c r="C33" s="106">
        <v>608</v>
      </c>
      <c r="D33" s="106">
        <v>614</v>
      </c>
      <c r="E33" s="106">
        <f>D33-C33</f>
        <v>6</v>
      </c>
      <c r="F33" s="107"/>
      <c r="I33" s="128" t="s">
        <v>513</v>
      </c>
    </row>
    <row r="34" spans="2:9" ht="17.25">
      <c r="B34" s="100" t="s">
        <v>511</v>
      </c>
      <c r="C34" s="106">
        <v>1395</v>
      </c>
      <c r="D34" s="106">
        <v>1400</v>
      </c>
      <c r="E34" s="106">
        <f>D34-C34</f>
        <v>5</v>
      </c>
      <c r="F34" s="107"/>
      <c r="I34" s="128" t="s">
        <v>512</v>
      </c>
    </row>
    <row r="35" spans="2:9" ht="17.25">
      <c r="B35" s="100" t="s">
        <v>511</v>
      </c>
      <c r="C35" s="106">
        <v>1427</v>
      </c>
      <c r="D35" s="106">
        <v>1432</v>
      </c>
      <c r="E35" s="106">
        <f>D35-C35</f>
        <v>5</v>
      </c>
      <c r="F35" s="107"/>
      <c r="I35" s="129" t="s">
        <v>514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7" t="s">
        <v>362</v>
      </c>
      <c r="C2" s="47"/>
      <c r="D2" s="47" t="s">
        <v>363</v>
      </c>
    </row>
    <row r="4" ht="12.75" customHeight="1"/>
    <row r="5" spans="2:4" ht="12.75" customHeight="1">
      <c r="B5" s="159" t="s">
        <v>257</v>
      </c>
      <c r="C5" s="160"/>
      <c r="D5" s="159" t="s">
        <v>396</v>
      </c>
    </row>
    <row r="6" spans="2:4" ht="12.75">
      <c r="B6" s="159" t="s">
        <v>531</v>
      </c>
      <c r="C6" s="159"/>
      <c r="D6" s="159" t="s">
        <v>532</v>
      </c>
    </row>
    <row r="7" spans="2:4" ht="12.75">
      <c r="B7" s="159" t="s">
        <v>533</v>
      </c>
      <c r="C7" s="159"/>
      <c r="D7" s="162" t="s">
        <v>611</v>
      </c>
    </row>
    <row r="8" spans="2:4" ht="12.75">
      <c r="B8" s="159" t="s">
        <v>256</v>
      </c>
      <c r="C8" s="159"/>
      <c r="D8" s="159" t="s">
        <v>534</v>
      </c>
    </row>
    <row r="10" ht="12.75" customHeight="1"/>
    <row r="11" ht="12.75" customHeight="1">
      <c r="D11" s="160" t="s">
        <v>596</v>
      </c>
    </row>
    <row r="12" spans="4:5" ht="12.75" customHeight="1">
      <c r="D12" s="241" t="s">
        <v>602</v>
      </c>
      <c r="E12" s="168" t="s">
        <v>591</v>
      </c>
    </row>
    <row r="13" spans="4:5" ht="12.75">
      <c r="D13" s="241"/>
      <c r="E13" s="168" t="s">
        <v>595</v>
      </c>
    </row>
    <row r="14" spans="4:5" ht="12.75">
      <c r="D14" s="241" t="s">
        <v>603</v>
      </c>
      <c r="E14" s="168" t="s">
        <v>599</v>
      </c>
    </row>
    <row r="15" ht="12.75">
      <c r="E15" s="168" t="s">
        <v>598</v>
      </c>
    </row>
    <row r="16" spans="2:5" ht="12.75">
      <c r="B16" s="159"/>
      <c r="C16" s="159"/>
      <c r="D16" s="160" t="s">
        <v>597</v>
      </c>
      <c r="E16" s="168"/>
    </row>
    <row r="17" spans="4:5" ht="12.75">
      <c r="D17" s="159" t="s">
        <v>601</v>
      </c>
      <c r="E17" s="168" t="s">
        <v>592</v>
      </c>
    </row>
    <row r="18" spans="4:5" ht="12.75">
      <c r="D18" s="159"/>
      <c r="E18" s="168" t="s">
        <v>600</v>
      </c>
    </row>
    <row r="19" spans="4:5" ht="12.75">
      <c r="D19" s="159" t="s">
        <v>604</v>
      </c>
      <c r="E19" s="168" t="s">
        <v>593</v>
      </c>
    </row>
    <row r="20" ht="12.75">
      <c r="E20" s="168" t="s">
        <v>594</v>
      </c>
    </row>
    <row r="21" ht="12.75">
      <c r="E21" s="168"/>
    </row>
    <row r="22" ht="12.75">
      <c r="E22" s="168"/>
    </row>
    <row r="23" spans="2:4" ht="12.75">
      <c r="B23" s="159" t="s">
        <v>545</v>
      </c>
      <c r="D23" s="23" t="s">
        <v>542</v>
      </c>
    </row>
    <row r="24" spans="2:4" ht="12.75">
      <c r="B24" s="159" t="s">
        <v>544</v>
      </c>
      <c r="D24" t="s">
        <v>543</v>
      </c>
    </row>
    <row r="26" spans="2:4" ht="12.75" customHeight="1">
      <c r="B26" s="159" t="s">
        <v>613</v>
      </c>
      <c r="C26" s="160"/>
      <c r="D26" s="159" t="s">
        <v>612</v>
      </c>
    </row>
    <row r="27" spans="2:4" ht="12.75" customHeight="1">
      <c r="B27" s="159" t="s">
        <v>615</v>
      </c>
      <c r="C27" s="160"/>
      <c r="D27" s="159" t="s">
        <v>614</v>
      </c>
    </row>
    <row r="28" spans="2:4" ht="12.75" customHeight="1">
      <c r="B28" s="159" t="s">
        <v>617</v>
      </c>
      <c r="C28" s="160"/>
      <c r="D28" s="159" t="s">
        <v>616</v>
      </c>
    </row>
    <row r="29" spans="2:4" ht="12.75" customHeight="1">
      <c r="B29" s="159" t="s">
        <v>618</v>
      </c>
      <c r="C29" s="160"/>
      <c r="D29" s="159" t="s">
        <v>619</v>
      </c>
    </row>
    <row r="30" spans="2:4" ht="12.75" customHeight="1">
      <c r="B30" s="159" t="s">
        <v>620</v>
      </c>
      <c r="C30" s="160"/>
      <c r="D30" s="159" t="s">
        <v>621</v>
      </c>
    </row>
    <row r="31" spans="2:4" ht="12.75" customHeight="1">
      <c r="B31" s="159" t="s">
        <v>623</v>
      </c>
      <c r="C31" s="160"/>
      <c r="D31" s="159" t="s">
        <v>622</v>
      </c>
    </row>
    <row r="32" spans="2:4" ht="12.75" customHeight="1">
      <c r="B32" s="159"/>
      <c r="C32" s="160"/>
      <c r="D32" s="159" t="s">
        <v>624</v>
      </c>
    </row>
    <row r="33" spans="2:4" ht="12.75" customHeight="1">
      <c r="B33" s="159"/>
      <c r="C33" s="160"/>
      <c r="D33" s="159"/>
    </row>
    <row r="34" spans="2:4" ht="12.75" customHeight="1">
      <c r="B34" s="159"/>
      <c r="C34" s="160"/>
      <c r="D34" s="159" t="s">
        <v>625</v>
      </c>
    </row>
    <row r="35" spans="2:4" ht="12.75">
      <c r="B35" s="159" t="s">
        <v>627</v>
      </c>
      <c r="D35" s="159" t="s">
        <v>626</v>
      </c>
    </row>
    <row r="36" spans="2:4" ht="12.75">
      <c r="B36" s="159"/>
      <c r="D36" s="159"/>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524</v>
      </c>
      <c r="L4" s="23" t="s">
        <v>523</v>
      </c>
    </row>
    <row r="6" spans="3:12" ht="13.5" thickBot="1">
      <c r="C6" t="s">
        <v>166</v>
      </c>
      <c r="D6" t="s">
        <v>167</v>
      </c>
      <c r="E6" s="23" t="s">
        <v>161</v>
      </c>
      <c r="H6" s="154">
        <v>39675</v>
      </c>
      <c r="I6" s="148"/>
      <c r="J6" s="154">
        <v>39736</v>
      </c>
      <c r="L6" s="149">
        <v>39699</v>
      </c>
    </row>
    <row r="7" spans="7:12" ht="12.75">
      <c r="G7" s="147"/>
      <c r="L7" s="152"/>
    </row>
    <row r="8" spans="3:12" ht="13.5" thickBot="1">
      <c r="C8" t="s">
        <v>173</v>
      </c>
      <c r="D8" t="s">
        <v>209</v>
      </c>
      <c r="E8" s="23" t="s">
        <v>153</v>
      </c>
      <c r="G8" s="150">
        <v>39646</v>
      </c>
      <c r="J8" s="152">
        <v>1</v>
      </c>
      <c r="L8" s="153" t="s">
        <v>527</v>
      </c>
    </row>
    <row r="9" ht="12.75">
      <c r="G9" s="147"/>
    </row>
    <row r="10" spans="3:7" ht="13.5" thickBot="1">
      <c r="C10" s="23" t="s">
        <v>389</v>
      </c>
      <c r="D10" t="s">
        <v>392</v>
      </c>
      <c r="E10" s="23" t="s">
        <v>161</v>
      </c>
      <c r="G10" s="150">
        <v>39646</v>
      </c>
    </row>
    <row r="11" spans="3:7" ht="13.5" thickBot="1">
      <c r="C11" t="s">
        <v>521</v>
      </c>
      <c r="D11" t="s">
        <v>522</v>
      </c>
      <c r="E11" s="23" t="s">
        <v>161</v>
      </c>
      <c r="G11" s="151">
        <v>39660</v>
      </c>
    </row>
    <row r="12" ht="13.5" thickBot="1">
      <c r="G12" s="147"/>
    </row>
    <row r="13" spans="3:7" ht="13.5" thickBot="1">
      <c r="C13" t="s">
        <v>156</v>
      </c>
      <c r="D13" t="s">
        <v>157</v>
      </c>
      <c r="E13" t="s">
        <v>158</v>
      </c>
      <c r="G13" s="155">
        <v>39721</v>
      </c>
    </row>
    <row r="14" ht="12.75">
      <c r="G14" s="147"/>
    </row>
    <row r="15" spans="3:7" ht="13.5" thickBot="1">
      <c r="C15" t="s">
        <v>176</v>
      </c>
      <c r="D15" t="s">
        <v>177</v>
      </c>
      <c r="E15" s="23" t="s">
        <v>186</v>
      </c>
      <c r="G15" s="150">
        <v>39660</v>
      </c>
    </row>
    <row r="17" spans="3:7" ht="13.5" thickBot="1">
      <c r="C17" s="23" t="s">
        <v>525</v>
      </c>
      <c r="D17" s="23" t="s">
        <v>526</v>
      </c>
      <c r="E17" s="23" t="s">
        <v>187</v>
      </c>
      <c r="G17" s="150">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6" t="s">
        <v>129</v>
      </c>
    </row>
    <row r="3" spans="2:40" ht="13.5">
      <c r="B3" s="56"/>
      <c r="C3" s="784"/>
      <c r="D3" s="784"/>
      <c r="E3" s="785">
        <v>2007</v>
      </c>
      <c r="F3" s="784"/>
      <c r="G3" s="784"/>
      <c r="H3" s="784"/>
      <c r="I3" s="784"/>
      <c r="J3" s="784"/>
      <c r="K3" s="784"/>
      <c r="L3" s="784"/>
      <c r="M3" s="784"/>
      <c r="N3" s="784"/>
      <c r="O3" s="784"/>
      <c r="P3" s="784"/>
      <c r="Q3" s="786">
        <v>2008</v>
      </c>
      <c r="R3" s="784"/>
      <c r="S3" s="784"/>
      <c r="T3" s="784"/>
      <c r="U3" s="784"/>
      <c r="V3" s="784"/>
      <c r="W3" s="784"/>
      <c r="X3" s="784"/>
      <c r="Y3" s="784"/>
      <c r="Z3" s="784"/>
      <c r="AA3" s="787"/>
      <c r="AB3" s="787"/>
      <c r="AC3" s="788">
        <v>2009</v>
      </c>
      <c r="AD3" s="789"/>
      <c r="AE3" s="789"/>
      <c r="AF3" s="789"/>
      <c r="AG3" s="789"/>
      <c r="AH3" s="789"/>
      <c r="AI3" s="789"/>
      <c r="AJ3" s="789"/>
      <c r="AK3" s="789"/>
      <c r="AL3" s="789"/>
      <c r="AM3" s="790"/>
      <c r="AN3" s="790"/>
    </row>
    <row r="4" spans="2:40" ht="12.75">
      <c r="B4" s="58"/>
      <c r="C4" s="59">
        <v>11</v>
      </c>
      <c r="D4" s="59">
        <v>12</v>
      </c>
      <c r="E4" s="59">
        <v>1</v>
      </c>
      <c r="F4" s="59">
        <v>2</v>
      </c>
      <c r="G4" s="59">
        <v>3</v>
      </c>
      <c r="H4" s="59">
        <v>4</v>
      </c>
      <c r="I4" s="59">
        <v>5</v>
      </c>
      <c r="J4" s="59">
        <v>6</v>
      </c>
      <c r="K4" s="59">
        <v>7</v>
      </c>
      <c r="L4" s="59">
        <v>8</v>
      </c>
      <c r="M4" s="59">
        <v>9</v>
      </c>
      <c r="N4" s="60">
        <v>10</v>
      </c>
      <c r="O4" s="60">
        <v>11</v>
      </c>
      <c r="P4" s="60">
        <v>12</v>
      </c>
      <c r="Q4" s="60">
        <v>1</v>
      </c>
      <c r="R4" s="60">
        <v>2</v>
      </c>
      <c r="S4" s="60">
        <v>3</v>
      </c>
      <c r="T4" s="60">
        <v>4</v>
      </c>
      <c r="U4" s="60">
        <v>5</v>
      </c>
      <c r="V4" s="60">
        <v>6</v>
      </c>
      <c r="W4" s="60">
        <v>7</v>
      </c>
      <c r="X4" s="60">
        <v>8</v>
      </c>
      <c r="Y4" s="60">
        <v>9</v>
      </c>
      <c r="Z4" s="61">
        <v>10</v>
      </c>
      <c r="AA4" s="61">
        <v>11</v>
      </c>
      <c r="AB4" s="60">
        <v>12</v>
      </c>
      <c r="AC4" s="60">
        <v>1</v>
      </c>
      <c r="AD4" s="60">
        <v>2</v>
      </c>
      <c r="AE4" s="60">
        <v>3</v>
      </c>
      <c r="AF4" s="60">
        <v>4</v>
      </c>
      <c r="AG4" s="60">
        <v>5</v>
      </c>
      <c r="AH4" s="60">
        <v>6</v>
      </c>
      <c r="AI4" s="60">
        <v>7</v>
      </c>
      <c r="AJ4" s="60">
        <v>8</v>
      </c>
      <c r="AK4" s="60">
        <v>9</v>
      </c>
      <c r="AL4" s="60">
        <v>10</v>
      </c>
      <c r="AM4" s="60">
        <v>11</v>
      </c>
      <c r="AN4" s="60">
        <v>12</v>
      </c>
    </row>
    <row r="5" spans="2:40" ht="13.5">
      <c r="B5" s="62" t="s">
        <v>125</v>
      </c>
      <c r="C5" s="63" t="s">
        <v>204</v>
      </c>
      <c r="D5" s="63"/>
      <c r="E5" s="63"/>
      <c r="F5" s="63"/>
      <c r="G5" s="63"/>
      <c r="H5" s="63"/>
      <c r="I5" s="63"/>
      <c r="J5" s="63"/>
      <c r="K5" s="63"/>
      <c r="L5" s="63"/>
      <c r="M5" s="63"/>
      <c r="N5" s="64"/>
      <c r="O5" s="64"/>
      <c r="P5" s="64"/>
      <c r="Q5" s="64"/>
      <c r="R5" s="64"/>
      <c r="S5" s="64"/>
      <c r="T5" s="64"/>
      <c r="U5" s="64"/>
      <c r="V5" s="64"/>
      <c r="W5" s="64"/>
      <c r="X5" s="64"/>
      <c r="Y5" s="64"/>
      <c r="Z5" s="65"/>
      <c r="AA5" s="57"/>
      <c r="AB5" s="57"/>
      <c r="AC5" s="64"/>
      <c r="AD5" s="64"/>
      <c r="AE5" s="64"/>
      <c r="AF5" s="64"/>
      <c r="AG5" s="64"/>
      <c r="AH5" s="64"/>
      <c r="AI5" s="64"/>
      <c r="AJ5" s="64"/>
      <c r="AK5" s="64"/>
      <c r="AL5" s="64"/>
      <c r="AM5" s="64"/>
      <c r="AN5" s="64"/>
    </row>
    <row r="6" spans="2:40" ht="13.5">
      <c r="B6" s="62" t="s">
        <v>126</v>
      </c>
      <c r="C6" s="63"/>
      <c r="D6" s="63"/>
      <c r="E6" s="63"/>
      <c r="F6" s="63"/>
      <c r="G6" s="63"/>
      <c r="H6" s="63"/>
      <c r="I6" s="63"/>
      <c r="J6" s="63"/>
      <c r="K6" s="63"/>
      <c r="L6" s="63"/>
      <c r="M6" s="63" t="s">
        <v>204</v>
      </c>
      <c r="N6" s="64"/>
      <c r="O6" s="64"/>
      <c r="P6" s="64"/>
      <c r="Q6" s="64"/>
      <c r="R6" s="64"/>
      <c r="S6" s="64"/>
      <c r="T6" s="64"/>
      <c r="U6" s="64"/>
      <c r="V6" s="64"/>
      <c r="W6" s="64"/>
      <c r="X6" s="64"/>
      <c r="Y6" s="64"/>
      <c r="Z6" s="65"/>
      <c r="AA6" s="57"/>
      <c r="AB6" s="57"/>
      <c r="AC6" s="64"/>
      <c r="AD6" s="64"/>
      <c r="AE6" s="64"/>
      <c r="AF6" s="64"/>
      <c r="AG6" s="64"/>
      <c r="AH6" s="64"/>
      <c r="AI6" s="64"/>
      <c r="AJ6" s="64"/>
      <c r="AK6" s="64"/>
      <c r="AL6" s="64"/>
      <c r="AM6" s="64"/>
      <c r="AN6" s="64"/>
    </row>
    <row r="7" spans="2:40" ht="13.5">
      <c r="B7" s="62" t="s">
        <v>127</v>
      </c>
      <c r="C7" s="63"/>
      <c r="D7" s="63"/>
      <c r="E7" s="63"/>
      <c r="F7" s="63"/>
      <c r="G7" s="63"/>
      <c r="H7" s="63"/>
      <c r="I7" s="63"/>
      <c r="J7" s="63"/>
      <c r="K7" s="63"/>
      <c r="L7" s="63"/>
      <c r="M7" s="63" t="s">
        <v>205</v>
      </c>
      <c r="N7" s="64" t="s">
        <v>205</v>
      </c>
      <c r="O7" s="64" t="s">
        <v>206</v>
      </c>
      <c r="P7" s="64"/>
      <c r="Q7" s="64"/>
      <c r="R7" s="64"/>
      <c r="S7" s="64"/>
      <c r="T7" s="64"/>
      <c r="U7" s="64"/>
      <c r="V7" s="64"/>
      <c r="W7" s="64"/>
      <c r="X7" s="64"/>
      <c r="Y7" s="64"/>
      <c r="Z7" s="65"/>
      <c r="AA7" s="57"/>
      <c r="AB7" s="57"/>
      <c r="AC7" s="64"/>
      <c r="AD7" s="64"/>
      <c r="AE7" s="64"/>
      <c r="AF7" s="64"/>
      <c r="AG7" s="64"/>
      <c r="AH7" s="64"/>
      <c r="AI7" s="64"/>
      <c r="AJ7" s="64"/>
      <c r="AK7" s="64"/>
      <c r="AL7" s="64"/>
      <c r="AM7" s="64"/>
      <c r="AN7" s="64"/>
    </row>
    <row r="8" spans="2:40" ht="13.5">
      <c r="B8" s="62" t="s">
        <v>214</v>
      </c>
      <c r="C8" s="63"/>
      <c r="D8" s="63"/>
      <c r="E8" s="63"/>
      <c r="F8" s="63"/>
      <c r="G8" s="63"/>
      <c r="H8" s="63"/>
      <c r="I8" s="63"/>
      <c r="J8" s="63"/>
      <c r="K8" s="63"/>
      <c r="L8" s="63"/>
      <c r="M8" s="63"/>
      <c r="N8" s="64"/>
      <c r="O8" s="64"/>
      <c r="P8" s="64"/>
      <c r="Q8" s="64" t="s">
        <v>206</v>
      </c>
      <c r="R8" s="64"/>
      <c r="S8" s="64"/>
      <c r="T8" s="64"/>
      <c r="U8" s="64"/>
      <c r="V8" s="64"/>
      <c r="W8" s="64"/>
      <c r="X8" s="64"/>
      <c r="Y8" s="64"/>
      <c r="Z8" s="65"/>
      <c r="AA8" s="57"/>
      <c r="AB8" s="57"/>
      <c r="AC8" s="64"/>
      <c r="AD8" s="64"/>
      <c r="AE8" s="64"/>
      <c r="AF8" s="64"/>
      <c r="AG8" s="64"/>
      <c r="AH8" s="64"/>
      <c r="AI8" s="64"/>
      <c r="AJ8" s="64"/>
      <c r="AK8" s="64"/>
      <c r="AL8" s="64"/>
      <c r="AM8" s="64"/>
      <c r="AN8" s="64"/>
    </row>
    <row r="9" spans="2:40" ht="13.5">
      <c r="B9" s="62" t="s">
        <v>216</v>
      </c>
      <c r="C9" s="63"/>
      <c r="D9" s="63"/>
      <c r="E9" s="63"/>
      <c r="F9" s="63"/>
      <c r="G9" s="63"/>
      <c r="H9" s="63"/>
      <c r="I9" s="63"/>
      <c r="J9" s="63"/>
      <c r="K9" s="63"/>
      <c r="L9" s="63"/>
      <c r="M9" s="63" t="s">
        <v>205</v>
      </c>
      <c r="N9" s="64" t="s">
        <v>205</v>
      </c>
      <c r="O9" s="64" t="s">
        <v>205</v>
      </c>
      <c r="P9" s="64" t="s">
        <v>205</v>
      </c>
      <c r="Q9" s="64" t="s">
        <v>205</v>
      </c>
      <c r="R9" s="64" t="s">
        <v>205</v>
      </c>
      <c r="S9" s="64" t="s">
        <v>205</v>
      </c>
      <c r="T9" s="64" t="s">
        <v>205</v>
      </c>
      <c r="U9" s="64" t="s">
        <v>217</v>
      </c>
      <c r="V9" s="64" t="s">
        <v>217</v>
      </c>
      <c r="W9" s="64" t="s">
        <v>217</v>
      </c>
      <c r="X9" s="64"/>
      <c r="Y9" s="64"/>
      <c r="Z9" s="65"/>
      <c r="AA9" s="57"/>
      <c r="AB9" s="57"/>
      <c r="AC9" s="64"/>
      <c r="AD9" s="64"/>
      <c r="AE9" s="64"/>
      <c r="AF9" s="64"/>
      <c r="AG9" s="64"/>
      <c r="AH9" s="64"/>
      <c r="AI9" s="64"/>
      <c r="AJ9" s="64"/>
      <c r="AK9" s="64"/>
      <c r="AL9" s="64"/>
      <c r="AM9" s="64"/>
      <c r="AN9" s="64"/>
    </row>
    <row r="10" spans="2:40" ht="13.5">
      <c r="B10" s="62" t="s">
        <v>133</v>
      </c>
      <c r="C10" s="63"/>
      <c r="D10" s="63"/>
      <c r="E10" s="63"/>
      <c r="F10" s="63"/>
      <c r="G10" s="63"/>
      <c r="H10" s="63"/>
      <c r="I10" s="63"/>
      <c r="J10" s="63"/>
      <c r="K10" s="63"/>
      <c r="L10" s="63"/>
      <c r="M10" s="63" t="s">
        <v>205</v>
      </c>
      <c r="N10" s="64" t="s">
        <v>205</v>
      </c>
      <c r="O10" s="64" t="s">
        <v>205</v>
      </c>
      <c r="P10" s="64" t="s">
        <v>205</v>
      </c>
      <c r="Q10" s="64" t="s">
        <v>205</v>
      </c>
      <c r="R10" s="64" t="s">
        <v>205</v>
      </c>
      <c r="S10" s="64" t="s">
        <v>215</v>
      </c>
      <c r="T10" s="64"/>
      <c r="U10" s="64"/>
      <c r="V10" s="64"/>
      <c r="W10" s="64"/>
      <c r="X10" s="64"/>
      <c r="Y10" s="64"/>
      <c r="Z10" s="65"/>
      <c r="AA10" s="57"/>
      <c r="AB10" s="57"/>
      <c r="AC10" s="64"/>
      <c r="AD10" s="64"/>
      <c r="AE10" s="64"/>
      <c r="AF10" s="64"/>
      <c r="AG10" s="64"/>
      <c r="AH10" s="64"/>
      <c r="AI10" s="64"/>
      <c r="AJ10" s="64"/>
      <c r="AK10" s="64"/>
      <c r="AL10" s="64"/>
      <c r="AM10" s="64"/>
      <c r="AN10" s="64"/>
    </row>
    <row r="11" spans="2:40" ht="13.5">
      <c r="B11" s="62" t="s">
        <v>130</v>
      </c>
      <c r="C11" s="63"/>
      <c r="D11" s="63"/>
      <c r="E11" s="63"/>
      <c r="F11" s="63"/>
      <c r="G11" s="63" t="s">
        <v>205</v>
      </c>
      <c r="H11" s="63" t="s">
        <v>205</v>
      </c>
      <c r="I11" s="63" t="s">
        <v>205</v>
      </c>
      <c r="J11" s="63" t="s">
        <v>205</v>
      </c>
      <c r="K11" s="63" t="s">
        <v>205</v>
      </c>
      <c r="L11" s="63" t="s">
        <v>205</v>
      </c>
      <c r="M11" s="63" t="s">
        <v>205</v>
      </c>
      <c r="N11" s="64" t="s">
        <v>205</v>
      </c>
      <c r="O11" s="64" t="s">
        <v>205</v>
      </c>
      <c r="P11" s="64" t="s">
        <v>205</v>
      </c>
      <c r="Q11" s="64" t="s">
        <v>205</v>
      </c>
      <c r="R11" s="64" t="s">
        <v>205</v>
      </c>
      <c r="S11" s="64" t="s">
        <v>205</v>
      </c>
      <c r="T11" s="64" t="s">
        <v>205</v>
      </c>
      <c r="U11" s="64" t="s">
        <v>206</v>
      </c>
      <c r="V11" s="64"/>
      <c r="W11" s="64"/>
      <c r="X11" s="64"/>
      <c r="Y11" s="64"/>
      <c r="Z11" s="65"/>
      <c r="AA11" s="57"/>
      <c r="AB11" s="57"/>
      <c r="AC11" s="64"/>
      <c r="AD11" s="64"/>
      <c r="AE11" s="64"/>
      <c r="AF11" s="64"/>
      <c r="AG11" s="64"/>
      <c r="AH11" s="64"/>
      <c r="AI11" s="64"/>
      <c r="AJ11" s="64"/>
      <c r="AK11" s="64"/>
      <c r="AL11" s="64"/>
      <c r="AM11" s="64"/>
      <c r="AN11" s="64"/>
    </row>
    <row r="12" spans="2:40" ht="13.5">
      <c r="B12" s="62" t="s">
        <v>131</v>
      </c>
      <c r="C12" s="63"/>
      <c r="D12" s="63"/>
      <c r="E12" s="63"/>
      <c r="F12" s="63"/>
      <c r="G12" s="63"/>
      <c r="H12" s="63"/>
      <c r="I12" s="63"/>
      <c r="J12" s="63"/>
      <c r="K12" s="63"/>
      <c r="L12" s="63"/>
      <c r="M12" s="63"/>
      <c r="N12" s="64"/>
      <c r="O12" s="64"/>
      <c r="P12" s="64"/>
      <c r="Q12" s="64"/>
      <c r="R12" s="64"/>
      <c r="S12" s="64" t="s">
        <v>205</v>
      </c>
      <c r="T12" s="64" t="s">
        <v>205</v>
      </c>
      <c r="U12" s="64" t="s">
        <v>205</v>
      </c>
      <c r="V12" s="64" t="s">
        <v>205</v>
      </c>
      <c r="W12" s="64" t="s">
        <v>206</v>
      </c>
      <c r="X12" s="64"/>
      <c r="Y12" s="64"/>
      <c r="Z12" s="65"/>
      <c r="AA12" s="57"/>
      <c r="AB12" s="57"/>
      <c r="AC12" s="64"/>
      <c r="AD12" s="64"/>
      <c r="AE12" s="64"/>
      <c r="AF12" s="64"/>
      <c r="AG12" s="64"/>
      <c r="AH12" s="64"/>
      <c r="AI12" s="64"/>
      <c r="AJ12" s="64"/>
      <c r="AK12" s="64"/>
      <c r="AL12" s="64"/>
      <c r="AM12" s="64"/>
      <c r="AN12" s="64"/>
    </row>
    <row r="13" spans="2:40" ht="13.5">
      <c r="B13" s="62" t="s">
        <v>132</v>
      </c>
      <c r="C13" s="63"/>
      <c r="D13" s="63"/>
      <c r="E13" s="63"/>
      <c r="F13" s="63"/>
      <c r="G13" s="63"/>
      <c r="H13" s="63"/>
      <c r="I13" s="63"/>
      <c r="J13" s="63"/>
      <c r="K13" s="63"/>
      <c r="L13" s="63"/>
      <c r="M13" s="63"/>
      <c r="N13" s="64"/>
      <c r="O13" s="64"/>
      <c r="P13" s="64"/>
      <c r="Q13" s="64"/>
      <c r="R13" s="64"/>
      <c r="S13" s="64"/>
      <c r="T13" s="64"/>
      <c r="U13" s="64"/>
      <c r="V13" s="64"/>
      <c r="W13" s="64" t="s">
        <v>205</v>
      </c>
      <c r="X13" s="64" t="s">
        <v>205</v>
      </c>
      <c r="Y13" s="64" t="s">
        <v>206</v>
      </c>
      <c r="AB13" s="57"/>
      <c r="AC13" s="64"/>
      <c r="AD13" s="64"/>
      <c r="AE13" s="64"/>
      <c r="AF13" s="64"/>
      <c r="AG13" s="64"/>
      <c r="AH13" s="64"/>
      <c r="AI13" s="64"/>
      <c r="AJ13" s="64"/>
      <c r="AK13" s="64"/>
      <c r="AL13" s="64"/>
      <c r="AM13" s="64"/>
      <c r="AN13" s="64"/>
    </row>
    <row r="14" spans="2:40" ht="13.5">
      <c r="B14" s="62" t="s">
        <v>128</v>
      </c>
      <c r="C14" s="63"/>
      <c r="D14" s="63"/>
      <c r="E14" s="63"/>
      <c r="F14" s="63"/>
      <c r="G14" s="63"/>
      <c r="H14" s="63"/>
      <c r="I14" s="63"/>
      <c r="J14" s="63"/>
      <c r="K14" s="63"/>
      <c r="L14" s="63"/>
      <c r="M14" s="63"/>
      <c r="N14" s="64"/>
      <c r="O14" s="64"/>
      <c r="P14" s="64"/>
      <c r="Q14" s="64"/>
      <c r="R14" s="64"/>
      <c r="S14" s="64"/>
      <c r="T14" s="64"/>
      <c r="U14" s="64"/>
      <c r="V14" s="64"/>
      <c r="W14" s="64"/>
      <c r="X14" s="64"/>
      <c r="Y14" s="64" t="s">
        <v>205</v>
      </c>
      <c r="Z14" s="65" t="s">
        <v>205</v>
      </c>
      <c r="AA14" s="57" t="s">
        <v>205</v>
      </c>
      <c r="AB14" s="57" t="s">
        <v>205</v>
      </c>
      <c r="AC14" s="64" t="s">
        <v>206</v>
      </c>
      <c r="AD14" s="64"/>
      <c r="AE14" s="64"/>
      <c r="AF14" s="64"/>
      <c r="AG14" s="64"/>
      <c r="AH14" s="64"/>
      <c r="AI14" s="64"/>
      <c r="AJ14" s="64"/>
      <c r="AK14" s="64"/>
      <c r="AL14" s="64"/>
      <c r="AM14" s="64"/>
      <c r="AN14" s="64"/>
    </row>
    <row r="15" spans="2:21" ht="13.5">
      <c r="B15" s="71" t="s">
        <v>218</v>
      </c>
      <c r="S15" s="72" t="s">
        <v>205</v>
      </c>
      <c r="T15" t="s">
        <v>205</v>
      </c>
      <c r="U15" t="s">
        <v>206</v>
      </c>
    </row>
    <row r="16" spans="2:31" ht="12.75">
      <c r="B16" s="71" t="s">
        <v>219</v>
      </c>
      <c r="AA16" t="s">
        <v>205</v>
      </c>
      <c r="AB16" t="s">
        <v>205</v>
      </c>
      <c r="AC16" t="s">
        <v>205</v>
      </c>
      <c r="AD16" t="s">
        <v>205</v>
      </c>
      <c r="AE16" t="s">
        <v>206</v>
      </c>
    </row>
    <row r="17" spans="2:35" ht="12.75">
      <c r="B17" s="71" t="s">
        <v>220</v>
      </c>
      <c r="AE17" t="s">
        <v>205</v>
      </c>
      <c r="AF17" t="s">
        <v>205</v>
      </c>
      <c r="AG17" t="s">
        <v>205</v>
      </c>
      <c r="AH17" t="s">
        <v>205</v>
      </c>
      <c r="AI17" t="s">
        <v>206</v>
      </c>
    </row>
    <row r="18" spans="2:39" ht="12.75">
      <c r="B18" s="71" t="s">
        <v>221</v>
      </c>
      <c r="AI18" t="s">
        <v>205</v>
      </c>
      <c r="AJ18" t="s">
        <v>205</v>
      </c>
      <c r="AK18" t="s">
        <v>205</v>
      </c>
      <c r="AL18" t="s">
        <v>205</v>
      </c>
      <c r="AM18" t="s">
        <v>206</v>
      </c>
    </row>
    <row r="19" spans="2:43" ht="12.75">
      <c r="B19" s="71" t="s">
        <v>222</v>
      </c>
      <c r="AM19" t="s">
        <v>205</v>
      </c>
      <c r="AN19" t="s">
        <v>205</v>
      </c>
      <c r="AO19" t="s">
        <v>205</v>
      </c>
      <c r="AP19" t="s">
        <v>205</v>
      </c>
      <c r="AQ19" t="s">
        <v>206</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6" t="s">
        <v>129</v>
      </c>
    </row>
    <row r="3" spans="2:32" ht="13.5">
      <c r="B3" s="56"/>
      <c r="C3" s="791"/>
      <c r="D3" s="791"/>
      <c r="E3" s="791"/>
      <c r="F3" s="791"/>
      <c r="G3" s="791"/>
      <c r="H3" s="792"/>
      <c r="I3" s="788">
        <v>2009</v>
      </c>
      <c r="J3" s="789"/>
      <c r="K3" s="789"/>
      <c r="L3" s="789"/>
      <c r="M3" s="789"/>
      <c r="N3" s="789"/>
      <c r="O3" s="789"/>
      <c r="P3" s="789"/>
      <c r="Q3" s="789"/>
      <c r="R3" s="789"/>
      <c r="S3" s="790"/>
      <c r="T3" s="790"/>
      <c r="U3" s="788">
        <v>2010</v>
      </c>
      <c r="V3" s="789"/>
      <c r="W3" s="789"/>
      <c r="X3" s="789"/>
      <c r="Y3" s="789"/>
      <c r="Z3" s="789"/>
      <c r="AA3" s="789"/>
      <c r="AB3" s="789"/>
      <c r="AC3" s="789"/>
      <c r="AD3" s="789"/>
      <c r="AE3" s="790"/>
      <c r="AF3" s="790"/>
    </row>
    <row r="4" spans="2:32" ht="12.75">
      <c r="B4" s="58"/>
      <c r="C4" s="105">
        <v>7</v>
      </c>
      <c r="D4" s="60">
        <v>8</v>
      </c>
      <c r="E4" s="105">
        <v>9</v>
      </c>
      <c r="F4" s="61">
        <v>10</v>
      </c>
      <c r="G4" s="105">
        <v>11</v>
      </c>
      <c r="H4" s="60">
        <v>12</v>
      </c>
      <c r="I4" s="109">
        <v>1</v>
      </c>
      <c r="J4" s="60">
        <v>2</v>
      </c>
      <c r="K4" s="109">
        <v>3</v>
      </c>
      <c r="L4" s="60">
        <v>4</v>
      </c>
      <c r="M4" s="109">
        <v>5</v>
      </c>
      <c r="N4" s="60">
        <v>6</v>
      </c>
      <c r="O4" s="109">
        <v>7</v>
      </c>
      <c r="P4" s="60">
        <v>8</v>
      </c>
      <c r="Q4" s="109">
        <v>9</v>
      </c>
      <c r="R4" s="60">
        <v>10</v>
      </c>
      <c r="S4" s="109">
        <v>11</v>
      </c>
      <c r="T4" s="60">
        <v>12</v>
      </c>
      <c r="U4" s="109">
        <v>1</v>
      </c>
      <c r="V4" s="60">
        <v>2</v>
      </c>
      <c r="W4" s="109">
        <v>3</v>
      </c>
      <c r="X4" s="60">
        <v>4</v>
      </c>
      <c r="Y4" s="109">
        <v>5</v>
      </c>
      <c r="Z4" s="60">
        <v>6</v>
      </c>
      <c r="AA4" s="109">
        <v>7</v>
      </c>
      <c r="AB4" s="60">
        <v>8</v>
      </c>
      <c r="AC4" s="109">
        <v>9</v>
      </c>
      <c r="AD4" s="60">
        <v>10</v>
      </c>
      <c r="AE4" s="109">
        <v>11</v>
      </c>
      <c r="AF4" s="60">
        <v>12</v>
      </c>
    </row>
    <row r="5" spans="2:20" ht="14.25" customHeight="1" hidden="1">
      <c r="B5" s="62" t="s">
        <v>261</v>
      </c>
      <c r="C5" s="64"/>
      <c r="D5" s="64"/>
      <c r="E5" s="64"/>
      <c r="F5" s="65"/>
      <c r="G5" s="57"/>
      <c r="H5" s="57"/>
      <c r="I5" s="64"/>
      <c r="J5" s="64"/>
      <c r="K5" s="64"/>
      <c r="L5" s="64"/>
      <c r="M5" s="64"/>
      <c r="N5" s="64"/>
      <c r="O5" s="64"/>
      <c r="P5" s="64"/>
      <c r="Q5" s="64"/>
      <c r="R5" s="64"/>
      <c r="S5" s="64"/>
      <c r="T5" s="64"/>
    </row>
    <row r="6" spans="2:20" ht="14.25" customHeight="1" hidden="1">
      <c r="B6" s="62" t="s">
        <v>262</v>
      </c>
      <c r="C6" s="64"/>
      <c r="D6" s="64"/>
      <c r="E6" s="64"/>
      <c r="F6" s="65"/>
      <c r="G6" s="57"/>
      <c r="H6" s="57"/>
      <c r="I6" s="64"/>
      <c r="J6" s="64"/>
      <c r="K6" s="64"/>
      <c r="L6" s="64"/>
      <c r="M6" s="64"/>
      <c r="N6" s="64"/>
      <c r="O6" s="64"/>
      <c r="P6" s="64"/>
      <c r="Q6" s="64"/>
      <c r="R6" s="64"/>
      <c r="S6" s="64"/>
      <c r="T6" s="64"/>
    </row>
    <row r="7" spans="2:20" ht="14.25" customHeight="1" hidden="1">
      <c r="B7" s="62" t="s">
        <v>263</v>
      </c>
      <c r="C7" s="64"/>
      <c r="D7" s="64"/>
      <c r="E7" s="64"/>
      <c r="F7" s="65"/>
      <c r="G7" s="57"/>
      <c r="H7" s="57"/>
      <c r="I7" s="64"/>
      <c r="J7" s="64"/>
      <c r="K7" s="64"/>
      <c r="L7" s="64"/>
      <c r="M7" s="64"/>
      <c r="N7" s="64"/>
      <c r="O7" s="64"/>
      <c r="P7" s="64"/>
      <c r="Q7" s="64"/>
      <c r="R7" s="64"/>
      <c r="S7" s="64"/>
      <c r="T7" s="64"/>
    </row>
    <row r="8" spans="2:32" ht="15">
      <c r="B8" s="62" t="s">
        <v>344</v>
      </c>
      <c r="C8" s="110"/>
      <c r="D8" s="110"/>
      <c r="E8" s="110"/>
      <c r="F8" s="111"/>
      <c r="G8" s="112"/>
      <c r="H8" s="112"/>
      <c r="I8" s="110"/>
      <c r="J8" s="110"/>
      <c r="K8" s="110"/>
      <c r="L8" s="110"/>
      <c r="M8" s="110"/>
      <c r="N8" s="110"/>
      <c r="O8" s="110"/>
      <c r="P8" s="110"/>
      <c r="Q8" s="110"/>
      <c r="R8" s="110"/>
      <c r="S8" s="110"/>
      <c r="T8" s="110"/>
      <c r="U8" s="110"/>
      <c r="V8" s="110"/>
      <c r="W8" s="110"/>
      <c r="X8" s="110"/>
      <c r="Y8" s="110"/>
      <c r="Z8" s="110"/>
      <c r="AA8" s="110"/>
      <c r="AB8" s="110"/>
      <c r="AC8" s="110"/>
      <c r="AD8" s="110"/>
      <c r="AE8" s="110"/>
      <c r="AF8" s="110"/>
    </row>
    <row r="9" spans="2:32" ht="15">
      <c r="B9" s="62" t="s">
        <v>529</v>
      </c>
      <c r="C9" s="110"/>
      <c r="D9" s="110"/>
      <c r="E9" s="110"/>
      <c r="F9" s="111"/>
      <c r="G9" s="112"/>
      <c r="H9" s="112"/>
      <c r="I9" s="110"/>
      <c r="J9" s="110"/>
      <c r="K9" s="110"/>
      <c r="L9" s="110"/>
      <c r="M9" s="110"/>
      <c r="N9" s="110"/>
      <c r="O9" s="110"/>
      <c r="P9" s="110"/>
      <c r="Q9" s="110"/>
      <c r="R9" s="110"/>
      <c r="S9" s="110"/>
      <c r="T9" s="110"/>
      <c r="U9" s="110"/>
      <c r="V9" s="110"/>
      <c r="W9" s="110"/>
      <c r="X9" s="110"/>
      <c r="Y9" s="110"/>
      <c r="Z9" s="110"/>
      <c r="AA9" s="110"/>
      <c r="AB9" s="110"/>
      <c r="AC9" s="110"/>
      <c r="AD9" s="110"/>
      <c r="AE9" s="110"/>
      <c r="AF9" s="110"/>
    </row>
    <row r="10" spans="2:32" ht="15">
      <c r="B10" s="62" t="s">
        <v>130</v>
      </c>
      <c r="C10" s="110" t="s">
        <v>205</v>
      </c>
      <c r="D10" s="110"/>
      <c r="E10" s="110"/>
      <c r="F10" s="111"/>
      <c r="G10" s="112"/>
      <c r="H10" s="112"/>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row>
    <row r="11" spans="2:32" ht="15">
      <c r="B11" s="62" t="s">
        <v>345</v>
      </c>
      <c r="C11" s="110" t="s">
        <v>206</v>
      </c>
      <c r="D11" s="110"/>
      <c r="E11" s="110"/>
      <c r="F11" s="111"/>
      <c r="G11" s="112"/>
      <c r="H11" s="112"/>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row>
    <row r="12" spans="2:32" ht="15">
      <c r="B12" s="62" t="s">
        <v>520</v>
      </c>
      <c r="C12" s="110"/>
      <c r="D12" s="110"/>
      <c r="E12" s="156">
        <v>39721</v>
      </c>
      <c r="F12" s="157"/>
      <c r="G12" s="110"/>
      <c r="H12" s="112"/>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row>
    <row r="13" spans="2:32" ht="15">
      <c r="B13" s="62" t="s">
        <v>530</v>
      </c>
      <c r="C13" s="110"/>
      <c r="D13" s="110"/>
      <c r="E13" s="157"/>
      <c r="F13" s="158">
        <v>39736</v>
      </c>
      <c r="G13" s="110"/>
      <c r="H13" s="112"/>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row>
    <row r="14" spans="2:32" ht="15">
      <c r="B14" s="62" t="s">
        <v>528</v>
      </c>
      <c r="C14" s="110"/>
      <c r="D14" s="110"/>
      <c r="E14" s="110" t="s">
        <v>206</v>
      </c>
      <c r="F14" s="110"/>
      <c r="G14" s="110"/>
      <c r="H14" s="112"/>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row>
    <row r="15" spans="2:32" ht="15">
      <c r="B15" s="62" t="s">
        <v>352</v>
      </c>
      <c r="C15" s="110"/>
      <c r="D15" s="110"/>
      <c r="E15" s="110"/>
      <c r="F15" s="110"/>
      <c r="G15" s="110"/>
      <c r="H15" s="112"/>
      <c r="J15" s="110"/>
      <c r="K15" s="110" t="s">
        <v>206</v>
      </c>
      <c r="L15" s="110"/>
      <c r="M15" s="110"/>
      <c r="N15" s="110"/>
      <c r="O15" s="110"/>
      <c r="P15" s="110"/>
      <c r="Q15" s="110"/>
      <c r="R15" s="110"/>
      <c r="S15" s="110"/>
      <c r="T15" s="110"/>
      <c r="U15" s="110"/>
      <c r="V15" s="110"/>
      <c r="W15" s="110"/>
      <c r="X15" s="110"/>
      <c r="Y15" s="110"/>
      <c r="Z15" s="110"/>
      <c r="AA15" s="110"/>
      <c r="AB15" s="110"/>
      <c r="AC15" s="110"/>
      <c r="AD15" s="110"/>
      <c r="AE15" s="110"/>
      <c r="AF15" s="110"/>
    </row>
    <row r="16" spans="2:32" ht="15">
      <c r="B16" s="62" t="s">
        <v>341</v>
      </c>
      <c r="C16" s="110"/>
      <c r="D16" s="110"/>
      <c r="E16" s="110"/>
      <c r="F16" s="110"/>
      <c r="G16" s="110"/>
      <c r="H16" s="110"/>
      <c r="I16" s="110"/>
      <c r="J16" s="110"/>
      <c r="K16" s="110" t="s">
        <v>206</v>
      </c>
      <c r="L16" s="110"/>
      <c r="M16" s="110" t="s">
        <v>206</v>
      </c>
      <c r="N16" s="110"/>
      <c r="O16" s="110"/>
      <c r="P16" s="110"/>
      <c r="Q16" s="110"/>
      <c r="R16" s="110"/>
      <c r="S16" s="110"/>
      <c r="T16" s="110"/>
      <c r="U16" s="110"/>
      <c r="V16" s="110"/>
      <c r="W16" s="110"/>
      <c r="X16" s="110"/>
      <c r="Y16" s="110"/>
      <c r="Z16" s="110"/>
      <c r="AA16" s="110"/>
      <c r="AB16" s="110"/>
      <c r="AC16" s="110"/>
      <c r="AD16" s="110"/>
      <c r="AE16" s="110"/>
      <c r="AF16" s="110"/>
    </row>
    <row r="17" spans="2:32" ht="15">
      <c r="B17" s="62" t="s">
        <v>219</v>
      </c>
      <c r="C17" s="110"/>
      <c r="D17" s="110"/>
      <c r="E17" s="110"/>
      <c r="F17" s="110"/>
      <c r="G17" s="110"/>
      <c r="H17" s="112"/>
      <c r="I17" s="112"/>
      <c r="J17" s="112"/>
      <c r="K17" s="112"/>
      <c r="L17" s="112"/>
      <c r="M17" s="112"/>
      <c r="N17" s="112"/>
      <c r="O17" s="110" t="s">
        <v>205</v>
      </c>
      <c r="P17" s="110" t="s">
        <v>206</v>
      </c>
      <c r="Q17" s="110"/>
      <c r="R17" s="110"/>
      <c r="S17" s="110"/>
      <c r="T17" s="110"/>
      <c r="U17" s="110"/>
      <c r="V17" s="110"/>
      <c r="W17" s="110"/>
      <c r="X17" s="110"/>
      <c r="Y17" s="110"/>
      <c r="Z17" s="110"/>
      <c r="AA17" s="110"/>
      <c r="AB17" s="110"/>
      <c r="AC17" s="110"/>
      <c r="AD17" s="110"/>
      <c r="AE17" s="110"/>
      <c r="AF17" s="110"/>
    </row>
    <row r="18" spans="2:32" ht="15">
      <c r="B18" s="62" t="s">
        <v>347</v>
      </c>
      <c r="C18" s="110"/>
      <c r="D18" s="110"/>
      <c r="F18" s="110"/>
      <c r="G18" s="110" t="s">
        <v>206</v>
      </c>
      <c r="H18" s="112"/>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row>
    <row r="19" spans="2:32" ht="15">
      <c r="B19" s="62" t="s">
        <v>350</v>
      </c>
      <c r="C19" s="110"/>
      <c r="D19" s="110"/>
      <c r="E19" s="110"/>
      <c r="F19" s="110"/>
      <c r="G19" s="110"/>
      <c r="H19" s="112"/>
      <c r="I19" s="110"/>
      <c r="J19" s="110"/>
      <c r="K19" s="110"/>
      <c r="L19" s="110"/>
      <c r="M19" s="110"/>
      <c r="N19" s="110"/>
      <c r="O19" s="110"/>
      <c r="P19" s="110"/>
      <c r="Q19" s="110" t="s">
        <v>205</v>
      </c>
      <c r="R19" s="110" t="s">
        <v>205</v>
      </c>
      <c r="S19" s="110" t="s">
        <v>205</v>
      </c>
      <c r="T19" s="110" t="s">
        <v>205</v>
      </c>
      <c r="U19" s="110" t="s">
        <v>205</v>
      </c>
      <c r="V19" s="110"/>
      <c r="W19" s="110"/>
      <c r="X19" s="110"/>
      <c r="Y19" s="110"/>
      <c r="Z19" s="110"/>
      <c r="AA19" s="110"/>
      <c r="AB19" s="110"/>
      <c r="AC19" s="110"/>
      <c r="AD19" s="110"/>
      <c r="AE19" s="110"/>
      <c r="AF19" s="110"/>
    </row>
    <row r="20" spans="2:32" ht="15">
      <c r="B20" s="62" t="s">
        <v>353</v>
      </c>
      <c r="C20" s="110"/>
      <c r="D20" s="110"/>
      <c r="E20" s="110"/>
      <c r="F20" s="110"/>
      <c r="G20" s="110"/>
      <c r="H20" s="112"/>
      <c r="I20" s="110"/>
      <c r="J20" s="110"/>
      <c r="K20" s="110"/>
      <c r="L20" s="110"/>
      <c r="M20" s="110"/>
      <c r="N20" s="110"/>
      <c r="O20" s="110"/>
      <c r="P20" s="110"/>
      <c r="Q20" s="110"/>
      <c r="R20" s="110"/>
      <c r="S20" s="110"/>
      <c r="T20" s="110"/>
      <c r="U20" s="110" t="s">
        <v>205</v>
      </c>
      <c r="V20" s="110" t="s">
        <v>205</v>
      </c>
      <c r="W20" s="110" t="s">
        <v>205</v>
      </c>
      <c r="X20" s="110" t="s">
        <v>205</v>
      </c>
      <c r="Y20" s="110" t="s">
        <v>206</v>
      </c>
      <c r="Z20" s="110"/>
      <c r="AA20" s="110"/>
      <c r="AB20" s="110"/>
      <c r="AC20" s="110"/>
      <c r="AD20" s="110"/>
      <c r="AE20" s="110"/>
      <c r="AF20" s="110"/>
    </row>
    <row r="21" spans="2:32" ht="15">
      <c r="B21" s="62" t="s">
        <v>354</v>
      </c>
      <c r="C21" s="110"/>
      <c r="D21" s="110"/>
      <c r="E21" s="110"/>
      <c r="F21" s="110"/>
      <c r="G21" s="110"/>
      <c r="H21" s="112"/>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row>
    <row r="22" spans="2:32" ht="15">
      <c r="B22" s="62" t="s">
        <v>355</v>
      </c>
      <c r="C22" s="110"/>
      <c r="D22" s="110"/>
      <c r="E22" s="110"/>
      <c r="F22" s="110"/>
      <c r="G22" s="110"/>
      <c r="H22" s="112"/>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2:32" ht="15">
      <c r="B23" s="62" t="s">
        <v>361</v>
      </c>
      <c r="C23" s="110"/>
      <c r="D23" s="110"/>
      <c r="E23" s="110"/>
      <c r="F23" s="110"/>
      <c r="G23" s="110"/>
      <c r="H23" s="112"/>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row>
    <row r="24" spans="2:32" ht="15">
      <c r="B24" s="62" t="s">
        <v>356</v>
      </c>
      <c r="C24" s="110"/>
      <c r="D24" s="110"/>
      <c r="E24" s="110"/>
      <c r="F24" s="110"/>
      <c r="G24" s="110"/>
      <c r="H24" s="112"/>
      <c r="I24" s="110"/>
      <c r="J24" s="110"/>
      <c r="K24" s="110"/>
      <c r="L24" s="110"/>
      <c r="M24" s="110"/>
      <c r="N24" s="110"/>
      <c r="O24" s="110"/>
      <c r="P24" s="110"/>
      <c r="Q24" s="110"/>
      <c r="R24" s="110"/>
      <c r="S24" s="110"/>
      <c r="T24" s="110"/>
      <c r="U24" s="110"/>
      <c r="V24" s="110"/>
      <c r="W24" s="110"/>
      <c r="X24" s="110"/>
      <c r="Y24" s="110" t="s">
        <v>205</v>
      </c>
      <c r="Z24" s="110" t="s">
        <v>205</v>
      </c>
      <c r="AA24" s="110" t="s">
        <v>205</v>
      </c>
      <c r="AB24" s="110" t="s">
        <v>205</v>
      </c>
      <c r="AC24" s="110"/>
      <c r="AD24" s="110"/>
      <c r="AE24" s="110"/>
      <c r="AF24" s="110"/>
    </row>
    <row r="25" spans="2:32" ht="15">
      <c r="B25" s="62" t="s">
        <v>357</v>
      </c>
      <c r="C25" s="110"/>
      <c r="D25" s="110"/>
      <c r="E25" s="110"/>
      <c r="F25" s="110"/>
      <c r="G25" s="110"/>
      <c r="H25" s="112"/>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row>
    <row r="26" spans="2:32" ht="15">
      <c r="B26" s="62" t="s">
        <v>358</v>
      </c>
      <c r="C26" s="110"/>
      <c r="D26" s="110"/>
      <c r="E26" s="110"/>
      <c r="F26" s="110"/>
      <c r="G26" s="110"/>
      <c r="H26" s="112"/>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row>
    <row r="27" spans="2:32" ht="15">
      <c r="B27" s="62" t="s">
        <v>359</v>
      </c>
      <c r="C27" s="110"/>
      <c r="D27" s="110"/>
      <c r="E27" s="110"/>
      <c r="F27" s="110"/>
      <c r="G27" s="110"/>
      <c r="H27" s="112"/>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row>
    <row r="28" spans="2:32" ht="15">
      <c r="B28" s="62" t="s">
        <v>360</v>
      </c>
      <c r="C28" s="110"/>
      <c r="D28" s="110"/>
      <c r="E28" s="110"/>
      <c r="F28" s="110"/>
      <c r="G28" s="110"/>
      <c r="H28" s="112"/>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row>
    <row r="33" ht="12.75">
      <c r="B33" s="79"/>
    </row>
    <row r="34" ht="12.75">
      <c r="B34" s="79"/>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0" customWidth="1"/>
    <col min="2" max="2" width="31.00390625" style="130" customWidth="1"/>
    <col min="3" max="8" width="5.00390625" style="130" hidden="1" customWidth="1"/>
    <col min="9" max="26" width="4.7109375" style="130" customWidth="1"/>
    <col min="27" max="29" width="4.421875" style="130" customWidth="1"/>
    <col min="30" max="30" width="4.57421875" style="130" customWidth="1"/>
    <col min="31" max="43" width="4.140625" style="130" customWidth="1"/>
    <col min="44" max="16384" width="9.140625" style="130" customWidth="1"/>
  </cols>
  <sheetData>
    <row r="1" ht="17.25">
      <c r="B1" s="146" t="s">
        <v>129</v>
      </c>
    </row>
    <row r="3" spans="2:26" ht="13.5">
      <c r="B3" s="145"/>
      <c r="C3" s="793">
        <v>2008</v>
      </c>
      <c r="D3" s="794"/>
      <c r="E3" s="794"/>
      <c r="F3" s="794"/>
      <c r="G3" s="794"/>
      <c r="H3" s="794"/>
      <c r="I3" s="794"/>
      <c r="J3" s="794"/>
      <c r="K3" s="794"/>
      <c r="L3" s="794"/>
      <c r="M3" s="794"/>
      <c r="N3" s="795"/>
      <c r="O3" s="796">
        <v>2009</v>
      </c>
      <c r="P3" s="797"/>
      <c r="Q3" s="797"/>
      <c r="R3" s="797"/>
      <c r="S3" s="797"/>
      <c r="T3" s="797"/>
      <c r="U3" s="797"/>
      <c r="V3" s="797"/>
      <c r="W3" s="797"/>
      <c r="X3" s="797"/>
      <c r="Y3" s="798"/>
      <c r="Z3" s="798"/>
    </row>
    <row r="4" spans="2:26" ht="12.75">
      <c r="B4" s="144"/>
      <c r="C4" s="142">
        <v>1</v>
      </c>
      <c r="D4" s="140">
        <v>2</v>
      </c>
      <c r="E4" s="142">
        <v>3</v>
      </c>
      <c r="F4" s="140">
        <v>4</v>
      </c>
      <c r="G4" s="142">
        <v>5</v>
      </c>
      <c r="H4" s="140">
        <v>6</v>
      </c>
      <c r="I4" s="142">
        <v>7</v>
      </c>
      <c r="J4" s="140">
        <v>8</v>
      </c>
      <c r="K4" s="142">
        <v>9</v>
      </c>
      <c r="L4" s="143">
        <v>10</v>
      </c>
      <c r="M4" s="142">
        <v>11</v>
      </c>
      <c r="N4" s="140">
        <v>12</v>
      </c>
      <c r="O4" s="141">
        <v>1</v>
      </c>
      <c r="P4" s="140">
        <v>2</v>
      </c>
      <c r="Q4" s="141">
        <v>3</v>
      </c>
      <c r="R4" s="140">
        <v>4</v>
      </c>
      <c r="S4" s="141">
        <v>5</v>
      </c>
      <c r="T4" s="140">
        <v>6</v>
      </c>
      <c r="U4" s="141">
        <v>7</v>
      </c>
      <c r="V4" s="140">
        <v>8</v>
      </c>
      <c r="W4" s="141">
        <v>9</v>
      </c>
      <c r="X4" s="140">
        <v>10</v>
      </c>
      <c r="Y4" s="141">
        <v>11</v>
      </c>
      <c r="Z4" s="140">
        <v>12</v>
      </c>
    </row>
    <row r="5" spans="2:26" ht="14.25" customHeight="1" hidden="1">
      <c r="B5" s="133" t="s">
        <v>261</v>
      </c>
      <c r="C5" s="137"/>
      <c r="D5" s="137"/>
      <c r="E5" s="137"/>
      <c r="F5" s="137"/>
      <c r="G5" s="137"/>
      <c r="H5" s="137"/>
      <c r="I5" s="137"/>
      <c r="J5" s="137"/>
      <c r="K5" s="137"/>
      <c r="L5" s="139"/>
      <c r="M5" s="138"/>
      <c r="N5" s="138"/>
      <c r="O5" s="137"/>
      <c r="P5" s="137"/>
      <c r="Q5" s="137"/>
      <c r="R5" s="137"/>
      <c r="S5" s="137"/>
      <c r="T5" s="137"/>
      <c r="U5" s="137"/>
      <c r="V5" s="137"/>
      <c r="W5" s="137"/>
      <c r="X5" s="137"/>
      <c r="Y5" s="137"/>
      <c r="Z5" s="137"/>
    </row>
    <row r="6" spans="2:26" ht="14.25" customHeight="1" hidden="1">
      <c r="B6" s="133" t="s">
        <v>262</v>
      </c>
      <c r="C6" s="137"/>
      <c r="D6" s="137"/>
      <c r="E6" s="137"/>
      <c r="F6" s="137"/>
      <c r="G6" s="137"/>
      <c r="H6" s="137"/>
      <c r="I6" s="137"/>
      <c r="J6" s="137"/>
      <c r="K6" s="137"/>
      <c r="L6" s="139"/>
      <c r="M6" s="138"/>
      <c r="N6" s="138"/>
      <c r="O6" s="137"/>
      <c r="P6" s="137"/>
      <c r="Q6" s="137"/>
      <c r="R6" s="137"/>
      <c r="S6" s="137"/>
      <c r="T6" s="137"/>
      <c r="U6" s="137"/>
      <c r="V6" s="137"/>
      <c r="W6" s="137"/>
      <c r="X6" s="137"/>
      <c r="Y6" s="137"/>
      <c r="Z6" s="137"/>
    </row>
    <row r="7" spans="2:26" ht="14.25" customHeight="1" hidden="1">
      <c r="B7" s="133" t="s">
        <v>263</v>
      </c>
      <c r="C7" s="137"/>
      <c r="D7" s="137"/>
      <c r="E7" s="137"/>
      <c r="F7" s="137"/>
      <c r="G7" s="137"/>
      <c r="H7" s="137"/>
      <c r="I7" s="137"/>
      <c r="J7" s="137"/>
      <c r="K7" s="137"/>
      <c r="L7" s="139"/>
      <c r="M7" s="138"/>
      <c r="N7" s="138"/>
      <c r="O7" s="137"/>
      <c r="P7" s="137"/>
      <c r="Q7" s="137"/>
      <c r="R7" s="137"/>
      <c r="S7" s="137"/>
      <c r="T7" s="137"/>
      <c r="U7" s="137"/>
      <c r="V7" s="137"/>
      <c r="W7" s="137"/>
      <c r="X7" s="137"/>
      <c r="Y7" s="137"/>
      <c r="Z7" s="137"/>
    </row>
    <row r="8" spans="2:26" ht="15">
      <c r="B8" s="133" t="s">
        <v>344</v>
      </c>
      <c r="C8" s="131" t="s">
        <v>205</v>
      </c>
      <c r="D8" s="131" t="s">
        <v>205</v>
      </c>
      <c r="E8" s="131" t="s">
        <v>205</v>
      </c>
      <c r="F8" s="131" t="s">
        <v>205</v>
      </c>
      <c r="G8" s="131" t="s">
        <v>205</v>
      </c>
      <c r="H8" s="131"/>
      <c r="I8" s="131"/>
      <c r="J8" s="131"/>
      <c r="K8" s="131"/>
      <c r="L8" s="135"/>
      <c r="M8" s="132"/>
      <c r="N8" s="132"/>
      <c r="O8" s="131"/>
      <c r="P8" s="131"/>
      <c r="Q8" s="131"/>
      <c r="R8" s="131"/>
      <c r="S8" s="131"/>
      <c r="T8" s="131"/>
      <c r="U8" s="131"/>
      <c r="V8" s="131"/>
      <c r="W8" s="131"/>
      <c r="X8" s="131"/>
      <c r="Y8" s="131"/>
      <c r="Z8" s="131"/>
    </row>
    <row r="9" spans="2:26" ht="15">
      <c r="B9" s="133" t="s">
        <v>214</v>
      </c>
      <c r="C9" s="136"/>
      <c r="D9" s="131"/>
      <c r="E9" s="131"/>
      <c r="F9" s="131"/>
      <c r="G9" s="131" t="s">
        <v>206</v>
      </c>
      <c r="H9" s="131"/>
      <c r="I9" s="131"/>
      <c r="J9" s="131"/>
      <c r="K9" s="131"/>
      <c r="L9" s="135"/>
      <c r="M9" s="132"/>
      <c r="N9" s="132"/>
      <c r="O9" s="131"/>
      <c r="P9" s="131"/>
      <c r="Q9" s="131"/>
      <c r="R9" s="131"/>
      <c r="S9" s="131"/>
      <c r="T9" s="131"/>
      <c r="U9" s="131"/>
      <c r="V9" s="131"/>
      <c r="W9" s="131"/>
      <c r="X9" s="131"/>
      <c r="Y9" s="131"/>
      <c r="Z9" s="131"/>
    </row>
    <row r="10" spans="2:26" ht="15">
      <c r="B10" s="133" t="s">
        <v>342</v>
      </c>
      <c r="C10" s="131" t="s">
        <v>205</v>
      </c>
      <c r="D10" s="131" t="s">
        <v>205</v>
      </c>
      <c r="E10" s="131" t="s">
        <v>205</v>
      </c>
      <c r="F10" s="131" t="s">
        <v>205</v>
      </c>
      <c r="G10" s="131" t="s">
        <v>205</v>
      </c>
      <c r="H10" s="131" t="s">
        <v>205</v>
      </c>
      <c r="I10" s="131" t="s">
        <v>205</v>
      </c>
      <c r="J10" s="131"/>
      <c r="K10" s="131"/>
      <c r="L10" s="135"/>
      <c r="M10" s="132"/>
      <c r="N10" s="132"/>
      <c r="O10" s="131"/>
      <c r="P10" s="131"/>
      <c r="Q10" s="131"/>
      <c r="R10" s="131"/>
      <c r="S10" s="131"/>
      <c r="T10" s="131"/>
      <c r="U10" s="131"/>
      <c r="V10" s="131"/>
      <c r="W10" s="131"/>
      <c r="X10" s="131"/>
      <c r="Y10" s="131"/>
      <c r="Z10" s="131"/>
    </row>
    <row r="11" spans="2:26" ht="15">
      <c r="B11" s="133" t="s">
        <v>343</v>
      </c>
      <c r="C11" s="131" t="s">
        <v>205</v>
      </c>
      <c r="D11" s="131" t="s">
        <v>205</v>
      </c>
      <c r="E11" s="131"/>
      <c r="F11" s="131"/>
      <c r="G11" s="131"/>
      <c r="H11" s="131"/>
      <c r="I11" s="131"/>
      <c r="J11" s="131"/>
      <c r="K11" s="131"/>
      <c r="L11" s="135"/>
      <c r="M11" s="132"/>
      <c r="N11" s="132"/>
      <c r="O11" s="131"/>
      <c r="P11" s="131"/>
      <c r="Q11" s="131"/>
      <c r="R11" s="131"/>
      <c r="S11" s="131"/>
      <c r="T11" s="131"/>
      <c r="U11" s="131"/>
      <c r="V11" s="131"/>
      <c r="W11" s="131"/>
      <c r="X11" s="131"/>
      <c r="Y11" s="131"/>
      <c r="Z11" s="131"/>
    </row>
    <row r="12" spans="2:26" ht="15">
      <c r="B12" s="133" t="s">
        <v>130</v>
      </c>
      <c r="C12" s="131" t="s">
        <v>205</v>
      </c>
      <c r="D12" s="131" t="s">
        <v>205</v>
      </c>
      <c r="E12" s="131" t="s">
        <v>205</v>
      </c>
      <c r="F12" s="131" t="s">
        <v>205</v>
      </c>
      <c r="G12" s="131" t="s">
        <v>205</v>
      </c>
      <c r="H12" s="131" t="s">
        <v>205</v>
      </c>
      <c r="I12" s="131" t="s">
        <v>205</v>
      </c>
      <c r="J12" s="131"/>
      <c r="K12" s="131"/>
      <c r="L12" s="135"/>
      <c r="M12" s="132"/>
      <c r="N12" s="132"/>
      <c r="O12" s="131"/>
      <c r="P12" s="131"/>
      <c r="Q12" s="131"/>
      <c r="R12" s="131"/>
      <c r="S12" s="131"/>
      <c r="T12" s="131"/>
      <c r="U12" s="131"/>
      <c r="V12" s="131"/>
      <c r="W12" s="131"/>
      <c r="X12" s="131"/>
      <c r="Y12" s="131"/>
      <c r="Z12" s="131"/>
    </row>
    <row r="13" spans="2:26" ht="15">
      <c r="B13" s="133" t="s">
        <v>345</v>
      </c>
      <c r="C13" s="131"/>
      <c r="D13" s="131"/>
      <c r="E13" s="131" t="s">
        <v>205</v>
      </c>
      <c r="F13" s="131" t="s">
        <v>205</v>
      </c>
      <c r="G13" s="131" t="s">
        <v>205</v>
      </c>
      <c r="H13" s="131" t="s">
        <v>205</v>
      </c>
      <c r="I13" s="131" t="s">
        <v>206</v>
      </c>
      <c r="J13" s="131"/>
      <c r="K13" s="131"/>
      <c r="L13" s="135"/>
      <c r="M13" s="132"/>
      <c r="N13" s="132"/>
      <c r="O13" s="131"/>
      <c r="P13" s="131"/>
      <c r="Q13" s="131"/>
      <c r="R13" s="131"/>
      <c r="S13" s="131"/>
      <c r="T13" s="131"/>
      <c r="U13" s="131"/>
      <c r="V13" s="131"/>
      <c r="W13" s="131"/>
      <c r="X13" s="131"/>
      <c r="Y13" s="131"/>
      <c r="Z13" s="131"/>
    </row>
    <row r="14" spans="2:26" ht="15">
      <c r="B14" s="133" t="s">
        <v>346</v>
      </c>
      <c r="C14" s="131"/>
      <c r="D14" s="131"/>
      <c r="E14" s="131"/>
      <c r="F14" s="131"/>
      <c r="G14" s="131" t="s">
        <v>205</v>
      </c>
      <c r="H14" s="131" t="s">
        <v>205</v>
      </c>
      <c r="I14" s="131" t="s">
        <v>205</v>
      </c>
      <c r="J14" s="131" t="s">
        <v>205</v>
      </c>
      <c r="K14" s="131" t="s">
        <v>205</v>
      </c>
      <c r="L14" s="134" t="s">
        <v>205</v>
      </c>
      <c r="M14" s="134" t="s">
        <v>206</v>
      </c>
      <c r="N14" s="132"/>
      <c r="O14" s="131"/>
      <c r="P14" s="131"/>
      <c r="Q14" s="131"/>
      <c r="R14" s="131"/>
      <c r="S14" s="131"/>
      <c r="T14" s="131"/>
      <c r="U14" s="131"/>
      <c r="V14" s="131"/>
      <c r="W14" s="131"/>
      <c r="X14" s="131"/>
      <c r="Y14" s="131"/>
      <c r="Z14" s="131"/>
    </row>
    <row r="15" spans="2:26" ht="15">
      <c r="B15" s="133" t="s">
        <v>351</v>
      </c>
      <c r="C15" s="131"/>
      <c r="D15" s="131"/>
      <c r="E15" s="131"/>
      <c r="F15" s="131"/>
      <c r="G15" s="131"/>
      <c r="H15" s="131"/>
      <c r="I15" s="131" t="s">
        <v>206</v>
      </c>
      <c r="J15" s="131"/>
      <c r="K15" s="131"/>
      <c r="L15" s="131"/>
      <c r="M15" s="131" t="s">
        <v>206</v>
      </c>
      <c r="N15" s="132"/>
      <c r="O15" s="131"/>
      <c r="P15" s="131"/>
      <c r="Q15" s="131"/>
      <c r="R15" s="131"/>
      <c r="S15" s="131"/>
      <c r="T15" s="131"/>
      <c r="U15" s="131"/>
      <c r="V15" s="131"/>
      <c r="W15" s="131"/>
      <c r="X15" s="131"/>
      <c r="Y15" s="131"/>
      <c r="Z15" s="131"/>
    </row>
    <row r="16" spans="2:26" ht="15">
      <c r="B16" s="133" t="s">
        <v>352</v>
      </c>
      <c r="C16" s="131"/>
      <c r="D16" s="131"/>
      <c r="E16" s="131"/>
      <c r="F16" s="131"/>
      <c r="G16" s="131"/>
      <c r="H16" s="131"/>
      <c r="I16" s="131"/>
      <c r="J16" s="131"/>
      <c r="K16" s="131"/>
      <c r="L16" s="131"/>
      <c r="N16" s="132"/>
      <c r="O16" s="131"/>
      <c r="P16" s="131"/>
      <c r="Q16" s="131" t="s">
        <v>206</v>
      </c>
      <c r="R16" s="131"/>
      <c r="S16" s="131"/>
      <c r="T16" s="131"/>
      <c r="U16" s="131"/>
      <c r="V16" s="131"/>
      <c r="W16" s="131"/>
      <c r="X16" s="131"/>
      <c r="Y16" s="131"/>
      <c r="Z16" s="131"/>
    </row>
    <row r="17" spans="2:26" ht="15">
      <c r="B17" s="133" t="s">
        <v>341</v>
      </c>
      <c r="C17" s="131"/>
      <c r="D17" s="131"/>
      <c r="E17" s="131"/>
      <c r="F17" s="131"/>
      <c r="G17" s="131"/>
      <c r="H17" s="131"/>
      <c r="I17" s="131"/>
      <c r="J17" s="131"/>
      <c r="K17" s="131"/>
      <c r="L17" s="131"/>
      <c r="M17" s="131"/>
      <c r="N17" s="131"/>
      <c r="O17" s="131"/>
      <c r="P17" s="131"/>
      <c r="Q17" s="131" t="s">
        <v>205</v>
      </c>
      <c r="R17" s="131" t="s">
        <v>205</v>
      </c>
      <c r="S17" s="131" t="s">
        <v>206</v>
      </c>
      <c r="T17" s="131"/>
      <c r="U17" s="131"/>
      <c r="V17" s="131"/>
      <c r="W17" s="131"/>
      <c r="X17" s="131"/>
      <c r="Y17" s="131"/>
      <c r="Z17" s="131"/>
    </row>
    <row r="18" spans="2:26" ht="15">
      <c r="B18" s="133" t="s">
        <v>219</v>
      </c>
      <c r="C18" s="131"/>
      <c r="D18" s="131"/>
      <c r="E18" s="131"/>
      <c r="F18" s="131"/>
      <c r="G18" s="131"/>
      <c r="H18" s="131"/>
      <c r="I18" s="131"/>
      <c r="J18" s="131"/>
      <c r="K18" s="131"/>
      <c r="L18" s="131"/>
      <c r="M18" s="131"/>
      <c r="N18" s="131"/>
      <c r="O18" s="131"/>
      <c r="P18" s="131"/>
      <c r="Q18" s="131"/>
      <c r="R18" s="132"/>
      <c r="S18" s="131"/>
      <c r="T18" s="131" t="s">
        <v>205</v>
      </c>
      <c r="U18" s="131" t="s">
        <v>206</v>
      </c>
      <c r="V18" s="131"/>
      <c r="W18" s="131"/>
      <c r="X18" s="131"/>
      <c r="Y18" s="131"/>
      <c r="Z18" s="131"/>
    </row>
    <row r="19" spans="2:26" ht="15">
      <c r="B19" s="133" t="s">
        <v>347</v>
      </c>
      <c r="C19" s="131"/>
      <c r="D19" s="131"/>
      <c r="E19" s="131"/>
      <c r="F19" s="131"/>
      <c r="G19" s="131"/>
      <c r="H19" s="131"/>
      <c r="I19" s="131"/>
      <c r="J19" s="131"/>
      <c r="K19" s="131"/>
      <c r="L19" s="131"/>
      <c r="M19" s="131"/>
      <c r="N19" s="131"/>
      <c r="O19" s="131" t="s">
        <v>206</v>
      </c>
      <c r="P19" s="131"/>
      <c r="Q19" s="131"/>
      <c r="R19" s="132"/>
      <c r="S19" s="131"/>
      <c r="T19" s="131"/>
      <c r="U19" s="131"/>
      <c r="V19" s="131"/>
      <c r="W19" s="131"/>
      <c r="X19" s="131"/>
      <c r="Y19" s="131"/>
      <c r="Z19" s="131"/>
    </row>
    <row r="20" spans="2:26" ht="15">
      <c r="B20" s="133" t="s">
        <v>350</v>
      </c>
      <c r="C20" s="131"/>
      <c r="D20" s="131"/>
      <c r="E20" s="131"/>
      <c r="F20" s="131"/>
      <c r="G20" s="131"/>
      <c r="H20" s="131"/>
      <c r="I20" s="131"/>
      <c r="J20" s="131"/>
      <c r="K20" s="131"/>
      <c r="L20" s="131"/>
      <c r="M20" s="131"/>
      <c r="N20" s="131"/>
      <c r="O20" s="131"/>
      <c r="P20" s="131"/>
      <c r="Q20" s="131"/>
      <c r="R20" s="132"/>
      <c r="S20" s="131"/>
      <c r="U20" s="131" t="s">
        <v>205</v>
      </c>
      <c r="V20" s="131" t="s">
        <v>205</v>
      </c>
      <c r="W20" s="131" t="s">
        <v>205</v>
      </c>
      <c r="X20" s="131" t="s">
        <v>205</v>
      </c>
      <c r="Y20" s="131" t="s">
        <v>205</v>
      </c>
      <c r="Z20" s="131"/>
    </row>
    <row r="21" spans="2:26" ht="15">
      <c r="B21" s="133" t="s">
        <v>353</v>
      </c>
      <c r="C21" s="131"/>
      <c r="D21" s="131"/>
      <c r="E21" s="131"/>
      <c r="F21" s="131"/>
      <c r="G21" s="131"/>
      <c r="H21" s="131"/>
      <c r="I21" s="131"/>
      <c r="J21" s="131"/>
      <c r="K21" s="131"/>
      <c r="L21" s="131"/>
      <c r="M21" s="131"/>
      <c r="N21" s="131"/>
      <c r="O21" s="131"/>
      <c r="P21" s="131"/>
      <c r="Q21" s="131"/>
      <c r="R21" s="132"/>
      <c r="S21" s="131"/>
      <c r="T21" s="131"/>
      <c r="U21" s="131"/>
      <c r="V21" s="131"/>
      <c r="W21" s="131"/>
      <c r="X21" s="131"/>
      <c r="Y21" s="131" t="s">
        <v>205</v>
      </c>
      <c r="Z21" s="131" t="s">
        <v>205</v>
      </c>
    </row>
    <row r="22" spans="2:26" ht="15">
      <c r="B22" s="133" t="s">
        <v>354</v>
      </c>
      <c r="C22" s="131"/>
      <c r="D22" s="131"/>
      <c r="E22" s="131"/>
      <c r="F22" s="131"/>
      <c r="G22" s="131"/>
      <c r="H22" s="131"/>
      <c r="I22" s="131"/>
      <c r="J22" s="131"/>
      <c r="K22" s="131"/>
      <c r="L22" s="131"/>
      <c r="M22" s="131"/>
      <c r="N22" s="131"/>
      <c r="O22" s="131"/>
      <c r="P22" s="131"/>
      <c r="Q22" s="131"/>
      <c r="R22" s="132"/>
      <c r="S22" s="131"/>
      <c r="T22" s="131"/>
      <c r="U22" s="131"/>
      <c r="V22" s="131"/>
      <c r="W22" s="131"/>
      <c r="X22" s="131"/>
      <c r="Y22" s="131"/>
      <c r="Z22" s="131"/>
    </row>
    <row r="23" spans="2:26" ht="15">
      <c r="B23" s="133" t="s">
        <v>355</v>
      </c>
      <c r="C23" s="131"/>
      <c r="D23" s="131"/>
      <c r="E23" s="131"/>
      <c r="F23" s="131"/>
      <c r="G23" s="131"/>
      <c r="H23" s="131"/>
      <c r="I23" s="131"/>
      <c r="J23" s="131"/>
      <c r="K23" s="131"/>
      <c r="L23" s="131"/>
      <c r="M23" s="131"/>
      <c r="N23" s="131"/>
      <c r="O23" s="131"/>
      <c r="P23" s="131"/>
      <c r="Q23" s="131"/>
      <c r="R23" s="132"/>
      <c r="S23" s="131"/>
      <c r="T23" s="131"/>
      <c r="U23" s="131"/>
      <c r="V23" s="131"/>
      <c r="W23" s="131"/>
      <c r="X23" s="131"/>
      <c r="Y23" s="131"/>
      <c r="Z23" s="131"/>
    </row>
    <row r="24" spans="2:26" ht="15">
      <c r="B24" s="133" t="s">
        <v>361</v>
      </c>
      <c r="C24" s="131"/>
      <c r="D24" s="131"/>
      <c r="E24" s="131"/>
      <c r="F24" s="131"/>
      <c r="G24" s="131"/>
      <c r="H24" s="131"/>
      <c r="I24" s="131"/>
      <c r="J24" s="131"/>
      <c r="K24" s="131"/>
      <c r="L24" s="131"/>
      <c r="M24" s="131"/>
      <c r="N24" s="131"/>
      <c r="O24" s="131"/>
      <c r="P24" s="131"/>
      <c r="Q24" s="131"/>
      <c r="R24" s="132"/>
      <c r="S24" s="131"/>
      <c r="T24" s="131"/>
      <c r="U24" s="131"/>
      <c r="V24" s="131"/>
      <c r="W24" s="131"/>
      <c r="X24" s="131"/>
      <c r="Y24" s="131"/>
      <c r="Z24" s="131"/>
    </row>
    <row r="25" spans="2:26" ht="15">
      <c r="B25" s="133" t="s">
        <v>356</v>
      </c>
      <c r="C25" s="131"/>
      <c r="D25" s="131"/>
      <c r="E25" s="131"/>
      <c r="F25" s="131"/>
      <c r="G25" s="131"/>
      <c r="H25" s="131"/>
      <c r="I25" s="131"/>
      <c r="J25" s="131"/>
      <c r="K25" s="131"/>
      <c r="L25" s="131"/>
      <c r="M25" s="131"/>
      <c r="N25" s="131"/>
      <c r="O25" s="131"/>
      <c r="P25" s="131"/>
      <c r="Q25" s="131"/>
      <c r="R25" s="132"/>
      <c r="S25" s="131"/>
      <c r="T25" s="131"/>
      <c r="U25" s="131"/>
      <c r="V25" s="131"/>
      <c r="W25" s="131"/>
      <c r="X25" s="131"/>
      <c r="Y25" s="131"/>
      <c r="Z25" s="131"/>
    </row>
    <row r="26" spans="2:26" ht="15">
      <c r="B26" s="133" t="s">
        <v>357</v>
      </c>
      <c r="C26" s="131"/>
      <c r="D26" s="131"/>
      <c r="E26" s="131"/>
      <c r="F26" s="131"/>
      <c r="G26" s="131"/>
      <c r="H26" s="131"/>
      <c r="I26" s="131"/>
      <c r="J26" s="131"/>
      <c r="K26" s="131"/>
      <c r="L26" s="131"/>
      <c r="M26" s="131"/>
      <c r="N26" s="131"/>
      <c r="O26" s="131"/>
      <c r="P26" s="131"/>
      <c r="Q26" s="131"/>
      <c r="R26" s="132"/>
      <c r="S26" s="131"/>
      <c r="T26" s="131"/>
      <c r="U26" s="131"/>
      <c r="V26" s="131"/>
      <c r="W26" s="131"/>
      <c r="X26" s="131"/>
      <c r="Y26" s="131"/>
      <c r="Z26" s="131"/>
    </row>
    <row r="27" spans="2:26" ht="15">
      <c r="B27" s="133" t="s">
        <v>358</v>
      </c>
      <c r="C27" s="131"/>
      <c r="D27" s="131"/>
      <c r="E27" s="131"/>
      <c r="F27" s="131"/>
      <c r="G27" s="131"/>
      <c r="H27" s="131"/>
      <c r="I27" s="131"/>
      <c r="J27" s="131"/>
      <c r="K27" s="131"/>
      <c r="L27" s="131"/>
      <c r="M27" s="131"/>
      <c r="N27" s="132"/>
      <c r="O27" s="131"/>
      <c r="P27" s="131"/>
      <c r="Q27" s="131"/>
      <c r="R27" s="131"/>
      <c r="S27" s="131"/>
      <c r="T27" s="131"/>
      <c r="U27" s="131"/>
      <c r="V27" s="131"/>
      <c r="W27" s="131"/>
      <c r="X27" s="131"/>
      <c r="Y27" s="131"/>
      <c r="Z27" s="131"/>
    </row>
    <row r="28" spans="2:26" ht="15">
      <c r="B28" s="133" t="s">
        <v>359</v>
      </c>
      <c r="C28" s="131"/>
      <c r="D28" s="131"/>
      <c r="E28" s="131"/>
      <c r="F28" s="131"/>
      <c r="G28" s="131"/>
      <c r="H28" s="131"/>
      <c r="I28" s="131"/>
      <c r="J28" s="131"/>
      <c r="K28" s="131"/>
      <c r="L28" s="131"/>
      <c r="M28" s="131"/>
      <c r="N28" s="132"/>
      <c r="O28" s="131"/>
      <c r="P28" s="131"/>
      <c r="Q28" s="131"/>
      <c r="R28" s="131"/>
      <c r="S28" s="131"/>
      <c r="T28" s="131"/>
      <c r="U28" s="131"/>
      <c r="V28" s="131"/>
      <c r="W28" s="131"/>
      <c r="X28" s="131"/>
      <c r="Y28" s="131"/>
      <c r="Z28" s="131"/>
    </row>
    <row r="29" spans="2:26" ht="15">
      <c r="B29" s="133" t="s">
        <v>360</v>
      </c>
      <c r="C29" s="131"/>
      <c r="D29" s="131"/>
      <c r="E29" s="131"/>
      <c r="F29" s="131"/>
      <c r="G29" s="131"/>
      <c r="H29" s="131"/>
      <c r="I29" s="131"/>
      <c r="J29" s="131"/>
      <c r="K29" s="131"/>
      <c r="L29" s="131"/>
      <c r="M29" s="131"/>
      <c r="N29" s="132"/>
      <c r="O29" s="131"/>
      <c r="P29" s="131"/>
      <c r="Q29" s="131"/>
      <c r="R29" s="131"/>
      <c r="S29" s="131"/>
      <c r="T29" s="131"/>
      <c r="U29" s="131"/>
      <c r="V29" s="131"/>
      <c r="W29" s="131"/>
      <c r="X29" s="131"/>
      <c r="Y29" s="131"/>
      <c r="Z29" s="131"/>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62"/>
  <sheetViews>
    <sheetView zoomScale="80" zoomScaleNormal="80" zoomScalePageLayoutView="0" workbookViewId="0" topLeftCell="A1">
      <selection activeCell="B22" sqref="B22"/>
    </sheetView>
  </sheetViews>
  <sheetFormatPr defaultColWidth="9.140625" defaultRowHeight="12.75"/>
  <cols>
    <col min="1" max="1" width="9.140625" style="6" customWidth="1"/>
    <col min="2" max="2" width="75.140625" style="0" customWidth="1"/>
  </cols>
  <sheetData>
    <row r="1" spans="1:2" ht="21">
      <c r="A1" s="5"/>
      <c r="B1" s="35" t="s">
        <v>266</v>
      </c>
    </row>
    <row r="2" spans="1:2" ht="15">
      <c r="A2" s="5"/>
      <c r="B2" s="3"/>
    </row>
    <row r="3" spans="1:2" ht="15">
      <c r="A3" s="5"/>
      <c r="B3" s="4"/>
    </row>
    <row r="4" spans="1:2" ht="18.75" customHeight="1">
      <c r="A4" s="5"/>
      <c r="B4" s="8" t="s">
        <v>79</v>
      </c>
    </row>
    <row r="5" spans="1:2" ht="15">
      <c r="A5" s="5"/>
      <c r="B5" s="8"/>
    </row>
    <row r="7" spans="1:2" ht="15">
      <c r="A7" s="8">
        <v>1</v>
      </c>
      <c r="B7" s="8" t="s">
        <v>265</v>
      </c>
    </row>
    <row r="8" spans="1:2" ht="15">
      <c r="A8" s="8"/>
      <c r="B8" s="99" t="s">
        <v>1269</v>
      </c>
    </row>
    <row r="9" ht="15">
      <c r="B9" s="99"/>
    </row>
    <row r="11" spans="1:2" ht="15">
      <c r="A11" s="8">
        <v>2</v>
      </c>
      <c r="B11" s="8" t="s">
        <v>105</v>
      </c>
    </row>
    <row r="12" ht="15">
      <c r="A12" s="8"/>
    </row>
    <row r="13" spans="1:2" ht="15">
      <c r="A13" s="8"/>
      <c r="B13" s="99"/>
    </row>
    <row r="14" ht="15">
      <c r="B14" s="99" t="s">
        <v>1270</v>
      </c>
    </row>
    <row r="15" ht="15">
      <c r="B15" s="99" t="s">
        <v>1131</v>
      </c>
    </row>
    <row r="16" ht="15">
      <c r="B16" s="99" t="s">
        <v>1271</v>
      </c>
    </row>
    <row r="17" spans="4:5" ht="12.75">
      <c r="D17" s="23"/>
      <c r="E17" s="23"/>
    </row>
    <row r="19" spans="1:2" ht="15">
      <c r="A19" s="8"/>
      <c r="B19" s="99"/>
    </row>
    <row r="20" spans="1:2" ht="15">
      <c r="A20" s="8"/>
      <c r="B20" s="99"/>
    </row>
    <row r="21" ht="12.75">
      <c r="A21" s="7"/>
    </row>
    <row r="22" spans="1:2" ht="15">
      <c r="A22" s="7"/>
      <c r="B22" s="8" t="s">
        <v>1125</v>
      </c>
    </row>
    <row r="23" spans="1:2" ht="15">
      <c r="A23" s="7"/>
      <c r="B23" s="8" t="s">
        <v>91</v>
      </c>
    </row>
    <row r="24" spans="2:5" ht="15">
      <c r="B24" s="8" t="s">
        <v>364</v>
      </c>
      <c r="E24" s="23"/>
    </row>
    <row r="25" ht="15">
      <c r="B25" s="8" t="s">
        <v>1084</v>
      </c>
    </row>
    <row r="26" spans="1:2" ht="15">
      <c r="A26" s="7"/>
      <c r="B26" s="8" t="s">
        <v>1126</v>
      </c>
    </row>
    <row r="27" spans="2:3" ht="15">
      <c r="B27" s="8" t="s">
        <v>1116</v>
      </c>
      <c r="C27" s="332"/>
    </row>
    <row r="28" ht="15">
      <c r="B28" s="8" t="s">
        <v>1117</v>
      </c>
    </row>
    <row r="29" ht="15">
      <c r="B29" s="8" t="s">
        <v>1118</v>
      </c>
    </row>
    <row r="30" ht="15">
      <c r="B30" s="8" t="s">
        <v>1119</v>
      </c>
    </row>
    <row r="31" ht="15">
      <c r="B31" s="8" t="s">
        <v>1120</v>
      </c>
    </row>
    <row r="32" ht="15">
      <c r="B32" s="8" t="s">
        <v>1121</v>
      </c>
    </row>
    <row r="33" ht="15">
      <c r="B33" s="8" t="s">
        <v>1124</v>
      </c>
    </row>
    <row r="36" ht="15">
      <c r="B36" s="77" t="s">
        <v>232</v>
      </c>
    </row>
    <row r="38" ht="12.75">
      <c r="B38" s="26" t="s">
        <v>233</v>
      </c>
    </row>
    <row r="39" ht="12.75">
      <c r="B39" s="26" t="s">
        <v>422</v>
      </c>
    </row>
    <row r="40" ht="12.75">
      <c r="B40" s="26" t="s">
        <v>234</v>
      </c>
    </row>
    <row r="41" ht="12.75">
      <c r="B41" s="26" t="s">
        <v>235</v>
      </c>
    </row>
    <row r="42" ht="12.75">
      <c r="B42" s="26" t="s">
        <v>236</v>
      </c>
    </row>
    <row r="43" ht="12.75">
      <c r="B43" s="78"/>
    </row>
    <row r="44" ht="15">
      <c r="B44" s="70" t="s">
        <v>951</v>
      </c>
    </row>
    <row r="45" ht="15">
      <c r="B45" s="25"/>
    </row>
    <row r="46" ht="15">
      <c r="B46" s="25" t="s">
        <v>388</v>
      </c>
    </row>
    <row r="47" ht="15">
      <c r="B47" s="24" t="s">
        <v>379</v>
      </c>
    </row>
    <row r="48" ht="15">
      <c r="B48" s="24" t="s">
        <v>380</v>
      </c>
    </row>
    <row r="49" ht="15">
      <c r="B49" s="24" t="s">
        <v>381</v>
      </c>
    </row>
    <row r="50" ht="15">
      <c r="B50" s="24" t="s">
        <v>382</v>
      </c>
    </row>
    <row r="51" ht="15">
      <c r="B51" s="24" t="s">
        <v>383</v>
      </c>
    </row>
    <row r="52" ht="15">
      <c r="B52" s="24" t="s">
        <v>384</v>
      </c>
    </row>
    <row r="53" ht="15">
      <c r="B53" s="24" t="s">
        <v>385</v>
      </c>
    </row>
    <row r="54" ht="15">
      <c r="B54" s="24" t="s">
        <v>386</v>
      </c>
    </row>
    <row r="55" ht="15">
      <c r="B55" s="24" t="s">
        <v>387</v>
      </c>
    </row>
    <row r="59" ht="12.75">
      <c r="B59" s="591" t="s">
        <v>1127</v>
      </c>
    </row>
    <row r="60" ht="12.75">
      <c r="B60" s="591" t="s">
        <v>1128</v>
      </c>
    </row>
    <row r="61" ht="12.75">
      <c r="B61" s="591" t="s">
        <v>1129</v>
      </c>
    </row>
    <row r="62" ht="12.75">
      <c r="B62" s="591" t="s">
        <v>1130</v>
      </c>
    </row>
  </sheetData>
  <sheetProtection/>
  <hyperlinks>
    <hyperlink ref="B38"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0" customWidth="1"/>
    <col min="2" max="2" width="31.00390625" style="130" customWidth="1"/>
    <col min="3" max="38" width="4.7109375" style="130" customWidth="1"/>
    <col min="39" max="16384" width="9.140625" style="130" customWidth="1"/>
  </cols>
  <sheetData>
    <row r="1" ht="17.25">
      <c r="B1" s="146" t="s">
        <v>129</v>
      </c>
    </row>
    <row r="3" spans="2:38" ht="13.5">
      <c r="B3" s="145"/>
      <c r="C3" s="796">
        <v>2009</v>
      </c>
      <c r="D3" s="797"/>
      <c r="E3" s="797"/>
      <c r="F3" s="797"/>
      <c r="G3" s="797"/>
      <c r="H3" s="797"/>
      <c r="I3" s="797"/>
      <c r="J3" s="797"/>
      <c r="K3" s="797"/>
      <c r="L3" s="797"/>
      <c r="M3" s="798"/>
      <c r="N3" s="798"/>
      <c r="O3" s="799">
        <v>2010</v>
      </c>
      <c r="P3" s="800"/>
      <c r="Q3" s="800"/>
      <c r="R3" s="800"/>
      <c r="S3" s="800"/>
      <c r="T3" s="800"/>
      <c r="U3" s="800"/>
      <c r="V3" s="800"/>
      <c r="W3" s="800"/>
      <c r="X3" s="800"/>
      <c r="Y3" s="801"/>
      <c r="Z3" s="801"/>
      <c r="AA3" s="802">
        <v>2011</v>
      </c>
      <c r="AB3" s="803"/>
      <c r="AC3" s="803"/>
      <c r="AD3" s="803"/>
      <c r="AE3" s="803"/>
      <c r="AF3" s="803"/>
      <c r="AG3" s="803"/>
      <c r="AH3" s="803"/>
      <c r="AI3" s="803"/>
      <c r="AJ3" s="803"/>
      <c r="AK3" s="804"/>
      <c r="AL3" s="804"/>
    </row>
    <row r="4" spans="2:38" ht="12.75">
      <c r="B4" s="144"/>
      <c r="C4" s="141">
        <v>1</v>
      </c>
      <c r="D4" s="140">
        <v>2</v>
      </c>
      <c r="E4" s="141">
        <v>3</v>
      </c>
      <c r="F4" s="140">
        <v>4</v>
      </c>
      <c r="G4" s="141">
        <v>5</v>
      </c>
      <c r="H4" s="140">
        <v>6</v>
      </c>
      <c r="I4" s="141">
        <v>7</v>
      </c>
      <c r="J4" s="140">
        <v>8</v>
      </c>
      <c r="K4" s="141">
        <v>9</v>
      </c>
      <c r="L4" s="140">
        <v>10</v>
      </c>
      <c r="M4" s="141">
        <v>11</v>
      </c>
      <c r="N4" s="140">
        <v>12</v>
      </c>
      <c r="O4" s="141">
        <v>1</v>
      </c>
      <c r="P4" s="140">
        <v>2</v>
      </c>
      <c r="Q4" s="141">
        <v>3</v>
      </c>
      <c r="R4" s="140">
        <v>4</v>
      </c>
      <c r="S4" s="141">
        <v>5</v>
      </c>
      <c r="T4" s="140">
        <v>6</v>
      </c>
      <c r="U4" s="141">
        <v>7</v>
      </c>
      <c r="V4" s="140">
        <v>8</v>
      </c>
      <c r="W4" s="141">
        <v>9</v>
      </c>
      <c r="X4" s="140">
        <v>10</v>
      </c>
      <c r="Y4" s="141">
        <v>11</v>
      </c>
      <c r="Z4" s="140">
        <v>12</v>
      </c>
      <c r="AA4" s="141">
        <v>1</v>
      </c>
      <c r="AB4" s="140">
        <v>2</v>
      </c>
      <c r="AC4" s="141">
        <v>3</v>
      </c>
      <c r="AD4" s="140">
        <v>4</v>
      </c>
      <c r="AE4" s="141">
        <v>5</v>
      </c>
      <c r="AF4" s="140">
        <v>6</v>
      </c>
      <c r="AG4" s="141">
        <v>7</v>
      </c>
      <c r="AH4" s="140">
        <v>8</v>
      </c>
      <c r="AI4" s="141">
        <v>9</v>
      </c>
      <c r="AJ4" s="140">
        <v>10</v>
      </c>
      <c r="AK4" s="141">
        <v>11</v>
      </c>
      <c r="AL4" s="140">
        <v>12</v>
      </c>
    </row>
    <row r="5" spans="2:38" ht="15">
      <c r="B5" s="133" t="s">
        <v>528</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38" ht="15">
      <c r="B6" s="133" t="s">
        <v>587</v>
      </c>
      <c r="C6" s="131"/>
      <c r="D6" s="131"/>
      <c r="F6" s="131"/>
      <c r="G6" s="131" t="s">
        <v>588</v>
      </c>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row>
    <row r="7" spans="2:38" ht="15">
      <c r="B7" s="133" t="s">
        <v>341</v>
      </c>
      <c r="C7" s="131"/>
      <c r="D7" s="131"/>
      <c r="E7" s="131" t="s">
        <v>205</v>
      </c>
      <c r="F7" s="131" t="s">
        <v>205</v>
      </c>
      <c r="G7" s="131" t="s">
        <v>205</v>
      </c>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row>
    <row r="8" spans="2:38" ht="15">
      <c r="B8" s="133" t="s">
        <v>742</v>
      </c>
      <c r="C8" s="131"/>
      <c r="D8" s="131"/>
      <c r="E8" s="131"/>
      <c r="G8" s="131" t="s">
        <v>205</v>
      </c>
      <c r="H8" s="131" t="s">
        <v>205</v>
      </c>
      <c r="I8" s="131" t="s">
        <v>205</v>
      </c>
      <c r="J8" s="131" t="s">
        <v>205</v>
      </c>
      <c r="K8" s="131" t="s">
        <v>205</v>
      </c>
      <c r="L8" s="131" t="s">
        <v>205</v>
      </c>
      <c r="M8" s="131" t="s">
        <v>205</v>
      </c>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row>
    <row r="9" spans="1:38" ht="15">
      <c r="A9" s="170"/>
      <c r="B9" s="133" t="s">
        <v>350</v>
      </c>
      <c r="C9" s="131"/>
      <c r="D9" s="131"/>
      <c r="E9" s="131"/>
      <c r="F9" s="132"/>
      <c r="G9" s="131"/>
      <c r="I9" s="131"/>
      <c r="J9" s="131"/>
      <c r="K9" s="131" t="s">
        <v>205</v>
      </c>
      <c r="L9" s="131" t="s">
        <v>205</v>
      </c>
      <c r="M9" s="131" t="s">
        <v>205</v>
      </c>
      <c r="N9" s="131"/>
      <c r="O9" s="131"/>
      <c r="P9" s="131"/>
      <c r="Q9" s="131"/>
      <c r="R9" s="132"/>
      <c r="S9" s="131"/>
      <c r="U9" s="131"/>
      <c r="V9" s="131"/>
      <c r="W9" s="131"/>
      <c r="X9" s="131"/>
      <c r="Y9" s="131"/>
      <c r="Z9" s="131"/>
      <c r="AA9" s="131"/>
      <c r="AB9" s="131"/>
      <c r="AC9" s="131"/>
      <c r="AD9" s="132"/>
      <c r="AE9" s="131"/>
      <c r="AG9" s="131"/>
      <c r="AH9" s="131"/>
      <c r="AI9" s="131"/>
      <c r="AJ9" s="131"/>
      <c r="AK9" s="131"/>
      <c r="AL9" s="131"/>
    </row>
    <row r="10" spans="1:38" ht="15">
      <c r="A10" s="170"/>
      <c r="B10" s="133" t="s">
        <v>353</v>
      </c>
      <c r="C10" s="131"/>
      <c r="D10" s="131"/>
      <c r="E10" s="131"/>
      <c r="F10" s="132"/>
      <c r="G10" s="131"/>
      <c r="H10" s="131"/>
      <c r="I10" s="131"/>
      <c r="J10" s="131"/>
      <c r="K10" s="131"/>
      <c r="L10" s="131"/>
      <c r="M10" s="131" t="s">
        <v>205</v>
      </c>
      <c r="N10" s="131" t="s">
        <v>205</v>
      </c>
      <c r="O10" s="131" t="s">
        <v>205</v>
      </c>
      <c r="P10" s="131"/>
      <c r="Q10" s="131"/>
      <c r="R10" s="132"/>
      <c r="S10" s="131"/>
      <c r="T10" s="131"/>
      <c r="U10" s="131"/>
      <c r="V10" s="131"/>
      <c r="W10" s="131"/>
      <c r="X10" s="131"/>
      <c r="Y10" s="131"/>
      <c r="Z10" s="131"/>
      <c r="AA10" s="131"/>
      <c r="AB10" s="131"/>
      <c r="AC10" s="131"/>
      <c r="AD10" s="132"/>
      <c r="AE10" s="131"/>
      <c r="AF10" s="131"/>
      <c r="AG10" s="131"/>
      <c r="AH10" s="131"/>
      <c r="AI10" s="131"/>
      <c r="AJ10" s="131"/>
      <c r="AK10" s="131"/>
      <c r="AL10" s="131"/>
    </row>
    <row r="11" spans="1:38" ht="15">
      <c r="A11" s="170"/>
      <c r="B11" s="133" t="s">
        <v>354</v>
      </c>
      <c r="C11" s="131"/>
      <c r="D11" s="131"/>
      <c r="E11" s="131"/>
      <c r="F11" s="132"/>
      <c r="G11" s="131"/>
      <c r="H11" s="131"/>
      <c r="I11" s="131"/>
      <c r="J11" s="131"/>
      <c r="K11" s="131"/>
      <c r="L11" s="131"/>
      <c r="M11" s="131"/>
      <c r="N11" s="131"/>
      <c r="O11" s="131" t="s">
        <v>205</v>
      </c>
      <c r="P11" s="131"/>
      <c r="Q11" s="131"/>
      <c r="R11" s="132"/>
      <c r="S11" s="131"/>
      <c r="T11" s="131"/>
      <c r="U11" s="131"/>
      <c r="V11" s="131"/>
      <c r="W11" s="131"/>
      <c r="X11" s="131"/>
      <c r="Y11" s="131"/>
      <c r="Z11" s="131"/>
      <c r="AA11" s="131"/>
      <c r="AB11" s="131"/>
      <c r="AC11" s="131"/>
      <c r="AD11" s="132"/>
      <c r="AE11" s="131"/>
      <c r="AF11" s="131"/>
      <c r="AG11" s="131"/>
      <c r="AH11" s="131"/>
      <c r="AI11" s="131"/>
      <c r="AJ11" s="131"/>
      <c r="AK11" s="131"/>
      <c r="AL11" s="131"/>
    </row>
    <row r="12" spans="1:38" ht="15">
      <c r="A12" s="170"/>
      <c r="B12" s="133" t="s">
        <v>355</v>
      </c>
      <c r="C12" s="131"/>
      <c r="D12" s="131"/>
      <c r="E12" s="131"/>
      <c r="F12" s="132"/>
      <c r="G12" s="131"/>
      <c r="H12" s="131"/>
      <c r="I12" s="131"/>
      <c r="J12" s="131"/>
      <c r="K12" s="131"/>
      <c r="L12" s="131"/>
      <c r="M12" s="131"/>
      <c r="N12" s="131"/>
      <c r="O12" s="131" t="s">
        <v>205</v>
      </c>
      <c r="P12" s="131" t="s">
        <v>205</v>
      </c>
      <c r="Q12" s="131" t="s">
        <v>205</v>
      </c>
      <c r="R12" s="132"/>
      <c r="S12" s="131"/>
      <c r="T12" s="131"/>
      <c r="U12" s="131"/>
      <c r="V12" s="131"/>
      <c r="W12" s="131"/>
      <c r="X12" s="131"/>
      <c r="Y12" s="131"/>
      <c r="Z12" s="131"/>
      <c r="AA12" s="131"/>
      <c r="AB12" s="131"/>
      <c r="AC12" s="131"/>
      <c r="AD12" s="132"/>
      <c r="AE12" s="131"/>
      <c r="AF12" s="131"/>
      <c r="AG12" s="131"/>
      <c r="AH12" s="131"/>
      <c r="AI12" s="131"/>
      <c r="AJ12" s="131"/>
      <c r="AK12" s="131"/>
      <c r="AL12" s="131"/>
    </row>
    <row r="13" spans="1:38" ht="15">
      <c r="A13" s="170"/>
      <c r="B13" s="133" t="s">
        <v>361</v>
      </c>
      <c r="C13" s="131"/>
      <c r="D13" s="131"/>
      <c r="E13" s="131"/>
      <c r="F13" s="132"/>
      <c r="G13" s="131"/>
      <c r="H13" s="131"/>
      <c r="I13" s="131"/>
      <c r="J13" s="131"/>
      <c r="K13" s="131"/>
      <c r="L13" s="131"/>
      <c r="M13" s="131"/>
      <c r="N13" s="131"/>
      <c r="O13" s="131"/>
      <c r="P13" s="131"/>
      <c r="Q13" s="131"/>
      <c r="R13" s="132"/>
      <c r="S13" s="131"/>
      <c r="T13" s="131"/>
      <c r="U13" s="131"/>
      <c r="V13" s="131"/>
      <c r="W13" s="131"/>
      <c r="X13" s="131"/>
      <c r="Y13" s="131"/>
      <c r="Z13" s="131"/>
      <c r="AA13" s="131"/>
      <c r="AB13" s="131"/>
      <c r="AC13" s="131"/>
      <c r="AD13" s="132"/>
      <c r="AE13" s="131"/>
      <c r="AF13" s="131"/>
      <c r="AG13" s="131"/>
      <c r="AH13" s="131"/>
      <c r="AI13" s="131"/>
      <c r="AJ13" s="131"/>
      <c r="AK13" s="131"/>
      <c r="AL13" s="131"/>
    </row>
    <row r="14" spans="1:38" ht="15">
      <c r="A14" s="170"/>
      <c r="B14" s="133" t="s">
        <v>356</v>
      </c>
      <c r="C14" s="131"/>
      <c r="D14" s="131"/>
      <c r="E14" s="131"/>
      <c r="F14" s="132"/>
      <c r="G14" s="131"/>
      <c r="H14" s="131"/>
      <c r="I14" s="131"/>
      <c r="J14" s="131"/>
      <c r="K14" s="131"/>
      <c r="L14" s="131"/>
      <c r="M14" s="131"/>
      <c r="N14" s="131"/>
      <c r="O14" s="131"/>
      <c r="P14" s="131"/>
      <c r="Q14" s="131"/>
      <c r="R14" s="132"/>
      <c r="S14" s="131"/>
      <c r="T14" s="131"/>
      <c r="U14" s="131"/>
      <c r="V14" s="131"/>
      <c r="W14" s="131"/>
      <c r="X14" s="131"/>
      <c r="Y14" s="131"/>
      <c r="Z14" s="131"/>
      <c r="AA14" s="131"/>
      <c r="AB14" s="131"/>
      <c r="AC14" s="131"/>
      <c r="AD14" s="132"/>
      <c r="AE14" s="131"/>
      <c r="AF14" s="131"/>
      <c r="AG14" s="131"/>
      <c r="AH14" s="131"/>
      <c r="AI14" s="131"/>
      <c r="AJ14" s="131"/>
      <c r="AK14" s="131"/>
      <c r="AL14" s="131"/>
    </row>
    <row r="15" spans="1:38" ht="15">
      <c r="A15" s="170"/>
      <c r="B15" s="133" t="s">
        <v>357</v>
      </c>
      <c r="C15" s="131"/>
      <c r="D15" s="131"/>
      <c r="E15" s="131"/>
      <c r="F15" s="132"/>
      <c r="G15" s="131"/>
      <c r="H15" s="131"/>
      <c r="I15" s="131"/>
      <c r="J15" s="131"/>
      <c r="K15" s="131"/>
      <c r="L15" s="131"/>
      <c r="M15" s="131"/>
      <c r="N15" s="131"/>
      <c r="O15" s="131"/>
      <c r="P15" s="131"/>
      <c r="Q15" s="131"/>
      <c r="R15" s="132"/>
      <c r="S15" s="131"/>
      <c r="T15" s="131"/>
      <c r="U15" s="131"/>
      <c r="V15" s="131"/>
      <c r="W15" s="131"/>
      <c r="X15" s="131"/>
      <c r="Y15" s="131"/>
      <c r="Z15" s="131"/>
      <c r="AA15" s="131"/>
      <c r="AB15" s="131"/>
      <c r="AC15" s="131"/>
      <c r="AD15" s="132"/>
      <c r="AE15" s="131"/>
      <c r="AF15" s="131"/>
      <c r="AG15" s="131"/>
      <c r="AH15" s="131"/>
      <c r="AI15" s="131"/>
      <c r="AJ15" s="131"/>
      <c r="AK15" s="131"/>
      <c r="AL15" s="131"/>
    </row>
    <row r="16" spans="1:38" ht="15">
      <c r="A16" s="170"/>
      <c r="B16" s="133" t="s">
        <v>358</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row>
    <row r="17" spans="1:38" ht="15">
      <c r="A17" s="170"/>
      <c r="B17" s="133" t="s">
        <v>359</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row>
    <row r="18" spans="1:38" ht="15">
      <c r="A18" s="170"/>
      <c r="B18" s="133" t="s">
        <v>360</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row>
    <row r="19" spans="2:38" ht="15">
      <c r="B19" s="133"/>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row>
    <row r="20" spans="2:38" ht="26.25">
      <c r="B20" s="169" t="s">
        <v>631</v>
      </c>
      <c r="C20" s="131"/>
      <c r="D20" s="131"/>
      <c r="E20" s="131"/>
      <c r="F20" s="131"/>
      <c r="G20" s="131"/>
      <c r="H20" s="131"/>
      <c r="I20" s="131" t="s">
        <v>205</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row>
    <row r="21" spans="2:38" ht="15">
      <c r="B21" s="133" t="s">
        <v>632</v>
      </c>
      <c r="C21" s="131"/>
      <c r="D21" s="131"/>
      <c r="E21" s="131"/>
      <c r="F21" s="131"/>
      <c r="G21" s="131"/>
      <c r="H21" s="131"/>
      <c r="I21" s="131"/>
      <c r="J21" s="131" t="s">
        <v>205</v>
      </c>
      <c r="K21" s="131" t="s">
        <v>205</v>
      </c>
      <c r="L21" s="131" t="s">
        <v>205</v>
      </c>
      <c r="M21" s="131" t="s">
        <v>205</v>
      </c>
      <c r="N21" s="131" t="s">
        <v>205</v>
      </c>
      <c r="O21" s="131" t="s">
        <v>205</v>
      </c>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row>
    <row r="22" spans="2:38" ht="15">
      <c r="B22" s="133" t="s">
        <v>633</v>
      </c>
      <c r="C22" s="131"/>
      <c r="D22" s="131"/>
      <c r="E22" s="131"/>
      <c r="F22" s="131"/>
      <c r="G22" s="131"/>
      <c r="H22" s="131"/>
      <c r="I22" s="131"/>
      <c r="J22" s="131"/>
      <c r="K22" s="131"/>
      <c r="L22" s="131"/>
      <c r="M22" s="131"/>
      <c r="N22" s="131"/>
      <c r="O22" s="131" t="s">
        <v>205</v>
      </c>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row>
    <row r="23" spans="2:38" ht="15">
      <c r="B23" s="133" t="s">
        <v>634</v>
      </c>
      <c r="C23" s="131"/>
      <c r="D23" s="131"/>
      <c r="E23" s="131"/>
      <c r="F23" s="131"/>
      <c r="G23" s="131"/>
      <c r="H23" s="131"/>
      <c r="I23" s="131"/>
      <c r="J23" s="131"/>
      <c r="K23" s="131"/>
      <c r="L23" s="131"/>
      <c r="M23" s="131"/>
      <c r="N23" s="131"/>
      <c r="O23" s="131"/>
      <c r="P23" s="131" t="s">
        <v>205</v>
      </c>
      <c r="Q23" s="131" t="s">
        <v>205</v>
      </c>
      <c r="R23" s="131"/>
      <c r="S23" s="131"/>
      <c r="T23" s="131"/>
      <c r="U23" s="131"/>
      <c r="V23" s="131"/>
      <c r="W23" s="131"/>
      <c r="X23" s="131"/>
      <c r="Y23" s="131"/>
      <c r="Z23" s="131"/>
      <c r="AA23" s="131"/>
      <c r="AB23" s="131"/>
      <c r="AC23" s="131"/>
      <c r="AD23" s="131"/>
      <c r="AE23" s="131"/>
      <c r="AF23" s="131"/>
      <c r="AG23" s="131"/>
      <c r="AH23" s="131"/>
      <c r="AI23" s="131"/>
      <c r="AJ23" s="131"/>
      <c r="AK23" s="131"/>
      <c r="AL23" s="131"/>
    </row>
    <row r="24" spans="2:38" ht="15">
      <c r="B24" s="133" t="s">
        <v>635</v>
      </c>
      <c r="C24" s="131"/>
      <c r="D24" s="131"/>
      <c r="E24" s="131"/>
      <c r="F24" s="131"/>
      <c r="G24" s="131"/>
      <c r="H24" s="131"/>
      <c r="I24" s="131"/>
      <c r="J24" s="131"/>
      <c r="K24" s="131"/>
      <c r="L24" s="131"/>
      <c r="M24" s="131"/>
      <c r="N24" s="131"/>
      <c r="O24" s="131"/>
      <c r="P24" s="131"/>
      <c r="Q24" s="131" t="s">
        <v>205</v>
      </c>
      <c r="R24" s="131" t="s">
        <v>205</v>
      </c>
      <c r="S24" s="131" t="s">
        <v>205</v>
      </c>
      <c r="T24" s="131"/>
      <c r="U24" s="131"/>
      <c r="V24" s="131"/>
      <c r="W24" s="131"/>
      <c r="X24" s="131"/>
      <c r="Y24" s="131"/>
      <c r="Z24" s="131"/>
      <c r="AA24" s="131"/>
      <c r="AB24" s="131"/>
      <c r="AC24" s="131"/>
      <c r="AD24" s="131"/>
      <c r="AE24" s="131"/>
      <c r="AF24" s="131"/>
      <c r="AG24" s="131"/>
      <c r="AH24" s="131"/>
      <c r="AI24" s="131"/>
      <c r="AJ24" s="131"/>
      <c r="AK24" s="131"/>
      <c r="AL24" s="131"/>
    </row>
    <row r="25" spans="2:38" ht="15">
      <c r="B25" s="133" t="s">
        <v>636</v>
      </c>
      <c r="C25" s="131"/>
      <c r="D25" s="131"/>
      <c r="E25" s="131"/>
      <c r="F25" s="131"/>
      <c r="G25" s="131"/>
      <c r="H25" s="131"/>
      <c r="I25" s="131"/>
      <c r="J25" s="131"/>
      <c r="K25" s="131"/>
      <c r="L25" s="131"/>
      <c r="M25" s="131"/>
      <c r="N25" s="131"/>
      <c r="O25" s="131"/>
      <c r="P25" s="131"/>
      <c r="Q25" s="131"/>
      <c r="R25" s="131"/>
      <c r="S25" s="131"/>
      <c r="T25" s="131" t="s">
        <v>205</v>
      </c>
      <c r="U25" s="131"/>
      <c r="V25" s="131"/>
      <c r="W25" s="131"/>
      <c r="X25" s="131"/>
      <c r="Y25" s="131"/>
      <c r="Z25" s="131"/>
      <c r="AA25" s="131"/>
      <c r="AB25" s="131"/>
      <c r="AC25" s="131"/>
      <c r="AD25" s="131"/>
      <c r="AE25" s="131"/>
      <c r="AF25" s="131"/>
      <c r="AG25" s="131"/>
      <c r="AH25" s="131"/>
      <c r="AI25" s="131"/>
      <c r="AJ25" s="131"/>
      <c r="AK25" s="131"/>
      <c r="AL25" s="131"/>
    </row>
    <row r="26" spans="2:38" ht="15">
      <c r="B26" s="133" t="s">
        <v>637</v>
      </c>
      <c r="C26" s="131"/>
      <c r="D26" s="131"/>
      <c r="E26" s="131"/>
      <c r="F26" s="131"/>
      <c r="G26" s="131"/>
      <c r="H26" s="131"/>
      <c r="I26" s="131"/>
      <c r="J26" s="131"/>
      <c r="K26" s="131"/>
      <c r="L26" s="131"/>
      <c r="M26" s="131"/>
      <c r="N26" s="131"/>
      <c r="O26" s="131"/>
      <c r="P26" s="131"/>
      <c r="Q26" s="131"/>
      <c r="R26" s="131"/>
      <c r="S26" s="131"/>
      <c r="T26" s="131" t="s">
        <v>205</v>
      </c>
      <c r="U26" s="131" t="s">
        <v>205</v>
      </c>
      <c r="V26" s="131"/>
      <c r="W26" s="131"/>
      <c r="X26" s="131"/>
      <c r="Y26" s="131"/>
      <c r="Z26" s="131"/>
      <c r="AA26" s="131"/>
      <c r="AB26" s="131"/>
      <c r="AC26" s="131"/>
      <c r="AD26" s="131"/>
      <c r="AE26" s="131"/>
      <c r="AF26" s="131"/>
      <c r="AG26" s="131"/>
      <c r="AH26" s="131"/>
      <c r="AI26" s="131"/>
      <c r="AJ26" s="131"/>
      <c r="AK26" s="131"/>
      <c r="AL26" s="131"/>
    </row>
    <row r="27" spans="2:38" ht="15">
      <c r="B27" s="133" t="s">
        <v>638</v>
      </c>
      <c r="C27" s="131"/>
      <c r="D27" s="131"/>
      <c r="E27" s="131"/>
      <c r="F27" s="131"/>
      <c r="G27" s="131"/>
      <c r="H27" s="131"/>
      <c r="I27" s="131"/>
      <c r="J27" s="131"/>
      <c r="K27" s="131"/>
      <c r="L27" s="131"/>
      <c r="M27" s="131"/>
      <c r="N27" s="131"/>
      <c r="O27" s="131"/>
      <c r="P27" s="131"/>
      <c r="Q27" s="131"/>
      <c r="R27" s="131"/>
      <c r="S27" s="131"/>
      <c r="T27" s="131"/>
      <c r="U27" s="131"/>
      <c r="V27" s="131" t="s">
        <v>205</v>
      </c>
      <c r="W27" s="131"/>
      <c r="X27" s="131"/>
      <c r="Y27" s="131"/>
      <c r="Z27" s="131"/>
      <c r="AA27" s="131"/>
      <c r="AB27" s="131"/>
      <c r="AC27" s="131"/>
      <c r="AD27" s="131"/>
      <c r="AE27" s="131"/>
      <c r="AF27" s="131"/>
      <c r="AG27" s="131"/>
      <c r="AH27" s="131"/>
      <c r="AI27" s="131"/>
      <c r="AJ27" s="131"/>
      <c r="AK27" s="131"/>
      <c r="AL27" s="131"/>
    </row>
    <row r="28" spans="2:38" ht="15">
      <c r="B28" s="133" t="s">
        <v>639</v>
      </c>
      <c r="C28" s="131"/>
      <c r="D28" s="131"/>
      <c r="E28" s="131"/>
      <c r="F28" s="131"/>
      <c r="G28" s="131"/>
      <c r="H28" s="131"/>
      <c r="I28" s="131"/>
      <c r="J28" s="131"/>
      <c r="K28" s="131"/>
      <c r="L28" s="131"/>
      <c r="M28" s="131"/>
      <c r="N28" s="131"/>
      <c r="O28" s="131"/>
      <c r="P28" s="131"/>
      <c r="Q28" s="131"/>
      <c r="R28" s="131"/>
      <c r="S28" s="131"/>
      <c r="T28" s="131"/>
      <c r="U28" s="131"/>
      <c r="V28" s="131" t="s">
        <v>205</v>
      </c>
      <c r="W28" s="131" t="s">
        <v>205</v>
      </c>
      <c r="X28" s="131"/>
      <c r="Y28" s="131"/>
      <c r="Z28" s="131"/>
      <c r="AA28" s="131"/>
      <c r="AB28" s="131"/>
      <c r="AC28" s="131"/>
      <c r="AD28" s="131"/>
      <c r="AE28" s="131"/>
      <c r="AF28" s="131"/>
      <c r="AG28" s="131"/>
      <c r="AH28" s="131"/>
      <c r="AI28" s="131"/>
      <c r="AJ28" s="131"/>
      <c r="AK28" s="131"/>
      <c r="AL28" s="131"/>
    </row>
    <row r="29" spans="2:38" ht="15">
      <c r="B29" s="133" t="s">
        <v>640</v>
      </c>
      <c r="C29" s="131"/>
      <c r="D29" s="131"/>
      <c r="E29" s="131"/>
      <c r="F29" s="131"/>
      <c r="G29" s="131"/>
      <c r="H29" s="131"/>
      <c r="I29" s="131"/>
      <c r="J29" s="131"/>
      <c r="K29" s="131"/>
      <c r="L29" s="131"/>
      <c r="M29" s="131"/>
      <c r="N29" s="131"/>
      <c r="O29" s="131"/>
      <c r="P29" s="131"/>
      <c r="Q29" s="131"/>
      <c r="R29" s="131"/>
      <c r="S29" s="131"/>
      <c r="T29" s="131"/>
      <c r="U29" s="131"/>
      <c r="V29" s="131"/>
      <c r="W29" s="131"/>
      <c r="X29" s="131" t="s">
        <v>205</v>
      </c>
      <c r="Y29" s="131"/>
      <c r="Z29" s="131"/>
      <c r="AA29" s="131"/>
      <c r="AB29" s="131"/>
      <c r="AC29" s="131"/>
      <c r="AD29" s="131"/>
      <c r="AE29" s="131"/>
      <c r="AF29" s="131"/>
      <c r="AG29" s="131"/>
      <c r="AH29" s="131"/>
      <c r="AI29" s="131"/>
      <c r="AJ29" s="131"/>
      <c r="AK29" s="131"/>
      <c r="AL29" s="131"/>
    </row>
    <row r="30" spans="2:38" ht="15">
      <c r="B30" s="133" t="s">
        <v>641</v>
      </c>
      <c r="C30" s="131"/>
      <c r="D30" s="131"/>
      <c r="E30" s="131"/>
      <c r="F30" s="131"/>
      <c r="G30" s="131"/>
      <c r="H30" s="131"/>
      <c r="I30" s="131"/>
      <c r="J30" s="131"/>
      <c r="K30" s="131"/>
      <c r="L30" s="131"/>
      <c r="M30" s="131"/>
      <c r="N30" s="131"/>
      <c r="O30" s="131"/>
      <c r="P30" s="131"/>
      <c r="Q30" s="131"/>
      <c r="R30" s="131"/>
      <c r="S30" s="131"/>
      <c r="T30" s="131"/>
      <c r="U30" s="131"/>
      <c r="V30" s="131"/>
      <c r="W30" s="131"/>
      <c r="X30" s="131" t="s">
        <v>205</v>
      </c>
      <c r="Y30" s="131" t="s">
        <v>205</v>
      </c>
      <c r="Z30" s="131"/>
      <c r="AA30" s="131"/>
      <c r="AB30" s="131"/>
      <c r="AC30" s="131"/>
      <c r="AD30" s="131"/>
      <c r="AE30" s="131"/>
      <c r="AF30" s="131"/>
      <c r="AG30" s="131"/>
      <c r="AH30" s="131"/>
      <c r="AI30" s="131"/>
      <c r="AJ30" s="131"/>
      <c r="AK30" s="131"/>
      <c r="AL30" s="131"/>
    </row>
    <row r="31" spans="2:38" ht="15">
      <c r="B31" s="133" t="s">
        <v>357</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t="s">
        <v>205</v>
      </c>
      <c r="AA31" s="131"/>
      <c r="AB31" s="131"/>
      <c r="AC31" s="131"/>
      <c r="AD31" s="131"/>
      <c r="AE31" s="131"/>
      <c r="AF31" s="131"/>
      <c r="AG31" s="131"/>
      <c r="AH31" s="131"/>
      <c r="AI31" s="131"/>
      <c r="AJ31" s="131"/>
      <c r="AK31" s="131"/>
      <c r="AL31" s="131"/>
    </row>
    <row r="32" spans="2:38" ht="15">
      <c r="B32" s="133" t="s">
        <v>642</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t="s">
        <v>205</v>
      </c>
      <c r="AA32" s="131" t="s">
        <v>205</v>
      </c>
      <c r="AB32" s="131"/>
      <c r="AC32" s="131"/>
      <c r="AD32" s="131"/>
      <c r="AE32" s="131"/>
      <c r="AF32" s="131"/>
      <c r="AG32" s="131"/>
      <c r="AH32" s="131"/>
      <c r="AI32" s="131"/>
      <c r="AJ32" s="131"/>
      <c r="AK32" s="131"/>
      <c r="AL32" s="131"/>
    </row>
    <row r="33" spans="2:38" ht="15">
      <c r="B33" s="133" t="s">
        <v>643</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t="s">
        <v>205</v>
      </c>
      <c r="AC33" s="131" t="s">
        <v>205</v>
      </c>
      <c r="AD33" s="131"/>
      <c r="AE33" s="131"/>
      <c r="AF33" s="131"/>
      <c r="AG33" s="131"/>
      <c r="AH33" s="131"/>
      <c r="AI33" s="131"/>
      <c r="AJ33" s="131"/>
      <c r="AK33" s="131"/>
      <c r="AL33" s="131"/>
    </row>
    <row r="34" spans="2:38" ht="15">
      <c r="B34" s="133" t="s">
        <v>644</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t="s">
        <v>205</v>
      </c>
      <c r="AD34" s="131" t="s">
        <v>205</v>
      </c>
      <c r="AE34" s="131" t="s">
        <v>205</v>
      </c>
      <c r="AF34" s="131"/>
      <c r="AG34" s="131"/>
      <c r="AH34" s="131"/>
      <c r="AI34" s="131"/>
      <c r="AJ34" s="131"/>
      <c r="AK34" s="131"/>
      <c r="AL34" s="131"/>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C14" sqref="C14:E14"/>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6" t="s">
        <v>400</v>
      </c>
      <c r="G1" t="s">
        <v>1026</v>
      </c>
    </row>
    <row r="3" spans="1:8" ht="12.75" customHeight="1">
      <c r="A3">
        <v>1</v>
      </c>
      <c r="B3" s="27"/>
      <c r="C3" s="332" t="s">
        <v>152</v>
      </c>
      <c r="E3" s="23" t="s">
        <v>264</v>
      </c>
      <c r="F3" s="23" t="s">
        <v>153</v>
      </c>
      <c r="G3" s="273" t="s">
        <v>956</v>
      </c>
      <c r="H3" s="28"/>
    </row>
    <row r="4" spans="1:8" ht="12.75" customHeight="1">
      <c r="A4">
        <v>2</v>
      </c>
      <c r="B4" s="27"/>
      <c r="C4" s="332" t="s">
        <v>389</v>
      </c>
      <c r="E4" s="23" t="s">
        <v>392</v>
      </c>
      <c r="F4" s="23" t="s">
        <v>161</v>
      </c>
      <c r="G4" s="273" t="s">
        <v>959</v>
      </c>
      <c r="H4" s="28"/>
    </row>
    <row r="5" spans="1:8" ht="12.75" customHeight="1">
      <c r="A5">
        <v>3</v>
      </c>
      <c r="B5" s="27"/>
      <c r="C5" s="332" t="s">
        <v>138</v>
      </c>
      <c r="E5" s="23" t="s">
        <v>139</v>
      </c>
      <c r="F5" s="23" t="s">
        <v>161</v>
      </c>
      <c r="G5" s="273" t="s">
        <v>958</v>
      </c>
      <c r="H5" s="28"/>
    </row>
    <row r="6" spans="1:8" ht="12.75" customHeight="1">
      <c r="A6">
        <v>4</v>
      </c>
      <c r="B6" s="27"/>
      <c r="C6" s="332" t="s">
        <v>166</v>
      </c>
      <c r="E6" s="23" t="s">
        <v>167</v>
      </c>
      <c r="F6" s="23" t="s">
        <v>161</v>
      </c>
      <c r="G6" s="273"/>
      <c r="H6" s="28"/>
    </row>
    <row r="7" spans="1:8" ht="12.75" customHeight="1">
      <c r="A7">
        <v>5</v>
      </c>
      <c r="B7" s="27"/>
      <c r="C7" s="332" t="s">
        <v>272</v>
      </c>
      <c r="E7" s="23" t="s">
        <v>334</v>
      </c>
      <c r="F7" s="23" t="s">
        <v>158</v>
      </c>
      <c r="G7" s="273" t="s">
        <v>959</v>
      </c>
      <c r="H7" s="28"/>
    </row>
    <row r="8" spans="1:8" ht="12.75" customHeight="1">
      <c r="A8">
        <v>6</v>
      </c>
      <c r="B8" s="27"/>
      <c r="C8" s="332" t="s">
        <v>568</v>
      </c>
      <c r="E8" s="23" t="s">
        <v>569</v>
      </c>
      <c r="F8" s="23" t="s">
        <v>225</v>
      </c>
      <c r="G8" s="273"/>
      <c r="H8" s="28"/>
    </row>
    <row r="9" spans="1:8" ht="12.75" customHeight="1">
      <c r="A9">
        <v>8</v>
      </c>
      <c r="B9" s="27"/>
      <c r="C9" s="332" t="s">
        <v>658</v>
      </c>
      <c r="E9" s="23" t="s">
        <v>659</v>
      </c>
      <c r="F9" s="23" t="s">
        <v>660</v>
      </c>
      <c r="G9" s="273" t="s">
        <v>1074</v>
      </c>
      <c r="H9" s="28"/>
    </row>
    <row r="10" spans="1:8" ht="12.75" customHeight="1">
      <c r="A10">
        <v>9</v>
      </c>
      <c r="B10" s="27"/>
      <c r="C10" s="332" t="s">
        <v>714</v>
      </c>
      <c r="E10" s="23" t="s">
        <v>715</v>
      </c>
      <c r="F10" s="23" t="s">
        <v>197</v>
      </c>
      <c r="G10" s="273" t="s">
        <v>630</v>
      </c>
      <c r="H10" s="28"/>
    </row>
    <row r="11" spans="1:8" ht="12.75" customHeight="1">
      <c r="A11">
        <v>11</v>
      </c>
      <c r="B11" s="27"/>
      <c r="C11" s="332" t="s">
        <v>1005</v>
      </c>
      <c r="E11" s="23" t="s">
        <v>146</v>
      </c>
      <c r="F11" s="23" t="s">
        <v>158</v>
      </c>
      <c r="G11" s="273" t="s">
        <v>1027</v>
      </c>
      <c r="H11" s="28"/>
    </row>
    <row r="12" spans="1:8" ht="12.75" customHeight="1">
      <c r="A12">
        <v>12</v>
      </c>
      <c r="B12" s="27"/>
      <c r="C12" s="332" t="s">
        <v>957</v>
      </c>
      <c r="E12" s="23" t="s">
        <v>655</v>
      </c>
      <c r="F12" s="23" t="s">
        <v>161</v>
      </c>
      <c r="G12" s="273" t="s">
        <v>1006</v>
      </c>
      <c r="H12" s="28"/>
    </row>
    <row r="13" spans="1:8" ht="12.75" customHeight="1">
      <c r="A13">
        <v>13</v>
      </c>
      <c r="B13" s="27"/>
      <c r="C13" s="332" t="s">
        <v>336</v>
      </c>
      <c r="E13" s="23" t="s">
        <v>335</v>
      </c>
      <c r="F13" s="23" t="s">
        <v>158</v>
      </c>
      <c r="G13" s="273" t="s">
        <v>1004</v>
      </c>
      <c r="H13" s="28"/>
    </row>
    <row r="14" spans="1:8" ht="12.75" customHeight="1">
      <c r="A14">
        <v>14</v>
      </c>
      <c r="B14" s="27"/>
      <c r="C14" s="332" t="s">
        <v>744</v>
      </c>
      <c r="E14" s="23" t="s">
        <v>745</v>
      </c>
      <c r="F14" s="23" t="s">
        <v>680</v>
      </c>
      <c r="G14" s="273" t="s">
        <v>1004</v>
      </c>
      <c r="H14" s="28"/>
    </row>
    <row r="15" spans="1:8" ht="12.75" customHeight="1">
      <c r="A15">
        <v>15</v>
      </c>
      <c r="B15" s="27"/>
      <c r="C15" s="332" t="s">
        <v>558</v>
      </c>
      <c r="E15" s="23" t="s">
        <v>559</v>
      </c>
      <c r="F15" s="23" t="s">
        <v>680</v>
      </c>
      <c r="G15" s="273" t="s">
        <v>1006</v>
      </c>
      <c r="H15" s="28"/>
    </row>
    <row r="16" spans="1:8" ht="12.75" customHeight="1">
      <c r="A16">
        <v>16</v>
      </c>
      <c r="B16" s="27"/>
      <c r="C16" s="332" t="s">
        <v>910</v>
      </c>
      <c r="E16" s="23" t="s">
        <v>909</v>
      </c>
      <c r="F16" s="23" t="s">
        <v>741</v>
      </c>
      <c r="G16" s="273" t="s">
        <v>1004</v>
      </c>
      <c r="H16" s="28"/>
    </row>
    <row r="17" spans="1:8" ht="12.75" customHeight="1">
      <c r="A17">
        <v>17</v>
      </c>
      <c r="B17" s="27"/>
      <c r="C17" s="332" t="s">
        <v>902</v>
      </c>
      <c r="E17" s="23" t="s">
        <v>906</v>
      </c>
      <c r="F17" s="23" t="s">
        <v>460</v>
      </c>
      <c r="G17" s="273" t="s">
        <v>1006</v>
      </c>
      <c r="H17" s="28"/>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8" bestFit="1" customWidth="1"/>
    <col min="2" max="2" width="18.8515625" style="23" bestFit="1" customWidth="1"/>
    <col min="3" max="3" width="30.28125" style="23" bestFit="1" customWidth="1"/>
    <col min="5" max="5" width="4.00390625" style="0" customWidth="1"/>
  </cols>
  <sheetData>
    <row r="1" spans="1:3" s="76" customFormat="1" ht="19.5" customHeight="1">
      <c r="A1" s="125"/>
      <c r="B1" s="125" t="s">
        <v>475</v>
      </c>
      <c r="C1" s="125" t="s">
        <v>182</v>
      </c>
    </row>
    <row r="2" spans="1:5" ht="12.75">
      <c r="A2" s="126">
        <v>1</v>
      </c>
      <c r="B2" s="127" t="s">
        <v>237</v>
      </c>
      <c r="C2" s="127" t="s">
        <v>161</v>
      </c>
      <c r="E2">
        <v>0</v>
      </c>
    </row>
    <row r="3" spans="1:5" ht="12.75">
      <c r="A3" s="126">
        <v>2</v>
      </c>
      <c r="B3" s="127" t="s">
        <v>378</v>
      </c>
      <c r="C3" s="127" t="s">
        <v>406</v>
      </c>
      <c r="E3">
        <v>0</v>
      </c>
    </row>
    <row r="4" spans="1:5" ht="12.75">
      <c r="A4" s="126">
        <v>3</v>
      </c>
      <c r="B4" s="127" t="s">
        <v>408</v>
      </c>
      <c r="C4" s="127" t="s">
        <v>153</v>
      </c>
      <c r="E4">
        <v>0</v>
      </c>
    </row>
    <row r="5" spans="1:5" ht="12.75">
      <c r="A5" s="126">
        <v>4</v>
      </c>
      <c r="B5" s="127" t="s">
        <v>410</v>
      </c>
      <c r="C5" s="127" t="s">
        <v>407</v>
      </c>
      <c r="E5">
        <v>0</v>
      </c>
    </row>
    <row r="6" spans="1:5" ht="12.75">
      <c r="A6" s="126">
        <v>5</v>
      </c>
      <c r="B6" s="127" t="s">
        <v>506</v>
      </c>
      <c r="C6" s="127" t="s">
        <v>411</v>
      </c>
      <c r="E6">
        <v>1</v>
      </c>
    </row>
    <row r="7" spans="1:5" ht="12.75">
      <c r="A7" s="126">
        <v>6</v>
      </c>
      <c r="B7" s="127" t="s">
        <v>409</v>
      </c>
      <c r="C7" s="127" t="s">
        <v>411</v>
      </c>
      <c r="E7">
        <v>0</v>
      </c>
    </row>
    <row r="8" spans="1:5" ht="12.75">
      <c r="A8" s="126">
        <v>7</v>
      </c>
      <c r="B8" s="127" t="s">
        <v>107</v>
      </c>
      <c r="C8" s="127" t="s">
        <v>185</v>
      </c>
      <c r="E8">
        <v>0</v>
      </c>
    </row>
    <row r="9" spans="1:5" ht="12.75">
      <c r="A9" s="126">
        <v>8</v>
      </c>
      <c r="B9" s="127" t="s">
        <v>412</v>
      </c>
      <c r="C9" s="127" t="s">
        <v>225</v>
      </c>
      <c r="E9">
        <v>0</v>
      </c>
    </row>
    <row r="10" spans="1:5" ht="12.75">
      <c r="A10" s="126">
        <v>9</v>
      </c>
      <c r="B10" s="127" t="s">
        <v>413</v>
      </c>
      <c r="C10" s="127" t="s">
        <v>187</v>
      </c>
      <c r="E10">
        <v>0</v>
      </c>
    </row>
    <row r="11" spans="1:5" ht="12.75">
      <c r="A11" s="126">
        <v>10</v>
      </c>
      <c r="B11" s="127" t="s">
        <v>414</v>
      </c>
      <c r="C11" s="127" t="s">
        <v>187</v>
      </c>
      <c r="E11">
        <v>0</v>
      </c>
    </row>
    <row r="12" spans="1:5" ht="12.75">
      <c r="A12" s="126">
        <v>11</v>
      </c>
      <c r="B12" s="127" t="s">
        <v>416</v>
      </c>
      <c r="C12" s="127" t="s">
        <v>187</v>
      </c>
      <c r="E12">
        <v>0</v>
      </c>
    </row>
    <row r="13" spans="1:5" ht="12.75">
      <c r="A13" s="126">
        <v>12</v>
      </c>
      <c r="B13" s="127" t="s">
        <v>415</v>
      </c>
      <c r="C13" s="127" t="s">
        <v>187</v>
      </c>
      <c r="E13">
        <v>0</v>
      </c>
    </row>
    <row r="14" spans="1:5" ht="12.75">
      <c r="A14" s="126">
        <v>13</v>
      </c>
      <c r="B14" s="127" t="s">
        <v>420</v>
      </c>
      <c r="C14" s="127" t="s">
        <v>421</v>
      </c>
      <c r="E14">
        <v>0</v>
      </c>
    </row>
    <row r="15" spans="1:5" ht="12.75">
      <c r="A15" s="126">
        <v>14</v>
      </c>
      <c r="B15" s="127" t="s">
        <v>423</v>
      </c>
      <c r="C15" s="127" t="s">
        <v>424</v>
      </c>
      <c r="E15">
        <v>0</v>
      </c>
    </row>
    <row r="16" spans="1:5" ht="12.75">
      <c r="A16" s="126">
        <v>15</v>
      </c>
      <c r="B16" s="127" t="s">
        <v>425</v>
      </c>
      <c r="C16" s="127" t="s">
        <v>197</v>
      </c>
      <c r="E16">
        <v>1</v>
      </c>
    </row>
    <row r="17" spans="1:5" ht="12.75">
      <c r="A17" s="126">
        <v>16</v>
      </c>
      <c r="B17" s="127" t="s">
        <v>427</v>
      </c>
      <c r="C17" s="127" t="s">
        <v>211</v>
      </c>
      <c r="E17">
        <v>0</v>
      </c>
    </row>
    <row r="18" spans="1:5" ht="12.75">
      <c r="A18" s="126">
        <v>17</v>
      </c>
      <c r="B18" s="127" t="s">
        <v>87</v>
      </c>
      <c r="C18" s="127" t="s">
        <v>426</v>
      </c>
      <c r="E18">
        <v>0</v>
      </c>
    </row>
    <row r="19" spans="1:5" ht="12.75">
      <c r="A19" s="126">
        <v>18</v>
      </c>
      <c r="B19" s="127" t="s">
        <v>507</v>
      </c>
      <c r="C19" s="127" t="s">
        <v>428</v>
      </c>
      <c r="E19">
        <v>0</v>
      </c>
    </row>
    <row r="20" spans="1:5" ht="12.75">
      <c r="A20" s="126">
        <v>19</v>
      </c>
      <c r="B20" s="127" t="s">
        <v>508</v>
      </c>
      <c r="C20" s="127" t="s">
        <v>428</v>
      </c>
      <c r="E20">
        <v>0</v>
      </c>
    </row>
    <row r="21" spans="1:5" ht="12.75">
      <c r="A21" s="126">
        <v>20</v>
      </c>
      <c r="B21" s="127" t="s">
        <v>417</v>
      </c>
      <c r="C21" s="127" t="s">
        <v>187</v>
      </c>
      <c r="E21">
        <v>0</v>
      </c>
    </row>
    <row r="22" spans="1:5" ht="12.75">
      <c r="A22" s="126">
        <v>21</v>
      </c>
      <c r="B22" s="127" t="s">
        <v>429</v>
      </c>
      <c r="C22" s="127" t="s">
        <v>411</v>
      </c>
      <c r="E22">
        <v>0</v>
      </c>
    </row>
    <row r="23" spans="1:5" ht="12.75">
      <c r="A23" s="126">
        <v>22</v>
      </c>
      <c r="B23" s="127" t="s">
        <v>430</v>
      </c>
      <c r="C23" s="127" t="s">
        <v>187</v>
      </c>
      <c r="E23">
        <v>0</v>
      </c>
    </row>
    <row r="24" spans="1:5" ht="12.75">
      <c r="A24" s="126">
        <v>23</v>
      </c>
      <c r="B24" s="127" t="s">
        <v>431</v>
      </c>
      <c r="C24" s="127" t="s">
        <v>432</v>
      </c>
      <c r="E24">
        <v>0</v>
      </c>
    </row>
    <row r="25" spans="1:5" ht="12.75">
      <c r="A25" s="126">
        <v>24</v>
      </c>
      <c r="B25" s="127" t="s">
        <v>433</v>
      </c>
      <c r="C25" s="127" t="s">
        <v>161</v>
      </c>
      <c r="E25">
        <v>0</v>
      </c>
    </row>
    <row r="26" spans="1:5" ht="12.75">
      <c r="A26" s="126">
        <v>25</v>
      </c>
      <c r="B26" s="127" t="s">
        <v>419</v>
      </c>
      <c r="C26" s="127" t="s">
        <v>225</v>
      </c>
      <c r="E26">
        <v>0</v>
      </c>
    </row>
    <row r="27" spans="1:5" ht="12.75">
      <c r="A27" s="126">
        <v>26</v>
      </c>
      <c r="B27" s="127" t="s">
        <v>281</v>
      </c>
      <c r="C27" s="127" t="s">
        <v>434</v>
      </c>
      <c r="E27">
        <v>0</v>
      </c>
    </row>
    <row r="28" spans="1:5" ht="12.75">
      <c r="A28" s="126">
        <v>27</v>
      </c>
      <c r="B28" s="127" t="s">
        <v>435</v>
      </c>
      <c r="C28" s="127" t="s">
        <v>411</v>
      </c>
      <c r="E28">
        <v>0</v>
      </c>
    </row>
    <row r="29" spans="1:5" ht="12.75">
      <c r="A29" s="126">
        <v>28</v>
      </c>
      <c r="B29" s="127" t="s">
        <v>436</v>
      </c>
      <c r="C29" s="127" t="s">
        <v>161</v>
      </c>
      <c r="E29">
        <v>0</v>
      </c>
    </row>
    <row r="30" spans="1:5" ht="12.75">
      <c r="A30" s="126">
        <v>29</v>
      </c>
      <c r="B30" s="127" t="s">
        <v>437</v>
      </c>
      <c r="C30" s="127" t="s">
        <v>434</v>
      </c>
      <c r="E30">
        <v>1</v>
      </c>
    </row>
    <row r="31" spans="1:5" ht="12.75">
      <c r="A31" s="126">
        <v>30</v>
      </c>
      <c r="B31" s="127" t="s">
        <v>249</v>
      </c>
      <c r="C31" s="127" t="s">
        <v>434</v>
      </c>
      <c r="E31">
        <v>0</v>
      </c>
    </row>
    <row r="32" spans="1:5" ht="12.75">
      <c r="A32" s="126">
        <v>31</v>
      </c>
      <c r="B32" s="127" t="s">
        <v>438</v>
      </c>
      <c r="C32" s="127" t="s">
        <v>434</v>
      </c>
      <c r="E32">
        <v>0</v>
      </c>
    </row>
    <row r="33" spans="1:5" ht="12.75">
      <c r="A33" s="126">
        <v>32</v>
      </c>
      <c r="B33" s="127" t="s">
        <v>439</v>
      </c>
      <c r="C33" s="127" t="s">
        <v>434</v>
      </c>
      <c r="E33">
        <v>0</v>
      </c>
    </row>
    <row r="34" spans="1:5" ht="12.75">
      <c r="A34" s="126">
        <v>33</v>
      </c>
      <c r="B34" s="127" t="s">
        <v>440</v>
      </c>
      <c r="C34" s="127" t="s">
        <v>434</v>
      </c>
      <c r="E34">
        <v>0</v>
      </c>
    </row>
    <row r="35" spans="1:5" ht="12.75">
      <c r="A35" s="126">
        <v>34</v>
      </c>
      <c r="B35" s="127" t="s">
        <v>441</v>
      </c>
      <c r="C35" s="127" t="s">
        <v>443</v>
      </c>
      <c r="E35">
        <v>0</v>
      </c>
    </row>
    <row r="36" spans="1:5" ht="12.75">
      <c r="A36" s="126">
        <v>35</v>
      </c>
      <c r="B36" s="127" t="s">
        <v>442</v>
      </c>
      <c r="C36" s="127" t="s">
        <v>434</v>
      </c>
      <c r="E36">
        <v>1</v>
      </c>
    </row>
    <row r="37" spans="1:5" ht="12.75">
      <c r="A37" s="126">
        <v>36</v>
      </c>
      <c r="B37" s="127" t="s">
        <v>418</v>
      </c>
      <c r="C37" s="127" t="s">
        <v>153</v>
      </c>
      <c r="E37">
        <v>1</v>
      </c>
    </row>
    <row r="38" spans="1:5" ht="12.75">
      <c r="A38" s="126">
        <v>37</v>
      </c>
      <c r="B38" s="127" t="s">
        <v>444</v>
      </c>
      <c r="C38" s="127" t="s">
        <v>445</v>
      </c>
      <c r="E38">
        <v>0</v>
      </c>
    </row>
    <row r="39" spans="1:5" ht="12.75">
      <c r="A39" s="126">
        <v>38</v>
      </c>
      <c r="B39" s="127" t="s">
        <v>446</v>
      </c>
      <c r="C39" s="127" t="s">
        <v>443</v>
      </c>
      <c r="E39">
        <v>0</v>
      </c>
    </row>
    <row r="40" spans="1:5" ht="12.75">
      <c r="A40" s="126">
        <v>39</v>
      </c>
      <c r="B40" s="127" t="s">
        <v>247</v>
      </c>
      <c r="C40" s="127" t="s">
        <v>434</v>
      </c>
      <c r="E40">
        <v>0</v>
      </c>
    </row>
    <row r="41" spans="1:5" ht="12.75">
      <c r="A41" s="126">
        <v>40</v>
      </c>
      <c r="B41" s="127" t="s">
        <v>337</v>
      </c>
      <c r="C41" s="127" t="s">
        <v>161</v>
      </c>
      <c r="E41">
        <v>0</v>
      </c>
    </row>
    <row r="42" spans="1:5" ht="12.75">
      <c r="A42" s="126">
        <v>41</v>
      </c>
      <c r="B42" s="127" t="s">
        <v>447</v>
      </c>
      <c r="C42" s="127" t="s">
        <v>161</v>
      </c>
      <c r="E42">
        <v>0</v>
      </c>
    </row>
    <row r="43" spans="1:5" ht="12.75">
      <c r="A43" s="126">
        <v>42</v>
      </c>
      <c r="B43" s="127" t="s">
        <v>448</v>
      </c>
      <c r="C43" s="127" t="s">
        <v>449</v>
      </c>
      <c r="E43">
        <v>0</v>
      </c>
    </row>
    <row r="44" spans="1:5" ht="12.75">
      <c r="A44" s="126">
        <v>43</v>
      </c>
      <c r="B44" s="127" t="s">
        <v>450</v>
      </c>
      <c r="C44" s="127" t="s">
        <v>451</v>
      </c>
      <c r="E44">
        <v>0</v>
      </c>
    </row>
    <row r="45" spans="1:5" ht="12.75">
      <c r="A45" s="126">
        <v>44</v>
      </c>
      <c r="B45" s="127" t="s">
        <v>119</v>
      </c>
      <c r="C45" s="127" t="s">
        <v>186</v>
      </c>
      <c r="E45">
        <v>0</v>
      </c>
    </row>
    <row r="46" spans="1:5" ht="12.75">
      <c r="A46" s="126">
        <v>45</v>
      </c>
      <c r="B46" s="127" t="s">
        <v>117</v>
      </c>
      <c r="C46" s="127" t="s">
        <v>452</v>
      </c>
      <c r="E46">
        <v>0</v>
      </c>
    </row>
    <row r="47" spans="1:5" ht="12.75">
      <c r="A47" s="126">
        <v>46</v>
      </c>
      <c r="B47" s="127" t="s">
        <v>376</v>
      </c>
      <c r="C47" s="127" t="s">
        <v>434</v>
      </c>
      <c r="E47">
        <v>0</v>
      </c>
    </row>
    <row r="48" spans="1:5" ht="12.75">
      <c r="A48" s="126">
        <v>47</v>
      </c>
      <c r="B48" s="127" t="s">
        <v>453</v>
      </c>
      <c r="C48" s="127" t="s">
        <v>454</v>
      </c>
      <c r="E48">
        <v>0</v>
      </c>
    </row>
    <row r="49" spans="1:5" ht="12.75">
      <c r="A49" s="126">
        <v>48</v>
      </c>
      <c r="B49" s="127" t="s">
        <v>455</v>
      </c>
      <c r="C49" s="127" t="s">
        <v>161</v>
      </c>
      <c r="E49">
        <v>0</v>
      </c>
    </row>
    <row r="50" spans="1:5" ht="12.75">
      <c r="A50" s="126">
        <v>49</v>
      </c>
      <c r="B50" s="127" t="s">
        <v>456</v>
      </c>
      <c r="C50" s="127" t="s">
        <v>161</v>
      </c>
      <c r="E50">
        <v>0</v>
      </c>
    </row>
    <row r="51" spans="1:5" ht="12.75">
      <c r="A51" s="126">
        <v>50</v>
      </c>
      <c r="B51" s="127" t="s">
        <v>457</v>
      </c>
      <c r="C51" s="127" t="s">
        <v>458</v>
      </c>
      <c r="E51">
        <v>0</v>
      </c>
    </row>
    <row r="52" spans="1:5" ht="12.75">
      <c r="A52" s="126">
        <v>51</v>
      </c>
      <c r="B52" s="127" t="s">
        <v>459</v>
      </c>
      <c r="C52" s="127" t="s">
        <v>460</v>
      </c>
      <c r="E52">
        <v>0</v>
      </c>
    </row>
    <row r="53" spans="1:5" ht="12.75">
      <c r="A53" s="126">
        <v>52</v>
      </c>
      <c r="B53" s="127" t="s">
        <v>476</v>
      </c>
      <c r="C53" s="127" t="s">
        <v>477</v>
      </c>
      <c r="E53">
        <v>0</v>
      </c>
    </row>
    <row r="54" spans="1:5" ht="12.75">
      <c r="A54" s="126">
        <v>53</v>
      </c>
      <c r="B54" s="127" t="s">
        <v>478</v>
      </c>
      <c r="C54" s="127" t="s">
        <v>190</v>
      </c>
      <c r="E54">
        <v>0</v>
      </c>
    </row>
    <row r="55" spans="1:5" ht="12.75">
      <c r="A55" s="126">
        <v>54</v>
      </c>
      <c r="B55" s="127" t="s">
        <v>509</v>
      </c>
      <c r="C55" s="127" t="s">
        <v>510</v>
      </c>
      <c r="E55">
        <v>0</v>
      </c>
    </row>
    <row r="56" spans="1:5" ht="12.75">
      <c r="A56" s="126">
        <v>55</v>
      </c>
      <c r="B56" s="127" t="s">
        <v>479</v>
      </c>
      <c r="C56" s="127" t="s">
        <v>480</v>
      </c>
      <c r="E56">
        <v>0</v>
      </c>
    </row>
    <row r="57" spans="1:5" ht="12.75">
      <c r="A57" s="126">
        <v>56</v>
      </c>
      <c r="B57" s="127" t="s">
        <v>481</v>
      </c>
      <c r="C57" s="127" t="s">
        <v>480</v>
      </c>
      <c r="E57">
        <v>0</v>
      </c>
    </row>
    <row r="58" spans="1:5" ht="12.75">
      <c r="A58" s="126">
        <v>57</v>
      </c>
      <c r="B58" s="127" t="s">
        <v>482</v>
      </c>
      <c r="C58" s="127" t="s">
        <v>483</v>
      </c>
      <c r="E58">
        <v>0</v>
      </c>
    </row>
    <row r="59" spans="1:5" ht="12.75">
      <c r="A59" s="126">
        <v>58</v>
      </c>
      <c r="B59" s="127" t="s">
        <v>484</v>
      </c>
      <c r="C59" s="127" t="s">
        <v>485</v>
      </c>
      <c r="E59">
        <v>0</v>
      </c>
    </row>
    <row r="60" spans="1:5" ht="12.75">
      <c r="A60" s="126">
        <v>59</v>
      </c>
      <c r="B60" s="127" t="s">
        <v>486</v>
      </c>
      <c r="C60" s="127" t="s">
        <v>488</v>
      </c>
      <c r="E60">
        <v>0</v>
      </c>
    </row>
    <row r="61" spans="1:5" ht="12.75">
      <c r="A61" s="126">
        <v>60</v>
      </c>
      <c r="B61" s="127" t="s">
        <v>487</v>
      </c>
      <c r="C61" s="127" t="s">
        <v>449</v>
      </c>
      <c r="E61">
        <v>0</v>
      </c>
    </row>
    <row r="62" spans="1:5" ht="12.75">
      <c r="A62" s="126">
        <v>61</v>
      </c>
      <c r="B62" s="127" t="s">
        <v>495</v>
      </c>
      <c r="C62" s="127" t="s">
        <v>434</v>
      </c>
      <c r="E62">
        <v>0</v>
      </c>
    </row>
    <row r="63" spans="1:5" ht="12.75">
      <c r="A63" s="126">
        <v>62</v>
      </c>
      <c r="B63" s="127" t="s">
        <v>274</v>
      </c>
      <c r="C63" s="127" t="s">
        <v>496</v>
      </c>
      <c r="E63">
        <v>0</v>
      </c>
    </row>
    <row r="64" spans="1:5" ht="12.75">
      <c r="A64" s="126">
        <v>63</v>
      </c>
      <c r="B64" s="127" t="s">
        <v>497</v>
      </c>
      <c r="C64" s="127" t="s">
        <v>498</v>
      </c>
      <c r="E64">
        <v>0</v>
      </c>
    </row>
    <row r="65" spans="1:5" ht="12.75">
      <c r="A65" s="126">
        <v>64</v>
      </c>
      <c r="B65" s="127" t="s">
        <v>499</v>
      </c>
      <c r="C65" s="127" t="s">
        <v>500</v>
      </c>
      <c r="E65">
        <v>0</v>
      </c>
    </row>
    <row r="66" spans="1:5" ht="12.75">
      <c r="A66" s="126">
        <v>65</v>
      </c>
      <c r="B66" s="127" t="s">
        <v>501</v>
      </c>
      <c r="C66" s="127" t="s">
        <v>502</v>
      </c>
      <c r="E66">
        <v>0</v>
      </c>
    </row>
    <row r="67" spans="1:5" ht="12.75">
      <c r="A67" s="126">
        <v>66</v>
      </c>
      <c r="B67" s="127" t="s">
        <v>503</v>
      </c>
      <c r="C67" s="127" t="s">
        <v>411</v>
      </c>
      <c r="E67">
        <v>0</v>
      </c>
    </row>
    <row r="68" spans="1:5" ht="12.75">
      <c r="A68" s="126">
        <v>67</v>
      </c>
      <c r="B68" s="127" t="s">
        <v>504</v>
      </c>
      <c r="C68" s="127" t="s">
        <v>411</v>
      </c>
      <c r="E68">
        <v>1</v>
      </c>
    </row>
    <row r="69" spans="1:5" ht="12.75">
      <c r="A69" s="126">
        <v>68</v>
      </c>
      <c r="B69" s="127" t="s">
        <v>505</v>
      </c>
      <c r="C69" s="127" t="s">
        <v>411</v>
      </c>
      <c r="E69">
        <v>0</v>
      </c>
    </row>
    <row r="70" spans="1:5" ht="12.75">
      <c r="A70" s="126">
        <v>69</v>
      </c>
      <c r="B70" s="127" t="s">
        <v>517</v>
      </c>
      <c r="C70" s="127" t="s">
        <v>192</v>
      </c>
      <c r="E70">
        <v>0</v>
      </c>
    </row>
    <row r="71" spans="1:5" ht="12.75">
      <c r="A71" s="126">
        <v>70</v>
      </c>
      <c r="B71" s="127" t="s">
        <v>518</v>
      </c>
      <c r="C71" s="127" t="s">
        <v>192</v>
      </c>
      <c r="E71">
        <v>0</v>
      </c>
    </row>
    <row r="72" spans="1:5" ht="12.75">
      <c r="A72" s="126">
        <v>71</v>
      </c>
      <c r="B72" s="127" t="s">
        <v>519</v>
      </c>
      <c r="C72" s="127" t="s">
        <v>192</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7" customWidth="1"/>
    <col min="2" max="2" width="21.140625" style="167" bestFit="1" customWidth="1"/>
    <col min="3" max="3" width="34.28125" style="167" bestFit="1" customWidth="1"/>
    <col min="5" max="5" width="9.140625" style="24" customWidth="1"/>
  </cols>
  <sheetData>
    <row r="1" spans="1:5" ht="13.5">
      <c r="A1" s="165"/>
      <c r="B1" s="165" t="s">
        <v>475</v>
      </c>
      <c r="C1" s="165" t="s">
        <v>182</v>
      </c>
      <c r="E1" s="165" t="s">
        <v>649</v>
      </c>
    </row>
    <row r="2" spans="1:5" ht="15.75" customHeight="1">
      <c r="A2" s="164">
        <v>1</v>
      </c>
      <c r="B2" s="57" t="s">
        <v>237</v>
      </c>
      <c r="C2" s="57" t="s">
        <v>161</v>
      </c>
      <c r="E2" s="175"/>
    </row>
    <row r="3" spans="1:5" ht="15.75" customHeight="1">
      <c r="A3" s="164">
        <v>2</v>
      </c>
      <c r="B3" s="57" t="s">
        <v>378</v>
      </c>
      <c r="C3" s="57" t="s">
        <v>406</v>
      </c>
      <c r="E3" s="175"/>
    </row>
    <row r="4" spans="1:5" ht="15.75" customHeight="1">
      <c r="A4" s="164">
        <v>3</v>
      </c>
      <c r="B4" s="57" t="s">
        <v>408</v>
      </c>
      <c r="C4" s="57" t="s">
        <v>153</v>
      </c>
      <c r="E4" s="175"/>
    </row>
    <row r="5" spans="1:5" ht="15.75" customHeight="1">
      <c r="A5" s="164">
        <v>4</v>
      </c>
      <c r="B5" s="57" t="s">
        <v>410</v>
      </c>
      <c r="C5" s="57" t="s">
        <v>407</v>
      </c>
      <c r="E5" s="175"/>
    </row>
    <row r="6" spans="1:5" ht="15.75" customHeight="1">
      <c r="A6" s="164">
        <v>5</v>
      </c>
      <c r="B6" s="57" t="s">
        <v>409</v>
      </c>
      <c r="C6" s="57" t="s">
        <v>411</v>
      </c>
      <c r="E6" s="175" t="s">
        <v>650</v>
      </c>
    </row>
    <row r="7" spans="1:5" ht="15.75" customHeight="1">
      <c r="A7" s="164">
        <v>6</v>
      </c>
      <c r="B7" s="57" t="s">
        <v>107</v>
      </c>
      <c r="C7" s="57" t="s">
        <v>185</v>
      </c>
      <c r="E7" s="175"/>
    </row>
    <row r="8" spans="1:5" ht="15.75" customHeight="1">
      <c r="A8" s="164">
        <v>7</v>
      </c>
      <c r="B8" s="57" t="s">
        <v>412</v>
      </c>
      <c r="C8" s="57" t="s">
        <v>225</v>
      </c>
      <c r="E8" s="175"/>
    </row>
    <row r="9" spans="1:5" ht="15.75" customHeight="1">
      <c r="A9" s="164">
        <v>8</v>
      </c>
      <c r="B9" s="57" t="s">
        <v>413</v>
      </c>
      <c r="C9" s="57" t="s">
        <v>187</v>
      </c>
      <c r="E9" s="175" t="s">
        <v>650</v>
      </c>
    </row>
    <row r="10" spans="1:5" ht="15.75" customHeight="1">
      <c r="A10" s="164">
        <v>9</v>
      </c>
      <c r="B10" s="57" t="s">
        <v>414</v>
      </c>
      <c r="C10" s="57" t="s">
        <v>187</v>
      </c>
      <c r="E10" s="175"/>
    </row>
    <row r="11" spans="1:5" ht="15.75" customHeight="1">
      <c r="A11" s="164">
        <v>10</v>
      </c>
      <c r="B11" s="57" t="s">
        <v>416</v>
      </c>
      <c r="C11" s="57" t="s">
        <v>187</v>
      </c>
      <c r="E11" s="175"/>
    </row>
    <row r="12" spans="1:5" ht="15.75" customHeight="1">
      <c r="A12" s="164">
        <v>11</v>
      </c>
      <c r="B12" s="57" t="s">
        <v>415</v>
      </c>
      <c r="C12" s="57" t="s">
        <v>187</v>
      </c>
      <c r="E12" s="175"/>
    </row>
    <row r="13" spans="1:5" ht="15.75" customHeight="1">
      <c r="A13" s="164">
        <v>12</v>
      </c>
      <c r="B13" s="57" t="s">
        <v>420</v>
      </c>
      <c r="C13" s="57" t="s">
        <v>421</v>
      </c>
      <c r="E13" s="175" t="s">
        <v>650</v>
      </c>
    </row>
    <row r="14" spans="1:5" ht="15.75" customHeight="1">
      <c r="A14" s="164">
        <v>13</v>
      </c>
      <c r="B14" s="57" t="s">
        <v>423</v>
      </c>
      <c r="C14" s="57" t="s">
        <v>424</v>
      </c>
      <c r="E14" s="175"/>
    </row>
    <row r="15" spans="1:5" ht="15.75" customHeight="1">
      <c r="A15" s="164">
        <v>14</v>
      </c>
      <c r="B15" s="57" t="s">
        <v>427</v>
      </c>
      <c r="C15" s="57" t="s">
        <v>211</v>
      </c>
      <c r="E15" s="175"/>
    </row>
    <row r="16" spans="1:5" ht="15.75" customHeight="1">
      <c r="A16" s="164">
        <v>15</v>
      </c>
      <c r="B16" s="57" t="s">
        <v>87</v>
      </c>
      <c r="C16" s="57" t="s">
        <v>426</v>
      </c>
      <c r="E16" s="175" t="s">
        <v>650</v>
      </c>
    </row>
    <row r="17" spans="1:5" ht="15.75" customHeight="1">
      <c r="A17" s="164">
        <v>16</v>
      </c>
      <c r="B17" s="57" t="s">
        <v>507</v>
      </c>
      <c r="C17" s="57" t="s">
        <v>428</v>
      </c>
      <c r="E17" s="175"/>
    </row>
    <row r="18" spans="1:5" ht="15.75" customHeight="1">
      <c r="A18" s="164">
        <v>17</v>
      </c>
      <c r="B18" s="57" t="s">
        <v>508</v>
      </c>
      <c r="C18" s="57" t="s">
        <v>428</v>
      </c>
      <c r="E18" s="175" t="s">
        <v>650</v>
      </c>
    </row>
    <row r="19" spans="1:3" ht="15.75" customHeight="1">
      <c r="A19" s="164">
        <v>18</v>
      </c>
      <c r="B19" s="57" t="s">
        <v>417</v>
      </c>
      <c r="C19" s="57" t="s">
        <v>187</v>
      </c>
    </row>
    <row r="20" spans="1:5" ht="15.75" customHeight="1">
      <c r="A20" s="164">
        <v>19</v>
      </c>
      <c r="B20" s="57" t="s">
        <v>429</v>
      </c>
      <c r="C20" s="57" t="s">
        <v>411</v>
      </c>
      <c r="E20" s="175"/>
    </row>
    <row r="21" spans="1:5" ht="15.75" customHeight="1">
      <c r="A21" s="164">
        <v>20</v>
      </c>
      <c r="B21" s="57" t="s">
        <v>430</v>
      </c>
      <c r="C21" s="57" t="s">
        <v>187</v>
      </c>
      <c r="E21" s="23" t="s">
        <v>648</v>
      </c>
    </row>
    <row r="22" spans="1:5" ht="15.75" customHeight="1">
      <c r="A22" s="164">
        <v>21</v>
      </c>
      <c r="B22" s="57" t="s">
        <v>431</v>
      </c>
      <c r="C22" s="57" t="s">
        <v>432</v>
      </c>
      <c r="E22" s="175" t="s">
        <v>650</v>
      </c>
    </row>
    <row r="23" spans="1:5" ht="15.75" customHeight="1">
      <c r="A23" s="164">
        <v>22</v>
      </c>
      <c r="B23" s="57" t="s">
        <v>433</v>
      </c>
      <c r="C23" s="57" t="s">
        <v>161</v>
      </c>
      <c r="E23" s="175" t="s">
        <v>650</v>
      </c>
    </row>
    <row r="24" spans="1:5" ht="15.75" customHeight="1">
      <c r="A24" s="164">
        <v>23</v>
      </c>
      <c r="B24" s="57" t="s">
        <v>419</v>
      </c>
      <c r="C24" s="57" t="s">
        <v>225</v>
      </c>
      <c r="E24" s="175"/>
    </row>
    <row r="25" spans="1:5" ht="15.75" customHeight="1">
      <c r="A25" s="164">
        <v>24</v>
      </c>
      <c r="B25" s="57" t="s">
        <v>281</v>
      </c>
      <c r="C25" s="57" t="s">
        <v>434</v>
      </c>
      <c r="E25" s="175" t="s">
        <v>650</v>
      </c>
    </row>
    <row r="26" spans="1:5" ht="15.75" customHeight="1">
      <c r="A26" s="164">
        <v>25</v>
      </c>
      <c r="B26" s="57" t="s">
        <v>435</v>
      </c>
      <c r="C26" s="57" t="s">
        <v>411</v>
      </c>
      <c r="E26" s="175"/>
    </row>
    <row r="27" spans="1:5" ht="15.75" customHeight="1">
      <c r="A27" s="164">
        <v>26</v>
      </c>
      <c r="B27" s="57" t="s">
        <v>436</v>
      </c>
      <c r="C27" s="57" t="s">
        <v>161</v>
      </c>
      <c r="E27" s="175" t="s">
        <v>650</v>
      </c>
    </row>
    <row r="28" spans="1:5" ht="15.75" customHeight="1">
      <c r="A28" s="164">
        <v>27</v>
      </c>
      <c r="B28" s="57" t="s">
        <v>249</v>
      </c>
      <c r="C28" s="57" t="s">
        <v>434</v>
      </c>
      <c r="E28" s="175"/>
    </row>
    <row r="29" spans="1:5" ht="15.75" customHeight="1">
      <c r="A29" s="164">
        <v>28</v>
      </c>
      <c r="B29" s="57" t="s">
        <v>438</v>
      </c>
      <c r="C29" s="57" t="s">
        <v>434</v>
      </c>
      <c r="E29" s="175"/>
    </row>
    <row r="30" spans="1:5" ht="15.75" customHeight="1">
      <c r="A30" s="164">
        <v>29</v>
      </c>
      <c r="B30" s="57" t="s">
        <v>439</v>
      </c>
      <c r="C30" s="57" t="s">
        <v>434</v>
      </c>
      <c r="E30" s="175"/>
    </row>
    <row r="31" spans="1:5" ht="15.75" customHeight="1">
      <c r="A31" s="164">
        <v>30</v>
      </c>
      <c r="B31" s="57" t="s">
        <v>440</v>
      </c>
      <c r="C31" s="57" t="s">
        <v>434</v>
      </c>
      <c r="E31" s="175"/>
    </row>
    <row r="32" spans="1:5" ht="15.75" customHeight="1">
      <c r="A32" s="164">
        <v>31</v>
      </c>
      <c r="B32" s="57" t="s">
        <v>441</v>
      </c>
      <c r="C32" s="57" t="s">
        <v>443</v>
      </c>
      <c r="E32" s="175"/>
    </row>
    <row r="33" spans="1:5" ht="15.75" customHeight="1">
      <c r="A33" s="164">
        <v>32</v>
      </c>
      <c r="B33" s="57" t="s">
        <v>444</v>
      </c>
      <c r="C33" s="57" t="s">
        <v>445</v>
      </c>
      <c r="E33" s="175"/>
    </row>
    <row r="34" spans="1:5" ht="15.75" customHeight="1">
      <c r="A34" s="164">
        <v>33</v>
      </c>
      <c r="B34" s="57" t="s">
        <v>446</v>
      </c>
      <c r="C34" s="57" t="s">
        <v>443</v>
      </c>
      <c r="E34" s="175"/>
    </row>
    <row r="35" spans="1:5" ht="15.75" customHeight="1">
      <c r="A35" s="164">
        <v>34</v>
      </c>
      <c r="B35" s="57" t="s">
        <v>247</v>
      </c>
      <c r="C35" s="57" t="s">
        <v>434</v>
      </c>
      <c r="E35" s="175"/>
    </row>
    <row r="36" spans="1:5" ht="15.75" customHeight="1">
      <c r="A36" s="164">
        <v>35</v>
      </c>
      <c r="B36" s="57" t="s">
        <v>337</v>
      </c>
      <c r="C36" s="57" t="s">
        <v>161</v>
      </c>
      <c r="E36" s="175" t="s">
        <v>650</v>
      </c>
    </row>
    <row r="37" spans="1:5" ht="15.75" customHeight="1">
      <c r="A37" s="164">
        <v>36</v>
      </c>
      <c r="B37" s="57" t="s">
        <v>447</v>
      </c>
      <c r="C37" s="57" t="s">
        <v>161</v>
      </c>
      <c r="E37" s="175" t="s">
        <v>650</v>
      </c>
    </row>
    <row r="38" spans="1:5" ht="15.75" customHeight="1">
      <c r="A38" s="164">
        <v>37</v>
      </c>
      <c r="B38" s="57" t="s">
        <v>448</v>
      </c>
      <c r="C38" s="57" t="s">
        <v>449</v>
      </c>
      <c r="E38" s="175"/>
    </row>
    <row r="39" spans="1:5" ht="15.75" customHeight="1">
      <c r="A39" s="164">
        <v>38</v>
      </c>
      <c r="B39" s="57" t="s">
        <v>450</v>
      </c>
      <c r="C39" s="57" t="s">
        <v>451</v>
      </c>
      <c r="E39" s="175"/>
    </row>
    <row r="40" spans="1:5" ht="15.75" customHeight="1">
      <c r="A40" s="164">
        <v>39</v>
      </c>
      <c r="B40" s="57" t="s">
        <v>119</v>
      </c>
      <c r="C40" s="57" t="s">
        <v>186</v>
      </c>
      <c r="E40" s="175"/>
    </row>
    <row r="41" spans="1:5" ht="15.75" customHeight="1">
      <c r="A41" s="164">
        <v>40</v>
      </c>
      <c r="B41" s="57" t="s">
        <v>117</v>
      </c>
      <c r="C41" s="57" t="s">
        <v>452</v>
      </c>
      <c r="E41" s="175" t="s">
        <v>650</v>
      </c>
    </row>
    <row r="42" spans="1:5" ht="15.75" customHeight="1">
      <c r="A42" s="164">
        <v>41</v>
      </c>
      <c r="B42" s="57" t="s">
        <v>376</v>
      </c>
      <c r="C42" s="57" t="s">
        <v>434</v>
      </c>
      <c r="E42" s="175"/>
    </row>
    <row r="43" spans="1:5" ht="15.75" customHeight="1">
      <c r="A43" s="164">
        <v>42</v>
      </c>
      <c r="B43" s="57" t="s">
        <v>453</v>
      </c>
      <c r="C43" s="57" t="s">
        <v>454</v>
      </c>
      <c r="E43" s="175"/>
    </row>
    <row r="44" spans="1:5" ht="15.75" customHeight="1">
      <c r="A44" s="164">
        <v>43</v>
      </c>
      <c r="B44" s="57" t="s">
        <v>455</v>
      </c>
      <c r="C44" s="57" t="s">
        <v>161</v>
      </c>
      <c r="E44" s="175"/>
    </row>
    <row r="45" spans="1:5" ht="15.75" customHeight="1">
      <c r="A45" s="164">
        <v>44</v>
      </c>
      <c r="B45" s="57" t="s">
        <v>456</v>
      </c>
      <c r="C45" s="57" t="s">
        <v>161</v>
      </c>
      <c r="E45" s="175" t="s">
        <v>650</v>
      </c>
    </row>
    <row r="46" spans="1:5" ht="15.75" customHeight="1">
      <c r="A46" s="164">
        <v>45</v>
      </c>
      <c r="B46" s="57" t="s">
        <v>457</v>
      </c>
      <c r="C46" s="57" t="s">
        <v>458</v>
      </c>
      <c r="E46" s="175"/>
    </row>
    <row r="47" spans="1:5" ht="15.75" customHeight="1">
      <c r="A47" s="164">
        <v>46</v>
      </c>
      <c r="B47" s="57" t="s">
        <v>459</v>
      </c>
      <c r="C47" s="57" t="s">
        <v>460</v>
      </c>
      <c r="E47" s="175"/>
    </row>
    <row r="48" spans="1:5" ht="15.75" customHeight="1">
      <c r="A48" s="164">
        <v>47</v>
      </c>
      <c r="B48" s="57" t="s">
        <v>476</v>
      </c>
      <c r="C48" s="57" t="s">
        <v>477</v>
      </c>
      <c r="E48" s="175"/>
    </row>
    <row r="49" spans="1:5" ht="15.75" customHeight="1">
      <c r="A49" s="164">
        <v>48</v>
      </c>
      <c r="B49" s="57" t="s">
        <v>478</v>
      </c>
      <c r="C49" s="57" t="s">
        <v>190</v>
      </c>
      <c r="E49" s="176" t="s">
        <v>657</v>
      </c>
    </row>
    <row r="50" spans="1:5" ht="15.75" customHeight="1">
      <c r="A50" s="164">
        <v>49</v>
      </c>
      <c r="B50" s="57" t="s">
        <v>589</v>
      </c>
      <c r="C50" s="57" t="s">
        <v>590</v>
      </c>
      <c r="E50" s="175"/>
    </row>
    <row r="51" spans="1:5" ht="15.75" customHeight="1">
      <c r="A51" s="164">
        <v>50</v>
      </c>
      <c r="B51" s="57" t="s">
        <v>479</v>
      </c>
      <c r="C51" s="57" t="s">
        <v>480</v>
      </c>
      <c r="E51" s="175"/>
    </row>
    <row r="52" spans="1:5" ht="15.75" customHeight="1">
      <c r="A52" s="164">
        <v>51</v>
      </c>
      <c r="B52" s="57" t="s">
        <v>481</v>
      </c>
      <c r="C52" s="57" t="s">
        <v>480</v>
      </c>
      <c r="E52" s="175"/>
    </row>
    <row r="53" spans="1:5" ht="15.75" customHeight="1">
      <c r="A53" s="164">
        <v>52</v>
      </c>
      <c r="B53" s="57" t="s">
        <v>482</v>
      </c>
      <c r="C53" s="57" t="s">
        <v>483</v>
      </c>
      <c r="E53" s="175" t="s">
        <v>650</v>
      </c>
    </row>
    <row r="54" spans="1:5" ht="15.75" customHeight="1">
      <c r="A54" s="164">
        <v>53</v>
      </c>
      <c r="B54" s="57" t="s">
        <v>484</v>
      </c>
      <c r="C54" s="57" t="s">
        <v>485</v>
      </c>
      <c r="E54" s="175"/>
    </row>
    <row r="55" spans="1:5" ht="15.75" customHeight="1">
      <c r="A55" s="164">
        <v>54</v>
      </c>
      <c r="B55" s="57" t="s">
        <v>486</v>
      </c>
      <c r="C55" s="57" t="s">
        <v>488</v>
      </c>
      <c r="E55" s="175" t="s">
        <v>650</v>
      </c>
    </row>
    <row r="56" spans="1:5" ht="15.75" customHeight="1">
      <c r="A56" s="164">
        <v>55</v>
      </c>
      <c r="B56" s="57" t="s">
        <v>487</v>
      </c>
      <c r="C56" s="57" t="s">
        <v>449</v>
      </c>
      <c r="E56" s="175"/>
    </row>
    <row r="57" spans="1:5" ht="15.75" customHeight="1">
      <c r="A57" s="164">
        <v>56</v>
      </c>
      <c r="B57" s="57" t="s">
        <v>495</v>
      </c>
      <c r="C57" s="57" t="s">
        <v>434</v>
      </c>
      <c r="E57" s="175"/>
    </row>
    <row r="58" spans="1:5" ht="15.75" customHeight="1">
      <c r="A58" s="164">
        <v>57</v>
      </c>
      <c r="B58" s="57" t="s">
        <v>274</v>
      </c>
      <c r="C58" s="57" t="s">
        <v>496</v>
      </c>
      <c r="E58" s="175"/>
    </row>
    <row r="59" spans="1:5" ht="15.75" customHeight="1">
      <c r="A59" s="164">
        <v>58</v>
      </c>
      <c r="B59" s="57" t="s">
        <v>497</v>
      </c>
      <c r="C59" s="57" t="s">
        <v>498</v>
      </c>
      <c r="E59" s="175"/>
    </row>
    <row r="60" spans="1:5" ht="15.75" customHeight="1">
      <c r="A60" s="164">
        <v>59</v>
      </c>
      <c r="B60" s="57" t="s">
        <v>499</v>
      </c>
      <c r="C60" s="57" t="s">
        <v>500</v>
      </c>
      <c r="E60" s="175"/>
    </row>
    <row r="61" spans="1:5" ht="15.75" customHeight="1">
      <c r="A61" s="164">
        <v>60</v>
      </c>
      <c r="B61" s="57" t="s">
        <v>501</v>
      </c>
      <c r="C61" s="57" t="s">
        <v>502</v>
      </c>
      <c r="E61" s="175"/>
    </row>
    <row r="62" spans="1:5" ht="15.75" customHeight="1">
      <c r="A62" s="164">
        <v>61</v>
      </c>
      <c r="B62" s="57" t="s">
        <v>503</v>
      </c>
      <c r="C62" s="57" t="s">
        <v>411</v>
      </c>
      <c r="E62" s="175" t="s">
        <v>650</v>
      </c>
    </row>
    <row r="63" spans="1:5" ht="15.75" customHeight="1">
      <c r="A63" s="164">
        <v>62</v>
      </c>
      <c r="B63" s="57" t="s">
        <v>505</v>
      </c>
      <c r="C63" s="57" t="s">
        <v>411</v>
      </c>
      <c r="E63" s="175"/>
    </row>
    <row r="64" spans="1:5" ht="15.75" customHeight="1">
      <c r="A64" s="164">
        <v>63</v>
      </c>
      <c r="B64" s="57" t="s">
        <v>517</v>
      </c>
      <c r="C64" s="57" t="s">
        <v>192</v>
      </c>
      <c r="E64" s="175"/>
    </row>
    <row r="65" spans="1:5" ht="15.75" customHeight="1">
      <c r="A65" s="164">
        <v>64</v>
      </c>
      <c r="B65" s="57" t="s">
        <v>518</v>
      </c>
      <c r="C65" s="57" t="s">
        <v>192</v>
      </c>
      <c r="E65" s="175"/>
    </row>
    <row r="66" spans="1:5" ht="15.75" customHeight="1">
      <c r="A66" s="164">
        <v>65</v>
      </c>
      <c r="B66" s="57" t="s">
        <v>519</v>
      </c>
      <c r="C66" s="57" t="s">
        <v>192</v>
      </c>
      <c r="E66" s="57" t="s">
        <v>651</v>
      </c>
    </row>
    <row r="67" spans="1:5" ht="15.75" customHeight="1">
      <c r="A67" s="164"/>
      <c r="B67" s="57"/>
      <c r="C67" s="57"/>
      <c r="E67" s="175"/>
    </row>
    <row r="68" ht="15">
      <c r="A68" s="166"/>
    </row>
    <row r="69" spans="1:5" ht="13.5">
      <c r="A69" s="166"/>
      <c r="E69" t="s">
        <v>647</v>
      </c>
    </row>
    <row r="70" spans="1:5" ht="13.5">
      <c r="A70" s="166"/>
      <c r="E70" t="s">
        <v>646</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38"/>
  <sheetViews>
    <sheetView zoomScale="90" zoomScaleNormal="90" zoomScalePageLayoutView="0" workbookViewId="0" topLeftCell="A1">
      <selection activeCell="E37" sqref="E37"/>
    </sheetView>
  </sheetViews>
  <sheetFormatPr defaultColWidth="9.140625" defaultRowHeight="12.75"/>
  <cols>
    <col min="1" max="1" width="6.421875" style="180" customWidth="1"/>
    <col min="2" max="2" width="79.140625" style="179" customWidth="1"/>
    <col min="3" max="3" width="18.421875" style="183" customWidth="1"/>
    <col min="4" max="4" width="16.140625" style="178" customWidth="1"/>
    <col min="5" max="5" width="16.8515625" style="177" customWidth="1"/>
    <col min="6" max="16384" width="9.140625" style="177" customWidth="1"/>
  </cols>
  <sheetData>
    <row r="1" spans="1:4" s="182" customFormat="1" ht="18">
      <c r="A1" s="185"/>
      <c r="B1" s="185" t="s">
        <v>711</v>
      </c>
      <c r="C1" s="186" t="s">
        <v>710</v>
      </c>
      <c r="D1" s="187" t="s">
        <v>709</v>
      </c>
    </row>
    <row r="2" spans="1:4" ht="14.25">
      <c r="A2" s="188">
        <v>1</v>
      </c>
      <c r="B2" s="593" t="s">
        <v>690</v>
      </c>
      <c r="C2" s="189" t="s">
        <v>436</v>
      </c>
      <c r="D2" s="190" t="s">
        <v>161</v>
      </c>
    </row>
    <row r="3" spans="1:4" ht="14.25">
      <c r="A3" s="188">
        <v>2</v>
      </c>
      <c r="B3" s="593" t="s">
        <v>699</v>
      </c>
      <c r="C3" s="189" t="s">
        <v>517</v>
      </c>
      <c r="D3" s="191" t="s">
        <v>192</v>
      </c>
    </row>
    <row r="4" spans="1:4" ht="14.25">
      <c r="A4" s="188">
        <v>3</v>
      </c>
      <c r="B4" s="595" t="s">
        <v>671</v>
      </c>
      <c r="C4" s="189" t="s">
        <v>247</v>
      </c>
      <c r="D4" s="190" t="s">
        <v>158</v>
      </c>
    </row>
    <row r="5" spans="1:4" ht="14.25">
      <c r="A5" s="188">
        <v>4</v>
      </c>
      <c r="B5" s="593" t="s">
        <v>689</v>
      </c>
      <c r="C5" s="189" t="s">
        <v>337</v>
      </c>
      <c r="D5" s="190" t="s">
        <v>161</v>
      </c>
    </row>
    <row r="6" spans="1:4" ht="14.25">
      <c r="A6" s="188">
        <v>5</v>
      </c>
      <c r="B6" s="594" t="s">
        <v>672</v>
      </c>
      <c r="C6" s="189" t="s">
        <v>438</v>
      </c>
      <c r="D6" s="190" t="s">
        <v>158</v>
      </c>
    </row>
    <row r="7" spans="1:4" ht="14.25">
      <c r="A7" s="188">
        <v>6</v>
      </c>
      <c r="B7" s="592" t="s">
        <v>676</v>
      </c>
      <c r="C7" s="189" t="s">
        <v>281</v>
      </c>
      <c r="D7" s="190" t="s">
        <v>158</v>
      </c>
    </row>
    <row r="8" spans="1:4" ht="14.25">
      <c r="A8" s="188">
        <v>7</v>
      </c>
      <c r="B8" s="592" t="s">
        <v>708</v>
      </c>
      <c r="C8" s="189" t="s">
        <v>707</v>
      </c>
      <c r="D8" s="190" t="s">
        <v>706</v>
      </c>
    </row>
    <row r="9" spans="1:4" ht="14.25">
      <c r="A9" s="188">
        <v>8</v>
      </c>
      <c r="B9" s="592" t="s">
        <v>663</v>
      </c>
      <c r="C9" s="189" t="s">
        <v>664</v>
      </c>
      <c r="D9" s="190" t="s">
        <v>225</v>
      </c>
    </row>
    <row r="10" spans="1:4" ht="14.25">
      <c r="A10" s="188">
        <v>9</v>
      </c>
      <c r="B10" s="594" t="s">
        <v>698</v>
      </c>
      <c r="C10" s="192" t="s">
        <v>697</v>
      </c>
      <c r="D10" s="190" t="s">
        <v>693</v>
      </c>
    </row>
    <row r="11" spans="1:4" ht="14.25">
      <c r="A11" s="188">
        <v>10</v>
      </c>
      <c r="B11" s="594" t="s">
        <v>696</v>
      </c>
      <c r="C11" s="192" t="s">
        <v>695</v>
      </c>
      <c r="D11" s="190" t="s">
        <v>693</v>
      </c>
    </row>
    <row r="12" spans="1:4" ht="14.25">
      <c r="A12" s="188">
        <v>11</v>
      </c>
      <c r="B12" s="593" t="s">
        <v>694</v>
      </c>
      <c r="C12" s="189" t="s">
        <v>448</v>
      </c>
      <c r="D12" s="190" t="s">
        <v>693</v>
      </c>
    </row>
    <row r="13" spans="1:4" ht="14.25">
      <c r="A13" s="188">
        <v>12</v>
      </c>
      <c r="B13" s="592" t="s">
        <v>665</v>
      </c>
      <c r="C13" s="192" t="s">
        <v>666</v>
      </c>
      <c r="D13" s="190" t="s">
        <v>667</v>
      </c>
    </row>
    <row r="14" spans="1:4" ht="14.25">
      <c r="A14" s="188">
        <v>13</v>
      </c>
      <c r="B14" s="594" t="s">
        <v>705</v>
      </c>
      <c r="C14" s="192" t="s">
        <v>704</v>
      </c>
      <c r="D14" s="190" t="s">
        <v>703</v>
      </c>
    </row>
    <row r="15" spans="1:4" ht="14.25">
      <c r="A15" s="188">
        <v>14</v>
      </c>
      <c r="B15" s="594" t="s">
        <v>673</v>
      </c>
      <c r="C15" s="189" t="s">
        <v>439</v>
      </c>
      <c r="D15" s="190" t="s">
        <v>158</v>
      </c>
    </row>
    <row r="16" spans="1:4" ht="14.25">
      <c r="A16" s="188">
        <v>15</v>
      </c>
      <c r="B16" s="594" t="s">
        <v>668</v>
      </c>
      <c r="C16" s="192" t="s">
        <v>666</v>
      </c>
      <c r="D16" s="190" t="s">
        <v>667</v>
      </c>
    </row>
    <row r="17" spans="1:4" ht="14.25">
      <c r="A17" s="188">
        <v>16</v>
      </c>
      <c r="B17" s="594" t="s">
        <v>674</v>
      </c>
      <c r="C17" s="189" t="s">
        <v>675</v>
      </c>
      <c r="D17" s="190" t="s">
        <v>158</v>
      </c>
    </row>
    <row r="18" spans="1:4" ht="14.25">
      <c r="A18" s="188">
        <v>17</v>
      </c>
      <c r="B18" s="593" t="s">
        <v>669</v>
      </c>
      <c r="C18" s="192" t="s">
        <v>503</v>
      </c>
      <c r="D18" s="190" t="s">
        <v>667</v>
      </c>
    </row>
    <row r="19" spans="1:4" ht="14.25">
      <c r="A19" s="188">
        <v>18</v>
      </c>
      <c r="B19" s="594" t="s">
        <v>670</v>
      </c>
      <c r="C19" s="192" t="s">
        <v>503</v>
      </c>
      <c r="D19" s="190" t="s">
        <v>667</v>
      </c>
    </row>
    <row r="20" spans="1:4" ht="14.25">
      <c r="A20" s="188">
        <v>19</v>
      </c>
      <c r="B20" s="593" t="s">
        <v>700</v>
      </c>
      <c r="C20" s="189" t="s">
        <v>486</v>
      </c>
      <c r="D20" s="190" t="s">
        <v>211</v>
      </c>
    </row>
    <row r="21" spans="1:4" ht="14.25">
      <c r="A21" s="188">
        <v>20</v>
      </c>
      <c r="B21" s="594" t="s">
        <v>688</v>
      </c>
      <c r="C21" s="189" t="s">
        <v>433</v>
      </c>
      <c r="D21" s="190" t="s">
        <v>161</v>
      </c>
    </row>
    <row r="22" spans="1:4" ht="14.25">
      <c r="A22" s="188">
        <v>21</v>
      </c>
      <c r="B22" s="594" t="s">
        <v>685</v>
      </c>
      <c r="C22" s="189" t="s">
        <v>408</v>
      </c>
      <c r="D22" s="190" t="s">
        <v>153</v>
      </c>
    </row>
    <row r="23" spans="1:4" ht="14.25">
      <c r="A23" s="188">
        <v>22</v>
      </c>
      <c r="B23" s="593" t="s">
        <v>683</v>
      </c>
      <c r="C23" s="189" t="s">
        <v>484</v>
      </c>
      <c r="D23" s="190" t="s">
        <v>485</v>
      </c>
    </row>
    <row r="24" spans="1:4" ht="14.25">
      <c r="A24" s="188">
        <v>23</v>
      </c>
      <c r="B24" s="592" t="s">
        <v>682</v>
      </c>
      <c r="C24" s="189" t="s">
        <v>681</v>
      </c>
      <c r="D24" s="190" t="s">
        <v>680</v>
      </c>
    </row>
    <row r="25" spans="1:4" ht="14.25">
      <c r="A25" s="188">
        <v>24</v>
      </c>
      <c r="B25" s="595" t="s">
        <v>701</v>
      </c>
      <c r="C25" s="189" t="s">
        <v>415</v>
      </c>
      <c r="D25" s="190" t="s">
        <v>187</v>
      </c>
    </row>
    <row r="26" spans="1:4" ht="14.25">
      <c r="A26" s="188">
        <v>25</v>
      </c>
      <c r="B26" s="595" t="s">
        <v>702</v>
      </c>
      <c r="C26" s="189" t="s">
        <v>414</v>
      </c>
      <c r="D26" s="190" t="s">
        <v>187</v>
      </c>
    </row>
    <row r="27" spans="1:4" ht="14.25">
      <c r="A27" s="188">
        <v>26</v>
      </c>
      <c r="B27" s="593" t="s">
        <v>677</v>
      </c>
      <c r="C27" s="189" t="s">
        <v>459</v>
      </c>
      <c r="D27" s="190" t="s">
        <v>460</v>
      </c>
    </row>
    <row r="28" spans="1:4" ht="14.25">
      <c r="A28" s="188">
        <v>27</v>
      </c>
      <c r="B28" s="594" t="s">
        <v>684</v>
      </c>
      <c r="C28" s="189" t="s">
        <v>425</v>
      </c>
      <c r="D28" s="190" t="s">
        <v>197</v>
      </c>
    </row>
    <row r="29" spans="1:4" ht="14.25">
      <c r="A29" s="188">
        <v>28</v>
      </c>
      <c r="B29" s="592" t="s">
        <v>679</v>
      </c>
      <c r="C29" s="189" t="s">
        <v>482</v>
      </c>
      <c r="D29" s="190" t="s">
        <v>678</v>
      </c>
    </row>
    <row r="30" spans="1:4" ht="14.25">
      <c r="A30" s="188">
        <v>29</v>
      </c>
      <c r="B30" s="592" t="s">
        <v>687</v>
      </c>
      <c r="C30" s="189" t="s">
        <v>686</v>
      </c>
      <c r="D30" s="190" t="s">
        <v>161</v>
      </c>
    </row>
    <row r="31" spans="1:4" ht="14.25">
      <c r="A31" s="188">
        <v>30</v>
      </c>
      <c r="B31" s="592" t="s">
        <v>692</v>
      </c>
      <c r="C31" s="189" t="s">
        <v>117</v>
      </c>
      <c r="D31" s="190" t="s">
        <v>691</v>
      </c>
    </row>
    <row r="33" spans="1:4" ht="14.25">
      <c r="A33" s="177"/>
      <c r="B33" s="181" t="s">
        <v>713</v>
      </c>
      <c r="C33" s="184"/>
      <c r="D33" s="177"/>
    </row>
    <row r="34" ht="18">
      <c r="B34" s="185" t="s">
        <v>1137</v>
      </c>
    </row>
    <row r="35" spans="1:5" ht="14.25">
      <c r="A35" s="188">
        <v>31</v>
      </c>
      <c r="B35" s="593" t="s">
        <v>1133</v>
      </c>
      <c r="C35" s="189" t="s">
        <v>420</v>
      </c>
      <c r="D35" s="190" t="s">
        <v>421</v>
      </c>
      <c r="E35" s="177" t="s">
        <v>1140</v>
      </c>
    </row>
    <row r="36" spans="1:4" ht="14.25">
      <c r="A36" s="188">
        <v>32</v>
      </c>
      <c r="B36" s="593" t="s">
        <v>1134</v>
      </c>
      <c r="C36" s="189" t="s">
        <v>1138</v>
      </c>
      <c r="D36" s="190" t="s">
        <v>187</v>
      </c>
    </row>
    <row r="37" spans="1:4" ht="14.25">
      <c r="A37" s="188">
        <v>33</v>
      </c>
      <c r="B37" s="594" t="s">
        <v>1135</v>
      </c>
      <c r="C37" s="189"/>
      <c r="D37" s="190" t="s">
        <v>751</v>
      </c>
    </row>
    <row r="38" spans="1:4" ht="14.25">
      <c r="A38" s="188">
        <v>34</v>
      </c>
      <c r="B38" s="594" t="s">
        <v>1136</v>
      </c>
      <c r="C38" s="189" t="s">
        <v>1139</v>
      </c>
      <c r="D38" s="190" t="s">
        <v>660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7" customWidth="1"/>
    <col min="2" max="2" width="17.57421875" style="194" customWidth="1"/>
    <col min="3" max="3" width="11.57421875" style="180" customWidth="1"/>
    <col min="4" max="5" width="9.140625" style="177" customWidth="1"/>
    <col min="6" max="6" width="9.140625" style="180" customWidth="1"/>
    <col min="7" max="9" width="9.140625" style="177" customWidth="1"/>
    <col min="10" max="10" width="15.421875" style="177" customWidth="1"/>
    <col min="11" max="16384" width="9.140625" style="177" customWidth="1"/>
  </cols>
  <sheetData>
    <row r="1" ht="19.5" customHeight="1"/>
    <row r="2" spans="1:6" ht="15">
      <c r="A2" s="245">
        <v>1</v>
      </c>
      <c r="B2" s="193" t="s">
        <v>678</v>
      </c>
      <c r="C2" s="180">
        <v>1</v>
      </c>
      <c r="E2" s="201">
        <v>1</v>
      </c>
      <c r="F2" s="180" t="s">
        <v>736</v>
      </c>
    </row>
    <row r="3" spans="1:6" ht="15">
      <c r="A3" s="245">
        <v>2</v>
      </c>
      <c r="B3" s="193" t="s">
        <v>691</v>
      </c>
      <c r="C3" s="180">
        <v>1</v>
      </c>
      <c r="E3" s="201">
        <v>2</v>
      </c>
      <c r="F3" s="180" t="s">
        <v>736</v>
      </c>
    </row>
    <row r="4" spans="1:6" ht="15">
      <c r="A4" s="245">
        <v>3</v>
      </c>
      <c r="B4" s="193" t="s">
        <v>485</v>
      </c>
      <c r="C4" s="180">
        <v>1</v>
      </c>
      <c r="E4" s="177">
        <v>3</v>
      </c>
      <c r="F4" s="180" t="s">
        <v>734</v>
      </c>
    </row>
    <row r="5" spans="1:6" ht="15">
      <c r="A5" s="245">
        <v>4</v>
      </c>
      <c r="B5" s="193" t="s">
        <v>712</v>
      </c>
      <c r="C5" s="180">
        <v>3</v>
      </c>
      <c r="E5" s="177">
        <v>4</v>
      </c>
      <c r="F5" s="180" t="s">
        <v>734</v>
      </c>
    </row>
    <row r="6" spans="1:6" ht="15">
      <c r="A6" s="245">
        <v>5</v>
      </c>
      <c r="B6" s="193" t="s">
        <v>680</v>
      </c>
      <c r="C6" s="180">
        <v>1</v>
      </c>
      <c r="E6" s="177">
        <v>5</v>
      </c>
      <c r="F6" s="180" t="s">
        <v>734</v>
      </c>
    </row>
    <row r="7" spans="1:6" ht="15">
      <c r="A7" s="245">
        <v>6</v>
      </c>
      <c r="B7" s="193" t="s">
        <v>192</v>
      </c>
      <c r="C7" s="180">
        <v>1</v>
      </c>
      <c r="E7" s="177">
        <v>6</v>
      </c>
      <c r="F7" s="180" t="s">
        <v>734</v>
      </c>
    </row>
    <row r="8" spans="1:6" ht="15">
      <c r="A8" s="245">
        <v>7</v>
      </c>
      <c r="B8" s="193" t="s">
        <v>460</v>
      </c>
      <c r="C8" s="180">
        <v>1</v>
      </c>
      <c r="E8" s="177">
        <v>7</v>
      </c>
      <c r="F8" s="180" t="s">
        <v>734</v>
      </c>
    </row>
    <row r="9" spans="1:7" ht="15">
      <c r="A9" s="245">
        <v>8</v>
      </c>
      <c r="B9" s="193" t="s">
        <v>211</v>
      </c>
      <c r="C9" s="180">
        <v>1</v>
      </c>
      <c r="E9" s="177">
        <v>8</v>
      </c>
      <c r="F9" s="180" t="s">
        <v>734</v>
      </c>
      <c r="G9" s="177" t="s">
        <v>735</v>
      </c>
    </row>
    <row r="10" spans="1:6" ht="15">
      <c r="A10" s="245">
        <v>9</v>
      </c>
      <c r="B10" s="193" t="s">
        <v>161</v>
      </c>
      <c r="C10" s="180">
        <v>4</v>
      </c>
      <c r="E10" s="201">
        <v>9</v>
      </c>
      <c r="F10" s="180" t="s">
        <v>736</v>
      </c>
    </row>
    <row r="11" spans="1:6" ht="15">
      <c r="A11" s="245">
        <v>10</v>
      </c>
      <c r="B11" s="193" t="s">
        <v>706</v>
      </c>
      <c r="C11" s="180">
        <v>1</v>
      </c>
      <c r="E11" s="177">
        <v>10</v>
      </c>
      <c r="F11" s="180" t="s">
        <v>737</v>
      </c>
    </row>
    <row r="12" spans="1:6" ht="15">
      <c r="A12" s="245">
        <v>11</v>
      </c>
      <c r="B12" s="193" t="s">
        <v>187</v>
      </c>
      <c r="C12" s="180">
        <v>2</v>
      </c>
      <c r="E12" s="177">
        <v>11</v>
      </c>
      <c r="F12" s="180" t="s">
        <v>737</v>
      </c>
    </row>
    <row r="13" spans="1:8" ht="15">
      <c r="A13" s="245">
        <v>12</v>
      </c>
      <c r="B13" s="193" t="s">
        <v>153</v>
      </c>
      <c r="C13" s="180">
        <v>1</v>
      </c>
      <c r="E13" s="201">
        <v>12</v>
      </c>
      <c r="F13" s="180" t="s">
        <v>737</v>
      </c>
      <c r="H13" s="193"/>
    </row>
    <row r="14" spans="1:6" ht="15">
      <c r="A14" s="245">
        <v>13</v>
      </c>
      <c r="B14" s="193" t="s">
        <v>197</v>
      </c>
      <c r="C14" s="180">
        <v>1</v>
      </c>
      <c r="E14" s="177">
        <v>13</v>
      </c>
      <c r="F14" s="180" t="s">
        <v>737</v>
      </c>
    </row>
    <row r="15" spans="1:6" ht="15">
      <c r="A15" s="245">
        <v>14</v>
      </c>
      <c r="B15" s="193" t="s">
        <v>703</v>
      </c>
      <c r="C15" s="180">
        <v>1</v>
      </c>
      <c r="E15" s="177">
        <v>14</v>
      </c>
      <c r="F15" s="180" t="s">
        <v>737</v>
      </c>
    </row>
    <row r="17" ht="15">
      <c r="C17" s="180">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6" t="s">
        <v>731</v>
      </c>
      <c r="F1" s="36"/>
      <c r="G1" s="36"/>
    </row>
    <row r="2" spans="2:8" ht="33" customHeight="1">
      <c r="B2"/>
      <c r="C2" s="196" t="s">
        <v>732</v>
      </c>
      <c r="H2" s="66" t="s">
        <v>950</v>
      </c>
    </row>
    <row r="3" spans="3:19" s="197" customFormat="1" ht="18.75" customHeight="1">
      <c r="C3" s="198" t="s">
        <v>733</v>
      </c>
      <c r="D3" s="199"/>
      <c r="E3" s="199"/>
      <c r="F3" s="200"/>
      <c r="G3" s="199"/>
      <c r="H3" s="200"/>
      <c r="I3" s="199"/>
      <c r="J3" s="200"/>
      <c r="K3" s="199"/>
      <c r="L3" s="200"/>
      <c r="M3" s="199"/>
      <c r="N3" s="200"/>
      <c r="O3" s="199"/>
      <c r="P3" s="200"/>
      <c r="Q3" s="200"/>
      <c r="R3" s="200"/>
      <c r="S3" s="200"/>
    </row>
    <row r="4" spans="2:19" s="251" customFormat="1" ht="115.5" customHeight="1">
      <c r="B4" s="247"/>
      <c r="C4" s="248"/>
      <c r="D4" s="249" t="s">
        <v>716</v>
      </c>
      <c r="E4" s="249" t="s">
        <v>717</v>
      </c>
      <c r="F4" s="249" t="s">
        <v>718</v>
      </c>
      <c r="G4" s="249" t="s">
        <v>719</v>
      </c>
      <c r="H4" s="249" t="s">
        <v>720</v>
      </c>
      <c r="I4" s="249" t="s">
        <v>721</v>
      </c>
      <c r="J4" s="249" t="s">
        <v>722</v>
      </c>
      <c r="K4" s="249" t="s">
        <v>723</v>
      </c>
      <c r="L4" s="249" t="s">
        <v>729</v>
      </c>
      <c r="M4" s="249" t="s">
        <v>724</v>
      </c>
      <c r="N4" s="249" t="s">
        <v>725</v>
      </c>
      <c r="O4" s="249" t="s">
        <v>726</v>
      </c>
      <c r="P4" s="249" t="s">
        <v>730</v>
      </c>
      <c r="Q4" s="249" t="s">
        <v>727</v>
      </c>
      <c r="R4" s="249" t="s">
        <v>728</v>
      </c>
      <c r="S4" s="250"/>
    </row>
    <row r="5" spans="2:19" ht="14.25" customHeight="1">
      <c r="B5" s="188">
        <v>1</v>
      </c>
      <c r="C5" s="246" t="s">
        <v>436</v>
      </c>
      <c r="D5" s="195"/>
      <c r="E5" s="195"/>
      <c r="F5" s="195"/>
      <c r="G5" s="195"/>
      <c r="H5" s="195"/>
      <c r="I5" s="195"/>
      <c r="J5" s="195"/>
      <c r="K5" s="195"/>
      <c r="L5" s="195"/>
      <c r="M5" s="195"/>
      <c r="N5" s="195"/>
      <c r="O5" s="195"/>
      <c r="P5" s="195"/>
      <c r="Q5" s="195"/>
      <c r="R5" s="195"/>
      <c r="S5" s="195"/>
    </row>
    <row r="6" spans="2:19" ht="14.25" customHeight="1">
      <c r="B6" s="188">
        <v>2</v>
      </c>
      <c r="C6" s="246" t="s">
        <v>517</v>
      </c>
      <c r="D6" s="195"/>
      <c r="E6" s="195"/>
      <c r="F6" s="195"/>
      <c r="G6" s="195"/>
      <c r="H6" s="195"/>
      <c r="I6" s="195"/>
      <c r="J6" s="195"/>
      <c r="K6" s="195"/>
      <c r="L6" s="195"/>
      <c r="M6" s="195"/>
      <c r="N6" s="195"/>
      <c r="O6" s="195"/>
      <c r="P6" s="195"/>
      <c r="Q6" s="195"/>
      <c r="R6" s="195"/>
      <c r="S6" s="195"/>
    </row>
    <row r="7" spans="2:19" ht="14.25" customHeight="1">
      <c r="B7" s="188">
        <v>3</v>
      </c>
      <c r="C7" s="246" t="s">
        <v>247</v>
      </c>
      <c r="D7" s="195"/>
      <c r="E7" s="195"/>
      <c r="F7" s="195"/>
      <c r="G7" s="195"/>
      <c r="H7" s="195"/>
      <c r="I7" s="195"/>
      <c r="J7" s="195"/>
      <c r="K7" s="195"/>
      <c r="L7" s="195"/>
      <c r="M7" s="195"/>
      <c r="N7" s="195"/>
      <c r="O7" s="195"/>
      <c r="P7" s="195"/>
      <c r="Q7" s="195"/>
      <c r="R7" s="195"/>
      <c r="S7" s="195"/>
    </row>
    <row r="8" spans="2:19" ht="14.25" customHeight="1">
      <c r="B8" s="188">
        <v>4</v>
      </c>
      <c r="C8" s="246" t="s">
        <v>337</v>
      </c>
      <c r="D8" s="195"/>
      <c r="E8" s="195"/>
      <c r="F8" s="195"/>
      <c r="G8" s="195"/>
      <c r="H8" s="195"/>
      <c r="I8" s="195"/>
      <c r="J8" s="195"/>
      <c r="K8" s="195"/>
      <c r="L8" s="195"/>
      <c r="M8" s="195"/>
      <c r="N8" s="195"/>
      <c r="O8" s="195"/>
      <c r="P8" s="195"/>
      <c r="Q8" s="195"/>
      <c r="R8" s="195"/>
      <c r="S8" s="195"/>
    </row>
    <row r="9" spans="2:19" ht="14.25" customHeight="1">
      <c r="B9" s="188">
        <v>5</v>
      </c>
      <c r="C9" s="246" t="s">
        <v>438</v>
      </c>
      <c r="D9" s="195"/>
      <c r="E9" s="195"/>
      <c r="F9" s="195"/>
      <c r="G9" s="195"/>
      <c r="H9" s="195"/>
      <c r="I9" s="195"/>
      <c r="J9" s="195"/>
      <c r="K9" s="195"/>
      <c r="L9" s="195"/>
      <c r="M9" s="195"/>
      <c r="N9" s="195"/>
      <c r="O9" s="195"/>
      <c r="P9" s="195"/>
      <c r="Q9" s="195"/>
      <c r="R9" s="195"/>
      <c r="S9" s="195"/>
    </row>
    <row r="10" spans="2:19" ht="14.25" customHeight="1">
      <c r="B10" s="188">
        <v>6</v>
      </c>
      <c r="C10" s="246" t="s">
        <v>281</v>
      </c>
      <c r="D10" s="195"/>
      <c r="E10" s="195"/>
      <c r="F10" s="195"/>
      <c r="G10" s="195"/>
      <c r="H10" s="195"/>
      <c r="I10" s="195"/>
      <c r="J10" s="195"/>
      <c r="K10" s="195"/>
      <c r="L10" s="195"/>
      <c r="M10" s="195"/>
      <c r="N10" s="195"/>
      <c r="O10" s="195"/>
      <c r="P10" s="195"/>
      <c r="Q10" s="195"/>
      <c r="R10" s="195"/>
      <c r="S10" s="195"/>
    </row>
    <row r="11" spans="2:19" ht="14.25" customHeight="1">
      <c r="B11" s="188">
        <v>7</v>
      </c>
      <c r="C11" s="246" t="s">
        <v>707</v>
      </c>
      <c r="D11" s="195"/>
      <c r="E11" s="195"/>
      <c r="F11" s="195"/>
      <c r="G11" s="195"/>
      <c r="H11" s="195"/>
      <c r="I11" s="195"/>
      <c r="J11" s="195"/>
      <c r="K11" s="195"/>
      <c r="L11" s="195"/>
      <c r="M11" s="195"/>
      <c r="N11" s="195"/>
      <c r="O11" s="195"/>
      <c r="P11" s="195"/>
      <c r="Q11" s="195"/>
      <c r="R11" s="195"/>
      <c r="S11" s="195"/>
    </row>
    <row r="12" spans="2:19" ht="14.25" customHeight="1">
      <c r="B12" s="188">
        <v>8</v>
      </c>
      <c r="C12" s="246" t="s">
        <v>664</v>
      </c>
      <c r="D12" s="195"/>
      <c r="E12" s="195"/>
      <c r="F12" s="195"/>
      <c r="G12" s="195"/>
      <c r="H12" s="195"/>
      <c r="I12" s="195"/>
      <c r="J12" s="195"/>
      <c r="K12" s="195"/>
      <c r="L12" s="195"/>
      <c r="M12" s="195"/>
      <c r="N12" s="195"/>
      <c r="O12" s="195"/>
      <c r="P12" s="195"/>
      <c r="Q12" s="195"/>
      <c r="R12" s="195"/>
      <c r="S12" s="195"/>
    </row>
    <row r="13" spans="2:19" ht="14.25" customHeight="1">
      <c r="B13" s="188">
        <v>9</v>
      </c>
      <c r="C13" s="246" t="s">
        <v>697</v>
      </c>
      <c r="D13" s="195"/>
      <c r="E13" s="195"/>
      <c r="F13" s="195"/>
      <c r="G13" s="195"/>
      <c r="H13" s="195"/>
      <c r="I13" s="195"/>
      <c r="J13" s="195"/>
      <c r="K13" s="195"/>
      <c r="L13" s="195"/>
      <c r="M13" s="195"/>
      <c r="N13" s="195"/>
      <c r="O13" s="195"/>
      <c r="P13" s="195"/>
      <c r="Q13" s="195"/>
      <c r="R13" s="195"/>
      <c r="S13" s="195"/>
    </row>
    <row r="14" spans="2:19" ht="14.25" customHeight="1">
      <c r="B14" s="188">
        <v>10</v>
      </c>
      <c r="C14" s="246" t="s">
        <v>695</v>
      </c>
      <c r="D14" s="195"/>
      <c r="E14" s="195"/>
      <c r="F14" s="195"/>
      <c r="G14" s="195"/>
      <c r="H14" s="195"/>
      <c r="I14" s="195"/>
      <c r="J14" s="195"/>
      <c r="K14" s="195"/>
      <c r="L14" s="195"/>
      <c r="M14" s="195"/>
      <c r="N14" s="195"/>
      <c r="O14" s="195"/>
      <c r="P14" s="195"/>
      <c r="Q14" s="195"/>
      <c r="R14" s="195"/>
      <c r="S14" s="195"/>
    </row>
    <row r="15" spans="2:19" ht="14.25" customHeight="1">
      <c r="B15" s="188">
        <v>11</v>
      </c>
      <c r="C15" s="246" t="s">
        <v>448</v>
      </c>
      <c r="D15" s="195"/>
      <c r="E15" s="195"/>
      <c r="F15" s="195"/>
      <c r="G15" s="195"/>
      <c r="H15" s="195"/>
      <c r="I15" s="195"/>
      <c r="J15" s="195"/>
      <c r="K15" s="195"/>
      <c r="L15" s="195"/>
      <c r="M15" s="195"/>
      <c r="N15" s="195"/>
      <c r="O15" s="195"/>
      <c r="P15" s="195"/>
      <c r="Q15" s="195"/>
      <c r="R15" s="195"/>
      <c r="S15" s="195"/>
    </row>
    <row r="16" spans="2:19" ht="14.25" customHeight="1">
      <c r="B16" s="188">
        <v>12</v>
      </c>
      <c r="C16" s="246" t="s">
        <v>666</v>
      </c>
      <c r="D16" s="195"/>
      <c r="E16" s="195"/>
      <c r="F16" s="195"/>
      <c r="G16" s="195"/>
      <c r="H16" s="195"/>
      <c r="I16" s="195"/>
      <c r="J16" s="195"/>
      <c r="K16" s="195"/>
      <c r="L16" s="195"/>
      <c r="M16" s="195"/>
      <c r="N16" s="195"/>
      <c r="O16" s="195"/>
      <c r="P16" s="195"/>
      <c r="Q16" s="195"/>
      <c r="R16" s="195"/>
      <c r="S16" s="195"/>
    </row>
    <row r="17" spans="2:19" ht="14.25" customHeight="1">
      <c r="B17" s="188">
        <v>13</v>
      </c>
      <c r="C17" s="246" t="s">
        <v>704</v>
      </c>
      <c r="D17" s="195"/>
      <c r="E17" s="195"/>
      <c r="F17" s="195"/>
      <c r="G17" s="195"/>
      <c r="H17" s="195"/>
      <c r="I17" s="195"/>
      <c r="J17" s="195"/>
      <c r="K17" s="195"/>
      <c r="L17" s="195"/>
      <c r="M17" s="195"/>
      <c r="N17" s="195"/>
      <c r="O17" s="195"/>
      <c r="P17" s="195"/>
      <c r="Q17" s="195"/>
      <c r="R17" s="195"/>
      <c r="S17" s="195"/>
    </row>
    <row r="18" spans="2:19" ht="14.25" customHeight="1">
      <c r="B18" s="188">
        <v>14</v>
      </c>
      <c r="C18" s="246" t="s">
        <v>439</v>
      </c>
      <c r="D18" s="195"/>
      <c r="E18" s="195"/>
      <c r="F18" s="195"/>
      <c r="G18" s="195"/>
      <c r="H18" s="195"/>
      <c r="I18" s="195"/>
      <c r="J18" s="195"/>
      <c r="K18" s="195"/>
      <c r="L18" s="195"/>
      <c r="M18" s="195"/>
      <c r="N18" s="195"/>
      <c r="O18" s="195"/>
      <c r="P18" s="195"/>
      <c r="Q18" s="195"/>
      <c r="R18" s="195"/>
      <c r="S18" s="195"/>
    </row>
    <row r="19" spans="2:19" ht="14.25" customHeight="1">
      <c r="B19" s="188">
        <v>15</v>
      </c>
      <c r="C19" s="246" t="s">
        <v>666</v>
      </c>
      <c r="D19" s="195"/>
      <c r="E19" s="195"/>
      <c r="F19" s="195"/>
      <c r="G19" s="195"/>
      <c r="H19" s="195"/>
      <c r="I19" s="195"/>
      <c r="J19" s="195"/>
      <c r="K19" s="195"/>
      <c r="L19" s="195"/>
      <c r="M19" s="195"/>
      <c r="N19" s="195"/>
      <c r="O19" s="195"/>
      <c r="P19" s="195"/>
      <c r="Q19" s="195"/>
      <c r="R19" s="195"/>
      <c r="S19" s="195"/>
    </row>
    <row r="20" spans="2:19" ht="14.25" customHeight="1">
      <c r="B20" s="188">
        <v>16</v>
      </c>
      <c r="C20" s="246" t="s">
        <v>675</v>
      </c>
      <c r="D20" s="195"/>
      <c r="E20" s="195"/>
      <c r="F20" s="195"/>
      <c r="G20" s="195"/>
      <c r="H20" s="195"/>
      <c r="I20" s="195"/>
      <c r="J20" s="195"/>
      <c r="K20" s="195"/>
      <c r="L20" s="195"/>
      <c r="M20" s="195"/>
      <c r="N20" s="195"/>
      <c r="O20" s="195"/>
      <c r="P20" s="195"/>
      <c r="Q20" s="195"/>
      <c r="R20" s="195"/>
      <c r="S20" s="195"/>
    </row>
    <row r="21" spans="2:19" ht="14.25" customHeight="1">
      <c r="B21" s="188">
        <v>17</v>
      </c>
      <c r="C21" s="246" t="s">
        <v>503</v>
      </c>
      <c r="D21" s="195"/>
      <c r="E21" s="195"/>
      <c r="F21" s="195"/>
      <c r="G21" s="195"/>
      <c r="H21" s="195"/>
      <c r="I21" s="195"/>
      <c r="J21" s="195"/>
      <c r="K21" s="195"/>
      <c r="L21" s="195"/>
      <c r="M21" s="195"/>
      <c r="N21" s="195"/>
      <c r="O21" s="195"/>
      <c r="P21" s="195"/>
      <c r="Q21" s="195"/>
      <c r="R21" s="195"/>
      <c r="S21" s="195"/>
    </row>
    <row r="22" spans="2:19" ht="14.25" customHeight="1">
      <c r="B22" s="188">
        <v>18</v>
      </c>
      <c r="C22" s="246" t="s">
        <v>503</v>
      </c>
      <c r="D22" s="195"/>
      <c r="E22" s="195"/>
      <c r="F22" s="195"/>
      <c r="G22" s="195"/>
      <c r="H22" s="195"/>
      <c r="I22" s="195"/>
      <c r="J22" s="195"/>
      <c r="K22" s="195"/>
      <c r="L22" s="195"/>
      <c r="M22" s="195"/>
      <c r="N22" s="195"/>
      <c r="O22" s="195"/>
      <c r="P22" s="195"/>
      <c r="Q22" s="195"/>
      <c r="R22" s="195"/>
      <c r="S22" s="195"/>
    </row>
    <row r="23" spans="2:19" ht="14.25" customHeight="1">
      <c r="B23" s="188">
        <v>19</v>
      </c>
      <c r="C23" s="246" t="s">
        <v>486</v>
      </c>
      <c r="D23" s="195"/>
      <c r="E23" s="195"/>
      <c r="F23" s="195"/>
      <c r="G23" s="195"/>
      <c r="H23" s="195"/>
      <c r="I23" s="195"/>
      <c r="J23" s="195"/>
      <c r="K23" s="195"/>
      <c r="L23" s="195"/>
      <c r="M23" s="195"/>
      <c r="N23" s="195"/>
      <c r="O23" s="195"/>
      <c r="P23" s="195"/>
      <c r="Q23" s="195"/>
      <c r="R23" s="195"/>
      <c r="S23" s="195"/>
    </row>
    <row r="24" spans="2:19" ht="14.25" customHeight="1">
      <c r="B24" s="188">
        <v>20</v>
      </c>
      <c r="C24" s="246" t="s">
        <v>433</v>
      </c>
      <c r="D24" s="195"/>
      <c r="E24" s="195"/>
      <c r="F24" s="195"/>
      <c r="G24" s="195"/>
      <c r="H24" s="195"/>
      <c r="I24" s="195"/>
      <c r="J24" s="195"/>
      <c r="K24" s="195"/>
      <c r="L24" s="195"/>
      <c r="M24" s="195"/>
      <c r="N24" s="195"/>
      <c r="O24" s="195"/>
      <c r="P24" s="195"/>
      <c r="Q24" s="195"/>
      <c r="R24" s="195"/>
      <c r="S24" s="195"/>
    </row>
    <row r="25" spans="2:19" ht="14.25" customHeight="1">
      <c r="B25" s="188">
        <v>21</v>
      </c>
      <c r="C25" s="246" t="s">
        <v>408</v>
      </c>
      <c r="D25" s="195"/>
      <c r="E25" s="195"/>
      <c r="F25" s="195"/>
      <c r="G25" s="195"/>
      <c r="H25" s="195"/>
      <c r="I25" s="195"/>
      <c r="J25" s="195"/>
      <c r="K25" s="195"/>
      <c r="L25" s="195"/>
      <c r="M25" s="195"/>
      <c r="N25" s="195"/>
      <c r="O25" s="195"/>
      <c r="P25" s="195"/>
      <c r="Q25" s="195"/>
      <c r="R25" s="195"/>
      <c r="S25" s="195"/>
    </row>
    <row r="26" spans="2:19" ht="14.25" customHeight="1">
      <c r="B26" s="188">
        <v>22</v>
      </c>
      <c r="C26" s="246" t="s">
        <v>484</v>
      </c>
      <c r="D26" s="195"/>
      <c r="E26" s="195"/>
      <c r="F26" s="195"/>
      <c r="G26" s="195"/>
      <c r="H26" s="195"/>
      <c r="I26" s="195"/>
      <c r="J26" s="195"/>
      <c r="K26" s="195"/>
      <c r="L26" s="195"/>
      <c r="M26" s="195"/>
      <c r="N26" s="195"/>
      <c r="O26" s="195"/>
      <c r="P26" s="195"/>
      <c r="Q26" s="195"/>
      <c r="R26" s="195"/>
      <c r="S26" s="195"/>
    </row>
    <row r="27" spans="2:19" ht="14.25" customHeight="1">
      <c r="B27" s="188">
        <v>23</v>
      </c>
      <c r="C27" s="246" t="s">
        <v>681</v>
      </c>
      <c r="D27" s="195"/>
      <c r="E27" s="195"/>
      <c r="F27" s="195"/>
      <c r="G27" s="195"/>
      <c r="H27" s="195"/>
      <c r="I27" s="195"/>
      <c r="J27" s="195"/>
      <c r="K27" s="195"/>
      <c r="L27" s="195"/>
      <c r="M27" s="195"/>
      <c r="N27" s="195"/>
      <c r="O27" s="195"/>
      <c r="P27" s="195"/>
      <c r="Q27" s="195"/>
      <c r="R27" s="195"/>
      <c r="S27" s="195"/>
    </row>
    <row r="28" spans="2:19" ht="14.25" customHeight="1">
      <c r="B28" s="188">
        <v>24</v>
      </c>
      <c r="C28" s="246" t="s">
        <v>415</v>
      </c>
      <c r="D28" s="195"/>
      <c r="E28" s="195"/>
      <c r="F28" s="195"/>
      <c r="G28" s="195"/>
      <c r="H28" s="195"/>
      <c r="I28" s="195"/>
      <c r="J28" s="195"/>
      <c r="K28" s="195"/>
      <c r="L28" s="195"/>
      <c r="M28" s="195"/>
      <c r="N28" s="195"/>
      <c r="O28" s="195"/>
      <c r="P28" s="195"/>
      <c r="Q28" s="195"/>
      <c r="R28" s="195"/>
      <c r="S28" s="195"/>
    </row>
    <row r="29" spans="2:19" ht="14.25" customHeight="1">
      <c r="B29" s="188">
        <v>25</v>
      </c>
      <c r="C29" s="246" t="s">
        <v>414</v>
      </c>
      <c r="D29" s="195"/>
      <c r="E29" s="195"/>
      <c r="F29" s="195"/>
      <c r="G29" s="195"/>
      <c r="H29" s="195"/>
      <c r="I29" s="195"/>
      <c r="J29" s="195"/>
      <c r="K29" s="195"/>
      <c r="L29" s="195"/>
      <c r="M29" s="195"/>
      <c r="N29" s="195"/>
      <c r="O29" s="195"/>
      <c r="P29" s="195"/>
      <c r="Q29" s="195"/>
      <c r="R29" s="195"/>
      <c r="S29" s="195"/>
    </row>
    <row r="30" spans="2:19" ht="14.25" customHeight="1">
      <c r="B30" s="188">
        <v>26</v>
      </c>
      <c r="C30" s="246" t="s">
        <v>459</v>
      </c>
      <c r="D30" s="195"/>
      <c r="E30" s="195"/>
      <c r="F30" s="195"/>
      <c r="G30" s="195"/>
      <c r="H30" s="195"/>
      <c r="I30" s="195"/>
      <c r="J30" s="195"/>
      <c r="K30" s="195"/>
      <c r="L30" s="195"/>
      <c r="M30" s="195"/>
      <c r="N30" s="195"/>
      <c r="O30" s="195"/>
      <c r="P30" s="195"/>
      <c r="Q30" s="195"/>
      <c r="R30" s="195"/>
      <c r="S30" s="195"/>
    </row>
    <row r="31" spans="2:19" ht="14.25" customHeight="1">
      <c r="B31" s="188">
        <v>27</v>
      </c>
      <c r="C31" s="246" t="s">
        <v>425</v>
      </c>
      <c r="D31" s="195"/>
      <c r="E31" s="195"/>
      <c r="F31" s="195"/>
      <c r="G31" s="195"/>
      <c r="H31" s="195"/>
      <c r="I31" s="195"/>
      <c r="J31" s="195"/>
      <c r="K31" s="195"/>
      <c r="L31" s="195"/>
      <c r="M31" s="195"/>
      <c r="N31" s="195"/>
      <c r="O31" s="195"/>
      <c r="P31" s="195"/>
      <c r="Q31" s="195"/>
      <c r="R31" s="195"/>
      <c r="S31" s="195"/>
    </row>
    <row r="32" spans="2:19" ht="14.25" customHeight="1">
      <c r="B32" s="188">
        <v>28</v>
      </c>
      <c r="C32" s="246" t="s">
        <v>482</v>
      </c>
      <c r="D32" s="195"/>
      <c r="E32" s="195"/>
      <c r="F32" s="195"/>
      <c r="G32" s="195"/>
      <c r="H32" s="195"/>
      <c r="I32" s="195"/>
      <c r="J32" s="195"/>
      <c r="K32" s="195"/>
      <c r="L32" s="195"/>
      <c r="M32" s="195"/>
      <c r="N32" s="195"/>
      <c r="O32" s="195"/>
      <c r="P32" s="195"/>
      <c r="Q32" s="195"/>
      <c r="R32" s="195"/>
      <c r="S32" s="195"/>
    </row>
    <row r="33" spans="2:19" ht="14.25" customHeight="1">
      <c r="B33" s="188">
        <v>29</v>
      </c>
      <c r="C33" s="246" t="s">
        <v>686</v>
      </c>
      <c r="D33" s="195"/>
      <c r="E33" s="195"/>
      <c r="F33" s="195"/>
      <c r="G33" s="195"/>
      <c r="H33" s="195"/>
      <c r="I33" s="195"/>
      <c r="J33" s="195"/>
      <c r="K33" s="195"/>
      <c r="L33" s="195"/>
      <c r="M33" s="195"/>
      <c r="N33" s="195"/>
      <c r="O33" s="195"/>
      <c r="P33" s="195"/>
      <c r="Q33" s="195"/>
      <c r="R33" s="195"/>
      <c r="S33" s="195"/>
    </row>
    <row r="34" spans="2:19" ht="14.25" customHeight="1">
      <c r="B34" s="188">
        <v>30</v>
      </c>
      <c r="C34" s="246" t="s">
        <v>117</v>
      </c>
      <c r="D34" s="195"/>
      <c r="E34" s="195"/>
      <c r="F34" s="195"/>
      <c r="G34" s="195"/>
      <c r="H34" s="195"/>
      <c r="I34" s="195"/>
      <c r="J34" s="195"/>
      <c r="K34" s="195"/>
      <c r="L34" s="195"/>
      <c r="M34" s="195"/>
      <c r="N34" s="195"/>
      <c r="O34" s="195"/>
      <c r="P34" s="195"/>
      <c r="Q34" s="195"/>
      <c r="R34" s="195"/>
      <c r="S34" s="195"/>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
      <selection activeCell="M35" sqref="M35"/>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5" t="s">
        <v>754</v>
      </c>
      <c r="G1" s="805"/>
      <c r="H1" s="805"/>
    </row>
    <row r="2" spans="1:8" ht="13.5">
      <c r="A2" s="6"/>
      <c r="B2" s="125"/>
      <c r="C2" s="203"/>
      <c r="D2" s="203"/>
      <c r="E2" s="165" t="s">
        <v>630</v>
      </c>
      <c r="F2" s="165" t="s">
        <v>271</v>
      </c>
      <c r="G2" s="165" t="s">
        <v>755</v>
      </c>
      <c r="H2" s="165" t="s">
        <v>756</v>
      </c>
    </row>
    <row r="3" spans="1:8" ht="13.5">
      <c r="A3" s="6"/>
      <c r="B3" s="202">
        <v>1</v>
      </c>
      <c r="C3" s="164" t="s">
        <v>225</v>
      </c>
      <c r="D3" s="57"/>
      <c r="E3" s="164" t="s">
        <v>746</v>
      </c>
      <c r="F3" s="164" t="s">
        <v>746</v>
      </c>
      <c r="G3" s="164"/>
      <c r="H3" s="164"/>
    </row>
    <row r="4" spans="1:8" ht="13.5">
      <c r="A4" s="6"/>
      <c r="B4" s="202">
        <v>2</v>
      </c>
      <c r="C4" s="164" t="s">
        <v>667</v>
      </c>
      <c r="D4" s="57"/>
      <c r="E4" s="164" t="s">
        <v>746</v>
      </c>
      <c r="F4" s="164" t="s">
        <v>746</v>
      </c>
      <c r="G4" s="164"/>
      <c r="H4" s="164"/>
    </row>
    <row r="5" spans="1:8" ht="13.5">
      <c r="A5" s="6"/>
      <c r="B5" s="202">
        <v>3</v>
      </c>
      <c r="C5" s="164" t="s">
        <v>667</v>
      </c>
      <c r="D5" s="57"/>
      <c r="E5" s="164" t="s">
        <v>746</v>
      </c>
      <c r="F5" s="164"/>
      <c r="G5" s="164" t="s">
        <v>746</v>
      </c>
      <c r="H5" s="164"/>
    </row>
    <row r="6" spans="1:8" ht="13.5">
      <c r="A6" s="6"/>
      <c r="B6" s="202">
        <v>4</v>
      </c>
      <c r="C6" s="164" t="s">
        <v>158</v>
      </c>
      <c r="D6" s="57"/>
      <c r="E6" s="164" t="s">
        <v>746</v>
      </c>
      <c r="F6" s="164" t="s">
        <v>746</v>
      </c>
      <c r="G6" s="164"/>
      <c r="H6" s="164" t="s">
        <v>746</v>
      </c>
    </row>
    <row r="7" spans="1:8" ht="13.5">
      <c r="A7" s="6"/>
      <c r="B7" s="202">
        <v>5</v>
      </c>
      <c r="C7" s="164" t="s">
        <v>750</v>
      </c>
      <c r="D7" s="57"/>
      <c r="E7" s="164"/>
      <c r="F7" s="164" t="s">
        <v>746</v>
      </c>
      <c r="G7" s="164"/>
      <c r="H7" s="164"/>
    </row>
    <row r="8" spans="1:8" ht="13.5">
      <c r="A8" s="6"/>
      <c r="B8" s="202">
        <v>6</v>
      </c>
      <c r="C8" s="164" t="s">
        <v>485</v>
      </c>
      <c r="D8" s="57"/>
      <c r="E8" s="164"/>
      <c r="F8" s="164" t="s">
        <v>748</v>
      </c>
      <c r="G8" s="164" t="s">
        <v>748</v>
      </c>
      <c r="H8" s="164"/>
    </row>
    <row r="9" spans="1:8" ht="13.5">
      <c r="A9" s="6"/>
      <c r="B9" s="202">
        <v>7</v>
      </c>
      <c r="C9" s="164" t="s">
        <v>747</v>
      </c>
      <c r="D9" s="57"/>
      <c r="E9" s="164" t="s">
        <v>746</v>
      </c>
      <c r="F9" s="164"/>
      <c r="G9" s="164" t="s">
        <v>746</v>
      </c>
      <c r="H9" s="164"/>
    </row>
    <row r="10" spans="1:8" ht="13.5">
      <c r="A10" s="6"/>
      <c r="B10" s="202">
        <v>8</v>
      </c>
      <c r="C10" s="164" t="s">
        <v>680</v>
      </c>
      <c r="D10" s="57"/>
      <c r="E10" s="164"/>
      <c r="F10" s="164" t="s">
        <v>746</v>
      </c>
      <c r="G10" s="164"/>
      <c r="H10" s="164"/>
    </row>
    <row r="11" spans="1:8" ht="13.5">
      <c r="A11" s="6"/>
      <c r="B11" s="202">
        <v>9</v>
      </c>
      <c r="C11" s="164" t="s">
        <v>738</v>
      </c>
      <c r="D11" s="57"/>
      <c r="E11" s="164" t="s">
        <v>748</v>
      </c>
      <c r="F11" s="164"/>
      <c r="G11" s="164" t="s">
        <v>746</v>
      </c>
      <c r="H11" s="164"/>
    </row>
    <row r="12" spans="1:8" ht="13.5">
      <c r="A12" s="6"/>
      <c r="B12" s="202">
        <v>10</v>
      </c>
      <c r="C12" s="164" t="s">
        <v>460</v>
      </c>
      <c r="D12" s="57"/>
      <c r="E12" s="164"/>
      <c r="F12" s="164"/>
      <c r="G12" s="164" t="s">
        <v>746</v>
      </c>
      <c r="H12" s="164"/>
    </row>
    <row r="13" spans="1:8" ht="13.5">
      <c r="A13" s="6"/>
      <c r="B13" s="202">
        <v>11</v>
      </c>
      <c r="C13" s="164" t="s">
        <v>161</v>
      </c>
      <c r="D13" s="57"/>
      <c r="E13" s="164" t="s">
        <v>746</v>
      </c>
      <c r="F13" s="164" t="s">
        <v>746</v>
      </c>
      <c r="G13" s="164" t="s">
        <v>746</v>
      </c>
      <c r="H13" s="164"/>
    </row>
    <row r="14" spans="1:8" ht="13.5">
      <c r="A14" s="6"/>
      <c r="B14" s="202">
        <v>12</v>
      </c>
      <c r="C14" s="164" t="s">
        <v>678</v>
      </c>
      <c r="D14" s="57"/>
      <c r="E14" s="164" t="s">
        <v>746</v>
      </c>
      <c r="F14" s="164" t="s">
        <v>746</v>
      </c>
      <c r="G14" s="164"/>
      <c r="H14" s="164"/>
    </row>
    <row r="15" spans="1:8" ht="13.5">
      <c r="A15" s="6"/>
      <c r="B15" s="202">
        <v>13</v>
      </c>
      <c r="C15" s="164" t="s">
        <v>691</v>
      </c>
      <c r="D15" s="57"/>
      <c r="E15" s="164"/>
      <c r="F15" s="164" t="s">
        <v>746</v>
      </c>
      <c r="G15" s="164"/>
      <c r="H15" s="164"/>
    </row>
    <row r="16" spans="1:8" ht="13.5">
      <c r="A16" s="6"/>
      <c r="B16" s="202">
        <v>14</v>
      </c>
      <c r="C16" s="164" t="s">
        <v>211</v>
      </c>
      <c r="D16" s="57"/>
      <c r="E16" s="164" t="s">
        <v>748</v>
      </c>
      <c r="F16" s="164"/>
      <c r="G16" s="164" t="s">
        <v>748</v>
      </c>
      <c r="H16" s="164"/>
    </row>
    <row r="17" spans="1:8" ht="13.5">
      <c r="A17" s="6"/>
      <c r="B17" s="202">
        <v>15</v>
      </c>
      <c r="C17" s="164" t="s">
        <v>153</v>
      </c>
      <c r="D17" s="57"/>
      <c r="E17" s="164" t="s">
        <v>748</v>
      </c>
      <c r="F17" s="164"/>
      <c r="G17" s="164"/>
      <c r="H17" s="164"/>
    </row>
    <row r="18" spans="1:8" ht="13.5">
      <c r="A18" s="6"/>
      <c r="B18" s="202">
        <v>16</v>
      </c>
      <c r="C18" s="164" t="s">
        <v>187</v>
      </c>
      <c r="D18" s="57"/>
      <c r="E18" s="164" t="s">
        <v>748</v>
      </c>
      <c r="F18" s="164"/>
      <c r="G18" s="164"/>
      <c r="H18" s="164" t="s">
        <v>746</v>
      </c>
    </row>
    <row r="19" spans="1:8" ht="13.5">
      <c r="A19" s="6"/>
      <c r="B19" s="202">
        <v>17</v>
      </c>
      <c r="C19" s="164" t="s">
        <v>187</v>
      </c>
      <c r="D19" s="57"/>
      <c r="E19" s="164"/>
      <c r="F19" s="164"/>
      <c r="G19" s="164" t="s">
        <v>746</v>
      </c>
      <c r="H19" s="164"/>
    </row>
    <row r="20" spans="1:8" ht="13.5">
      <c r="A20" s="6"/>
      <c r="B20" s="202">
        <v>18</v>
      </c>
      <c r="C20" s="164" t="s">
        <v>706</v>
      </c>
      <c r="D20" s="57"/>
      <c r="E20" s="164" t="s">
        <v>748</v>
      </c>
      <c r="F20" s="164" t="s">
        <v>746</v>
      </c>
      <c r="G20" s="164"/>
      <c r="H20" s="164"/>
    </row>
    <row r="21" spans="1:8" ht="13.5">
      <c r="A21" s="6"/>
      <c r="B21" s="202">
        <v>19</v>
      </c>
      <c r="C21" s="164" t="s">
        <v>197</v>
      </c>
      <c r="D21" s="57"/>
      <c r="E21" s="164" t="s">
        <v>748</v>
      </c>
      <c r="F21" s="164"/>
      <c r="G21" s="164"/>
      <c r="H21" s="164"/>
    </row>
    <row r="22" spans="1:8" ht="13.5">
      <c r="A22" s="6"/>
      <c r="B22" s="202">
        <v>20</v>
      </c>
      <c r="C22" s="164" t="s">
        <v>703</v>
      </c>
      <c r="D22" s="57"/>
      <c r="E22" s="164" t="s">
        <v>748</v>
      </c>
      <c r="F22" s="164"/>
      <c r="G22" s="164"/>
      <c r="H22" s="164"/>
    </row>
    <row r="23" spans="1:8" ht="13.5">
      <c r="A23" s="6"/>
      <c r="B23" s="202">
        <v>21</v>
      </c>
      <c r="C23" s="164" t="s">
        <v>421</v>
      </c>
      <c r="D23" s="57"/>
      <c r="E23" s="164"/>
      <c r="F23" s="164"/>
      <c r="G23" s="164" t="s">
        <v>746</v>
      </c>
      <c r="H23" s="164"/>
    </row>
    <row r="24" spans="1:8" ht="13.5">
      <c r="A24" s="6"/>
      <c r="B24" s="202">
        <v>22</v>
      </c>
      <c r="C24" s="164" t="s">
        <v>749</v>
      </c>
      <c r="D24" s="57"/>
      <c r="E24" s="164" t="s">
        <v>746</v>
      </c>
      <c r="F24" s="164"/>
      <c r="G24" s="164" t="s">
        <v>746</v>
      </c>
      <c r="H24" s="164"/>
    </row>
    <row r="25" spans="1:8" ht="13.5">
      <c r="A25" s="6"/>
      <c r="B25" s="202">
        <v>23</v>
      </c>
      <c r="C25" s="164" t="s">
        <v>751</v>
      </c>
      <c r="D25" s="57"/>
      <c r="E25" s="164" t="s">
        <v>748</v>
      </c>
      <c r="F25" s="164"/>
      <c r="G25" s="164"/>
      <c r="H25" s="164"/>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4" t="s">
        <v>757</v>
      </c>
      <c r="B1" s="204" t="s">
        <v>758</v>
      </c>
      <c r="C1" s="204" t="s">
        <v>709</v>
      </c>
      <c r="D1" s="205" t="s">
        <v>716</v>
      </c>
      <c r="E1" s="205" t="s">
        <v>717</v>
      </c>
      <c r="F1" s="206" t="s">
        <v>718</v>
      </c>
      <c r="G1" s="206" t="s">
        <v>719</v>
      </c>
      <c r="H1" s="206" t="s">
        <v>759</v>
      </c>
      <c r="I1" s="206" t="s">
        <v>721</v>
      </c>
      <c r="J1" s="206" t="s">
        <v>722</v>
      </c>
      <c r="K1" s="206" t="s">
        <v>723</v>
      </c>
      <c r="L1" s="206" t="s">
        <v>729</v>
      </c>
      <c r="M1" s="206" t="s">
        <v>724</v>
      </c>
      <c r="N1" s="206" t="s">
        <v>725</v>
      </c>
      <c r="O1" s="206" t="s">
        <v>726</v>
      </c>
      <c r="P1" s="206" t="s">
        <v>730</v>
      </c>
      <c r="Q1" s="206" t="s">
        <v>727</v>
      </c>
      <c r="R1" s="205" t="s">
        <v>728</v>
      </c>
      <c r="S1" s="207" t="s">
        <v>760</v>
      </c>
    </row>
    <row r="2" spans="1:19" ht="13.5">
      <c r="A2" s="208">
        <v>7</v>
      </c>
      <c r="B2" s="209" t="s">
        <v>761</v>
      </c>
      <c r="C2" s="209" t="s">
        <v>706</v>
      </c>
      <c r="D2" s="217">
        <v>146</v>
      </c>
      <c r="E2" s="217">
        <v>145</v>
      </c>
      <c r="F2" s="217">
        <v>130</v>
      </c>
      <c r="G2" s="217">
        <v>145</v>
      </c>
      <c r="H2" s="217">
        <v>137</v>
      </c>
      <c r="I2" s="219">
        <v>157</v>
      </c>
      <c r="J2" s="217">
        <v>66</v>
      </c>
      <c r="K2" s="217">
        <v>12</v>
      </c>
      <c r="L2" s="217">
        <v>73</v>
      </c>
      <c r="M2" s="217">
        <v>51</v>
      </c>
      <c r="N2" s="217">
        <v>132</v>
      </c>
      <c r="O2" s="217">
        <v>62</v>
      </c>
      <c r="P2" s="217">
        <v>119</v>
      </c>
      <c r="Q2" s="217">
        <v>72</v>
      </c>
      <c r="R2" s="217">
        <v>18</v>
      </c>
      <c r="S2" s="210">
        <v>1465</v>
      </c>
    </row>
    <row r="3" spans="1:19" ht="13.5">
      <c r="A3" s="208">
        <v>8</v>
      </c>
      <c r="B3" s="209" t="s">
        <v>762</v>
      </c>
      <c r="C3" s="209" t="s">
        <v>225</v>
      </c>
      <c r="D3" s="217">
        <v>128</v>
      </c>
      <c r="E3" s="217">
        <v>83</v>
      </c>
      <c r="F3" s="219">
        <v>138</v>
      </c>
      <c r="G3" s="217">
        <v>110</v>
      </c>
      <c r="H3" s="217">
        <v>112</v>
      </c>
      <c r="I3" s="217">
        <v>132</v>
      </c>
      <c r="J3" s="217">
        <v>80</v>
      </c>
      <c r="K3" s="217">
        <v>7</v>
      </c>
      <c r="L3" s="217">
        <v>79</v>
      </c>
      <c r="M3" s="217">
        <v>59</v>
      </c>
      <c r="N3" s="217">
        <v>91</v>
      </c>
      <c r="O3" s="217">
        <v>57</v>
      </c>
      <c r="P3" s="217">
        <v>74</v>
      </c>
      <c r="Q3" s="217">
        <v>89</v>
      </c>
      <c r="R3" s="217">
        <v>21</v>
      </c>
      <c r="S3" s="210">
        <v>1260</v>
      </c>
    </row>
    <row r="4" spans="1:19" ht="13.5">
      <c r="A4" s="208">
        <v>24</v>
      </c>
      <c r="B4" s="209" t="s">
        <v>763</v>
      </c>
      <c r="C4" s="209" t="s">
        <v>187</v>
      </c>
      <c r="D4" s="217">
        <v>25</v>
      </c>
      <c r="E4" s="217">
        <v>19</v>
      </c>
      <c r="F4" s="217">
        <v>15</v>
      </c>
      <c r="G4" s="217">
        <v>19</v>
      </c>
      <c r="H4" s="217">
        <v>19</v>
      </c>
      <c r="I4" s="217">
        <v>15</v>
      </c>
      <c r="J4" s="217">
        <v>42</v>
      </c>
      <c r="K4" s="217">
        <v>11</v>
      </c>
      <c r="L4" s="217">
        <v>55</v>
      </c>
      <c r="M4" s="217">
        <v>44</v>
      </c>
      <c r="N4" s="219">
        <v>78</v>
      </c>
      <c r="O4" s="217">
        <v>45</v>
      </c>
      <c r="P4" s="217">
        <v>57</v>
      </c>
      <c r="Q4" s="217">
        <v>52</v>
      </c>
      <c r="R4" s="217">
        <v>8</v>
      </c>
      <c r="S4" s="210">
        <v>504</v>
      </c>
    </row>
    <row r="5" spans="1:19" ht="13.5">
      <c r="A5" s="208">
        <v>25</v>
      </c>
      <c r="B5" s="209" t="s">
        <v>764</v>
      </c>
      <c r="C5" s="209" t="s">
        <v>187</v>
      </c>
      <c r="D5" s="217">
        <v>71</v>
      </c>
      <c r="E5" s="219">
        <v>80</v>
      </c>
      <c r="F5" s="217">
        <v>66</v>
      </c>
      <c r="G5" s="217">
        <v>89</v>
      </c>
      <c r="H5" s="217">
        <v>88</v>
      </c>
      <c r="I5" s="217">
        <v>73</v>
      </c>
      <c r="J5" s="217">
        <v>58</v>
      </c>
      <c r="K5" s="217">
        <v>51</v>
      </c>
      <c r="L5" s="217">
        <v>62</v>
      </c>
      <c r="M5" s="217">
        <v>40</v>
      </c>
      <c r="N5" s="217">
        <v>57</v>
      </c>
      <c r="O5" s="217">
        <v>20</v>
      </c>
      <c r="P5" s="217">
        <v>68</v>
      </c>
      <c r="Q5" s="217">
        <v>42</v>
      </c>
      <c r="R5" s="217">
        <v>3</v>
      </c>
      <c r="S5" s="210">
        <v>868</v>
      </c>
    </row>
    <row r="6" spans="1:19" ht="13.5">
      <c r="A6" s="208">
        <v>13</v>
      </c>
      <c r="B6" s="209" t="s">
        <v>765</v>
      </c>
      <c r="C6" s="209" t="s">
        <v>703</v>
      </c>
      <c r="D6" s="217">
        <v>36</v>
      </c>
      <c r="E6" s="217">
        <v>24</v>
      </c>
      <c r="F6" s="217">
        <v>23</v>
      </c>
      <c r="G6" s="217">
        <v>25</v>
      </c>
      <c r="H6" s="217">
        <v>25</v>
      </c>
      <c r="I6" s="217">
        <v>23</v>
      </c>
      <c r="J6" s="217">
        <v>66</v>
      </c>
      <c r="K6" s="217">
        <v>5</v>
      </c>
      <c r="L6" s="217">
        <v>98</v>
      </c>
      <c r="M6" s="217">
        <v>117</v>
      </c>
      <c r="N6" s="217">
        <v>108</v>
      </c>
      <c r="O6" s="217">
        <v>95</v>
      </c>
      <c r="P6" s="219">
        <v>119</v>
      </c>
      <c r="Q6" s="217">
        <v>85</v>
      </c>
      <c r="R6" s="217">
        <v>17</v>
      </c>
      <c r="S6" s="210">
        <v>866</v>
      </c>
    </row>
    <row r="7" spans="1:19" ht="13.5">
      <c r="A7" s="208">
        <v>19</v>
      </c>
      <c r="B7" s="209" t="s">
        <v>766</v>
      </c>
      <c r="C7" s="209" t="s">
        <v>211</v>
      </c>
      <c r="D7" s="217">
        <v>80</v>
      </c>
      <c r="E7" s="217">
        <v>30</v>
      </c>
      <c r="F7" s="217">
        <v>11</v>
      </c>
      <c r="G7" s="217">
        <v>66</v>
      </c>
      <c r="H7" s="217">
        <v>53</v>
      </c>
      <c r="I7" s="217">
        <v>9</v>
      </c>
      <c r="J7" s="217">
        <v>69</v>
      </c>
      <c r="K7" s="217">
        <v>43</v>
      </c>
      <c r="L7" s="217">
        <v>75</v>
      </c>
      <c r="M7" s="217">
        <v>79</v>
      </c>
      <c r="N7" s="219">
        <v>120</v>
      </c>
      <c r="O7" s="217">
        <v>73</v>
      </c>
      <c r="P7" s="217">
        <v>117</v>
      </c>
      <c r="Q7" s="217">
        <v>89</v>
      </c>
      <c r="R7" s="217">
        <v>21</v>
      </c>
      <c r="S7" s="210">
        <v>935</v>
      </c>
    </row>
    <row r="8" spans="1:19" ht="8.25" customHeight="1">
      <c r="A8" s="208"/>
      <c r="B8" s="209"/>
      <c r="C8" s="209"/>
      <c r="D8" s="218"/>
      <c r="E8" s="218"/>
      <c r="F8" s="218"/>
      <c r="G8" s="218"/>
      <c r="H8" s="218"/>
      <c r="I8" s="218"/>
      <c r="J8" s="218"/>
      <c r="K8" s="218"/>
      <c r="L8" s="218"/>
      <c r="M8" s="218"/>
      <c r="N8" s="218"/>
      <c r="O8" s="218"/>
      <c r="P8" s="218"/>
      <c r="Q8" s="218"/>
      <c r="R8" s="218"/>
      <c r="S8" s="212"/>
    </row>
    <row r="9" spans="1:19" ht="13.5">
      <c r="A9" s="208">
        <v>12</v>
      </c>
      <c r="B9" s="209" t="s">
        <v>767</v>
      </c>
      <c r="C9" s="209" t="s">
        <v>667</v>
      </c>
      <c r="D9" s="217">
        <v>148</v>
      </c>
      <c r="E9" s="217">
        <v>151</v>
      </c>
      <c r="F9" s="217">
        <v>156</v>
      </c>
      <c r="G9" s="217">
        <v>152</v>
      </c>
      <c r="H9" s="217">
        <v>137</v>
      </c>
      <c r="I9" s="219">
        <v>159</v>
      </c>
      <c r="J9" s="217">
        <v>97</v>
      </c>
      <c r="K9" s="217">
        <v>7</v>
      </c>
      <c r="L9" s="217">
        <v>45</v>
      </c>
      <c r="M9" s="217">
        <v>25</v>
      </c>
      <c r="N9" s="217">
        <v>121</v>
      </c>
      <c r="O9" s="217">
        <v>35</v>
      </c>
      <c r="P9" s="217">
        <v>123</v>
      </c>
      <c r="Q9" s="217">
        <v>23</v>
      </c>
      <c r="R9" s="217">
        <v>35</v>
      </c>
      <c r="S9" s="210">
        <v>1414</v>
      </c>
    </row>
    <row r="10" spans="1:19" ht="13.5">
      <c r="A10" s="208">
        <v>15</v>
      </c>
      <c r="B10" s="209" t="s">
        <v>767</v>
      </c>
      <c r="C10" s="209" t="s">
        <v>667</v>
      </c>
      <c r="D10" s="217">
        <v>61</v>
      </c>
      <c r="E10" s="217">
        <v>29</v>
      </c>
      <c r="F10" s="217">
        <v>24</v>
      </c>
      <c r="G10" s="217">
        <v>51</v>
      </c>
      <c r="H10" s="217">
        <v>54</v>
      </c>
      <c r="I10" s="217">
        <v>54</v>
      </c>
      <c r="J10" s="217">
        <v>80</v>
      </c>
      <c r="K10" s="217">
        <v>5</v>
      </c>
      <c r="L10" s="217">
        <v>75</v>
      </c>
      <c r="M10" s="217">
        <v>79</v>
      </c>
      <c r="N10" s="217">
        <v>87</v>
      </c>
      <c r="O10" s="217">
        <v>58</v>
      </c>
      <c r="P10" s="219">
        <v>99</v>
      </c>
      <c r="Q10" s="217">
        <v>81</v>
      </c>
      <c r="R10" s="217">
        <v>5</v>
      </c>
      <c r="S10" s="210">
        <v>842</v>
      </c>
    </row>
    <row r="11" spans="1:19" ht="13.5">
      <c r="A11" s="208"/>
      <c r="B11" s="216" t="s">
        <v>760</v>
      </c>
      <c r="C11" s="209"/>
      <c r="D11" s="218">
        <f>SUM(D9:D10)</f>
        <v>209</v>
      </c>
      <c r="E11" s="218">
        <f aca="true" t="shared" si="0" ref="E11:S11">SUM(E9:E10)</f>
        <v>180</v>
      </c>
      <c r="F11" s="218">
        <f t="shared" si="0"/>
        <v>180</v>
      </c>
      <c r="G11" s="218">
        <f t="shared" si="0"/>
        <v>203</v>
      </c>
      <c r="H11" s="218">
        <f t="shared" si="0"/>
        <v>191</v>
      </c>
      <c r="I11" s="218">
        <f t="shared" si="0"/>
        <v>213</v>
      </c>
      <c r="J11" s="218">
        <f t="shared" si="0"/>
        <v>177</v>
      </c>
      <c r="K11" s="218">
        <f t="shared" si="0"/>
        <v>12</v>
      </c>
      <c r="L11" s="218">
        <f t="shared" si="0"/>
        <v>120</v>
      </c>
      <c r="M11" s="218">
        <f t="shared" si="0"/>
        <v>104</v>
      </c>
      <c r="N11" s="218">
        <f t="shared" si="0"/>
        <v>208</v>
      </c>
      <c r="O11" s="218">
        <f t="shared" si="0"/>
        <v>93</v>
      </c>
      <c r="P11" s="218">
        <f t="shared" si="0"/>
        <v>222</v>
      </c>
      <c r="Q11" s="218">
        <f t="shared" si="0"/>
        <v>104</v>
      </c>
      <c r="R11" s="218">
        <f t="shared" si="0"/>
        <v>40</v>
      </c>
      <c r="S11" s="212">
        <f t="shared" si="0"/>
        <v>2256</v>
      </c>
    </row>
    <row r="12" spans="1:19" ht="8.25" customHeight="1">
      <c r="A12" s="208"/>
      <c r="B12" s="209"/>
      <c r="C12" s="209"/>
      <c r="D12" s="218"/>
      <c r="E12" s="218"/>
      <c r="F12" s="218"/>
      <c r="G12" s="218"/>
      <c r="H12" s="218"/>
      <c r="I12" s="218"/>
      <c r="J12" s="218"/>
      <c r="K12" s="218"/>
      <c r="L12" s="218"/>
      <c r="M12" s="218"/>
      <c r="N12" s="218"/>
      <c r="O12" s="218"/>
      <c r="P12" s="218"/>
      <c r="Q12" s="218"/>
      <c r="R12" s="218"/>
      <c r="S12" s="212"/>
    </row>
    <row r="13" spans="1:19" ht="13.5">
      <c r="A13" s="208">
        <v>17</v>
      </c>
      <c r="B13" s="209" t="s">
        <v>768</v>
      </c>
      <c r="C13" s="209" t="s">
        <v>667</v>
      </c>
      <c r="D13" s="219">
        <v>151</v>
      </c>
      <c r="E13" s="217">
        <v>142</v>
      </c>
      <c r="F13" s="217">
        <v>135</v>
      </c>
      <c r="G13" s="217">
        <v>119</v>
      </c>
      <c r="H13" s="217">
        <v>125</v>
      </c>
      <c r="I13" s="217">
        <v>141</v>
      </c>
      <c r="J13" s="217">
        <v>112</v>
      </c>
      <c r="K13" s="217">
        <v>12</v>
      </c>
      <c r="L13" s="217">
        <v>35</v>
      </c>
      <c r="M13" s="217">
        <v>23</v>
      </c>
      <c r="N13" s="217">
        <v>109</v>
      </c>
      <c r="O13" s="217">
        <v>18</v>
      </c>
      <c r="P13" s="217">
        <v>85</v>
      </c>
      <c r="Q13" s="217">
        <v>24</v>
      </c>
      <c r="R13" s="217">
        <v>12</v>
      </c>
      <c r="S13" s="210">
        <v>1243</v>
      </c>
    </row>
    <row r="14" spans="1:19" ht="13.5">
      <c r="A14" s="208">
        <v>18</v>
      </c>
      <c r="B14" s="209" t="s">
        <v>769</v>
      </c>
      <c r="C14" s="209" t="s">
        <v>667</v>
      </c>
      <c r="D14" s="217">
        <v>59</v>
      </c>
      <c r="E14" s="217">
        <v>19</v>
      </c>
      <c r="F14" s="217">
        <v>53</v>
      </c>
      <c r="G14" s="217">
        <v>15</v>
      </c>
      <c r="H14" s="217">
        <v>15</v>
      </c>
      <c r="I14" s="217">
        <v>44</v>
      </c>
      <c r="J14" s="217">
        <v>52</v>
      </c>
      <c r="K14" s="217">
        <v>6</v>
      </c>
      <c r="L14" s="217">
        <v>69</v>
      </c>
      <c r="M14" s="217">
        <v>78</v>
      </c>
      <c r="N14" s="217">
        <v>98</v>
      </c>
      <c r="O14" s="217">
        <v>73</v>
      </c>
      <c r="P14" s="219">
        <v>127</v>
      </c>
      <c r="Q14" s="217">
        <v>91</v>
      </c>
      <c r="R14" s="217">
        <v>4</v>
      </c>
      <c r="S14" s="210">
        <v>803</v>
      </c>
    </row>
    <row r="15" spans="1:19" ht="13.5">
      <c r="A15" s="208"/>
      <c r="B15" s="216" t="s">
        <v>760</v>
      </c>
      <c r="C15" s="209"/>
      <c r="D15" s="218">
        <f>SUM(D13:D14)</f>
        <v>210</v>
      </c>
      <c r="E15" s="218">
        <f aca="true" t="shared" si="1" ref="E15:S15">SUM(E13:E14)</f>
        <v>161</v>
      </c>
      <c r="F15" s="218">
        <f t="shared" si="1"/>
        <v>188</v>
      </c>
      <c r="G15" s="218">
        <f t="shared" si="1"/>
        <v>134</v>
      </c>
      <c r="H15" s="218">
        <f t="shared" si="1"/>
        <v>140</v>
      </c>
      <c r="I15" s="218">
        <f t="shared" si="1"/>
        <v>185</v>
      </c>
      <c r="J15" s="218">
        <f t="shared" si="1"/>
        <v>164</v>
      </c>
      <c r="K15" s="218">
        <f t="shared" si="1"/>
        <v>18</v>
      </c>
      <c r="L15" s="218">
        <f t="shared" si="1"/>
        <v>104</v>
      </c>
      <c r="M15" s="218">
        <f t="shared" si="1"/>
        <v>101</v>
      </c>
      <c r="N15" s="218">
        <f t="shared" si="1"/>
        <v>207</v>
      </c>
      <c r="O15" s="218">
        <f t="shared" si="1"/>
        <v>91</v>
      </c>
      <c r="P15" s="218">
        <f t="shared" si="1"/>
        <v>212</v>
      </c>
      <c r="Q15" s="218">
        <f t="shared" si="1"/>
        <v>115</v>
      </c>
      <c r="R15" s="218">
        <f t="shared" si="1"/>
        <v>16</v>
      </c>
      <c r="S15" s="212">
        <f t="shared" si="1"/>
        <v>2046</v>
      </c>
    </row>
    <row r="16" spans="1:19" ht="8.25" customHeight="1">
      <c r="A16" s="208"/>
      <c r="B16" s="209"/>
      <c r="C16" s="209"/>
      <c r="D16" s="218"/>
      <c r="E16" s="218"/>
      <c r="F16" s="218"/>
      <c r="G16" s="218"/>
      <c r="H16" s="218"/>
      <c r="I16" s="218"/>
      <c r="J16" s="218"/>
      <c r="K16" s="218"/>
      <c r="L16" s="218"/>
      <c r="M16" s="218"/>
      <c r="N16" s="218"/>
      <c r="O16" s="218"/>
      <c r="P16" s="218"/>
      <c r="Q16" s="218"/>
      <c r="R16" s="218"/>
      <c r="S16" s="212"/>
    </row>
    <row r="17" spans="1:19" ht="13.5">
      <c r="A17" s="208">
        <v>2</v>
      </c>
      <c r="B17" s="209" t="s">
        <v>770</v>
      </c>
      <c r="C17" s="209" t="s">
        <v>814</v>
      </c>
      <c r="D17" s="219">
        <v>117</v>
      </c>
      <c r="E17" s="217">
        <v>80</v>
      </c>
      <c r="F17" s="217">
        <v>89</v>
      </c>
      <c r="G17" s="217">
        <v>99</v>
      </c>
      <c r="H17" s="217">
        <v>99</v>
      </c>
      <c r="I17" s="217">
        <v>103</v>
      </c>
      <c r="J17" s="217">
        <v>59</v>
      </c>
      <c r="K17" s="217">
        <v>4</v>
      </c>
      <c r="L17" s="217">
        <v>73</v>
      </c>
      <c r="M17" s="217">
        <v>34</v>
      </c>
      <c r="N17" s="217">
        <v>65</v>
      </c>
      <c r="O17" s="217">
        <v>47</v>
      </c>
      <c r="P17" s="217">
        <v>81</v>
      </c>
      <c r="Q17" s="217">
        <v>45</v>
      </c>
      <c r="R17" s="217">
        <v>4</v>
      </c>
      <c r="S17" s="210">
        <v>999</v>
      </c>
    </row>
    <row r="18" spans="1:19" ht="8.25" customHeight="1">
      <c r="A18" s="208"/>
      <c r="B18" s="209"/>
      <c r="C18" s="209"/>
      <c r="D18" s="218"/>
      <c r="E18" s="218"/>
      <c r="F18" s="218"/>
      <c r="G18" s="218"/>
      <c r="H18" s="218"/>
      <c r="I18" s="218"/>
      <c r="J18" s="218"/>
      <c r="K18" s="218"/>
      <c r="L18" s="218"/>
      <c r="M18" s="218"/>
      <c r="N18" s="218"/>
      <c r="O18" s="218"/>
      <c r="P18" s="218"/>
      <c r="Q18" s="218"/>
      <c r="R18" s="218"/>
      <c r="S18" s="212"/>
    </row>
    <row r="19" spans="1:19" ht="13.5">
      <c r="A19" s="208">
        <v>9</v>
      </c>
      <c r="B19" s="209" t="s">
        <v>771</v>
      </c>
      <c r="C19" s="209" t="s">
        <v>693</v>
      </c>
      <c r="D19" s="217">
        <v>5</v>
      </c>
      <c r="E19" s="217">
        <v>5</v>
      </c>
      <c r="F19" s="217">
        <v>5</v>
      </c>
      <c r="G19" s="217">
        <v>5</v>
      </c>
      <c r="H19" s="217">
        <v>5</v>
      </c>
      <c r="I19" s="217">
        <v>5</v>
      </c>
      <c r="J19" s="217">
        <v>5</v>
      </c>
      <c r="K19" s="219">
        <v>104</v>
      </c>
      <c r="L19" s="217">
        <v>5</v>
      </c>
      <c r="M19" s="217">
        <v>5</v>
      </c>
      <c r="N19" s="217">
        <v>5</v>
      </c>
      <c r="O19" s="217">
        <v>12</v>
      </c>
      <c r="P19" s="217">
        <v>5</v>
      </c>
      <c r="Q19" s="217">
        <v>5</v>
      </c>
      <c r="R19" s="217">
        <v>5</v>
      </c>
      <c r="S19" s="210">
        <v>181</v>
      </c>
    </row>
    <row r="20" spans="1:19" ht="13.5">
      <c r="A20" s="208">
        <v>10</v>
      </c>
      <c r="B20" s="209" t="s">
        <v>772</v>
      </c>
      <c r="C20" s="209" t="s">
        <v>693</v>
      </c>
      <c r="D20" s="217">
        <v>26</v>
      </c>
      <c r="E20" s="217">
        <v>20</v>
      </c>
      <c r="F20" s="217">
        <v>20</v>
      </c>
      <c r="G20" s="217">
        <v>21</v>
      </c>
      <c r="H20" s="217">
        <v>21</v>
      </c>
      <c r="I20" s="217">
        <v>21</v>
      </c>
      <c r="J20" s="219">
        <v>136</v>
      </c>
      <c r="K20" s="217">
        <v>16</v>
      </c>
      <c r="L20" s="217">
        <v>102</v>
      </c>
      <c r="M20" s="217">
        <v>104</v>
      </c>
      <c r="N20" s="217">
        <v>101</v>
      </c>
      <c r="O20" s="217">
        <v>83</v>
      </c>
      <c r="P20" s="217">
        <v>125</v>
      </c>
      <c r="Q20" s="217">
        <v>82</v>
      </c>
      <c r="R20" s="217">
        <v>19</v>
      </c>
      <c r="S20" s="210">
        <v>897</v>
      </c>
    </row>
    <row r="21" spans="1:19" ht="13.5">
      <c r="A21" s="208">
        <v>11</v>
      </c>
      <c r="B21" s="209" t="s">
        <v>773</v>
      </c>
      <c r="C21" s="209" t="s">
        <v>693</v>
      </c>
      <c r="D21" s="217">
        <v>112</v>
      </c>
      <c r="E21" s="217">
        <v>73</v>
      </c>
      <c r="F21" s="217">
        <v>108</v>
      </c>
      <c r="G21" s="217">
        <v>111</v>
      </c>
      <c r="H21" s="217">
        <v>108</v>
      </c>
      <c r="I21" s="219">
        <v>115</v>
      </c>
      <c r="J21" s="217">
        <v>83</v>
      </c>
      <c r="K21" s="217">
        <v>5</v>
      </c>
      <c r="L21" s="217">
        <v>53</v>
      </c>
      <c r="M21" s="217">
        <v>5</v>
      </c>
      <c r="N21" s="217">
        <v>82</v>
      </c>
      <c r="O21" s="217">
        <v>13</v>
      </c>
      <c r="P21" s="217">
        <v>109</v>
      </c>
      <c r="Q21" s="217">
        <v>5</v>
      </c>
      <c r="R21" s="217">
        <v>22</v>
      </c>
      <c r="S21" s="210">
        <v>1004</v>
      </c>
    </row>
    <row r="22" spans="1:19" ht="13.5">
      <c r="A22" s="208"/>
      <c r="B22" s="216" t="s">
        <v>760</v>
      </c>
      <c r="C22" s="209" t="s">
        <v>693</v>
      </c>
      <c r="D22" s="218">
        <f>SUM(D19:D21)</f>
        <v>143</v>
      </c>
      <c r="E22" s="218">
        <f aca="true" t="shared" si="2" ref="E22:S22">SUM(E19:E21)</f>
        <v>98</v>
      </c>
      <c r="F22" s="218">
        <f t="shared" si="2"/>
        <v>133</v>
      </c>
      <c r="G22" s="218">
        <f t="shared" si="2"/>
        <v>137</v>
      </c>
      <c r="H22" s="218">
        <f t="shared" si="2"/>
        <v>134</v>
      </c>
      <c r="I22" s="218">
        <f t="shared" si="2"/>
        <v>141</v>
      </c>
      <c r="J22" s="218">
        <f t="shared" si="2"/>
        <v>224</v>
      </c>
      <c r="K22" s="218">
        <f t="shared" si="2"/>
        <v>125</v>
      </c>
      <c r="L22" s="218">
        <f t="shared" si="2"/>
        <v>160</v>
      </c>
      <c r="M22" s="218">
        <f t="shared" si="2"/>
        <v>114</v>
      </c>
      <c r="N22" s="218">
        <f t="shared" si="2"/>
        <v>188</v>
      </c>
      <c r="O22" s="218">
        <f t="shared" si="2"/>
        <v>108</v>
      </c>
      <c r="P22" s="218">
        <f t="shared" si="2"/>
        <v>239</v>
      </c>
      <c r="Q22" s="218">
        <f t="shared" si="2"/>
        <v>92</v>
      </c>
      <c r="R22" s="218">
        <f t="shared" si="2"/>
        <v>46</v>
      </c>
      <c r="S22" s="212">
        <f t="shared" si="2"/>
        <v>2082</v>
      </c>
    </row>
    <row r="23" spans="1:19" ht="8.25" customHeight="1">
      <c r="A23" s="208"/>
      <c r="B23" s="209"/>
      <c r="C23" s="209"/>
      <c r="D23" s="218"/>
      <c r="E23" s="218"/>
      <c r="F23" s="218"/>
      <c r="G23" s="218"/>
      <c r="H23" s="218"/>
      <c r="I23" s="218"/>
      <c r="J23" s="218"/>
      <c r="K23" s="218"/>
      <c r="L23" s="218"/>
      <c r="M23" s="218"/>
      <c r="N23" s="218"/>
      <c r="O23" s="218"/>
      <c r="P23" s="218"/>
      <c r="Q23" s="218"/>
      <c r="R23" s="218"/>
      <c r="S23" s="212"/>
    </row>
    <row r="24" spans="1:19" ht="13.5">
      <c r="A24" s="208">
        <v>30</v>
      </c>
      <c r="B24" s="209" t="s">
        <v>774</v>
      </c>
      <c r="C24" s="209" t="s">
        <v>691</v>
      </c>
      <c r="D24" s="219">
        <v>121</v>
      </c>
      <c r="E24" s="217">
        <v>99</v>
      </c>
      <c r="F24" s="217">
        <v>115</v>
      </c>
      <c r="G24" s="217">
        <v>100</v>
      </c>
      <c r="H24" s="217">
        <v>108</v>
      </c>
      <c r="I24" s="217">
        <v>111</v>
      </c>
      <c r="J24" s="217">
        <v>64</v>
      </c>
      <c r="K24" s="217">
        <v>6</v>
      </c>
      <c r="L24" s="217">
        <v>40</v>
      </c>
      <c r="M24" s="217">
        <v>12</v>
      </c>
      <c r="N24" s="217">
        <v>70</v>
      </c>
      <c r="O24" s="217">
        <v>17</v>
      </c>
      <c r="P24" s="217">
        <v>86</v>
      </c>
      <c r="Q24" s="217">
        <v>12</v>
      </c>
      <c r="R24" s="217">
        <v>4</v>
      </c>
      <c r="S24" s="210">
        <v>965</v>
      </c>
    </row>
    <row r="25" spans="1:19" ht="13.5">
      <c r="A25" s="208"/>
      <c r="B25" s="209"/>
      <c r="C25" s="209"/>
      <c r="D25" s="217"/>
      <c r="E25" s="217"/>
      <c r="F25" s="217"/>
      <c r="G25" s="217"/>
      <c r="H25" s="217"/>
      <c r="I25" s="217"/>
      <c r="J25" s="217"/>
      <c r="K25" s="217"/>
      <c r="L25" s="217"/>
      <c r="M25" s="217"/>
      <c r="N25" s="217"/>
      <c r="O25" s="217"/>
      <c r="P25" s="217"/>
      <c r="Q25" s="217"/>
      <c r="R25" s="217"/>
      <c r="S25" s="210"/>
    </row>
    <row r="26" spans="1:19" ht="13.5">
      <c r="A26" s="208">
        <v>1</v>
      </c>
      <c r="B26" s="209" t="s">
        <v>775</v>
      </c>
      <c r="C26" s="213" t="s">
        <v>161</v>
      </c>
      <c r="D26" s="217">
        <v>143</v>
      </c>
      <c r="E26" s="217">
        <v>112</v>
      </c>
      <c r="F26" s="217">
        <v>121</v>
      </c>
      <c r="G26" s="217">
        <v>140</v>
      </c>
      <c r="H26" s="219">
        <v>158</v>
      </c>
      <c r="I26" s="217">
        <v>130</v>
      </c>
      <c r="J26" s="217">
        <v>83</v>
      </c>
      <c r="K26" s="217">
        <v>5</v>
      </c>
      <c r="L26" s="217">
        <v>17</v>
      </c>
      <c r="M26" s="217">
        <v>6</v>
      </c>
      <c r="N26" s="217">
        <v>82</v>
      </c>
      <c r="O26" s="217">
        <v>9</v>
      </c>
      <c r="P26" s="217">
        <v>89</v>
      </c>
      <c r="Q26" s="217">
        <v>5</v>
      </c>
      <c r="R26" s="217">
        <v>5</v>
      </c>
      <c r="S26" s="210">
        <v>1105</v>
      </c>
    </row>
    <row r="27" spans="1:19" ht="13.5">
      <c r="A27" s="208">
        <v>4</v>
      </c>
      <c r="B27" s="209" t="s">
        <v>776</v>
      </c>
      <c r="C27" s="209" t="s">
        <v>161</v>
      </c>
      <c r="D27" s="219">
        <v>145</v>
      </c>
      <c r="E27" s="217">
        <v>132</v>
      </c>
      <c r="F27" s="217">
        <v>121</v>
      </c>
      <c r="G27" s="217">
        <v>120</v>
      </c>
      <c r="H27" s="217">
        <v>111</v>
      </c>
      <c r="I27" s="217">
        <v>137</v>
      </c>
      <c r="J27" s="217">
        <v>106</v>
      </c>
      <c r="K27" s="217">
        <v>6</v>
      </c>
      <c r="L27" s="217">
        <v>25</v>
      </c>
      <c r="M27" s="217">
        <v>6</v>
      </c>
      <c r="N27" s="217">
        <v>113</v>
      </c>
      <c r="O27" s="217">
        <v>17</v>
      </c>
      <c r="P27" s="217">
        <v>80</v>
      </c>
      <c r="Q27" s="217">
        <v>6</v>
      </c>
      <c r="R27" s="217">
        <v>12</v>
      </c>
      <c r="S27" s="210">
        <v>1137</v>
      </c>
    </row>
    <row r="28" spans="1:19" ht="13.5">
      <c r="A28" s="208">
        <v>20</v>
      </c>
      <c r="B28" s="209" t="s">
        <v>777</v>
      </c>
      <c r="C28" s="209" t="s">
        <v>161</v>
      </c>
      <c r="D28" s="217">
        <v>48</v>
      </c>
      <c r="E28" s="217">
        <v>13</v>
      </c>
      <c r="F28" s="217">
        <v>13</v>
      </c>
      <c r="G28" s="217">
        <v>12</v>
      </c>
      <c r="H28" s="217">
        <v>6</v>
      </c>
      <c r="I28" s="217">
        <v>12</v>
      </c>
      <c r="J28" s="217">
        <v>92</v>
      </c>
      <c r="K28" s="217">
        <v>9</v>
      </c>
      <c r="L28" s="217">
        <v>96</v>
      </c>
      <c r="M28" s="217">
        <v>95</v>
      </c>
      <c r="N28" s="217">
        <v>132</v>
      </c>
      <c r="O28" s="217">
        <v>84</v>
      </c>
      <c r="P28" s="219">
        <v>121</v>
      </c>
      <c r="Q28" s="217">
        <v>107</v>
      </c>
      <c r="R28" s="217">
        <v>21</v>
      </c>
      <c r="S28" s="210">
        <v>861</v>
      </c>
    </row>
    <row r="29" spans="1:19" ht="13.5">
      <c r="A29" s="208">
        <v>29</v>
      </c>
      <c r="B29" s="209" t="s">
        <v>778</v>
      </c>
      <c r="C29" s="209" t="s">
        <v>161</v>
      </c>
      <c r="D29" s="217">
        <v>129</v>
      </c>
      <c r="E29" s="219">
        <v>139</v>
      </c>
      <c r="F29" s="217">
        <v>135</v>
      </c>
      <c r="G29" s="217">
        <v>129</v>
      </c>
      <c r="H29" s="217">
        <v>132</v>
      </c>
      <c r="I29" s="217">
        <v>132</v>
      </c>
      <c r="J29" s="217">
        <v>118</v>
      </c>
      <c r="K29" s="217">
        <v>6</v>
      </c>
      <c r="L29" s="217">
        <v>66</v>
      </c>
      <c r="M29" s="217">
        <v>9</v>
      </c>
      <c r="N29" s="217">
        <v>98</v>
      </c>
      <c r="O29" s="217">
        <v>17</v>
      </c>
      <c r="P29" s="217">
        <v>104</v>
      </c>
      <c r="Q29" s="217">
        <v>8</v>
      </c>
      <c r="R29" s="217">
        <v>13</v>
      </c>
      <c r="S29" s="210">
        <v>1235</v>
      </c>
    </row>
    <row r="30" spans="1:19" ht="13.5">
      <c r="A30" s="208"/>
      <c r="B30" s="216" t="s">
        <v>760</v>
      </c>
      <c r="C30" s="209"/>
      <c r="D30" s="218">
        <f>SUM(D26:D29)</f>
        <v>465</v>
      </c>
      <c r="E30" s="218">
        <f aca="true" t="shared" si="3" ref="E30:S30">SUM(E26:E29)</f>
        <v>396</v>
      </c>
      <c r="F30" s="218">
        <f t="shared" si="3"/>
        <v>390</v>
      </c>
      <c r="G30" s="218">
        <f t="shared" si="3"/>
        <v>401</v>
      </c>
      <c r="H30" s="218">
        <f t="shared" si="3"/>
        <v>407</v>
      </c>
      <c r="I30" s="218">
        <f t="shared" si="3"/>
        <v>411</v>
      </c>
      <c r="J30" s="218">
        <f t="shared" si="3"/>
        <v>399</v>
      </c>
      <c r="K30" s="218">
        <f t="shared" si="3"/>
        <v>26</v>
      </c>
      <c r="L30" s="218">
        <f t="shared" si="3"/>
        <v>204</v>
      </c>
      <c r="M30" s="218">
        <f t="shared" si="3"/>
        <v>116</v>
      </c>
      <c r="N30" s="218">
        <f t="shared" si="3"/>
        <v>425</v>
      </c>
      <c r="O30" s="218">
        <f t="shared" si="3"/>
        <v>127</v>
      </c>
      <c r="P30" s="218">
        <f t="shared" si="3"/>
        <v>394</v>
      </c>
      <c r="Q30" s="218">
        <f t="shared" si="3"/>
        <v>126</v>
      </c>
      <c r="R30" s="218">
        <f t="shared" si="3"/>
        <v>51</v>
      </c>
      <c r="S30" s="212">
        <f t="shared" si="3"/>
        <v>4338</v>
      </c>
    </row>
    <row r="31" spans="1:19" ht="8.25" customHeight="1">
      <c r="A31" s="208"/>
      <c r="B31" s="209"/>
      <c r="C31" s="209"/>
      <c r="D31" s="218"/>
      <c r="E31" s="218"/>
      <c r="F31" s="218"/>
      <c r="G31" s="218"/>
      <c r="H31" s="218"/>
      <c r="I31" s="218"/>
      <c r="J31" s="218"/>
      <c r="K31" s="218"/>
      <c r="L31" s="218"/>
      <c r="M31" s="218"/>
      <c r="N31" s="218"/>
      <c r="O31" s="218"/>
      <c r="P31" s="218"/>
      <c r="Q31" s="218"/>
      <c r="R31" s="218"/>
      <c r="S31" s="212"/>
    </row>
    <row r="32" spans="1:19" ht="13.5">
      <c r="A32" s="208">
        <v>21</v>
      </c>
      <c r="B32" s="209" t="s">
        <v>779</v>
      </c>
      <c r="C32" s="209" t="s">
        <v>153</v>
      </c>
      <c r="D32" s="217">
        <v>68</v>
      </c>
      <c r="E32" s="217">
        <v>4</v>
      </c>
      <c r="F32" s="217">
        <v>4</v>
      </c>
      <c r="G32" s="217">
        <v>42</v>
      </c>
      <c r="H32" s="217">
        <v>47</v>
      </c>
      <c r="I32" s="217">
        <v>39</v>
      </c>
      <c r="J32" s="219">
        <v>115</v>
      </c>
      <c r="K32" s="217">
        <v>3</v>
      </c>
      <c r="L32" s="217">
        <v>68</v>
      </c>
      <c r="M32" s="217">
        <v>24</v>
      </c>
      <c r="N32" s="217">
        <v>85</v>
      </c>
      <c r="O32" s="217">
        <v>36</v>
      </c>
      <c r="P32" s="217">
        <v>101</v>
      </c>
      <c r="Q32" s="217">
        <v>62</v>
      </c>
      <c r="R32" s="217">
        <v>35</v>
      </c>
      <c r="S32" s="210">
        <v>733</v>
      </c>
    </row>
    <row r="33" spans="1:19" ht="13.5">
      <c r="A33" s="208">
        <v>27</v>
      </c>
      <c r="B33" s="209" t="s">
        <v>780</v>
      </c>
      <c r="C33" s="209" t="s">
        <v>197</v>
      </c>
      <c r="D33" s="217">
        <v>16</v>
      </c>
      <c r="E33" s="217">
        <v>26</v>
      </c>
      <c r="F33" s="217">
        <v>40</v>
      </c>
      <c r="G33" s="217">
        <v>31</v>
      </c>
      <c r="H33" s="217">
        <v>31</v>
      </c>
      <c r="I33" s="217">
        <v>34</v>
      </c>
      <c r="J33" s="217">
        <v>100</v>
      </c>
      <c r="K33" s="217">
        <v>4</v>
      </c>
      <c r="L33" s="217">
        <v>66</v>
      </c>
      <c r="M33" s="217">
        <v>87</v>
      </c>
      <c r="N33" s="217">
        <v>103</v>
      </c>
      <c r="O33" s="217">
        <v>57</v>
      </c>
      <c r="P33" s="219">
        <v>103</v>
      </c>
      <c r="Q33" s="217">
        <v>89</v>
      </c>
      <c r="R33" s="217">
        <v>10</v>
      </c>
      <c r="S33" s="210">
        <v>797</v>
      </c>
    </row>
    <row r="34" spans="1:19" ht="8.25" customHeight="1">
      <c r="A34" s="208"/>
      <c r="B34" s="209"/>
      <c r="C34" s="209"/>
      <c r="D34" s="218"/>
      <c r="E34" s="218"/>
      <c r="F34" s="218"/>
      <c r="G34" s="218"/>
      <c r="H34" s="218"/>
      <c r="I34" s="218"/>
      <c r="J34" s="218"/>
      <c r="K34" s="218"/>
      <c r="L34" s="218"/>
      <c r="M34" s="218"/>
      <c r="N34" s="218"/>
      <c r="O34" s="218"/>
      <c r="P34" s="218"/>
      <c r="Q34" s="218"/>
      <c r="R34" s="218"/>
      <c r="S34" s="212"/>
    </row>
    <row r="35" spans="1:19" ht="13.5">
      <c r="A35" s="208">
        <v>3</v>
      </c>
      <c r="B35" s="209" t="s">
        <v>781</v>
      </c>
      <c r="C35" s="209" t="s">
        <v>158</v>
      </c>
      <c r="D35" s="217">
        <v>113</v>
      </c>
      <c r="E35" s="217">
        <v>122</v>
      </c>
      <c r="F35" s="217">
        <v>109</v>
      </c>
      <c r="G35" s="219">
        <v>136</v>
      </c>
      <c r="H35" s="217">
        <v>135</v>
      </c>
      <c r="I35" s="217">
        <v>117</v>
      </c>
      <c r="J35" s="217">
        <v>97</v>
      </c>
      <c r="K35" s="217">
        <v>58</v>
      </c>
      <c r="L35" s="217">
        <v>71</v>
      </c>
      <c r="M35" s="217">
        <v>57</v>
      </c>
      <c r="N35" s="217">
        <v>103</v>
      </c>
      <c r="O35" s="217">
        <v>55</v>
      </c>
      <c r="P35" s="217">
        <v>122</v>
      </c>
      <c r="Q35" s="217">
        <v>58</v>
      </c>
      <c r="R35" s="217">
        <v>4</v>
      </c>
      <c r="S35" s="210">
        <v>1357</v>
      </c>
    </row>
    <row r="36" spans="1:19" ht="13.5">
      <c r="A36" s="208">
        <v>5</v>
      </c>
      <c r="B36" s="209" t="s">
        <v>782</v>
      </c>
      <c r="C36" s="209" t="s">
        <v>158</v>
      </c>
      <c r="D36" s="217">
        <v>58</v>
      </c>
      <c r="E36" s="217">
        <v>12</v>
      </c>
      <c r="F36" s="217">
        <v>3</v>
      </c>
      <c r="G36" s="217">
        <v>6</v>
      </c>
      <c r="H36" s="217">
        <v>3</v>
      </c>
      <c r="I36" s="217">
        <v>3</v>
      </c>
      <c r="J36" s="219">
        <v>124</v>
      </c>
      <c r="K36" s="217">
        <v>3</v>
      </c>
      <c r="L36" s="217">
        <v>16</v>
      </c>
      <c r="M36" s="217">
        <v>75</v>
      </c>
      <c r="N36" s="217">
        <v>9</v>
      </c>
      <c r="O36" s="217">
        <v>17</v>
      </c>
      <c r="P36" s="217">
        <v>51</v>
      </c>
      <c r="Q36" s="217">
        <v>17</v>
      </c>
      <c r="R36" s="217">
        <v>13</v>
      </c>
      <c r="S36" s="210">
        <v>410</v>
      </c>
    </row>
    <row r="37" spans="1:19" ht="13.5">
      <c r="A37" s="208">
        <v>6</v>
      </c>
      <c r="B37" s="209" t="s">
        <v>783</v>
      </c>
      <c r="C37" s="209" t="s">
        <v>158</v>
      </c>
      <c r="D37" s="217">
        <v>120</v>
      </c>
      <c r="E37" s="219">
        <v>129</v>
      </c>
      <c r="F37" s="217">
        <v>123</v>
      </c>
      <c r="G37" s="217">
        <v>121</v>
      </c>
      <c r="H37" s="217">
        <v>109</v>
      </c>
      <c r="I37" s="217">
        <v>114</v>
      </c>
      <c r="J37" s="217">
        <v>112</v>
      </c>
      <c r="K37" s="217">
        <v>7</v>
      </c>
      <c r="L37" s="217">
        <v>64</v>
      </c>
      <c r="M37" s="217">
        <v>10</v>
      </c>
      <c r="N37" s="217">
        <v>87</v>
      </c>
      <c r="O37" s="217">
        <v>13</v>
      </c>
      <c r="P37" s="217">
        <v>109</v>
      </c>
      <c r="Q37" s="217">
        <v>10</v>
      </c>
      <c r="R37" s="217">
        <v>6</v>
      </c>
      <c r="S37" s="210">
        <v>1134</v>
      </c>
    </row>
    <row r="38" spans="1:19" ht="13.5">
      <c r="A38" s="208">
        <v>14</v>
      </c>
      <c r="B38" s="209" t="s">
        <v>784</v>
      </c>
      <c r="C38" s="209" t="s">
        <v>158</v>
      </c>
      <c r="D38" s="217">
        <v>48</v>
      </c>
      <c r="E38" s="217">
        <v>5</v>
      </c>
      <c r="F38" s="217">
        <v>5</v>
      </c>
      <c r="G38" s="217">
        <v>30</v>
      </c>
      <c r="H38" s="217">
        <v>29</v>
      </c>
      <c r="I38" s="217">
        <v>29</v>
      </c>
      <c r="J38" s="219">
        <v>132</v>
      </c>
      <c r="K38" s="217">
        <v>105</v>
      </c>
      <c r="L38" s="217">
        <v>97</v>
      </c>
      <c r="M38" s="217">
        <v>96</v>
      </c>
      <c r="N38" s="217">
        <v>112</v>
      </c>
      <c r="O38" s="217">
        <v>90</v>
      </c>
      <c r="P38" s="217">
        <v>104</v>
      </c>
      <c r="Q38" s="217">
        <v>107</v>
      </c>
      <c r="R38" s="217">
        <v>21</v>
      </c>
      <c r="S38" s="210">
        <v>1010</v>
      </c>
    </row>
    <row r="39" spans="1:19" ht="13.5">
      <c r="A39" s="208">
        <v>16</v>
      </c>
      <c r="B39" s="209" t="s">
        <v>785</v>
      </c>
      <c r="C39" s="209" t="s">
        <v>158</v>
      </c>
      <c r="D39" s="217">
        <v>43</v>
      </c>
      <c r="E39" s="217">
        <v>10</v>
      </c>
      <c r="F39" s="217">
        <v>10</v>
      </c>
      <c r="G39" s="217">
        <v>5</v>
      </c>
      <c r="H39" s="217">
        <v>10</v>
      </c>
      <c r="I39" s="217">
        <v>33</v>
      </c>
      <c r="J39" s="217">
        <v>71</v>
      </c>
      <c r="K39" s="217">
        <v>35</v>
      </c>
      <c r="L39" s="217">
        <v>127</v>
      </c>
      <c r="M39" s="217">
        <v>134</v>
      </c>
      <c r="N39" s="219">
        <v>146</v>
      </c>
      <c r="O39" s="217">
        <v>128</v>
      </c>
      <c r="P39" s="219">
        <v>146</v>
      </c>
      <c r="Q39" s="217">
        <v>117</v>
      </c>
      <c r="R39" s="217">
        <v>22</v>
      </c>
      <c r="S39" s="210">
        <v>1037</v>
      </c>
    </row>
    <row r="40" spans="1:19" ht="8.25" customHeight="1">
      <c r="A40" s="208"/>
      <c r="B40" s="209"/>
      <c r="C40" s="209"/>
      <c r="D40" s="218"/>
      <c r="E40" s="218"/>
      <c r="F40" s="218"/>
      <c r="G40" s="218"/>
      <c r="H40" s="218"/>
      <c r="I40" s="218"/>
      <c r="J40" s="218"/>
      <c r="K40" s="218"/>
      <c r="L40" s="218"/>
      <c r="M40" s="218"/>
      <c r="N40" s="218"/>
      <c r="O40" s="218"/>
      <c r="P40" s="218"/>
      <c r="Q40" s="218"/>
      <c r="R40" s="218"/>
      <c r="S40" s="212"/>
    </row>
    <row r="41" spans="1:19" ht="13.5">
      <c r="A41" s="208">
        <v>22</v>
      </c>
      <c r="B41" s="209" t="s">
        <v>786</v>
      </c>
      <c r="C41" s="209" t="s">
        <v>485</v>
      </c>
      <c r="D41" s="219">
        <v>128</v>
      </c>
      <c r="E41" s="217">
        <v>106</v>
      </c>
      <c r="F41" s="217">
        <v>122</v>
      </c>
      <c r="G41" s="217">
        <v>125</v>
      </c>
      <c r="H41" s="217">
        <v>117</v>
      </c>
      <c r="I41" s="217">
        <v>121</v>
      </c>
      <c r="J41" s="217">
        <v>67</v>
      </c>
      <c r="K41" s="217">
        <v>2</v>
      </c>
      <c r="L41" s="217">
        <v>54</v>
      </c>
      <c r="M41" s="217">
        <v>7</v>
      </c>
      <c r="N41" s="217">
        <v>74</v>
      </c>
      <c r="O41" s="217">
        <v>10</v>
      </c>
      <c r="P41" s="217">
        <v>81</v>
      </c>
      <c r="Q41" s="217">
        <v>4</v>
      </c>
      <c r="R41" s="217">
        <v>2</v>
      </c>
      <c r="S41" s="210">
        <v>1020</v>
      </c>
    </row>
    <row r="42" spans="1:19" ht="13.5">
      <c r="A42" s="208">
        <v>23</v>
      </c>
      <c r="B42" s="209" t="s">
        <v>787</v>
      </c>
      <c r="C42" s="209" t="s">
        <v>680</v>
      </c>
      <c r="D42" s="219">
        <v>148</v>
      </c>
      <c r="E42" s="217">
        <v>137</v>
      </c>
      <c r="F42" s="217">
        <v>138</v>
      </c>
      <c r="G42" s="217">
        <v>127</v>
      </c>
      <c r="H42" s="217">
        <v>131</v>
      </c>
      <c r="I42" s="217">
        <v>140</v>
      </c>
      <c r="J42" s="217">
        <v>119</v>
      </c>
      <c r="K42" s="217">
        <v>16</v>
      </c>
      <c r="L42" s="217">
        <v>76</v>
      </c>
      <c r="M42" s="217">
        <v>31</v>
      </c>
      <c r="N42" s="217">
        <v>120</v>
      </c>
      <c r="O42" s="217">
        <v>29</v>
      </c>
      <c r="P42" s="217">
        <v>117</v>
      </c>
      <c r="Q42" s="217">
        <v>26</v>
      </c>
      <c r="R42" s="217">
        <v>8</v>
      </c>
      <c r="S42" s="210">
        <v>1363</v>
      </c>
    </row>
    <row r="43" spans="1:19" ht="13.5">
      <c r="A43" s="208">
        <v>28</v>
      </c>
      <c r="B43" s="209" t="s">
        <v>788</v>
      </c>
      <c r="C43" s="209" t="s">
        <v>678</v>
      </c>
      <c r="D43" s="219">
        <v>122</v>
      </c>
      <c r="E43" s="217">
        <v>115</v>
      </c>
      <c r="F43" s="217">
        <v>107</v>
      </c>
      <c r="G43" s="217">
        <v>120</v>
      </c>
      <c r="H43" s="217">
        <v>116</v>
      </c>
      <c r="I43" s="217">
        <v>110</v>
      </c>
      <c r="J43" s="217">
        <v>117</v>
      </c>
      <c r="K43" s="217">
        <v>12</v>
      </c>
      <c r="L43" s="217">
        <v>86</v>
      </c>
      <c r="M43" s="217">
        <v>32</v>
      </c>
      <c r="N43" s="217">
        <v>83</v>
      </c>
      <c r="O43" s="217">
        <v>39</v>
      </c>
      <c r="P43" s="217">
        <v>93</v>
      </c>
      <c r="Q43" s="217">
        <v>66</v>
      </c>
      <c r="R43" s="217">
        <v>11</v>
      </c>
      <c r="S43" s="210">
        <v>1229</v>
      </c>
    </row>
    <row r="44" spans="1:19" ht="13.5">
      <c r="A44" s="208">
        <v>26</v>
      </c>
      <c r="B44" s="209" t="s">
        <v>789</v>
      </c>
      <c r="C44" s="209" t="s">
        <v>460</v>
      </c>
      <c r="D44" s="219">
        <v>141</v>
      </c>
      <c r="E44" s="217">
        <v>109</v>
      </c>
      <c r="F44" s="217">
        <v>124</v>
      </c>
      <c r="G44" s="217">
        <v>120</v>
      </c>
      <c r="H44" s="217">
        <v>120</v>
      </c>
      <c r="I44" s="219">
        <v>141</v>
      </c>
      <c r="J44" s="217">
        <v>82</v>
      </c>
      <c r="K44" s="217">
        <v>9</v>
      </c>
      <c r="L44" s="217">
        <v>67</v>
      </c>
      <c r="M44" s="217">
        <v>16</v>
      </c>
      <c r="N44" s="217">
        <v>84</v>
      </c>
      <c r="O44" s="217">
        <v>19</v>
      </c>
      <c r="P44" s="217">
        <v>91</v>
      </c>
      <c r="Q44" s="217">
        <v>9</v>
      </c>
      <c r="R44" s="217">
        <v>13</v>
      </c>
      <c r="S44" s="210">
        <v>1145</v>
      </c>
    </row>
    <row r="45" spans="1:19" ht="8.25" customHeight="1">
      <c r="A45" s="208"/>
      <c r="B45" s="209"/>
      <c r="C45" s="209"/>
      <c r="D45" s="211"/>
      <c r="E45" s="211"/>
      <c r="F45" s="211"/>
      <c r="G45" s="211"/>
      <c r="H45" s="211"/>
      <c r="I45" s="211"/>
      <c r="J45" s="211"/>
      <c r="K45" s="211"/>
      <c r="L45" s="211"/>
      <c r="M45" s="211"/>
      <c r="N45" s="211"/>
      <c r="O45" s="211"/>
      <c r="P45" s="211"/>
      <c r="Q45" s="211"/>
      <c r="R45" s="211"/>
      <c r="S45" s="212"/>
    </row>
    <row r="46" spans="1:19" ht="13.5">
      <c r="A46" s="214"/>
      <c r="B46" s="214"/>
      <c r="C46" s="214"/>
      <c r="D46" s="215">
        <f>SUM(D2:D45)</f>
        <v>3783</v>
      </c>
      <c r="E46" s="215">
        <f aca="true" t="shared" si="4" ref="E46:R46">SUM(E2:E45)</f>
        <v>3005</v>
      </c>
      <c r="F46" s="215">
        <f t="shared" si="4"/>
        <v>3154</v>
      </c>
      <c r="G46" s="215">
        <f t="shared" si="4"/>
        <v>3266</v>
      </c>
      <c r="H46" s="215">
        <f t="shared" si="4"/>
        <v>3233</v>
      </c>
      <c r="I46" s="215">
        <f t="shared" si="4"/>
        <v>3404</v>
      </c>
      <c r="J46" s="215">
        <f t="shared" si="4"/>
        <v>3568</v>
      </c>
      <c r="K46" s="215">
        <f t="shared" si="4"/>
        <v>755</v>
      </c>
      <c r="L46" s="215">
        <f t="shared" si="4"/>
        <v>2523</v>
      </c>
      <c r="M46" s="215">
        <f t="shared" si="4"/>
        <v>1875</v>
      </c>
      <c r="N46" s="215">
        <f t="shared" si="4"/>
        <v>3783</v>
      </c>
      <c r="O46" s="215">
        <f t="shared" si="4"/>
        <v>1747</v>
      </c>
      <c r="P46" s="215">
        <f t="shared" si="4"/>
        <v>3973</v>
      </c>
      <c r="Q46" s="215">
        <f t="shared" si="4"/>
        <v>1925</v>
      </c>
      <c r="R46" s="215">
        <f t="shared" si="4"/>
        <v>547</v>
      </c>
      <c r="S46" s="214"/>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3">
      <selection activeCell="F28" sqref="F28"/>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5" t="s">
        <v>754</v>
      </c>
      <c r="G1" s="805"/>
      <c r="H1" s="805"/>
    </row>
    <row r="2" spans="2:8" ht="27">
      <c r="B2" s="125"/>
      <c r="C2" s="203"/>
      <c r="D2" s="221" t="s">
        <v>825</v>
      </c>
      <c r="E2" s="165" t="s">
        <v>630</v>
      </c>
      <c r="F2" s="165" t="s">
        <v>271</v>
      </c>
      <c r="G2" s="165" t="s">
        <v>755</v>
      </c>
      <c r="H2" s="165" t="s">
        <v>756</v>
      </c>
    </row>
    <row r="3" spans="2:8" ht="12.75" customHeight="1">
      <c r="B3" s="202">
        <v>1</v>
      </c>
      <c r="C3" s="164" t="s">
        <v>225</v>
      </c>
      <c r="D3" s="220" t="s">
        <v>794</v>
      </c>
      <c r="E3" s="164" t="s">
        <v>746</v>
      </c>
      <c r="F3" s="164" t="s">
        <v>746</v>
      </c>
      <c r="G3" s="164"/>
      <c r="H3" s="164"/>
    </row>
    <row r="4" spans="2:8" ht="12.75" customHeight="1">
      <c r="B4" s="202">
        <v>2</v>
      </c>
      <c r="C4" s="164" t="s">
        <v>792</v>
      </c>
      <c r="D4" s="220" t="s">
        <v>801</v>
      </c>
      <c r="E4" s="164" t="s">
        <v>746</v>
      </c>
      <c r="F4" s="164" t="s">
        <v>746</v>
      </c>
      <c r="G4" s="164"/>
      <c r="H4" s="164"/>
    </row>
    <row r="5" spans="2:8" ht="12.75" customHeight="1">
      <c r="B5" s="202">
        <v>3</v>
      </c>
      <c r="C5" s="164" t="s">
        <v>791</v>
      </c>
      <c r="D5" s="220" t="s">
        <v>804</v>
      </c>
      <c r="E5" s="164" t="s">
        <v>746</v>
      </c>
      <c r="F5" s="164"/>
      <c r="G5" s="164" t="s">
        <v>746</v>
      </c>
      <c r="H5" s="164"/>
    </row>
    <row r="6" spans="2:5" ht="12.75" customHeight="1">
      <c r="B6" s="202">
        <v>4</v>
      </c>
      <c r="C6" s="164" t="s">
        <v>158</v>
      </c>
      <c r="D6" s="220" t="s">
        <v>843</v>
      </c>
      <c r="E6" s="6" t="s">
        <v>746</v>
      </c>
    </row>
    <row r="7" spans="2:8" ht="12.75" customHeight="1">
      <c r="B7" s="202">
        <v>5</v>
      </c>
      <c r="C7" s="164" t="s">
        <v>158</v>
      </c>
      <c r="D7" s="220" t="s">
        <v>798</v>
      </c>
      <c r="E7" s="164" t="s">
        <v>748</v>
      </c>
      <c r="F7" s="164"/>
      <c r="G7" s="164"/>
      <c r="H7" s="164" t="s">
        <v>746</v>
      </c>
    </row>
    <row r="8" spans="2:8" ht="12.75" customHeight="1">
      <c r="B8" s="202">
        <v>6</v>
      </c>
      <c r="C8" s="164" t="s">
        <v>844</v>
      </c>
      <c r="D8" s="220" t="s">
        <v>845</v>
      </c>
      <c r="E8" s="164" t="s">
        <v>748</v>
      </c>
      <c r="F8" s="164"/>
      <c r="G8" s="164" t="s">
        <v>746</v>
      </c>
      <c r="H8" s="164"/>
    </row>
    <row r="9" spans="2:8" ht="12.75" customHeight="1">
      <c r="B9" s="202">
        <v>7</v>
      </c>
      <c r="C9" s="164" t="s">
        <v>750</v>
      </c>
      <c r="D9" s="220" t="s">
        <v>799</v>
      </c>
      <c r="E9" s="164"/>
      <c r="F9" s="164" t="s">
        <v>746</v>
      </c>
      <c r="G9" s="164"/>
      <c r="H9" s="164"/>
    </row>
    <row r="10" spans="2:8" ht="12.75" customHeight="1">
      <c r="B10" s="202">
        <v>8</v>
      </c>
      <c r="C10" s="164" t="s">
        <v>485</v>
      </c>
      <c r="D10" s="220" t="s">
        <v>805</v>
      </c>
      <c r="E10" s="164"/>
      <c r="F10" s="164" t="s">
        <v>748</v>
      </c>
      <c r="G10" s="164" t="s">
        <v>748</v>
      </c>
      <c r="H10" s="164"/>
    </row>
    <row r="11" spans="2:8" ht="12.75" customHeight="1">
      <c r="B11" s="202">
        <v>9</v>
      </c>
      <c r="C11" s="164" t="s">
        <v>747</v>
      </c>
      <c r="D11" s="220" t="s">
        <v>839</v>
      </c>
      <c r="E11" s="164" t="s">
        <v>746</v>
      </c>
      <c r="F11" s="164"/>
      <c r="G11" s="164" t="s">
        <v>746</v>
      </c>
      <c r="H11" s="164"/>
    </row>
    <row r="12" spans="2:8" ht="12.75" customHeight="1">
      <c r="B12" s="202">
        <v>10</v>
      </c>
      <c r="C12" s="164" t="s">
        <v>793</v>
      </c>
      <c r="D12" s="220" t="s">
        <v>802</v>
      </c>
      <c r="E12" s="164"/>
      <c r="F12" s="164" t="s">
        <v>746</v>
      </c>
      <c r="G12" s="164"/>
      <c r="H12" s="164"/>
    </row>
    <row r="13" spans="2:8" ht="12.75" customHeight="1">
      <c r="B13" s="202">
        <v>11</v>
      </c>
      <c r="C13" s="164" t="s">
        <v>814</v>
      </c>
      <c r="D13" s="220" t="s">
        <v>815</v>
      </c>
      <c r="E13" s="164" t="s">
        <v>748</v>
      </c>
      <c r="F13" s="164"/>
      <c r="G13" s="164"/>
      <c r="H13" s="164"/>
    </row>
    <row r="14" spans="2:8" ht="12.75" customHeight="1">
      <c r="B14" s="202">
        <v>12</v>
      </c>
      <c r="C14" s="164" t="s">
        <v>460</v>
      </c>
      <c r="D14" s="220" t="s">
        <v>808</v>
      </c>
      <c r="E14" s="164"/>
      <c r="F14" s="164"/>
      <c r="G14" s="164" t="s">
        <v>746</v>
      </c>
      <c r="H14" s="164"/>
    </row>
    <row r="15" spans="2:8" ht="12.75" customHeight="1">
      <c r="B15" s="202">
        <v>13</v>
      </c>
      <c r="C15" s="164" t="s">
        <v>161</v>
      </c>
      <c r="D15" s="220" t="s">
        <v>821</v>
      </c>
      <c r="E15" s="164" t="s">
        <v>746</v>
      </c>
      <c r="F15" s="164" t="s">
        <v>746</v>
      </c>
      <c r="G15" s="164" t="s">
        <v>746</v>
      </c>
      <c r="H15" s="164"/>
    </row>
    <row r="16" spans="2:8" ht="12.75" customHeight="1">
      <c r="B16" s="202">
        <v>14</v>
      </c>
      <c r="C16" s="164" t="s">
        <v>678</v>
      </c>
      <c r="D16" s="220" t="s">
        <v>818</v>
      </c>
      <c r="E16" s="164" t="s">
        <v>746</v>
      </c>
      <c r="F16" s="164" t="s">
        <v>746</v>
      </c>
      <c r="G16" s="164"/>
      <c r="H16" s="164"/>
    </row>
    <row r="17" spans="2:8" ht="12.75" customHeight="1">
      <c r="B17" s="202">
        <v>15</v>
      </c>
      <c r="C17" s="164" t="s">
        <v>691</v>
      </c>
      <c r="D17" s="220" t="s">
        <v>795</v>
      </c>
      <c r="E17" s="164"/>
      <c r="F17" s="164" t="s">
        <v>746</v>
      </c>
      <c r="G17" s="164"/>
      <c r="H17" s="164"/>
    </row>
    <row r="18" spans="2:8" ht="12.75" customHeight="1">
      <c r="B18" s="202">
        <v>16</v>
      </c>
      <c r="C18" s="164" t="s">
        <v>211</v>
      </c>
      <c r="D18" s="220" t="s">
        <v>797</v>
      </c>
      <c r="E18" s="164" t="s">
        <v>748</v>
      </c>
      <c r="F18" s="164"/>
      <c r="G18" s="164" t="s">
        <v>748</v>
      </c>
      <c r="H18" s="164"/>
    </row>
    <row r="19" spans="2:8" ht="12.75" customHeight="1">
      <c r="B19" s="202">
        <v>17</v>
      </c>
      <c r="C19" s="164" t="s">
        <v>153</v>
      </c>
      <c r="D19" s="220" t="s">
        <v>816</v>
      </c>
      <c r="E19" s="164" t="s">
        <v>748</v>
      </c>
      <c r="F19" s="164"/>
      <c r="G19" s="164"/>
      <c r="H19" s="164"/>
    </row>
    <row r="20" spans="2:8" ht="12.75" customHeight="1">
      <c r="B20" s="202">
        <v>18</v>
      </c>
      <c r="C20" s="164" t="s">
        <v>187</v>
      </c>
      <c r="D20" s="220" t="s">
        <v>806</v>
      </c>
      <c r="E20" s="164" t="s">
        <v>748</v>
      </c>
      <c r="F20" s="164"/>
      <c r="G20" s="164"/>
      <c r="H20" s="164" t="s">
        <v>746</v>
      </c>
    </row>
    <row r="21" spans="2:8" ht="12.75" customHeight="1">
      <c r="B21" s="202">
        <v>19</v>
      </c>
      <c r="C21" s="164" t="s">
        <v>187</v>
      </c>
      <c r="D21" s="220" t="s">
        <v>799</v>
      </c>
      <c r="E21" s="164"/>
      <c r="F21" s="164"/>
      <c r="G21" s="164" t="s">
        <v>746</v>
      </c>
      <c r="H21" s="164"/>
    </row>
    <row r="22" spans="2:8" ht="12.75" customHeight="1">
      <c r="B22" s="202">
        <v>20</v>
      </c>
      <c r="C22" s="164" t="s">
        <v>706</v>
      </c>
      <c r="D22" s="220" t="s">
        <v>800</v>
      </c>
      <c r="E22" s="164" t="s">
        <v>748</v>
      </c>
      <c r="F22" s="164" t="s">
        <v>746</v>
      </c>
      <c r="G22" s="164"/>
      <c r="H22" s="164"/>
    </row>
    <row r="23" spans="2:8" ht="12.75" customHeight="1">
      <c r="B23" s="202">
        <v>21</v>
      </c>
      <c r="C23" s="164" t="s">
        <v>197</v>
      </c>
      <c r="D23" s="220" t="s">
        <v>826</v>
      </c>
      <c r="E23" s="164" t="s">
        <v>748</v>
      </c>
      <c r="F23" s="164"/>
      <c r="G23" s="164"/>
      <c r="H23" s="164"/>
    </row>
    <row r="24" spans="2:8" ht="13.5">
      <c r="B24" s="202">
        <v>22</v>
      </c>
      <c r="C24" s="164" t="s">
        <v>421</v>
      </c>
      <c r="D24" s="220" t="s">
        <v>817</v>
      </c>
      <c r="E24" s="164" t="s">
        <v>748</v>
      </c>
      <c r="F24" s="164"/>
      <c r="G24" s="164" t="s">
        <v>746</v>
      </c>
      <c r="H24" s="164"/>
    </row>
    <row r="25" spans="2:8" ht="13.5">
      <c r="B25" s="202">
        <v>23</v>
      </c>
      <c r="C25" s="164" t="s">
        <v>749</v>
      </c>
      <c r="D25" s="220" t="s">
        <v>846</v>
      </c>
      <c r="E25" s="164" t="s">
        <v>746</v>
      </c>
      <c r="F25" s="164"/>
      <c r="G25" s="164" t="s">
        <v>746</v>
      </c>
      <c r="H25" s="164"/>
    </row>
    <row r="28" ht="15">
      <c r="B28" s="30"/>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I91"/>
  <sheetViews>
    <sheetView zoomScale="70" zoomScaleNormal="70" zoomScalePageLayoutView="0" workbookViewId="0" topLeftCell="A1">
      <selection activeCell="F11" sqref="F11:G15"/>
    </sheetView>
  </sheetViews>
  <sheetFormatPr defaultColWidth="9.140625" defaultRowHeight="12.75"/>
  <cols>
    <col min="1" max="1" width="2.7109375" style="0" customWidth="1"/>
    <col min="2" max="2" width="14.00390625" style="0" customWidth="1"/>
    <col min="3" max="3" width="3.7109375" style="0" customWidth="1"/>
    <col min="5" max="5" width="3.00390625" style="0" customWidth="1"/>
    <col min="6" max="10" width="7.57421875" style="0" customWidth="1"/>
    <col min="11" max="11" width="2.57421875" style="0" customWidth="1"/>
    <col min="12" max="16" width="7.57421875" style="0" customWidth="1"/>
    <col min="17" max="17" width="2.57421875" style="0" customWidth="1"/>
    <col min="18" max="22" width="7.28125" style="0" customWidth="1"/>
    <col min="23" max="23" width="3.28125" style="0" customWidth="1"/>
    <col min="24" max="29" width="7.57421875" style="0" customWidth="1"/>
    <col min="30" max="30" width="2.421875" style="0" customWidth="1"/>
    <col min="31" max="33" width="6.7109375" style="0" customWidth="1"/>
  </cols>
  <sheetData>
    <row r="1" spans="1:35" ht="13.5" thickBot="1">
      <c r="A1" s="509"/>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09"/>
      <c r="AI1" s="509"/>
    </row>
    <row r="2" spans="1:35" ht="22.5">
      <c r="A2" s="511"/>
      <c r="B2" s="763" t="s">
        <v>1108</v>
      </c>
      <c r="C2" s="511"/>
      <c r="D2" s="512" t="s">
        <v>1279</v>
      </c>
      <c r="E2" s="513"/>
      <c r="F2" s="514"/>
      <c r="G2" s="514"/>
      <c r="H2" s="514"/>
      <c r="I2" s="514"/>
      <c r="J2" s="514"/>
      <c r="K2" s="513"/>
      <c r="L2" s="514"/>
      <c r="M2" s="514"/>
      <c r="N2" s="514"/>
      <c r="O2" s="514"/>
      <c r="P2" s="514"/>
      <c r="Q2" s="513"/>
      <c r="R2" s="514"/>
      <c r="S2" s="514"/>
      <c r="T2" s="514"/>
      <c r="U2" s="514"/>
      <c r="V2" s="514"/>
      <c r="W2" s="513"/>
      <c r="X2" s="514"/>
      <c r="Y2" s="514"/>
      <c r="Z2" s="514"/>
      <c r="AA2" s="514"/>
      <c r="AB2" s="514"/>
      <c r="AC2" s="514"/>
      <c r="AD2" s="514"/>
      <c r="AE2" s="514"/>
      <c r="AF2" s="515"/>
      <c r="AG2" s="573"/>
      <c r="AH2" s="511"/>
      <c r="AI2" s="509"/>
    </row>
    <row r="3" spans="1:35" ht="22.5">
      <c r="A3" s="516"/>
      <c r="B3" s="764"/>
      <c r="C3" s="516"/>
      <c r="D3" s="603" t="s">
        <v>1280</v>
      </c>
      <c r="E3" s="517"/>
      <c r="F3" s="604"/>
      <c r="G3" s="604"/>
      <c r="H3" s="604"/>
      <c r="I3" s="604"/>
      <c r="J3" s="604"/>
      <c r="K3" s="517"/>
      <c r="L3" s="604"/>
      <c r="M3" s="604"/>
      <c r="N3" s="604"/>
      <c r="O3" s="604"/>
      <c r="P3" s="604"/>
      <c r="Q3" s="517"/>
      <c r="R3" s="604"/>
      <c r="S3" s="604"/>
      <c r="T3" s="604"/>
      <c r="U3" s="604"/>
      <c r="V3" s="604"/>
      <c r="W3" s="517"/>
      <c r="X3" s="604"/>
      <c r="Y3" s="604"/>
      <c r="Z3" s="604"/>
      <c r="AA3" s="604"/>
      <c r="AB3" s="604"/>
      <c r="AC3" s="604"/>
      <c r="AD3" s="604"/>
      <c r="AE3" s="604"/>
      <c r="AF3" s="604"/>
      <c r="AG3" s="643"/>
      <c r="AH3" s="516"/>
      <c r="AI3" s="47"/>
    </row>
    <row r="4" spans="1:34" ht="22.5">
      <c r="A4" s="518"/>
      <c r="B4" s="764"/>
      <c r="C4" s="518"/>
      <c r="D4" s="519" t="s">
        <v>1281</v>
      </c>
      <c r="E4" s="520"/>
      <c r="F4" s="521"/>
      <c r="G4" s="521"/>
      <c r="H4" s="521"/>
      <c r="I4" s="521"/>
      <c r="J4" s="521"/>
      <c r="K4" s="520"/>
      <c r="L4" s="521"/>
      <c r="M4" s="521"/>
      <c r="N4" s="521"/>
      <c r="O4" s="521"/>
      <c r="P4" s="521"/>
      <c r="Q4" s="520"/>
      <c r="R4" s="521"/>
      <c r="S4" s="521"/>
      <c r="T4" s="521"/>
      <c r="U4" s="521"/>
      <c r="V4" s="521"/>
      <c r="W4" s="520"/>
      <c r="X4" s="521"/>
      <c r="Y4" s="521"/>
      <c r="Z4" s="521"/>
      <c r="AA4" s="521"/>
      <c r="AB4" s="521"/>
      <c r="AC4" s="521"/>
      <c r="AD4" s="521"/>
      <c r="AE4" s="521"/>
      <c r="AF4" s="521"/>
      <c r="AG4" s="644"/>
      <c r="AH4" s="518"/>
    </row>
    <row r="5" spans="1:34" ht="13.5" thickBot="1">
      <c r="A5" s="522"/>
      <c r="B5" s="764"/>
      <c r="C5" s="522"/>
      <c r="D5" s="523" t="s">
        <v>0</v>
      </c>
      <c r="E5" s="524"/>
      <c r="F5" s="524"/>
      <c r="G5" s="524"/>
      <c r="H5" s="524"/>
      <c r="I5" s="524"/>
      <c r="J5" s="524"/>
      <c r="K5" s="524"/>
      <c r="L5" s="524"/>
      <c r="M5" s="524"/>
      <c r="N5" s="524"/>
      <c r="O5" s="524"/>
      <c r="P5" s="524"/>
      <c r="Q5" s="524"/>
      <c r="R5" s="524"/>
      <c r="S5" s="524"/>
      <c r="T5" s="524"/>
      <c r="U5" s="524"/>
      <c r="V5" s="524"/>
      <c r="W5" s="525"/>
      <c r="X5" s="524"/>
      <c r="Y5" s="524"/>
      <c r="Z5" s="524"/>
      <c r="AA5" s="524"/>
      <c r="AB5" s="524"/>
      <c r="AC5" s="524"/>
      <c r="AD5" s="525"/>
      <c r="AE5" s="524" t="s">
        <v>2</v>
      </c>
      <c r="AF5" s="524"/>
      <c r="AG5" s="526"/>
      <c r="AH5" s="522"/>
    </row>
    <row r="6" spans="1:35" ht="13.5" thickBot="1">
      <c r="A6" s="509"/>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09"/>
      <c r="AI6" t="s">
        <v>1282</v>
      </c>
    </row>
    <row r="7" spans="1:35" ht="13.5" thickBot="1">
      <c r="A7" s="527"/>
      <c r="B7" s="528" t="s">
        <v>1</v>
      </c>
      <c r="C7" s="527"/>
      <c r="D7" s="529" t="s">
        <v>3</v>
      </c>
      <c r="E7" s="527"/>
      <c r="F7" s="765" t="s">
        <v>4</v>
      </c>
      <c r="G7" s="766"/>
      <c r="H7" s="766"/>
      <c r="I7" s="766"/>
      <c r="J7" s="767"/>
      <c r="K7" s="527"/>
      <c r="L7" s="768" t="s">
        <v>5</v>
      </c>
      <c r="M7" s="768"/>
      <c r="N7" s="768"/>
      <c r="O7" s="768"/>
      <c r="P7" s="768"/>
      <c r="Q7" s="527"/>
      <c r="R7" s="783" t="s">
        <v>6</v>
      </c>
      <c r="S7" s="768"/>
      <c r="T7" s="768"/>
      <c r="U7" s="768"/>
      <c r="V7" s="768"/>
      <c r="W7" s="527"/>
      <c r="X7" s="783" t="s">
        <v>7</v>
      </c>
      <c r="Y7" s="768"/>
      <c r="Z7" s="768"/>
      <c r="AA7" s="768"/>
      <c r="AB7" s="768"/>
      <c r="AC7" s="768"/>
      <c r="AD7" s="527"/>
      <c r="AE7" s="783" t="s">
        <v>8</v>
      </c>
      <c r="AF7" s="768"/>
      <c r="AG7" s="768"/>
      <c r="AH7" s="527"/>
      <c r="AI7" s="2"/>
    </row>
    <row r="8" spans="1:35" ht="13.5" thickBot="1">
      <c r="A8" s="509"/>
      <c r="B8" s="510"/>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09"/>
      <c r="AI8" s="509"/>
    </row>
    <row r="9" spans="1:35" ht="12.75">
      <c r="A9" s="339"/>
      <c r="B9" s="645" t="s">
        <v>9</v>
      </c>
      <c r="C9" s="339"/>
      <c r="D9" s="530"/>
      <c r="E9" s="339"/>
      <c r="F9" s="531"/>
      <c r="G9" s="531"/>
      <c r="H9" s="531"/>
      <c r="I9" s="531"/>
      <c r="J9" s="532"/>
      <c r="K9" s="339"/>
      <c r="L9" s="533"/>
      <c r="M9" s="531"/>
      <c r="N9" s="531"/>
      <c r="O9" s="531"/>
      <c r="P9" s="532"/>
      <c r="Q9" s="339"/>
      <c r="R9" s="684" t="s">
        <v>10</v>
      </c>
      <c r="S9" s="685"/>
      <c r="T9" s="685"/>
      <c r="U9" s="685"/>
      <c r="V9" s="685"/>
      <c r="W9" s="339"/>
      <c r="X9" s="340" t="s">
        <v>2</v>
      </c>
      <c r="Y9" s="341"/>
      <c r="Z9" s="341"/>
      <c r="AA9" s="341"/>
      <c r="AB9" s="341"/>
      <c r="AC9" s="341"/>
      <c r="AD9" s="339"/>
      <c r="AE9" s="340" t="s">
        <v>2</v>
      </c>
      <c r="AF9" s="341"/>
      <c r="AG9" s="342"/>
      <c r="AH9" s="339"/>
      <c r="AI9" s="2"/>
    </row>
    <row r="10" spans="1:35" ht="13.5" thickBot="1">
      <c r="A10" s="344"/>
      <c r="B10" s="645" t="s">
        <v>11</v>
      </c>
      <c r="C10" s="344"/>
      <c r="D10" s="534"/>
      <c r="E10" s="344"/>
      <c r="F10" s="535"/>
      <c r="G10" s="535"/>
      <c r="H10" s="535"/>
      <c r="I10" s="535"/>
      <c r="J10" s="536"/>
      <c r="K10" s="344"/>
      <c r="L10" s="646"/>
      <c r="M10" s="647"/>
      <c r="N10" s="535"/>
      <c r="O10" s="535"/>
      <c r="P10" s="536"/>
      <c r="Q10" s="344"/>
      <c r="R10" s="769"/>
      <c r="S10" s="770"/>
      <c r="T10" s="770"/>
      <c r="U10" s="770"/>
      <c r="V10" s="770"/>
      <c r="W10" s="344"/>
      <c r="X10" s="648"/>
      <c r="Y10" s="649"/>
      <c r="Z10" s="649"/>
      <c r="AA10" s="649"/>
      <c r="AB10" s="649"/>
      <c r="AC10" s="649"/>
      <c r="AD10" s="344"/>
      <c r="AE10" s="345"/>
      <c r="AF10" s="346"/>
      <c r="AG10" s="347"/>
      <c r="AH10" s="344"/>
      <c r="AI10" s="2"/>
    </row>
    <row r="11" spans="1:35" ht="14.25" customHeight="1">
      <c r="A11" s="349"/>
      <c r="B11" s="650" t="s">
        <v>12</v>
      </c>
      <c r="C11" s="349"/>
      <c r="D11" s="534"/>
      <c r="E11" s="349"/>
      <c r="F11" s="771" t="s">
        <v>1283</v>
      </c>
      <c r="G11" s="772"/>
      <c r="H11" s="777" t="s">
        <v>238</v>
      </c>
      <c r="I11" s="780" t="s">
        <v>570</v>
      </c>
      <c r="J11" s="757" t="s">
        <v>571</v>
      </c>
      <c r="K11" s="349"/>
      <c r="L11" s="754" t="s">
        <v>1092</v>
      </c>
      <c r="M11" s="709" t="s">
        <v>238</v>
      </c>
      <c r="N11" s="712" t="s">
        <v>1091</v>
      </c>
      <c r="O11" s="715" t="s">
        <v>570</v>
      </c>
      <c r="P11" s="720" t="s">
        <v>1284</v>
      </c>
      <c r="Q11" s="349"/>
      <c r="R11" s="760" t="s">
        <v>1086</v>
      </c>
      <c r="S11" s="709" t="s">
        <v>238</v>
      </c>
      <c r="T11" s="717" t="s">
        <v>1111</v>
      </c>
      <c r="U11" s="720" t="s">
        <v>1284</v>
      </c>
      <c r="V11" s="715" t="s">
        <v>570</v>
      </c>
      <c r="W11" s="348"/>
      <c r="X11" s="708" t="s">
        <v>239</v>
      </c>
      <c r="Y11" s="712" t="s">
        <v>1091</v>
      </c>
      <c r="Z11" s="754" t="s">
        <v>1092</v>
      </c>
      <c r="AA11" s="715" t="s">
        <v>570</v>
      </c>
      <c r="AB11" s="720" t="s">
        <v>1284</v>
      </c>
      <c r="AC11" s="726"/>
      <c r="AD11" s="349"/>
      <c r="AE11" s="345"/>
      <c r="AF11" s="346"/>
      <c r="AG11" s="347"/>
      <c r="AH11" s="349"/>
      <c r="AI11" s="2"/>
    </row>
    <row r="12" spans="1:35" ht="14.25" customHeight="1">
      <c r="A12" s="349"/>
      <c r="B12" s="650" t="s">
        <v>14</v>
      </c>
      <c r="C12" s="349"/>
      <c r="D12" s="534"/>
      <c r="E12" s="349"/>
      <c r="F12" s="773"/>
      <c r="G12" s="774"/>
      <c r="H12" s="778"/>
      <c r="I12" s="781"/>
      <c r="J12" s="758"/>
      <c r="K12" s="349"/>
      <c r="L12" s="755"/>
      <c r="M12" s="710"/>
      <c r="N12" s="713"/>
      <c r="O12" s="716"/>
      <c r="P12" s="721"/>
      <c r="Q12" s="349"/>
      <c r="R12" s="761"/>
      <c r="S12" s="710"/>
      <c r="T12" s="718"/>
      <c r="U12" s="721"/>
      <c r="V12" s="716"/>
      <c r="W12" s="348"/>
      <c r="X12" s="708"/>
      <c r="Y12" s="713"/>
      <c r="Z12" s="755"/>
      <c r="AA12" s="716"/>
      <c r="AB12" s="721"/>
      <c r="AC12" s="727"/>
      <c r="AD12" s="349"/>
      <c r="AE12" s="345"/>
      <c r="AF12" s="346"/>
      <c r="AG12" s="347"/>
      <c r="AH12" s="349"/>
      <c r="AI12" s="2"/>
    </row>
    <row r="13" spans="1:35" ht="14.25" customHeight="1">
      <c r="A13" s="349"/>
      <c r="B13" s="650" t="s">
        <v>15</v>
      </c>
      <c r="C13" s="349"/>
      <c r="D13" s="534"/>
      <c r="E13" s="349"/>
      <c r="F13" s="773"/>
      <c r="G13" s="774"/>
      <c r="H13" s="778"/>
      <c r="I13" s="781"/>
      <c r="J13" s="758"/>
      <c r="K13" s="349"/>
      <c r="L13" s="755"/>
      <c r="M13" s="710"/>
      <c r="N13" s="713"/>
      <c r="O13" s="716"/>
      <c r="P13" s="721"/>
      <c r="Q13" s="349"/>
      <c r="R13" s="761"/>
      <c r="S13" s="710"/>
      <c r="T13" s="718"/>
      <c r="U13" s="721"/>
      <c r="V13" s="716"/>
      <c r="W13" s="348"/>
      <c r="X13" s="708"/>
      <c r="Y13" s="713"/>
      <c r="Z13" s="755"/>
      <c r="AA13" s="716"/>
      <c r="AB13" s="721"/>
      <c r="AC13" s="727"/>
      <c r="AD13" s="349"/>
      <c r="AE13" s="345"/>
      <c r="AF13" s="346"/>
      <c r="AG13" s="347"/>
      <c r="AH13" s="349"/>
      <c r="AI13" s="2"/>
    </row>
    <row r="14" spans="1:35" ht="14.25" customHeight="1" thickBot="1">
      <c r="A14" s="349"/>
      <c r="B14" s="650" t="s">
        <v>16</v>
      </c>
      <c r="C14" s="349"/>
      <c r="D14" s="534"/>
      <c r="E14" s="349"/>
      <c r="F14" s="773"/>
      <c r="G14" s="774"/>
      <c r="H14" s="778"/>
      <c r="I14" s="781"/>
      <c r="J14" s="758"/>
      <c r="K14" s="349"/>
      <c r="L14" s="756"/>
      <c r="M14" s="711"/>
      <c r="N14" s="714"/>
      <c r="O14" s="716"/>
      <c r="P14" s="722"/>
      <c r="Q14" s="349"/>
      <c r="R14" s="762"/>
      <c r="S14" s="711"/>
      <c r="T14" s="719"/>
      <c r="U14" s="722"/>
      <c r="V14" s="716"/>
      <c r="W14" s="348"/>
      <c r="X14" s="708"/>
      <c r="Y14" s="714"/>
      <c r="Z14" s="756"/>
      <c r="AA14" s="716"/>
      <c r="AB14" s="722"/>
      <c r="AC14" s="728"/>
      <c r="AD14" s="349"/>
      <c r="AE14" s="345"/>
      <c r="AF14" s="346"/>
      <c r="AG14" s="347"/>
      <c r="AH14" s="349"/>
      <c r="AI14" s="2"/>
    </row>
    <row r="15" spans="1:35" ht="14.25" customHeight="1" thickBot="1">
      <c r="A15" s="349"/>
      <c r="B15" s="651" t="s">
        <v>17</v>
      </c>
      <c r="C15" s="349"/>
      <c r="D15" s="534"/>
      <c r="E15" s="349"/>
      <c r="F15" s="775"/>
      <c r="G15" s="776"/>
      <c r="H15" s="779"/>
      <c r="I15" s="782"/>
      <c r="J15" s="759"/>
      <c r="K15" s="349"/>
      <c r="L15" s="731" t="s">
        <v>18</v>
      </c>
      <c r="M15" s="732"/>
      <c r="N15" s="732"/>
      <c r="O15" s="732"/>
      <c r="P15" s="733"/>
      <c r="Q15" s="349"/>
      <c r="R15" s="731" t="s">
        <v>18</v>
      </c>
      <c r="S15" s="732"/>
      <c r="T15" s="732"/>
      <c r="U15" s="732"/>
      <c r="V15" s="732"/>
      <c r="W15" s="348"/>
      <c r="X15" s="731" t="s">
        <v>18</v>
      </c>
      <c r="Y15" s="732"/>
      <c r="Z15" s="732"/>
      <c r="AA15" s="732"/>
      <c r="AB15" s="732"/>
      <c r="AC15" s="732"/>
      <c r="AD15" s="349"/>
      <c r="AE15" s="345"/>
      <c r="AF15" s="346"/>
      <c r="AG15" s="347"/>
      <c r="AH15" s="349"/>
      <c r="AI15" s="2"/>
    </row>
    <row r="16" spans="1:35" ht="14.25" customHeight="1" thickBot="1">
      <c r="A16" s="349"/>
      <c r="B16" s="652" t="s">
        <v>19</v>
      </c>
      <c r="C16" s="349"/>
      <c r="D16" s="534"/>
      <c r="E16" s="349"/>
      <c r="F16" s="731" t="s">
        <v>18</v>
      </c>
      <c r="G16" s="732"/>
      <c r="H16" s="732"/>
      <c r="I16" s="732"/>
      <c r="J16" s="733"/>
      <c r="K16" s="349"/>
      <c r="L16" s="754" t="s">
        <v>1092</v>
      </c>
      <c r="M16" s="709" t="s">
        <v>238</v>
      </c>
      <c r="N16" s="712" t="s">
        <v>1091</v>
      </c>
      <c r="O16" s="715" t="s">
        <v>570</v>
      </c>
      <c r="P16" s="720" t="s">
        <v>1284</v>
      </c>
      <c r="Q16" s="349"/>
      <c r="R16" s="752" t="s">
        <v>80</v>
      </c>
      <c r="S16" s="753"/>
      <c r="T16" s="753"/>
      <c r="U16" s="753"/>
      <c r="V16" s="753"/>
      <c r="W16" s="348"/>
      <c r="X16" s="708" t="s">
        <v>239</v>
      </c>
      <c r="Y16" s="712" t="s">
        <v>1091</v>
      </c>
      <c r="Z16" s="754" t="s">
        <v>1092</v>
      </c>
      <c r="AA16" s="715" t="s">
        <v>570</v>
      </c>
      <c r="AB16" s="720" t="s">
        <v>1284</v>
      </c>
      <c r="AC16" s="726"/>
      <c r="AD16" s="349"/>
      <c r="AE16" s="345"/>
      <c r="AF16" s="346"/>
      <c r="AG16" s="347"/>
      <c r="AH16" s="349"/>
      <c r="AI16" s="2"/>
    </row>
    <row r="17" spans="1:35" ht="14.25" customHeight="1" thickBot="1">
      <c r="A17" s="349"/>
      <c r="B17" s="652" t="s">
        <v>20</v>
      </c>
      <c r="C17" s="349"/>
      <c r="D17" s="534"/>
      <c r="E17" s="349"/>
      <c r="F17" s="684" t="s">
        <v>81</v>
      </c>
      <c r="G17" s="685"/>
      <c r="H17" s="685"/>
      <c r="I17" s="685"/>
      <c r="J17" s="686"/>
      <c r="K17" s="349"/>
      <c r="L17" s="755"/>
      <c r="M17" s="710"/>
      <c r="N17" s="713"/>
      <c r="O17" s="716"/>
      <c r="P17" s="721"/>
      <c r="Q17" s="349"/>
      <c r="R17" s="690"/>
      <c r="S17" s="691"/>
      <c r="T17" s="691"/>
      <c r="U17" s="691"/>
      <c r="V17" s="691"/>
      <c r="W17" s="348"/>
      <c r="X17" s="708"/>
      <c r="Y17" s="713"/>
      <c r="Z17" s="755"/>
      <c r="AA17" s="716"/>
      <c r="AB17" s="721"/>
      <c r="AC17" s="727"/>
      <c r="AD17" s="349"/>
      <c r="AE17" s="345"/>
      <c r="AF17" s="346"/>
      <c r="AG17" s="347"/>
      <c r="AH17" s="349"/>
      <c r="AI17" s="2"/>
    </row>
    <row r="18" spans="1:35" ht="14.25" customHeight="1">
      <c r="A18" s="349"/>
      <c r="B18" s="652" t="s">
        <v>21</v>
      </c>
      <c r="C18" s="349"/>
      <c r="D18" s="534"/>
      <c r="E18" s="349"/>
      <c r="F18" s="687"/>
      <c r="G18" s="688"/>
      <c r="H18" s="688"/>
      <c r="I18" s="688"/>
      <c r="J18" s="689"/>
      <c r="K18" s="349"/>
      <c r="L18" s="755"/>
      <c r="M18" s="710"/>
      <c r="N18" s="713"/>
      <c r="O18" s="716"/>
      <c r="P18" s="721"/>
      <c r="Q18" s="349"/>
      <c r="R18" s="744" t="s">
        <v>49</v>
      </c>
      <c r="S18" s="745"/>
      <c r="T18" s="748" t="s">
        <v>1094</v>
      </c>
      <c r="U18" s="749"/>
      <c r="V18" s="749"/>
      <c r="W18" s="348"/>
      <c r="X18" s="708"/>
      <c r="Y18" s="713"/>
      <c r="Z18" s="755"/>
      <c r="AA18" s="716"/>
      <c r="AB18" s="721"/>
      <c r="AC18" s="727"/>
      <c r="AD18" s="349"/>
      <c r="AE18" s="345"/>
      <c r="AF18" s="346"/>
      <c r="AG18" s="347"/>
      <c r="AH18" s="349"/>
      <c r="AI18" s="2"/>
    </row>
    <row r="19" spans="1:35" ht="14.25" customHeight="1" thickBot="1">
      <c r="A19" s="349"/>
      <c r="B19" s="652" t="s">
        <v>42</v>
      </c>
      <c r="C19" s="349"/>
      <c r="D19" s="534"/>
      <c r="E19" s="349"/>
      <c r="F19" s="690"/>
      <c r="G19" s="691"/>
      <c r="H19" s="691"/>
      <c r="I19" s="691"/>
      <c r="J19" s="692"/>
      <c r="K19" s="349"/>
      <c r="L19" s="756"/>
      <c r="M19" s="711"/>
      <c r="N19" s="714"/>
      <c r="O19" s="716"/>
      <c r="P19" s="722"/>
      <c r="Q19" s="349"/>
      <c r="R19" s="746"/>
      <c r="S19" s="747"/>
      <c r="T19" s="750"/>
      <c r="U19" s="751"/>
      <c r="V19" s="751"/>
      <c r="W19" s="348"/>
      <c r="X19" s="708"/>
      <c r="Y19" s="714"/>
      <c r="Z19" s="756"/>
      <c r="AA19" s="716"/>
      <c r="AB19" s="722"/>
      <c r="AC19" s="728"/>
      <c r="AD19" s="349"/>
      <c r="AE19" s="345"/>
      <c r="AF19" s="346"/>
      <c r="AG19" s="347"/>
      <c r="AH19" s="349"/>
      <c r="AI19" s="2"/>
    </row>
    <row r="20" spans="1:35" ht="14.25" customHeight="1">
      <c r="A20" s="349"/>
      <c r="B20" s="653" t="s">
        <v>47</v>
      </c>
      <c r="C20" s="349"/>
      <c r="D20" s="534"/>
      <c r="E20" s="349"/>
      <c r="F20" s="699" t="s">
        <v>1285</v>
      </c>
      <c r="G20" s="700"/>
      <c r="H20" s="700"/>
      <c r="I20" s="700"/>
      <c r="J20" s="701"/>
      <c r="K20" s="344"/>
      <c r="L20" s="699" t="s">
        <v>1285</v>
      </c>
      <c r="M20" s="700"/>
      <c r="N20" s="700"/>
      <c r="O20" s="700"/>
      <c r="P20" s="701"/>
      <c r="Q20" s="344"/>
      <c r="R20" s="699" t="s">
        <v>1285</v>
      </c>
      <c r="S20" s="700"/>
      <c r="T20" s="700"/>
      <c r="U20" s="700"/>
      <c r="V20" s="701"/>
      <c r="W20" s="343"/>
      <c r="X20" s="699" t="s">
        <v>1285</v>
      </c>
      <c r="Y20" s="700"/>
      <c r="Z20" s="700"/>
      <c r="AA20" s="700"/>
      <c r="AB20" s="700"/>
      <c r="AC20" s="700"/>
      <c r="AD20" s="344"/>
      <c r="AE20" s="345"/>
      <c r="AF20" s="346"/>
      <c r="AG20" s="347"/>
      <c r="AH20" s="349"/>
      <c r="AI20" s="2"/>
    </row>
    <row r="21" spans="1:35" ht="14.25" customHeight="1" thickBot="1">
      <c r="A21" s="349"/>
      <c r="B21" s="653" t="s">
        <v>22</v>
      </c>
      <c r="C21" s="349"/>
      <c r="D21" s="534"/>
      <c r="E21" s="349"/>
      <c r="F21" s="705"/>
      <c r="G21" s="706"/>
      <c r="H21" s="706"/>
      <c r="I21" s="706"/>
      <c r="J21" s="707"/>
      <c r="K21" s="344"/>
      <c r="L21" s="705"/>
      <c r="M21" s="706"/>
      <c r="N21" s="706"/>
      <c r="O21" s="706"/>
      <c r="P21" s="707"/>
      <c r="Q21" s="344"/>
      <c r="R21" s="705"/>
      <c r="S21" s="706"/>
      <c r="T21" s="706"/>
      <c r="U21" s="706"/>
      <c r="V21" s="707"/>
      <c r="W21" s="343"/>
      <c r="X21" s="705"/>
      <c r="Y21" s="706"/>
      <c r="Z21" s="706"/>
      <c r="AA21" s="706"/>
      <c r="AB21" s="706"/>
      <c r="AC21" s="706"/>
      <c r="AD21" s="344"/>
      <c r="AE21" s="345"/>
      <c r="AF21" s="346"/>
      <c r="AG21" s="347"/>
      <c r="AH21" s="349"/>
      <c r="AI21" s="2"/>
    </row>
    <row r="22" spans="1:35" ht="14.25" customHeight="1">
      <c r="A22" s="349"/>
      <c r="B22" s="652" t="s">
        <v>23</v>
      </c>
      <c r="C22" s="349"/>
      <c r="D22" s="534"/>
      <c r="E22" s="349"/>
      <c r="F22" s="738" t="s">
        <v>239</v>
      </c>
      <c r="G22" s="712" t="s">
        <v>1091</v>
      </c>
      <c r="H22" s="726" t="s">
        <v>1286</v>
      </c>
      <c r="I22" s="715" t="s">
        <v>570</v>
      </c>
      <c r="J22" s="723" t="s">
        <v>571</v>
      </c>
      <c r="K22" s="349"/>
      <c r="L22" s="708" t="s">
        <v>239</v>
      </c>
      <c r="M22" s="709" t="s">
        <v>238</v>
      </c>
      <c r="N22" s="712" t="s">
        <v>1091</v>
      </c>
      <c r="O22" s="715" t="s">
        <v>570</v>
      </c>
      <c r="P22" s="720" t="s">
        <v>1085</v>
      </c>
      <c r="Q22" s="349"/>
      <c r="R22" s="708" t="s">
        <v>239</v>
      </c>
      <c r="S22" s="712" t="s">
        <v>1091</v>
      </c>
      <c r="T22" s="717" t="s">
        <v>1111</v>
      </c>
      <c r="U22" s="720" t="s">
        <v>1284</v>
      </c>
      <c r="V22" s="726" t="s">
        <v>1286</v>
      </c>
      <c r="W22" s="348"/>
      <c r="X22" s="708" t="s">
        <v>239</v>
      </c>
      <c r="Y22" s="712" t="s">
        <v>1091</v>
      </c>
      <c r="Z22" s="720" t="s">
        <v>1085</v>
      </c>
      <c r="AA22" s="715" t="s">
        <v>570</v>
      </c>
      <c r="AB22" s="720" t="s">
        <v>1284</v>
      </c>
      <c r="AC22" s="723"/>
      <c r="AD22" s="349"/>
      <c r="AE22" s="345"/>
      <c r="AF22" s="346"/>
      <c r="AG22" s="347"/>
      <c r="AH22" s="349"/>
      <c r="AI22" s="2"/>
    </row>
    <row r="23" spans="1:35" ht="14.25" customHeight="1">
      <c r="A23" s="349"/>
      <c r="B23" s="652" t="s">
        <v>24</v>
      </c>
      <c r="C23" s="349"/>
      <c r="D23" s="534"/>
      <c r="E23" s="349"/>
      <c r="F23" s="739"/>
      <c r="G23" s="713"/>
      <c r="H23" s="727"/>
      <c r="I23" s="716"/>
      <c r="J23" s="724"/>
      <c r="K23" s="349"/>
      <c r="L23" s="708"/>
      <c r="M23" s="710"/>
      <c r="N23" s="713"/>
      <c r="O23" s="716"/>
      <c r="P23" s="721"/>
      <c r="Q23" s="349"/>
      <c r="R23" s="708"/>
      <c r="S23" s="713"/>
      <c r="T23" s="718"/>
      <c r="U23" s="721"/>
      <c r="V23" s="727"/>
      <c r="W23" s="348"/>
      <c r="X23" s="708"/>
      <c r="Y23" s="713"/>
      <c r="Z23" s="721"/>
      <c r="AA23" s="716"/>
      <c r="AB23" s="721"/>
      <c r="AC23" s="724"/>
      <c r="AD23" s="349"/>
      <c r="AE23" s="345"/>
      <c r="AF23" s="346"/>
      <c r="AG23" s="347"/>
      <c r="AH23" s="349"/>
      <c r="AI23" s="2"/>
    </row>
    <row r="24" spans="1:35" ht="14.25" customHeight="1">
      <c r="A24" s="349"/>
      <c r="B24" s="652" t="s">
        <v>25</v>
      </c>
      <c r="C24" s="349"/>
      <c r="D24" s="534"/>
      <c r="E24" s="349"/>
      <c r="F24" s="739"/>
      <c r="G24" s="713"/>
      <c r="H24" s="727"/>
      <c r="I24" s="716"/>
      <c r="J24" s="724"/>
      <c r="K24" s="349"/>
      <c r="L24" s="708"/>
      <c r="M24" s="710"/>
      <c r="N24" s="713"/>
      <c r="O24" s="716"/>
      <c r="P24" s="721"/>
      <c r="Q24" s="349"/>
      <c r="R24" s="708"/>
      <c r="S24" s="713"/>
      <c r="T24" s="718"/>
      <c r="U24" s="721"/>
      <c r="V24" s="727"/>
      <c r="W24" s="348"/>
      <c r="X24" s="708"/>
      <c r="Y24" s="713"/>
      <c r="Z24" s="721"/>
      <c r="AA24" s="716"/>
      <c r="AB24" s="721"/>
      <c r="AC24" s="724"/>
      <c r="AD24" s="349"/>
      <c r="AE24" s="345"/>
      <c r="AF24" s="346"/>
      <c r="AG24" s="347"/>
      <c r="AH24" s="349"/>
      <c r="AI24" s="2"/>
    </row>
    <row r="25" spans="1:35" ht="14.25" customHeight="1" thickBot="1">
      <c r="A25" s="351"/>
      <c r="B25" s="652" t="s">
        <v>26</v>
      </c>
      <c r="C25" s="351"/>
      <c r="D25" s="534"/>
      <c r="E25" s="351"/>
      <c r="F25" s="740"/>
      <c r="G25" s="714"/>
      <c r="H25" s="728"/>
      <c r="I25" s="716"/>
      <c r="J25" s="725"/>
      <c r="K25" s="351"/>
      <c r="L25" s="708"/>
      <c r="M25" s="711"/>
      <c r="N25" s="714"/>
      <c r="O25" s="716"/>
      <c r="P25" s="722"/>
      <c r="Q25" s="351"/>
      <c r="R25" s="708"/>
      <c r="S25" s="714"/>
      <c r="T25" s="719"/>
      <c r="U25" s="722"/>
      <c r="V25" s="728"/>
      <c r="W25" s="350"/>
      <c r="X25" s="708"/>
      <c r="Y25" s="714"/>
      <c r="Z25" s="722"/>
      <c r="AA25" s="716"/>
      <c r="AB25" s="722"/>
      <c r="AC25" s="725"/>
      <c r="AD25" s="351"/>
      <c r="AE25" s="345"/>
      <c r="AF25" s="346"/>
      <c r="AG25" s="347"/>
      <c r="AH25" s="351"/>
      <c r="AI25" s="2"/>
    </row>
    <row r="26" spans="1:35" ht="14.25" customHeight="1" thickBot="1">
      <c r="A26" s="351"/>
      <c r="B26" s="654" t="s">
        <v>27</v>
      </c>
      <c r="C26" s="351"/>
      <c r="D26" s="655" t="s">
        <v>18</v>
      </c>
      <c r="E26" s="351"/>
      <c r="F26" s="741" t="s">
        <v>18</v>
      </c>
      <c r="G26" s="742"/>
      <c r="H26" s="742"/>
      <c r="I26" s="742"/>
      <c r="J26" s="743"/>
      <c r="K26" s="351"/>
      <c r="L26" s="731" t="s">
        <v>18</v>
      </c>
      <c r="M26" s="732"/>
      <c r="N26" s="732"/>
      <c r="O26" s="732"/>
      <c r="P26" s="733"/>
      <c r="Q26" s="351"/>
      <c r="R26" s="731" t="s">
        <v>18</v>
      </c>
      <c r="S26" s="732"/>
      <c r="T26" s="732"/>
      <c r="U26" s="732"/>
      <c r="V26" s="732"/>
      <c r="W26" s="350"/>
      <c r="X26" s="731" t="s">
        <v>18</v>
      </c>
      <c r="Y26" s="732"/>
      <c r="Z26" s="732"/>
      <c r="AA26" s="732"/>
      <c r="AB26" s="732"/>
      <c r="AC26" s="732"/>
      <c r="AD26" s="351"/>
      <c r="AE26" s="345"/>
      <c r="AF26" s="346"/>
      <c r="AG26" s="347"/>
      <c r="AH26" s="351"/>
      <c r="AI26" s="2"/>
    </row>
    <row r="27" spans="1:35" ht="14.25" customHeight="1">
      <c r="A27" s="353"/>
      <c r="B27" s="650" t="s">
        <v>28</v>
      </c>
      <c r="C27" s="353"/>
      <c r="D27" s="736" t="s">
        <v>48</v>
      </c>
      <c r="E27" s="353"/>
      <c r="F27" s="738" t="s">
        <v>239</v>
      </c>
      <c r="G27" s="712" t="s">
        <v>1091</v>
      </c>
      <c r="H27" s="726" t="s">
        <v>1286</v>
      </c>
      <c r="I27" s="715" t="s">
        <v>570</v>
      </c>
      <c r="J27" s="723" t="s">
        <v>571</v>
      </c>
      <c r="K27" s="353"/>
      <c r="L27" s="708" t="s">
        <v>239</v>
      </c>
      <c r="M27" s="709" t="s">
        <v>238</v>
      </c>
      <c r="N27" s="712" t="s">
        <v>1091</v>
      </c>
      <c r="O27" s="715" t="s">
        <v>570</v>
      </c>
      <c r="P27" s="720" t="s">
        <v>1085</v>
      </c>
      <c r="Q27" s="353"/>
      <c r="R27" s="708" t="s">
        <v>239</v>
      </c>
      <c r="S27" s="712" t="s">
        <v>1091</v>
      </c>
      <c r="T27" s="723" t="s">
        <v>571</v>
      </c>
      <c r="U27" s="720" t="s">
        <v>1284</v>
      </c>
      <c r="V27" s="726" t="s">
        <v>1286</v>
      </c>
      <c r="W27" s="352"/>
      <c r="X27" s="708" t="s">
        <v>239</v>
      </c>
      <c r="Y27" s="712" t="s">
        <v>1091</v>
      </c>
      <c r="Z27" s="720" t="s">
        <v>1085</v>
      </c>
      <c r="AA27" s="717" t="s">
        <v>1111</v>
      </c>
      <c r="AB27" s="723"/>
      <c r="AC27" s="723"/>
      <c r="AD27" s="353"/>
      <c r="AE27" s="345"/>
      <c r="AF27" s="346"/>
      <c r="AG27" s="347"/>
      <c r="AH27" s="353"/>
      <c r="AI27" s="2"/>
    </row>
    <row r="28" spans="1:35" ht="14.25" customHeight="1">
      <c r="A28" s="353"/>
      <c r="B28" s="652" t="s">
        <v>29</v>
      </c>
      <c r="C28" s="353"/>
      <c r="D28" s="736"/>
      <c r="E28" s="353"/>
      <c r="F28" s="739"/>
      <c r="G28" s="713"/>
      <c r="H28" s="727"/>
      <c r="I28" s="716"/>
      <c r="J28" s="724"/>
      <c r="K28" s="353"/>
      <c r="L28" s="708"/>
      <c r="M28" s="710"/>
      <c r="N28" s="713"/>
      <c r="O28" s="716"/>
      <c r="P28" s="721"/>
      <c r="Q28" s="353"/>
      <c r="R28" s="708"/>
      <c r="S28" s="713"/>
      <c r="T28" s="724"/>
      <c r="U28" s="721"/>
      <c r="V28" s="727"/>
      <c r="W28" s="352"/>
      <c r="X28" s="708"/>
      <c r="Y28" s="713"/>
      <c r="Z28" s="721"/>
      <c r="AA28" s="718"/>
      <c r="AB28" s="724"/>
      <c r="AC28" s="724"/>
      <c r="AD28" s="353"/>
      <c r="AE28" s="345"/>
      <c r="AF28" s="346"/>
      <c r="AG28" s="347"/>
      <c r="AH28" s="353"/>
      <c r="AI28" s="2"/>
    </row>
    <row r="29" spans="1:35" ht="14.25" customHeight="1" thickBot="1">
      <c r="A29" s="353"/>
      <c r="B29" s="652" t="s">
        <v>30</v>
      </c>
      <c r="C29" s="353"/>
      <c r="D29" s="737"/>
      <c r="E29" s="353"/>
      <c r="F29" s="739"/>
      <c r="G29" s="713"/>
      <c r="H29" s="727"/>
      <c r="I29" s="716"/>
      <c r="J29" s="724"/>
      <c r="K29" s="353"/>
      <c r="L29" s="708"/>
      <c r="M29" s="710"/>
      <c r="N29" s="713"/>
      <c r="O29" s="716"/>
      <c r="P29" s="721"/>
      <c r="Q29" s="353"/>
      <c r="R29" s="708"/>
      <c r="S29" s="713"/>
      <c r="T29" s="724"/>
      <c r="U29" s="721"/>
      <c r="V29" s="727"/>
      <c r="W29" s="352"/>
      <c r="X29" s="708"/>
      <c r="Y29" s="713"/>
      <c r="Z29" s="721"/>
      <c r="AA29" s="718"/>
      <c r="AB29" s="724"/>
      <c r="AC29" s="724"/>
      <c r="AD29" s="353"/>
      <c r="AE29" s="345"/>
      <c r="AF29" s="346"/>
      <c r="AG29" s="347"/>
      <c r="AH29" s="353"/>
      <c r="AI29" s="2"/>
    </row>
    <row r="30" spans="1:35" ht="14.25" customHeight="1" thickBot="1">
      <c r="A30" s="353"/>
      <c r="B30" s="652" t="s">
        <v>43</v>
      </c>
      <c r="C30" s="353"/>
      <c r="D30" s="729" t="s">
        <v>10</v>
      </c>
      <c r="E30" s="353"/>
      <c r="F30" s="740"/>
      <c r="G30" s="714"/>
      <c r="H30" s="728"/>
      <c r="I30" s="716"/>
      <c r="J30" s="725"/>
      <c r="K30" s="353"/>
      <c r="L30" s="708"/>
      <c r="M30" s="711"/>
      <c r="N30" s="714"/>
      <c r="O30" s="716"/>
      <c r="P30" s="722"/>
      <c r="Q30" s="353"/>
      <c r="R30" s="708"/>
      <c r="S30" s="714"/>
      <c r="T30" s="725"/>
      <c r="U30" s="722"/>
      <c r="V30" s="728"/>
      <c r="W30" s="352"/>
      <c r="X30" s="708"/>
      <c r="Y30" s="714"/>
      <c r="Z30" s="722"/>
      <c r="AA30" s="719"/>
      <c r="AB30" s="725"/>
      <c r="AC30" s="725"/>
      <c r="AD30" s="353"/>
      <c r="AE30" s="345"/>
      <c r="AF30" s="346"/>
      <c r="AG30" s="347"/>
      <c r="AH30" s="353"/>
      <c r="AI30" s="2"/>
    </row>
    <row r="31" spans="1:35" ht="14.25" customHeight="1" thickBot="1">
      <c r="A31" s="353"/>
      <c r="B31" s="653" t="s">
        <v>46</v>
      </c>
      <c r="C31" s="353"/>
      <c r="D31" s="730"/>
      <c r="E31" s="353"/>
      <c r="F31" s="693" t="s">
        <v>1287</v>
      </c>
      <c r="G31" s="694"/>
      <c r="H31" s="699" t="s">
        <v>1109</v>
      </c>
      <c r="I31" s="700"/>
      <c r="J31" s="701"/>
      <c r="K31" s="353"/>
      <c r="L31" s="731" t="s">
        <v>18</v>
      </c>
      <c r="M31" s="732"/>
      <c r="N31" s="732"/>
      <c r="O31" s="732"/>
      <c r="P31" s="732"/>
      <c r="Q31" s="353"/>
      <c r="R31" s="731" t="s">
        <v>18</v>
      </c>
      <c r="S31" s="732"/>
      <c r="T31" s="732"/>
      <c r="U31" s="732"/>
      <c r="V31" s="733"/>
      <c r="W31" s="352"/>
      <c r="X31" s="734" t="s">
        <v>18</v>
      </c>
      <c r="Y31" s="735"/>
      <c r="Z31" s="735"/>
      <c r="AA31" s="735"/>
      <c r="AB31" s="735"/>
      <c r="AC31" s="735"/>
      <c r="AD31" s="353"/>
      <c r="AE31" s="345"/>
      <c r="AF31" s="346"/>
      <c r="AG31" s="347"/>
      <c r="AH31" s="353"/>
      <c r="AI31" s="2"/>
    </row>
    <row r="32" spans="1:35" ht="14.25" customHeight="1">
      <c r="A32" s="353"/>
      <c r="B32" s="653" t="s">
        <v>31</v>
      </c>
      <c r="C32" s="353"/>
      <c r="D32" s="534"/>
      <c r="E32" s="353"/>
      <c r="F32" s="695"/>
      <c r="G32" s="696"/>
      <c r="H32" s="702"/>
      <c r="I32" s="703"/>
      <c r="J32" s="704"/>
      <c r="K32" s="353"/>
      <c r="L32" s="708"/>
      <c r="M32" s="709"/>
      <c r="N32" s="712"/>
      <c r="O32" s="715"/>
      <c r="P32" s="717" t="s">
        <v>1111</v>
      </c>
      <c r="Q32" s="353"/>
      <c r="R32" s="699" t="s">
        <v>1082</v>
      </c>
      <c r="S32" s="700"/>
      <c r="T32" s="700"/>
      <c r="U32" s="700"/>
      <c r="V32" s="700"/>
      <c r="W32" s="580"/>
      <c r="X32" s="684" t="s">
        <v>13</v>
      </c>
      <c r="Y32" s="685"/>
      <c r="Z32" s="685"/>
      <c r="AA32" s="685"/>
      <c r="AB32" s="685"/>
      <c r="AC32" s="686"/>
      <c r="AD32" s="537"/>
      <c r="AE32" s="345"/>
      <c r="AF32" s="346"/>
      <c r="AG32" s="346"/>
      <c r="AH32" s="353"/>
      <c r="AI32" s="2"/>
    </row>
    <row r="33" spans="1:35" ht="14.25" customHeight="1" thickBot="1">
      <c r="A33" s="605"/>
      <c r="B33" s="653" t="s">
        <v>32</v>
      </c>
      <c r="C33" s="605"/>
      <c r="D33" s="534"/>
      <c r="E33" s="605"/>
      <c r="F33" s="697"/>
      <c r="G33" s="698"/>
      <c r="H33" s="705"/>
      <c r="I33" s="706"/>
      <c r="J33" s="707"/>
      <c r="K33" s="605"/>
      <c r="L33" s="708"/>
      <c r="M33" s="710"/>
      <c r="N33" s="713"/>
      <c r="O33" s="716"/>
      <c r="P33" s="718"/>
      <c r="Q33" s="605"/>
      <c r="R33" s="702"/>
      <c r="S33" s="703"/>
      <c r="T33" s="703"/>
      <c r="U33" s="703"/>
      <c r="V33" s="703"/>
      <c r="W33" s="606"/>
      <c r="X33" s="687"/>
      <c r="Y33" s="688"/>
      <c r="Z33" s="688"/>
      <c r="AA33" s="688"/>
      <c r="AB33" s="688"/>
      <c r="AC33" s="689"/>
      <c r="AD33" s="607"/>
      <c r="AE33" s="345"/>
      <c r="AF33" s="346"/>
      <c r="AG33" s="346"/>
      <c r="AH33" s="605"/>
      <c r="AI33" s="2"/>
    </row>
    <row r="34" spans="1:35" ht="14.25" customHeight="1">
      <c r="A34" s="354"/>
      <c r="B34" s="652" t="s">
        <v>33</v>
      </c>
      <c r="C34" s="354"/>
      <c r="D34" s="346"/>
      <c r="E34" s="354"/>
      <c r="F34" s="693" t="s">
        <v>1288</v>
      </c>
      <c r="G34" s="694"/>
      <c r="H34" s="656"/>
      <c r="I34" s="656"/>
      <c r="J34" s="657"/>
      <c r="K34" s="538"/>
      <c r="L34" s="708"/>
      <c r="M34" s="710"/>
      <c r="N34" s="713"/>
      <c r="O34" s="716"/>
      <c r="P34" s="718"/>
      <c r="Q34" s="538"/>
      <c r="R34" s="702"/>
      <c r="S34" s="703"/>
      <c r="T34" s="703"/>
      <c r="U34" s="703"/>
      <c r="V34" s="703"/>
      <c r="W34" s="581"/>
      <c r="X34" s="687"/>
      <c r="Y34" s="688"/>
      <c r="Z34" s="688"/>
      <c r="AA34" s="688"/>
      <c r="AB34" s="688"/>
      <c r="AC34" s="689"/>
      <c r="AD34" s="538"/>
      <c r="AE34" s="345"/>
      <c r="AF34" s="346"/>
      <c r="AG34" s="346"/>
      <c r="AH34" s="354"/>
      <c r="AI34" s="2"/>
    </row>
    <row r="35" spans="1:35" ht="14.25" customHeight="1" thickBot="1">
      <c r="A35" s="355"/>
      <c r="B35" s="539" t="s">
        <v>34</v>
      </c>
      <c r="C35" s="355"/>
      <c r="D35" s="534"/>
      <c r="E35" s="355"/>
      <c r="F35" s="695"/>
      <c r="G35" s="696"/>
      <c r="H35" s="658"/>
      <c r="I35" s="658"/>
      <c r="J35" s="659"/>
      <c r="K35" s="540"/>
      <c r="L35" s="708"/>
      <c r="M35" s="711"/>
      <c r="N35" s="714"/>
      <c r="O35" s="716"/>
      <c r="P35" s="719"/>
      <c r="Q35" s="540"/>
      <c r="R35" s="702"/>
      <c r="S35" s="703"/>
      <c r="T35" s="703"/>
      <c r="U35" s="703"/>
      <c r="V35" s="703"/>
      <c r="W35" s="356"/>
      <c r="X35" s="690"/>
      <c r="Y35" s="691"/>
      <c r="Z35" s="691"/>
      <c r="AA35" s="691"/>
      <c r="AB35" s="691"/>
      <c r="AC35" s="692"/>
      <c r="AD35" s="540"/>
      <c r="AE35" s="541"/>
      <c r="AF35" s="346"/>
      <c r="AG35" s="346"/>
      <c r="AH35" s="355"/>
      <c r="AI35" s="2"/>
    </row>
    <row r="36" spans="1:35" ht="14.25" customHeight="1" thickBot="1">
      <c r="A36" s="355"/>
      <c r="B36" s="660" t="s">
        <v>35</v>
      </c>
      <c r="C36" s="355"/>
      <c r="D36" s="534"/>
      <c r="E36" s="355"/>
      <c r="F36" s="697"/>
      <c r="G36" s="698"/>
      <c r="H36" s="658"/>
      <c r="I36" s="658"/>
      <c r="J36" s="659"/>
      <c r="K36" s="540"/>
      <c r="L36" s="699" t="s">
        <v>1109</v>
      </c>
      <c r="M36" s="700"/>
      <c r="N36" s="700"/>
      <c r="O36" s="700"/>
      <c r="P36" s="701"/>
      <c r="Q36" s="540"/>
      <c r="R36" s="702"/>
      <c r="S36" s="703"/>
      <c r="T36" s="703"/>
      <c r="U36" s="703"/>
      <c r="V36" s="703"/>
      <c r="W36" s="576"/>
      <c r="X36" s="699" t="s">
        <v>1109</v>
      </c>
      <c r="Y36" s="700"/>
      <c r="Z36" s="700"/>
      <c r="AA36" s="700"/>
      <c r="AB36" s="700"/>
      <c r="AC36" s="701"/>
      <c r="AD36" s="540"/>
      <c r="AE36" s="345"/>
      <c r="AF36" s="346"/>
      <c r="AG36" s="346"/>
      <c r="AH36" s="355"/>
      <c r="AI36" s="2"/>
    </row>
    <row r="37" spans="1:35" ht="14.25" customHeight="1" thickBot="1">
      <c r="A37" s="355"/>
      <c r="B37" s="608" t="s">
        <v>36</v>
      </c>
      <c r="C37" s="355"/>
      <c r="D37" s="534"/>
      <c r="E37" s="355"/>
      <c r="F37" s="693" t="s">
        <v>1289</v>
      </c>
      <c r="G37" s="694"/>
      <c r="H37" s="658"/>
      <c r="I37" s="658"/>
      <c r="J37" s="659"/>
      <c r="K37" s="540"/>
      <c r="L37" s="702"/>
      <c r="M37" s="703"/>
      <c r="N37" s="703"/>
      <c r="O37" s="703"/>
      <c r="P37" s="704"/>
      <c r="Q37" s="540"/>
      <c r="R37" s="702"/>
      <c r="S37" s="703"/>
      <c r="T37" s="703"/>
      <c r="U37" s="703"/>
      <c r="V37" s="703"/>
      <c r="W37" s="576"/>
      <c r="X37" s="702"/>
      <c r="Y37" s="703"/>
      <c r="Z37" s="703"/>
      <c r="AA37" s="703"/>
      <c r="AB37" s="703"/>
      <c r="AC37" s="704"/>
      <c r="AD37" s="540"/>
      <c r="AE37" s="345"/>
      <c r="AF37" s="346"/>
      <c r="AG37" s="346"/>
      <c r="AH37" s="355"/>
      <c r="AI37" s="2"/>
    </row>
    <row r="38" spans="1:35" ht="14.25" customHeight="1" thickBot="1">
      <c r="A38" s="357"/>
      <c r="B38" s="661" t="s">
        <v>44</v>
      </c>
      <c r="C38" s="357"/>
      <c r="D38" s="534"/>
      <c r="E38" s="357"/>
      <c r="F38" s="695"/>
      <c r="G38" s="696"/>
      <c r="H38" s="658"/>
      <c r="I38" s="658"/>
      <c r="J38" s="659"/>
      <c r="K38" s="357"/>
      <c r="L38" s="705"/>
      <c r="M38" s="706"/>
      <c r="N38" s="706"/>
      <c r="O38" s="706"/>
      <c r="P38" s="707"/>
      <c r="Q38" s="357"/>
      <c r="R38" s="702"/>
      <c r="S38" s="703"/>
      <c r="T38" s="703"/>
      <c r="U38" s="703"/>
      <c r="V38" s="703"/>
      <c r="W38" s="356"/>
      <c r="X38" s="705"/>
      <c r="Y38" s="706"/>
      <c r="Z38" s="706"/>
      <c r="AA38" s="706"/>
      <c r="AB38" s="706"/>
      <c r="AC38" s="707"/>
      <c r="AD38" s="357"/>
      <c r="AE38" s="345"/>
      <c r="AF38" s="346"/>
      <c r="AG38" s="346"/>
      <c r="AH38" s="357"/>
      <c r="AI38" s="2"/>
    </row>
    <row r="39" spans="1:35" ht="14.25" customHeight="1" thickBot="1">
      <c r="A39" s="609"/>
      <c r="B39" s="610" t="s">
        <v>45</v>
      </c>
      <c r="C39" s="609"/>
      <c r="D39" s="611"/>
      <c r="E39" s="609"/>
      <c r="F39" s="697"/>
      <c r="G39" s="698"/>
      <c r="H39" s="613"/>
      <c r="I39" s="613"/>
      <c r="J39" s="662"/>
      <c r="K39" s="614"/>
      <c r="L39" s="612"/>
      <c r="M39" s="613"/>
      <c r="N39" s="613"/>
      <c r="O39" s="613"/>
      <c r="P39" s="613"/>
      <c r="Q39" s="614"/>
      <c r="R39" s="705"/>
      <c r="S39" s="706"/>
      <c r="T39" s="706"/>
      <c r="U39" s="706"/>
      <c r="V39" s="706"/>
      <c r="W39" s="615"/>
      <c r="X39" s="616"/>
      <c r="Y39" s="617"/>
      <c r="Z39" s="617"/>
      <c r="AA39" s="617"/>
      <c r="AB39" s="617"/>
      <c r="AC39" s="617"/>
      <c r="AD39" s="609"/>
      <c r="AE39" s="618"/>
      <c r="AF39" s="619"/>
      <c r="AG39" s="619"/>
      <c r="AH39" s="609"/>
      <c r="AI39" s="2"/>
    </row>
    <row r="40" spans="1:35" ht="14.25" customHeight="1" thickBot="1">
      <c r="A40" s="509"/>
      <c r="B40" s="510"/>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09"/>
    </row>
    <row r="41" spans="1:35" ht="12.75">
      <c r="A41" s="358"/>
      <c r="B41" s="542" t="s">
        <v>37</v>
      </c>
      <c r="C41" s="360"/>
      <c r="D41" s="360"/>
      <c r="E41" s="360"/>
      <c r="F41" s="360"/>
      <c r="G41" s="361"/>
      <c r="H41" s="361"/>
      <c r="I41" s="361"/>
      <c r="J41" s="361"/>
      <c r="K41" s="360"/>
      <c r="L41" s="360"/>
      <c r="M41" s="360"/>
      <c r="N41" s="360"/>
      <c r="O41" s="360"/>
      <c r="P41" s="360"/>
      <c r="Q41" s="360"/>
      <c r="R41" s="360"/>
      <c r="S41" s="360"/>
      <c r="T41" s="360"/>
      <c r="U41" s="360"/>
      <c r="V41" s="360"/>
      <c r="W41" s="360"/>
      <c r="X41" s="360"/>
      <c r="Y41" s="360"/>
      <c r="Z41" s="360"/>
      <c r="AA41" s="360"/>
      <c r="AB41" s="360"/>
      <c r="AC41" s="360"/>
      <c r="AD41" s="360"/>
      <c r="AE41" s="360"/>
      <c r="AF41" s="663"/>
      <c r="AG41" s="360"/>
      <c r="AH41" s="358"/>
      <c r="AI41" s="47"/>
    </row>
    <row r="42" spans="1:35" ht="13.5" thickBot="1">
      <c r="A42" s="362"/>
      <c r="B42" s="363"/>
      <c r="C42" s="359"/>
      <c r="D42" s="359"/>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5"/>
      <c r="AF42" s="365"/>
      <c r="AG42" s="364"/>
      <c r="AH42" s="362"/>
      <c r="AI42" s="47"/>
    </row>
    <row r="43" spans="1:35" ht="12.75">
      <c r="A43" s="362"/>
      <c r="B43" s="366"/>
      <c r="C43" s="367" t="s">
        <v>238</v>
      </c>
      <c r="D43" s="367"/>
      <c r="E43" s="368"/>
      <c r="F43" s="369" t="s">
        <v>240</v>
      </c>
      <c r="G43" s="370"/>
      <c r="H43" s="370"/>
      <c r="I43" s="370"/>
      <c r="J43" s="370"/>
      <c r="K43" s="370"/>
      <c r="L43" s="370"/>
      <c r="M43" s="370"/>
      <c r="N43" s="370"/>
      <c r="O43" s="371"/>
      <c r="P43" s="372"/>
      <c r="Q43" s="370" t="s">
        <v>49</v>
      </c>
      <c r="R43" s="373"/>
      <c r="S43" s="374" t="s">
        <v>50</v>
      </c>
      <c r="T43" s="375"/>
      <c r="U43" s="375"/>
      <c r="V43" s="375"/>
      <c r="W43" s="375"/>
      <c r="X43" s="375"/>
      <c r="Y43" s="375"/>
      <c r="Z43" s="375"/>
      <c r="AA43" s="375"/>
      <c r="AB43" s="375"/>
      <c r="AC43" s="375"/>
      <c r="AD43" s="375"/>
      <c r="AE43" s="375"/>
      <c r="AF43" s="376"/>
      <c r="AG43" s="364"/>
      <c r="AH43" s="362"/>
      <c r="AI43" s="47"/>
    </row>
    <row r="44" spans="1:35" ht="12.75">
      <c r="A44" s="362"/>
      <c r="B44" s="377"/>
      <c r="C44" s="378" t="s">
        <v>574</v>
      </c>
      <c r="D44" s="378"/>
      <c r="E44" s="372"/>
      <c r="F44" s="379" t="s">
        <v>575</v>
      </c>
      <c r="G44" s="380"/>
      <c r="H44" s="380"/>
      <c r="I44" s="380"/>
      <c r="J44" s="380"/>
      <c r="K44" s="380"/>
      <c r="L44" s="380"/>
      <c r="M44" s="380"/>
      <c r="N44" s="380"/>
      <c r="O44" s="381"/>
      <c r="P44" s="382"/>
      <c r="Q44" s="380" t="s">
        <v>38</v>
      </c>
      <c r="R44" s="383"/>
      <c r="S44" s="384" t="s">
        <v>39</v>
      </c>
      <c r="T44" s="385"/>
      <c r="U44" s="385"/>
      <c r="V44" s="385"/>
      <c r="W44" s="385"/>
      <c r="X44" s="385"/>
      <c r="Y44" s="385"/>
      <c r="Z44" s="385"/>
      <c r="AA44" s="385"/>
      <c r="AB44" s="385"/>
      <c r="AC44" s="385"/>
      <c r="AD44" s="385"/>
      <c r="AE44" s="385"/>
      <c r="AF44" s="386"/>
      <c r="AG44" s="364"/>
      <c r="AH44" s="362"/>
      <c r="AI44" s="47"/>
    </row>
    <row r="45" spans="1:35" ht="12.75">
      <c r="A45" s="362"/>
      <c r="B45" s="387"/>
      <c r="C45" s="388" t="s">
        <v>570</v>
      </c>
      <c r="D45" s="388"/>
      <c r="E45" s="388"/>
      <c r="F45" s="389" t="s">
        <v>576</v>
      </c>
      <c r="G45" s="390"/>
      <c r="H45" s="390"/>
      <c r="I45" s="390"/>
      <c r="J45" s="390"/>
      <c r="K45" s="390"/>
      <c r="L45" s="390"/>
      <c r="M45" s="390"/>
      <c r="N45" s="390"/>
      <c r="O45" s="391"/>
      <c r="P45" s="372"/>
      <c r="Q45" s="390" t="s">
        <v>572</v>
      </c>
      <c r="R45" s="392"/>
      <c r="S45" s="393" t="s">
        <v>573</v>
      </c>
      <c r="T45" s="394"/>
      <c r="U45" s="394"/>
      <c r="V45" s="394"/>
      <c r="W45" s="394"/>
      <c r="X45" s="394"/>
      <c r="Y45" s="394"/>
      <c r="Z45" s="394"/>
      <c r="AA45" s="394"/>
      <c r="AB45" s="394"/>
      <c r="AC45" s="394"/>
      <c r="AD45" s="394"/>
      <c r="AE45" s="394"/>
      <c r="AF45" s="395"/>
      <c r="AG45" s="364"/>
      <c r="AH45" s="362"/>
      <c r="AI45" s="47"/>
    </row>
    <row r="46" spans="1:35" ht="12.75">
      <c r="A46" s="362"/>
      <c r="B46" s="387"/>
      <c r="C46" s="418" t="s">
        <v>1106</v>
      </c>
      <c r="D46" s="388"/>
      <c r="E46" s="388"/>
      <c r="F46" s="389" t="s">
        <v>1078</v>
      </c>
      <c r="G46" s="543"/>
      <c r="H46" s="390"/>
      <c r="I46" s="390"/>
      <c r="J46" s="390"/>
      <c r="K46" s="390"/>
      <c r="L46" s="390"/>
      <c r="M46" s="390"/>
      <c r="N46" s="390"/>
      <c r="O46" s="391"/>
      <c r="P46" s="372"/>
      <c r="Q46" s="390" t="s">
        <v>40</v>
      </c>
      <c r="R46" s="396"/>
      <c r="S46" s="397" t="s">
        <v>41</v>
      </c>
      <c r="T46" s="394"/>
      <c r="U46" s="394"/>
      <c r="V46" s="394"/>
      <c r="W46" s="394"/>
      <c r="X46" s="394"/>
      <c r="Y46" s="394"/>
      <c r="Z46" s="394"/>
      <c r="AA46" s="394"/>
      <c r="AB46" s="394"/>
      <c r="AC46" s="394"/>
      <c r="AD46" s="394"/>
      <c r="AE46" s="394"/>
      <c r="AF46" s="395"/>
      <c r="AG46" s="364"/>
      <c r="AH46" s="362"/>
      <c r="AI46" s="47"/>
    </row>
    <row r="47" spans="1:35" ht="12.75">
      <c r="A47" s="362"/>
      <c r="B47" s="377"/>
      <c r="C47" s="411" t="s">
        <v>1091</v>
      </c>
      <c r="D47" s="392"/>
      <c r="E47" s="388"/>
      <c r="F47" s="413" t="s">
        <v>1083</v>
      </c>
      <c r="G47" s="400"/>
      <c r="H47" s="400"/>
      <c r="I47" s="400"/>
      <c r="J47" s="390"/>
      <c r="K47" s="390"/>
      <c r="L47" s="390"/>
      <c r="M47" s="390"/>
      <c r="N47" s="390"/>
      <c r="O47" s="401"/>
      <c r="P47" s="368"/>
      <c r="Q47" s="390" t="s">
        <v>1081</v>
      </c>
      <c r="R47" s="396"/>
      <c r="S47" s="402" t="s">
        <v>1075</v>
      </c>
      <c r="T47" s="394"/>
      <c r="U47" s="394"/>
      <c r="V47" s="394"/>
      <c r="W47" s="394"/>
      <c r="X47" s="394"/>
      <c r="Y47" s="394"/>
      <c r="Z47" s="394"/>
      <c r="AA47" s="394"/>
      <c r="AB47" s="394"/>
      <c r="AC47" s="394"/>
      <c r="AD47" s="394"/>
      <c r="AE47" s="394"/>
      <c r="AF47" s="395"/>
      <c r="AG47" s="364"/>
      <c r="AH47" s="362"/>
      <c r="AI47" s="47"/>
    </row>
    <row r="48" spans="1:35" ht="12.75">
      <c r="A48" s="362"/>
      <c r="B48" s="403"/>
      <c r="C48" s="620" t="s">
        <v>1272</v>
      </c>
      <c r="D48" s="418"/>
      <c r="E48" s="372"/>
      <c r="F48" s="621" t="s">
        <v>1273</v>
      </c>
      <c r="G48" s="544"/>
      <c r="H48" s="394"/>
      <c r="I48" s="394"/>
      <c r="J48" s="394"/>
      <c r="K48" s="394"/>
      <c r="L48" s="394"/>
      <c r="M48" s="394"/>
      <c r="N48" s="394"/>
      <c r="O48" s="395"/>
      <c r="P48" s="368"/>
      <c r="Q48" s="394" t="s">
        <v>1290</v>
      </c>
      <c r="R48" s="404"/>
      <c r="S48" s="408" t="s">
        <v>1079</v>
      </c>
      <c r="T48" s="406"/>
      <c r="U48" s="406"/>
      <c r="V48" s="406"/>
      <c r="W48" s="406"/>
      <c r="X48" s="406"/>
      <c r="Y48" s="406"/>
      <c r="Z48" s="406"/>
      <c r="AA48" s="406"/>
      <c r="AB48" s="406"/>
      <c r="AC48" s="406"/>
      <c r="AD48" s="406"/>
      <c r="AE48" s="406"/>
      <c r="AF48" s="407"/>
      <c r="AG48" s="364"/>
      <c r="AH48" s="362"/>
      <c r="AI48" s="47"/>
    </row>
    <row r="49" spans="1:35" ht="12.75">
      <c r="A49" s="362"/>
      <c r="B49" s="403"/>
      <c r="C49" s="411"/>
      <c r="D49" s="404"/>
      <c r="E49" s="392"/>
      <c r="F49" s="413"/>
      <c r="G49" s="406"/>
      <c r="H49" s="394"/>
      <c r="I49" s="394"/>
      <c r="J49" s="394"/>
      <c r="K49" s="394"/>
      <c r="L49" s="394"/>
      <c r="M49" s="394"/>
      <c r="N49" s="394"/>
      <c r="O49" s="395"/>
      <c r="P49" s="584"/>
      <c r="Q49" s="394"/>
      <c r="R49" s="584"/>
      <c r="S49" s="585"/>
      <c r="T49" s="586"/>
      <c r="U49" s="586"/>
      <c r="V49" s="586"/>
      <c r="W49" s="586"/>
      <c r="X49" s="586"/>
      <c r="Y49" s="415"/>
      <c r="Z49" s="415"/>
      <c r="AA49" s="415"/>
      <c r="AB49" s="415"/>
      <c r="AC49" s="415"/>
      <c r="AD49" s="415"/>
      <c r="AE49" s="415"/>
      <c r="AF49" s="416"/>
      <c r="AG49" s="373"/>
      <c r="AH49" s="362"/>
      <c r="AI49" s="47"/>
    </row>
    <row r="50" spans="1:35" ht="12.75">
      <c r="A50" s="362"/>
      <c r="B50" s="403"/>
      <c r="C50" s="398" t="s">
        <v>239</v>
      </c>
      <c r="D50" s="398"/>
      <c r="E50" s="392"/>
      <c r="F50" s="399" t="s">
        <v>1080</v>
      </c>
      <c r="G50" s="545"/>
      <c r="H50" s="406"/>
      <c r="I50" s="406"/>
      <c r="J50" s="406"/>
      <c r="K50" s="406"/>
      <c r="L50" s="406"/>
      <c r="M50" s="406"/>
      <c r="N50" s="406"/>
      <c r="O50" s="407"/>
      <c r="P50" s="368"/>
      <c r="Q50" s="406" t="s">
        <v>1111</v>
      </c>
      <c r="R50" s="412"/>
      <c r="S50" s="413" t="s">
        <v>1112</v>
      </c>
      <c r="T50" s="408"/>
      <c r="U50" s="415"/>
      <c r="V50" s="415"/>
      <c r="W50" s="415"/>
      <c r="X50" s="415"/>
      <c r="Y50" s="415"/>
      <c r="Z50" s="415"/>
      <c r="AA50" s="415"/>
      <c r="AB50" s="415"/>
      <c r="AC50" s="415"/>
      <c r="AD50" s="415"/>
      <c r="AE50" s="415"/>
      <c r="AF50" s="416"/>
      <c r="AG50" s="373"/>
      <c r="AH50" s="362"/>
      <c r="AI50" s="47"/>
    </row>
    <row r="51" spans="1:35" ht="12.75">
      <c r="A51" s="362"/>
      <c r="B51" s="403"/>
      <c r="C51" s="404"/>
      <c r="D51" s="404"/>
      <c r="E51" s="392"/>
      <c r="F51" s="405"/>
      <c r="G51" s="545"/>
      <c r="H51" s="409"/>
      <c r="I51" s="409"/>
      <c r="J51" s="409"/>
      <c r="K51" s="409"/>
      <c r="L51" s="409"/>
      <c r="M51" s="409"/>
      <c r="N51" s="409"/>
      <c r="O51" s="410"/>
      <c r="P51" s="556"/>
      <c r="Q51" s="409" t="s">
        <v>1086</v>
      </c>
      <c r="R51" s="556"/>
      <c r="S51" s="557" t="s">
        <v>1093</v>
      </c>
      <c r="T51" s="414"/>
      <c r="U51" s="415"/>
      <c r="V51" s="415"/>
      <c r="W51" s="415"/>
      <c r="X51" s="415"/>
      <c r="Y51" s="415"/>
      <c r="Z51" s="415"/>
      <c r="AA51" s="415"/>
      <c r="AB51" s="415"/>
      <c r="AC51" s="415"/>
      <c r="AD51" s="415"/>
      <c r="AE51" s="415"/>
      <c r="AF51" s="416"/>
      <c r="AG51" s="373"/>
      <c r="AH51" s="362"/>
      <c r="AI51" s="47"/>
    </row>
    <row r="52" spans="1:35" ht="13.5" thickBot="1">
      <c r="A52" s="362"/>
      <c r="B52" s="417"/>
      <c r="C52" s="418"/>
      <c r="D52" s="418"/>
      <c r="E52" s="372"/>
      <c r="F52" s="622"/>
      <c r="G52" s="623"/>
      <c r="H52" s="623"/>
      <c r="I52" s="623"/>
      <c r="J52" s="623"/>
      <c r="K52" s="623"/>
      <c r="L52" s="623"/>
      <c r="M52" s="623"/>
      <c r="N52" s="623"/>
      <c r="O52" s="624"/>
      <c r="P52" s="546"/>
      <c r="Q52" s="623" t="s">
        <v>1085</v>
      </c>
      <c r="R52" s="547"/>
      <c r="S52" s="625" t="s">
        <v>241</v>
      </c>
      <c r="T52" s="626"/>
      <c r="U52" s="626"/>
      <c r="V52" s="626"/>
      <c r="W52" s="626"/>
      <c r="X52" s="626"/>
      <c r="Y52" s="626"/>
      <c r="Z52" s="626"/>
      <c r="AA52" s="626"/>
      <c r="AB52" s="626"/>
      <c r="AC52" s="626"/>
      <c r="AD52" s="626"/>
      <c r="AE52" s="626"/>
      <c r="AF52" s="627"/>
      <c r="AG52" s="546"/>
      <c r="AH52" s="362"/>
      <c r="AI52" s="47"/>
    </row>
    <row r="53" spans="1:35" ht="13.5" thickBot="1">
      <c r="A53" s="362"/>
      <c r="B53" s="628"/>
      <c r="C53" s="629"/>
      <c r="D53" s="629"/>
      <c r="E53" s="629"/>
      <c r="F53" s="629"/>
      <c r="G53" s="629"/>
      <c r="H53" s="629"/>
      <c r="I53" s="629"/>
      <c r="J53" s="629"/>
      <c r="K53" s="629"/>
      <c r="L53" s="629"/>
      <c r="M53" s="629"/>
      <c r="N53" s="629"/>
      <c r="O53" s="629"/>
      <c r="P53" s="630"/>
      <c r="Q53" s="629"/>
      <c r="R53" s="630"/>
      <c r="S53" s="630"/>
      <c r="T53" s="630"/>
      <c r="U53" s="630"/>
      <c r="V53" s="630"/>
      <c r="W53" s="630"/>
      <c r="X53" s="630"/>
      <c r="Y53" s="630"/>
      <c r="Z53" s="630"/>
      <c r="AA53" s="630"/>
      <c r="AB53" s="630"/>
      <c r="AC53" s="630"/>
      <c r="AD53" s="630"/>
      <c r="AE53" s="631"/>
      <c r="AF53" s="631"/>
      <c r="AG53" s="630"/>
      <c r="AH53" s="362"/>
      <c r="AI53" s="47"/>
    </row>
    <row r="54" spans="1:35" ht="13.5" thickBot="1">
      <c r="A54" s="337"/>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62"/>
      <c r="AI54" s="47"/>
    </row>
    <row r="55" spans="1:35" ht="12.75">
      <c r="A55" s="419"/>
      <c r="B55" s="420"/>
      <c r="C55" s="420"/>
      <c r="D55" s="420"/>
      <c r="E55" s="420"/>
      <c r="F55" s="420"/>
      <c r="G55" s="420"/>
      <c r="H55" s="420"/>
      <c r="I55" s="420"/>
      <c r="J55" s="420"/>
      <c r="K55" s="420"/>
      <c r="L55" s="421"/>
      <c r="M55" s="422"/>
      <c r="N55" s="423"/>
      <c r="O55" s="423"/>
      <c r="P55" s="424"/>
      <c r="Q55" s="420"/>
      <c r="R55" s="424"/>
      <c r="S55" s="424"/>
      <c r="T55" s="424"/>
      <c r="U55" s="424"/>
      <c r="V55" s="424"/>
      <c r="W55" s="424"/>
      <c r="X55" s="424"/>
      <c r="Y55" s="424"/>
      <c r="Z55" s="424"/>
      <c r="AA55" s="422"/>
      <c r="AB55" s="422"/>
      <c r="AC55" s="422"/>
      <c r="AD55" s="424"/>
      <c r="AE55" s="424"/>
      <c r="AF55" s="424"/>
      <c r="AG55" s="424"/>
      <c r="AH55" s="362"/>
      <c r="AI55" s="47"/>
    </row>
    <row r="56" spans="1:35" ht="13.5" thickBot="1">
      <c r="A56" s="425"/>
      <c r="B56" s="426" t="s">
        <v>577</v>
      </c>
      <c r="C56" s="427"/>
      <c r="D56" s="427"/>
      <c r="E56" s="427"/>
      <c r="F56" s="427"/>
      <c r="G56" s="427"/>
      <c r="H56" s="427"/>
      <c r="I56" s="427"/>
      <c r="J56" s="427"/>
      <c r="K56" s="427"/>
      <c r="L56" s="428"/>
      <c r="M56" s="430"/>
      <c r="N56" s="430"/>
      <c r="O56" s="430"/>
      <c r="P56" s="430"/>
      <c r="Q56" s="427"/>
      <c r="R56" s="430"/>
      <c r="S56" s="430"/>
      <c r="T56" s="683" t="s">
        <v>58</v>
      </c>
      <c r="U56" s="683"/>
      <c r="V56" s="683"/>
      <c r="W56" s="683"/>
      <c r="X56" s="683"/>
      <c r="Y56" s="683"/>
      <c r="Z56" s="683"/>
      <c r="AA56" s="683"/>
      <c r="AB56" s="683"/>
      <c r="AC56" s="683"/>
      <c r="AD56" s="430"/>
      <c r="AE56" s="430"/>
      <c r="AF56" s="430"/>
      <c r="AG56" s="430"/>
      <c r="AH56" s="338"/>
      <c r="AI56" s="337"/>
    </row>
    <row r="57" spans="1:35" ht="13.5" thickBot="1">
      <c r="A57" s="431"/>
      <c r="B57" s="432"/>
      <c r="C57" s="432"/>
      <c r="D57" s="432"/>
      <c r="E57" s="432"/>
      <c r="F57" s="432"/>
      <c r="G57" s="427"/>
      <c r="H57" s="427"/>
      <c r="I57" s="433"/>
      <c r="J57" s="433"/>
      <c r="K57" s="432"/>
      <c r="L57" s="434"/>
      <c r="M57" s="429"/>
      <c r="N57" s="435"/>
      <c r="O57" s="435"/>
      <c r="P57" s="436"/>
      <c r="Q57" s="432"/>
      <c r="R57" s="436"/>
      <c r="S57" s="437"/>
      <c r="T57" s="436"/>
      <c r="U57" s="436"/>
      <c r="V57" s="436"/>
      <c r="W57" s="436"/>
      <c r="X57" s="436"/>
      <c r="Y57" s="436"/>
      <c r="Z57" s="436"/>
      <c r="AA57" s="435"/>
      <c r="AB57" s="435"/>
      <c r="AC57" s="435"/>
      <c r="AD57" s="436"/>
      <c r="AE57" s="436"/>
      <c r="AF57" s="436"/>
      <c r="AG57" s="436"/>
      <c r="AH57" s="419"/>
      <c r="AI57" s="163"/>
    </row>
    <row r="58" spans="1:35" ht="13.5" thickBot="1">
      <c r="A58" s="438"/>
      <c r="B58" s="439"/>
      <c r="C58" s="439" t="e">
        <f>H85/H83</f>
        <v>#DIV/0!</v>
      </c>
      <c r="D58" s="439"/>
      <c r="E58" s="439"/>
      <c r="F58" s="439"/>
      <c r="G58" s="440"/>
      <c r="H58" s="664" t="s">
        <v>405</v>
      </c>
      <c r="I58" s="433"/>
      <c r="J58" s="427"/>
      <c r="K58" s="439"/>
      <c r="L58" s="428"/>
      <c r="M58" s="430"/>
      <c r="N58" s="429"/>
      <c r="O58" s="441"/>
      <c r="P58" s="548"/>
      <c r="Q58" s="439"/>
      <c r="R58" s="430"/>
      <c r="S58" s="665" t="s">
        <v>59</v>
      </c>
      <c r="T58" s="666" t="s">
        <v>60</v>
      </c>
      <c r="U58" s="667" t="s">
        <v>62</v>
      </c>
      <c r="V58" s="667"/>
      <c r="W58" s="666"/>
      <c r="X58" s="666" t="s">
        <v>64</v>
      </c>
      <c r="Y58" s="668" t="s">
        <v>578</v>
      </c>
      <c r="Z58" s="558" t="s">
        <v>65</v>
      </c>
      <c r="AA58" s="436"/>
      <c r="AB58" s="436"/>
      <c r="AC58" s="436"/>
      <c r="AD58" s="436"/>
      <c r="AE58" s="436"/>
      <c r="AF58" s="436"/>
      <c r="AG58" s="436"/>
      <c r="AH58" s="425"/>
      <c r="AI58" s="163"/>
    </row>
    <row r="59" spans="1:35" ht="12.75">
      <c r="A59" s="425"/>
      <c r="B59" s="442"/>
      <c r="C59" s="442"/>
      <c r="D59" s="442"/>
      <c r="E59" s="442"/>
      <c r="F59" s="442"/>
      <c r="G59" s="443" t="s">
        <v>67</v>
      </c>
      <c r="H59" s="669">
        <v>1</v>
      </c>
      <c r="I59" s="433"/>
      <c r="J59" s="444"/>
      <c r="K59" s="442"/>
      <c r="L59" s="445"/>
      <c r="M59" s="446"/>
      <c r="N59" s="430"/>
      <c r="O59" s="447"/>
      <c r="P59" s="549"/>
      <c r="Q59" s="442"/>
      <c r="R59" s="447" t="s">
        <v>67</v>
      </c>
      <c r="S59" s="559">
        <v>20</v>
      </c>
      <c r="T59" s="559" t="s">
        <v>68</v>
      </c>
      <c r="U59" s="559" t="s">
        <v>69</v>
      </c>
      <c r="V59" s="559"/>
      <c r="W59" s="670"/>
      <c r="X59" s="559" t="s">
        <v>69</v>
      </c>
      <c r="Y59" s="559" t="s">
        <v>69</v>
      </c>
      <c r="Z59" s="559">
        <v>1</v>
      </c>
      <c r="AA59" s="436"/>
      <c r="AB59" s="436"/>
      <c r="AC59" s="436"/>
      <c r="AD59" s="436"/>
      <c r="AE59" s="436"/>
      <c r="AF59" s="436"/>
      <c r="AG59" s="436"/>
      <c r="AH59" s="431"/>
      <c r="AI59" s="163"/>
    </row>
    <row r="60" spans="1:35" ht="12.75">
      <c r="A60" s="425"/>
      <c r="B60" s="442"/>
      <c r="C60" s="442"/>
      <c r="D60" s="442"/>
      <c r="E60" s="442"/>
      <c r="F60" s="442"/>
      <c r="G60" s="443" t="s">
        <v>242</v>
      </c>
      <c r="H60" s="448">
        <v>2.25</v>
      </c>
      <c r="I60" s="433"/>
      <c r="J60" s="444"/>
      <c r="K60" s="442"/>
      <c r="L60" s="445"/>
      <c r="M60" s="446"/>
      <c r="N60" s="446"/>
      <c r="O60" s="447"/>
      <c r="P60" s="549"/>
      <c r="Q60" s="442"/>
      <c r="R60" s="447" t="s">
        <v>1110</v>
      </c>
      <c r="S60" s="560">
        <v>150</v>
      </c>
      <c r="T60" s="560" t="s">
        <v>70</v>
      </c>
      <c r="U60" s="560" t="s">
        <v>69</v>
      </c>
      <c r="V60" s="560"/>
      <c r="W60" s="449"/>
      <c r="X60" s="560">
        <v>1</v>
      </c>
      <c r="Y60" s="560">
        <v>1</v>
      </c>
      <c r="Z60" s="560">
        <v>1</v>
      </c>
      <c r="AA60" s="436"/>
      <c r="AB60" s="436"/>
      <c r="AC60" s="436"/>
      <c r="AD60" s="436"/>
      <c r="AE60" s="436"/>
      <c r="AF60" s="436"/>
      <c r="AG60" s="436"/>
      <c r="AH60" s="438"/>
      <c r="AI60" s="163"/>
    </row>
    <row r="61" spans="1:35" ht="12.75">
      <c r="A61" s="425"/>
      <c r="B61" s="442"/>
      <c r="C61" s="442"/>
      <c r="D61" s="442"/>
      <c r="E61" s="442"/>
      <c r="F61" s="442"/>
      <c r="G61" s="450" t="s">
        <v>1058</v>
      </c>
      <c r="H61" s="448">
        <v>0.75</v>
      </c>
      <c r="I61" s="433"/>
      <c r="J61" s="451"/>
      <c r="K61" s="442"/>
      <c r="L61" s="452"/>
      <c r="M61" s="453"/>
      <c r="N61" s="446"/>
      <c r="O61" s="454"/>
      <c r="P61" s="549"/>
      <c r="Q61" s="442"/>
      <c r="R61" s="454" t="s">
        <v>1058</v>
      </c>
      <c r="S61" s="560">
        <v>20</v>
      </c>
      <c r="T61" s="560" t="s">
        <v>68</v>
      </c>
      <c r="U61" s="560" t="s">
        <v>69</v>
      </c>
      <c r="V61" s="560"/>
      <c r="W61" s="449"/>
      <c r="X61" s="560" t="s">
        <v>69</v>
      </c>
      <c r="Y61" s="560" t="s">
        <v>69</v>
      </c>
      <c r="Z61" s="560">
        <v>1</v>
      </c>
      <c r="AA61" s="436"/>
      <c r="AB61" s="436"/>
      <c r="AC61" s="436"/>
      <c r="AD61" s="436"/>
      <c r="AE61" s="436"/>
      <c r="AF61" s="436"/>
      <c r="AG61" s="436"/>
      <c r="AH61" s="425"/>
      <c r="AI61" s="163"/>
    </row>
    <row r="62" spans="1:35" ht="12.75">
      <c r="A62" s="425"/>
      <c r="B62" s="442"/>
      <c r="C62" s="442"/>
      <c r="D62" s="442"/>
      <c r="E62" s="442"/>
      <c r="F62" s="442"/>
      <c r="G62" s="455" t="s">
        <v>1057</v>
      </c>
      <c r="H62" s="448">
        <v>0.5</v>
      </c>
      <c r="I62" s="433"/>
      <c r="J62" s="456"/>
      <c r="K62" s="442"/>
      <c r="L62" s="457"/>
      <c r="M62" s="458"/>
      <c r="N62" s="453"/>
      <c r="O62" s="459"/>
      <c r="P62" s="549"/>
      <c r="Q62" s="442"/>
      <c r="R62" s="459" t="s">
        <v>1057</v>
      </c>
      <c r="S62" s="560">
        <v>100</v>
      </c>
      <c r="T62" s="560" t="s">
        <v>70</v>
      </c>
      <c r="U62" s="560" t="s">
        <v>69</v>
      </c>
      <c r="V62" s="560"/>
      <c r="W62" s="449"/>
      <c r="X62" s="560">
        <v>1</v>
      </c>
      <c r="Y62" s="560">
        <v>1</v>
      </c>
      <c r="Z62" s="560">
        <v>1</v>
      </c>
      <c r="AA62" s="436"/>
      <c r="AB62" s="436"/>
      <c r="AC62" s="436"/>
      <c r="AD62" s="436"/>
      <c r="AE62" s="436"/>
      <c r="AF62" s="436"/>
      <c r="AG62" s="436"/>
      <c r="AH62" s="425"/>
      <c r="AI62" s="163"/>
    </row>
    <row r="63" spans="1:35" ht="12.75">
      <c r="A63" s="425"/>
      <c r="B63" s="442"/>
      <c r="C63" s="442"/>
      <c r="D63" s="442"/>
      <c r="E63" s="442"/>
      <c r="F63" s="442"/>
      <c r="G63" s="464" t="s">
        <v>243</v>
      </c>
      <c r="H63" s="448">
        <v>6</v>
      </c>
      <c r="I63" s="433"/>
      <c r="J63" s="456"/>
      <c r="K63" s="442"/>
      <c r="L63" s="461"/>
      <c r="M63" s="462"/>
      <c r="N63" s="462"/>
      <c r="O63" s="441"/>
      <c r="P63" s="549"/>
      <c r="Q63" s="442"/>
      <c r="R63" s="468" t="s">
        <v>243</v>
      </c>
      <c r="S63" s="560">
        <v>30</v>
      </c>
      <c r="T63" s="560" t="s">
        <v>70</v>
      </c>
      <c r="U63" s="560" t="s">
        <v>69</v>
      </c>
      <c r="V63" s="560"/>
      <c r="W63" s="449"/>
      <c r="X63" s="560">
        <v>1</v>
      </c>
      <c r="Y63" s="560">
        <v>1</v>
      </c>
      <c r="Z63" s="560">
        <v>1</v>
      </c>
      <c r="AA63" s="436"/>
      <c r="AB63" s="436"/>
      <c r="AC63" s="436"/>
      <c r="AD63" s="436"/>
      <c r="AE63" s="436"/>
      <c r="AF63" s="436"/>
      <c r="AG63" s="436"/>
      <c r="AH63" s="425"/>
      <c r="AI63" s="163"/>
    </row>
    <row r="64" spans="1:35" ht="12.75">
      <c r="A64" s="425"/>
      <c r="B64" s="442"/>
      <c r="C64" s="442"/>
      <c r="D64" s="442"/>
      <c r="E64" s="442"/>
      <c r="F64" s="442"/>
      <c r="G64" s="469" t="s">
        <v>579</v>
      </c>
      <c r="H64" s="448">
        <v>4</v>
      </c>
      <c r="I64" s="433"/>
      <c r="J64" s="456"/>
      <c r="K64" s="442"/>
      <c r="L64" s="465"/>
      <c r="M64" s="466"/>
      <c r="N64" s="466"/>
      <c r="O64" s="467"/>
      <c r="P64" s="549"/>
      <c r="Q64" s="442"/>
      <c r="R64" s="472" t="s">
        <v>579</v>
      </c>
      <c r="S64" s="560">
        <v>20</v>
      </c>
      <c r="T64" s="560" t="s">
        <v>68</v>
      </c>
      <c r="U64" s="560" t="s">
        <v>69</v>
      </c>
      <c r="V64" s="560"/>
      <c r="W64" s="449"/>
      <c r="X64" s="561" t="s">
        <v>69</v>
      </c>
      <c r="Y64" s="560" t="s">
        <v>69</v>
      </c>
      <c r="Z64" s="560">
        <v>1</v>
      </c>
      <c r="AA64" s="436"/>
      <c r="AB64" s="436"/>
      <c r="AC64" s="436"/>
      <c r="AD64" s="436"/>
      <c r="AE64" s="436"/>
      <c r="AF64" s="436"/>
      <c r="AG64" s="436"/>
      <c r="AH64" s="425"/>
      <c r="AI64" s="163"/>
    </row>
    <row r="65" spans="1:35" ht="12.75">
      <c r="A65" s="425"/>
      <c r="B65" s="442"/>
      <c r="C65" s="442"/>
      <c r="D65" s="442"/>
      <c r="E65" s="442"/>
      <c r="F65" s="442"/>
      <c r="G65" s="455" t="s">
        <v>580</v>
      </c>
      <c r="H65" s="448">
        <v>11</v>
      </c>
      <c r="I65" s="433"/>
      <c r="J65" s="456"/>
      <c r="K65" s="442"/>
      <c r="L65" s="470"/>
      <c r="M65" s="471"/>
      <c r="N65" s="466"/>
      <c r="O65" s="441"/>
      <c r="P65" s="549"/>
      <c r="Q65" s="442"/>
      <c r="R65" s="459" t="s">
        <v>580</v>
      </c>
      <c r="S65" s="560">
        <v>50</v>
      </c>
      <c r="T65" s="560" t="s">
        <v>70</v>
      </c>
      <c r="U65" s="560" t="s">
        <v>69</v>
      </c>
      <c r="V65" s="560"/>
      <c r="W65" s="449"/>
      <c r="X65" s="561">
        <v>1</v>
      </c>
      <c r="Y65" s="561">
        <v>1</v>
      </c>
      <c r="Z65" s="560">
        <v>1</v>
      </c>
      <c r="AA65" s="436"/>
      <c r="AB65" s="436"/>
      <c r="AC65" s="436"/>
      <c r="AD65" s="436"/>
      <c r="AE65" s="436"/>
      <c r="AF65" s="436"/>
      <c r="AG65" s="436"/>
      <c r="AH65" s="425"/>
      <c r="AI65" s="163"/>
    </row>
    <row r="66" spans="1:35" ht="12.75">
      <c r="A66" s="425"/>
      <c r="B66" s="442"/>
      <c r="C66" s="442"/>
      <c r="D66" s="442"/>
      <c r="E66" s="442"/>
      <c r="F66" s="442"/>
      <c r="G66" s="476" t="s">
        <v>1056</v>
      </c>
      <c r="H66" s="448">
        <v>0</v>
      </c>
      <c r="I66" s="433"/>
      <c r="J66" s="456"/>
      <c r="K66" s="442"/>
      <c r="L66" s="473"/>
      <c r="M66" s="474"/>
      <c r="N66" s="471"/>
      <c r="O66" s="475"/>
      <c r="P66" s="549"/>
      <c r="Q66" s="442"/>
      <c r="R66" s="632" t="s">
        <v>1274</v>
      </c>
      <c r="S66" s="561">
        <v>25</v>
      </c>
      <c r="T66" s="560" t="s">
        <v>70</v>
      </c>
      <c r="U66" s="560" t="s">
        <v>69</v>
      </c>
      <c r="V66" s="560"/>
      <c r="W66" s="449"/>
      <c r="X66" s="561" t="s">
        <v>69</v>
      </c>
      <c r="Y66" s="561" t="s">
        <v>69</v>
      </c>
      <c r="Z66" s="560">
        <v>1</v>
      </c>
      <c r="AA66" s="436"/>
      <c r="AB66" s="436"/>
      <c r="AC66" s="436"/>
      <c r="AD66" s="436"/>
      <c r="AE66" s="436"/>
      <c r="AF66" s="436"/>
      <c r="AG66" s="436"/>
      <c r="AH66" s="425"/>
      <c r="AI66" s="163"/>
    </row>
    <row r="67" spans="1:35" ht="12.75">
      <c r="A67" s="425"/>
      <c r="B67" s="442"/>
      <c r="C67" s="442"/>
      <c r="D67" s="442"/>
      <c r="E67" s="442"/>
      <c r="F67" s="442"/>
      <c r="G67" s="455" t="s">
        <v>1092</v>
      </c>
      <c r="H67" s="448">
        <v>4</v>
      </c>
      <c r="I67" s="433"/>
      <c r="J67" s="456"/>
      <c r="K67" s="442"/>
      <c r="L67" s="457"/>
      <c r="M67" s="458"/>
      <c r="N67" s="474"/>
      <c r="O67" s="468"/>
      <c r="P67" s="549"/>
      <c r="Q67" s="442"/>
      <c r="R67" s="481"/>
      <c r="S67" s="561" t="s">
        <v>69</v>
      </c>
      <c r="T67" s="561" t="s">
        <v>69</v>
      </c>
      <c r="U67" s="560" t="s">
        <v>69</v>
      </c>
      <c r="V67" s="560"/>
      <c r="W67" s="449"/>
      <c r="X67" s="561" t="s">
        <v>69</v>
      </c>
      <c r="Y67" s="561" t="s">
        <v>69</v>
      </c>
      <c r="Z67" s="561" t="s">
        <v>69</v>
      </c>
      <c r="AA67" s="436"/>
      <c r="AB67" s="436"/>
      <c r="AC67" s="436"/>
      <c r="AD67" s="436"/>
      <c r="AE67" s="436"/>
      <c r="AF67" s="436"/>
      <c r="AG67" s="436"/>
      <c r="AH67" s="425"/>
      <c r="AI67" s="163"/>
    </row>
    <row r="68" spans="1:35" ht="12.75">
      <c r="A68" s="425"/>
      <c r="B68" s="442"/>
      <c r="C68" s="442"/>
      <c r="D68" s="442"/>
      <c r="E68" s="442"/>
      <c r="F68" s="442"/>
      <c r="G68" s="477" t="s">
        <v>1091</v>
      </c>
      <c r="H68" s="448">
        <v>12</v>
      </c>
      <c r="I68" s="433"/>
      <c r="J68" s="456"/>
      <c r="K68" s="442"/>
      <c r="L68" s="478"/>
      <c r="M68" s="479"/>
      <c r="N68" s="458"/>
      <c r="O68" s="480"/>
      <c r="P68" s="549"/>
      <c r="Q68" s="442"/>
      <c r="R68" s="486"/>
      <c r="S68" s="561" t="s">
        <v>69</v>
      </c>
      <c r="T68" s="561" t="s">
        <v>69</v>
      </c>
      <c r="U68" s="560" t="s">
        <v>69</v>
      </c>
      <c r="V68" s="560"/>
      <c r="W68" s="562"/>
      <c r="X68" s="561" t="s">
        <v>69</v>
      </c>
      <c r="Y68" s="561" t="s">
        <v>69</v>
      </c>
      <c r="Z68" s="561" t="s">
        <v>69</v>
      </c>
      <c r="AA68" s="436"/>
      <c r="AB68" s="436"/>
      <c r="AC68" s="436"/>
      <c r="AD68" s="436"/>
      <c r="AE68" s="436"/>
      <c r="AF68" s="436"/>
      <c r="AG68" s="436"/>
      <c r="AH68" s="425"/>
      <c r="AI68" s="163"/>
    </row>
    <row r="69" spans="1:35" ht="12.75">
      <c r="A69" s="425"/>
      <c r="B69" s="442"/>
      <c r="C69" s="442"/>
      <c r="D69" s="442"/>
      <c r="E69" s="442"/>
      <c r="F69" s="442"/>
      <c r="G69" s="633" t="s">
        <v>1274</v>
      </c>
      <c r="H69" s="448">
        <v>4</v>
      </c>
      <c r="I69" s="433"/>
      <c r="J69" s="456"/>
      <c r="K69" s="442"/>
      <c r="L69" s="478"/>
      <c r="M69" s="479"/>
      <c r="N69" s="458"/>
      <c r="O69" s="480"/>
      <c r="P69" s="549"/>
      <c r="Q69" s="442"/>
      <c r="R69" s="459" t="s">
        <v>1092</v>
      </c>
      <c r="S69" s="560">
        <v>30</v>
      </c>
      <c r="T69" s="560" t="s">
        <v>70</v>
      </c>
      <c r="U69" s="560" t="s">
        <v>69</v>
      </c>
      <c r="V69" s="560"/>
      <c r="W69" s="449"/>
      <c r="X69" s="561">
        <v>1</v>
      </c>
      <c r="Y69" s="560">
        <v>1</v>
      </c>
      <c r="Z69" s="560">
        <v>1</v>
      </c>
      <c r="AA69" s="436"/>
      <c r="AB69" s="436"/>
      <c r="AC69" s="436"/>
      <c r="AD69" s="436"/>
      <c r="AE69" s="436"/>
      <c r="AF69" s="436"/>
      <c r="AG69" s="436"/>
      <c r="AH69" s="425"/>
      <c r="AI69" s="163"/>
    </row>
    <row r="70" spans="1:35" ht="12.75">
      <c r="A70" s="425"/>
      <c r="B70" s="442"/>
      <c r="C70" s="442"/>
      <c r="D70" s="442"/>
      <c r="E70" s="442"/>
      <c r="F70" s="442"/>
      <c r="G70" s="477"/>
      <c r="H70" s="448">
        <v>0</v>
      </c>
      <c r="I70" s="433"/>
      <c r="J70" s="456"/>
      <c r="K70" s="442"/>
      <c r="L70" s="478"/>
      <c r="M70" s="479"/>
      <c r="N70" s="458"/>
      <c r="O70" s="480"/>
      <c r="P70" s="549"/>
      <c r="Q70" s="442"/>
      <c r="R70" s="481" t="s">
        <v>1091</v>
      </c>
      <c r="S70" s="560">
        <v>50</v>
      </c>
      <c r="T70" s="560" t="s">
        <v>70</v>
      </c>
      <c r="U70" s="560" t="s">
        <v>69</v>
      </c>
      <c r="V70" s="560"/>
      <c r="W70" s="449"/>
      <c r="X70" s="561">
        <v>1</v>
      </c>
      <c r="Y70" s="560">
        <v>1</v>
      </c>
      <c r="Z70" s="560">
        <v>1</v>
      </c>
      <c r="AA70" s="436"/>
      <c r="AB70" s="436"/>
      <c r="AC70" s="436"/>
      <c r="AD70" s="436"/>
      <c r="AE70" s="436"/>
      <c r="AF70" s="436"/>
      <c r="AG70" s="436"/>
      <c r="AH70" s="425"/>
      <c r="AI70" s="163"/>
    </row>
    <row r="71" spans="1:35" ht="12.75">
      <c r="A71" s="425"/>
      <c r="B71" s="442"/>
      <c r="C71" s="442"/>
      <c r="D71" s="442"/>
      <c r="E71" s="442"/>
      <c r="F71" s="442"/>
      <c r="G71" s="482" t="s">
        <v>244</v>
      </c>
      <c r="H71" s="448">
        <v>10</v>
      </c>
      <c r="I71" s="433"/>
      <c r="J71" s="456"/>
      <c r="K71" s="442"/>
      <c r="L71" s="478"/>
      <c r="M71" s="479"/>
      <c r="N71" s="458"/>
      <c r="O71" s="480"/>
      <c r="P71" s="549"/>
      <c r="Q71" s="442"/>
      <c r="R71" s="467" t="s">
        <v>244</v>
      </c>
      <c r="S71" s="560">
        <v>30</v>
      </c>
      <c r="T71" s="560" t="s">
        <v>70</v>
      </c>
      <c r="U71" s="560" t="s">
        <v>69</v>
      </c>
      <c r="V71" s="560"/>
      <c r="W71" s="449"/>
      <c r="X71" s="561">
        <v>1</v>
      </c>
      <c r="Y71" s="560">
        <v>1</v>
      </c>
      <c r="Z71" s="560">
        <v>1</v>
      </c>
      <c r="AA71" s="436"/>
      <c r="AB71" s="436"/>
      <c r="AC71" s="436"/>
      <c r="AD71" s="436"/>
      <c r="AE71" s="436"/>
      <c r="AF71" s="436"/>
      <c r="AG71" s="436"/>
      <c r="AH71" s="425"/>
      <c r="AI71" s="163"/>
    </row>
    <row r="72" spans="1:35" ht="12.75">
      <c r="A72" s="425"/>
      <c r="B72" s="442"/>
      <c r="C72" s="442"/>
      <c r="D72" s="442"/>
      <c r="E72" s="442"/>
      <c r="F72" s="442"/>
      <c r="G72" s="483"/>
      <c r="H72" s="448">
        <v>0</v>
      </c>
      <c r="I72" s="433"/>
      <c r="J72" s="456"/>
      <c r="K72" s="442"/>
      <c r="L72" s="478"/>
      <c r="M72" s="479"/>
      <c r="N72" s="458"/>
      <c r="O72" s="480"/>
      <c r="P72" s="549"/>
      <c r="Q72" s="442"/>
      <c r="R72" s="484"/>
      <c r="S72" s="561" t="s">
        <v>69</v>
      </c>
      <c r="T72" s="561" t="s">
        <v>69</v>
      </c>
      <c r="U72" s="560" t="s">
        <v>69</v>
      </c>
      <c r="V72" s="560"/>
      <c r="W72" s="562"/>
      <c r="X72" s="561" t="s">
        <v>69</v>
      </c>
      <c r="Y72" s="561" t="s">
        <v>69</v>
      </c>
      <c r="Z72" s="561" t="s">
        <v>69</v>
      </c>
      <c r="AA72" s="436"/>
      <c r="AB72" s="436"/>
      <c r="AC72" s="436"/>
      <c r="AD72" s="436"/>
      <c r="AE72" s="436"/>
      <c r="AF72" s="436"/>
      <c r="AG72" s="436"/>
      <c r="AH72" s="425"/>
      <c r="AI72" s="163"/>
    </row>
    <row r="73" spans="1:35" ht="12.75">
      <c r="A73" s="425"/>
      <c r="B73" s="442"/>
      <c r="C73" s="442"/>
      <c r="D73" s="442"/>
      <c r="E73" s="485"/>
      <c r="F73" s="485"/>
      <c r="G73" s="587"/>
      <c r="H73" s="448">
        <v>0</v>
      </c>
      <c r="I73" s="433"/>
      <c r="J73" s="456"/>
      <c r="K73" s="442"/>
      <c r="L73" s="478"/>
      <c r="M73" s="479"/>
      <c r="N73" s="458"/>
      <c r="O73" s="480"/>
      <c r="P73" s="549"/>
      <c r="Q73" s="442"/>
      <c r="R73" s="588"/>
      <c r="S73" s="561" t="s">
        <v>69</v>
      </c>
      <c r="T73" s="561" t="s">
        <v>69</v>
      </c>
      <c r="U73" s="560" t="s">
        <v>69</v>
      </c>
      <c r="V73" s="560"/>
      <c r="W73" s="449"/>
      <c r="X73" s="561" t="s">
        <v>69</v>
      </c>
      <c r="Y73" s="561" t="s">
        <v>69</v>
      </c>
      <c r="Z73" s="561" t="s">
        <v>69</v>
      </c>
      <c r="AA73" s="436"/>
      <c r="AB73" s="436"/>
      <c r="AC73" s="436"/>
      <c r="AD73" s="436"/>
      <c r="AE73" s="436"/>
      <c r="AF73" s="436"/>
      <c r="AG73" s="436"/>
      <c r="AH73" s="425"/>
      <c r="AI73" s="163"/>
    </row>
    <row r="74" spans="1:35" ht="12.75">
      <c r="A74" s="425"/>
      <c r="B74" s="442"/>
      <c r="C74" s="442"/>
      <c r="D74" s="442"/>
      <c r="E74" s="442"/>
      <c r="F74" s="442"/>
      <c r="G74" s="460" t="s">
        <v>1291</v>
      </c>
      <c r="H74" s="448">
        <v>8</v>
      </c>
      <c r="I74" s="433"/>
      <c r="J74" s="456"/>
      <c r="K74" s="442"/>
      <c r="L74" s="478"/>
      <c r="M74" s="479"/>
      <c r="N74" s="458"/>
      <c r="O74" s="480"/>
      <c r="P74" s="549"/>
      <c r="Q74" s="442"/>
      <c r="R74" s="463" t="s">
        <v>1291</v>
      </c>
      <c r="S74" s="560">
        <v>20</v>
      </c>
      <c r="T74" s="560" t="s">
        <v>68</v>
      </c>
      <c r="U74" s="560" t="s">
        <v>69</v>
      </c>
      <c r="V74" s="560"/>
      <c r="W74" s="449"/>
      <c r="X74" s="561" t="s">
        <v>69</v>
      </c>
      <c r="Y74" s="561" t="s">
        <v>69</v>
      </c>
      <c r="Z74" s="560">
        <v>1</v>
      </c>
      <c r="AA74" s="436"/>
      <c r="AB74" s="436"/>
      <c r="AC74" s="436"/>
      <c r="AD74" s="436"/>
      <c r="AE74" s="436"/>
      <c r="AF74" s="436"/>
      <c r="AG74" s="436"/>
      <c r="AH74" s="425"/>
      <c r="AI74" s="163"/>
    </row>
    <row r="75" spans="1:35" ht="12.75">
      <c r="A75" s="425"/>
      <c r="B75" s="442"/>
      <c r="C75" s="442"/>
      <c r="D75" s="442"/>
      <c r="E75" s="442"/>
      <c r="F75" s="442"/>
      <c r="G75" s="460"/>
      <c r="H75" s="448"/>
      <c r="I75" s="433"/>
      <c r="J75" s="456"/>
      <c r="K75" s="442"/>
      <c r="L75" s="488"/>
      <c r="M75" s="489"/>
      <c r="N75" s="446"/>
      <c r="O75" s="463"/>
      <c r="P75" s="549"/>
      <c r="Q75" s="442"/>
      <c r="R75" s="463"/>
      <c r="S75" s="560"/>
      <c r="T75" s="560"/>
      <c r="U75" s="560"/>
      <c r="V75" s="560"/>
      <c r="W75" s="449"/>
      <c r="X75" s="560"/>
      <c r="Y75" s="560"/>
      <c r="Z75" s="560"/>
      <c r="AA75" s="436"/>
      <c r="AB75" s="436"/>
      <c r="AC75" s="436"/>
      <c r="AD75" s="436"/>
      <c r="AE75" s="436"/>
      <c r="AF75" s="436"/>
      <c r="AG75" s="436"/>
      <c r="AH75" s="425"/>
      <c r="AI75" s="163"/>
    </row>
    <row r="76" spans="1:35" ht="12.75">
      <c r="A76" s="425"/>
      <c r="B76" s="442"/>
      <c r="C76" s="442"/>
      <c r="D76" s="442"/>
      <c r="E76" s="442"/>
      <c r="F76" s="442"/>
      <c r="G76" s="487" t="s">
        <v>656</v>
      </c>
      <c r="H76" s="448">
        <v>0</v>
      </c>
      <c r="I76" s="433"/>
      <c r="J76" s="456"/>
      <c r="K76" s="442"/>
      <c r="L76" s="488"/>
      <c r="M76" s="489"/>
      <c r="N76" s="446"/>
      <c r="O76" s="463"/>
      <c r="P76" s="549"/>
      <c r="Q76" s="442"/>
      <c r="R76" s="480" t="s">
        <v>656</v>
      </c>
      <c r="S76" s="561" t="s">
        <v>69</v>
      </c>
      <c r="T76" s="561" t="s">
        <v>69</v>
      </c>
      <c r="U76" s="560" t="s">
        <v>69</v>
      </c>
      <c r="V76" s="560"/>
      <c r="W76" s="562"/>
      <c r="X76" s="561" t="s">
        <v>69</v>
      </c>
      <c r="Y76" s="561" t="s">
        <v>69</v>
      </c>
      <c r="Z76" s="561" t="s">
        <v>69</v>
      </c>
      <c r="AA76" s="436"/>
      <c r="AB76" s="436"/>
      <c r="AC76" s="436"/>
      <c r="AD76" s="436"/>
      <c r="AE76" s="436"/>
      <c r="AF76" s="436"/>
      <c r="AG76" s="436"/>
      <c r="AH76" s="425"/>
      <c r="AI76" s="163"/>
    </row>
    <row r="77" spans="1:35" ht="12.75">
      <c r="A77" s="425"/>
      <c r="B77" s="442"/>
      <c r="C77" s="442"/>
      <c r="D77" s="442"/>
      <c r="E77" s="442"/>
      <c r="F77" s="442"/>
      <c r="G77" s="563" t="s">
        <v>1113</v>
      </c>
      <c r="H77" s="448">
        <v>4</v>
      </c>
      <c r="I77" s="433"/>
      <c r="J77" s="456"/>
      <c r="K77" s="442"/>
      <c r="L77" s="488"/>
      <c r="M77" s="489"/>
      <c r="N77" s="446"/>
      <c r="O77" s="463"/>
      <c r="P77" s="549"/>
      <c r="Q77" s="442"/>
      <c r="R77" s="564" t="s">
        <v>1113</v>
      </c>
      <c r="S77" s="560">
        <v>10</v>
      </c>
      <c r="T77" s="560" t="s">
        <v>68</v>
      </c>
      <c r="U77" s="560" t="s">
        <v>69</v>
      </c>
      <c r="V77" s="560"/>
      <c r="W77" s="562"/>
      <c r="X77" s="561" t="s">
        <v>69</v>
      </c>
      <c r="Y77" s="561" t="s">
        <v>69</v>
      </c>
      <c r="Z77" s="561">
        <v>1</v>
      </c>
      <c r="AA77" s="436"/>
      <c r="AB77" s="436"/>
      <c r="AC77" s="436"/>
      <c r="AD77" s="436"/>
      <c r="AE77" s="436"/>
      <c r="AF77" s="436"/>
      <c r="AG77" s="436"/>
      <c r="AH77" s="425"/>
      <c r="AI77" s="163"/>
    </row>
    <row r="78" spans="1:35" ht="12.75">
      <c r="A78" s="425"/>
      <c r="B78" s="442"/>
      <c r="C78" s="442"/>
      <c r="D78" s="442"/>
      <c r="E78" s="442"/>
      <c r="F78" s="442"/>
      <c r="G78" s="565" t="s">
        <v>1087</v>
      </c>
      <c r="H78" s="448">
        <v>1</v>
      </c>
      <c r="I78" s="433"/>
      <c r="J78" s="456"/>
      <c r="K78" s="442"/>
      <c r="L78" s="488"/>
      <c r="M78" s="489"/>
      <c r="N78" s="446"/>
      <c r="O78" s="463"/>
      <c r="P78" s="549"/>
      <c r="Q78" s="442"/>
      <c r="R78" s="566" t="s">
        <v>1087</v>
      </c>
      <c r="S78" s="560">
        <v>10</v>
      </c>
      <c r="T78" s="560" t="s">
        <v>68</v>
      </c>
      <c r="U78" s="560" t="s">
        <v>69</v>
      </c>
      <c r="V78" s="560"/>
      <c r="W78" s="449"/>
      <c r="X78" s="671" t="s">
        <v>69</v>
      </c>
      <c r="Y78" s="671" t="s">
        <v>69</v>
      </c>
      <c r="Z78" s="672">
        <v>1</v>
      </c>
      <c r="AA78" s="436"/>
      <c r="AB78" s="436"/>
      <c r="AC78" s="436"/>
      <c r="AD78" s="436"/>
      <c r="AE78" s="436"/>
      <c r="AF78" s="436"/>
      <c r="AG78" s="436"/>
      <c r="AH78" s="425"/>
      <c r="AI78" s="163"/>
    </row>
    <row r="79" spans="1:35" ht="13.5" thickBot="1">
      <c r="A79" s="425"/>
      <c r="B79" s="442"/>
      <c r="C79" s="442"/>
      <c r="D79" s="442"/>
      <c r="E79" s="442"/>
      <c r="F79" s="442"/>
      <c r="G79" s="490" t="s">
        <v>245</v>
      </c>
      <c r="H79" s="673">
        <v>4</v>
      </c>
      <c r="I79" s="433"/>
      <c r="J79" s="456"/>
      <c r="K79" s="442"/>
      <c r="L79" s="488"/>
      <c r="M79" s="489"/>
      <c r="N79" s="446"/>
      <c r="O79" s="441"/>
      <c r="P79" s="549"/>
      <c r="Q79" s="442"/>
      <c r="R79" s="491" t="s">
        <v>245</v>
      </c>
      <c r="S79" s="568">
        <v>20</v>
      </c>
      <c r="T79" s="567" t="s">
        <v>1107</v>
      </c>
      <c r="U79" s="568" t="s">
        <v>69</v>
      </c>
      <c r="V79" s="568"/>
      <c r="W79" s="674"/>
      <c r="X79" s="567" t="s">
        <v>69</v>
      </c>
      <c r="Y79" s="567" t="s">
        <v>69</v>
      </c>
      <c r="Z79" s="568">
        <v>1</v>
      </c>
      <c r="AA79" s="436"/>
      <c r="AB79" s="436"/>
      <c r="AC79" s="436"/>
      <c r="AD79" s="436"/>
      <c r="AE79" s="436"/>
      <c r="AF79" s="436"/>
      <c r="AG79" s="436"/>
      <c r="AH79" s="425"/>
      <c r="AI79" s="163"/>
    </row>
    <row r="80" spans="1:35" ht="12.75">
      <c r="A80" s="492"/>
      <c r="B80" s="493"/>
      <c r="C80" s="493"/>
      <c r="D80" s="493"/>
      <c r="E80" s="493"/>
      <c r="F80" s="493"/>
      <c r="G80" s="433"/>
      <c r="H80" s="494"/>
      <c r="I80" s="433"/>
      <c r="J80" s="433"/>
      <c r="K80" s="493"/>
      <c r="L80" s="434"/>
      <c r="M80" s="429"/>
      <c r="N80" s="429"/>
      <c r="O80" s="429"/>
      <c r="P80" s="468"/>
      <c r="Q80" s="493"/>
      <c r="R80" s="468"/>
      <c r="S80" s="495"/>
      <c r="T80" s="496"/>
      <c r="U80" s="495"/>
      <c r="V80" s="495"/>
      <c r="W80" s="496"/>
      <c r="X80" s="496"/>
      <c r="Y80" s="496"/>
      <c r="Z80" s="496"/>
      <c r="AA80" s="496"/>
      <c r="AB80" s="496"/>
      <c r="AC80" s="496"/>
      <c r="AD80" s="496"/>
      <c r="AE80" s="496"/>
      <c r="AF80" s="496"/>
      <c r="AG80" s="496"/>
      <c r="AH80" s="425"/>
      <c r="AI80" s="163"/>
    </row>
    <row r="81" spans="1:35" ht="12.75">
      <c r="A81" s="497"/>
      <c r="B81" s="493"/>
      <c r="C81" s="493"/>
      <c r="D81" s="493"/>
      <c r="E81" s="493"/>
      <c r="F81" s="427"/>
      <c r="G81" s="498" t="s">
        <v>581</v>
      </c>
      <c r="H81" s="675">
        <v>5</v>
      </c>
      <c r="I81" s="433"/>
      <c r="J81" s="433"/>
      <c r="K81" s="433"/>
      <c r="L81" s="434"/>
      <c r="M81" s="429"/>
      <c r="N81" s="429"/>
      <c r="O81" s="429"/>
      <c r="P81" s="430"/>
      <c r="Q81" s="433"/>
      <c r="R81" s="430"/>
      <c r="S81" s="430"/>
      <c r="T81" s="430"/>
      <c r="U81" s="429"/>
      <c r="V81" s="429"/>
      <c r="W81" s="430"/>
      <c r="X81" s="430"/>
      <c r="Y81" s="430"/>
      <c r="Z81" s="430"/>
      <c r="AA81" s="430"/>
      <c r="AB81" s="430"/>
      <c r="AC81" s="430"/>
      <c r="AD81" s="430"/>
      <c r="AE81" s="430"/>
      <c r="AF81" s="430"/>
      <c r="AG81" s="430"/>
      <c r="AH81" s="492"/>
      <c r="AI81" s="163"/>
    </row>
    <row r="82" spans="1:35" ht="12.75">
      <c r="A82" s="497"/>
      <c r="B82" s="493"/>
      <c r="C82" s="493"/>
      <c r="D82" s="493"/>
      <c r="E82" s="493"/>
      <c r="F82" s="433"/>
      <c r="G82" s="498"/>
      <c r="H82" s="499"/>
      <c r="I82" s="433"/>
      <c r="J82" s="500"/>
      <c r="K82" s="433"/>
      <c r="L82" s="501"/>
      <c r="M82" s="550"/>
      <c r="N82" s="430"/>
      <c r="O82" s="430"/>
      <c r="P82" s="430"/>
      <c r="Q82" s="433"/>
      <c r="R82" s="430"/>
      <c r="S82" s="429"/>
      <c r="T82" s="676" t="s">
        <v>59</v>
      </c>
      <c r="U82" s="429"/>
      <c r="V82" s="429"/>
      <c r="W82" s="676" t="s">
        <v>62</v>
      </c>
      <c r="X82" s="429" t="s">
        <v>71</v>
      </c>
      <c r="Y82" s="429"/>
      <c r="Z82" s="676" t="s">
        <v>578</v>
      </c>
      <c r="AA82" s="429"/>
      <c r="AB82" s="429"/>
      <c r="AC82" s="429"/>
      <c r="AD82" s="429"/>
      <c r="AE82" s="429"/>
      <c r="AF82" s="429"/>
      <c r="AG82" s="429"/>
      <c r="AH82" s="497"/>
      <c r="AI82" s="677"/>
    </row>
    <row r="83" spans="1:35" ht="12.75">
      <c r="A83" s="497"/>
      <c r="B83" s="493"/>
      <c r="C83" s="493"/>
      <c r="D83" s="493"/>
      <c r="E83" s="493"/>
      <c r="F83" s="427"/>
      <c r="G83" s="498" t="s">
        <v>582</v>
      </c>
      <c r="H83" s="678"/>
      <c r="I83" s="433"/>
      <c r="J83" s="433"/>
      <c r="K83" s="433"/>
      <c r="L83" s="434"/>
      <c r="M83" s="429"/>
      <c r="N83" s="429"/>
      <c r="O83" s="429"/>
      <c r="P83" s="429"/>
      <c r="Q83" s="433"/>
      <c r="R83" s="430"/>
      <c r="S83" s="429"/>
      <c r="T83" s="676" t="s">
        <v>60</v>
      </c>
      <c r="U83" s="429"/>
      <c r="V83" s="429"/>
      <c r="W83" s="676" t="s">
        <v>63</v>
      </c>
      <c r="X83" s="429" t="s">
        <v>72</v>
      </c>
      <c r="Y83" s="429"/>
      <c r="Z83" s="676" t="s">
        <v>65</v>
      </c>
      <c r="AA83" s="429"/>
      <c r="AB83" s="429"/>
      <c r="AC83" s="429"/>
      <c r="AD83" s="429"/>
      <c r="AE83" s="429"/>
      <c r="AF83" s="429"/>
      <c r="AG83" s="429"/>
      <c r="AH83" s="497"/>
      <c r="AI83" s="677"/>
    </row>
    <row r="84" spans="1:35" ht="12.75">
      <c r="A84" s="502"/>
      <c r="B84" s="493"/>
      <c r="C84" s="493"/>
      <c r="D84" s="493"/>
      <c r="E84" s="493"/>
      <c r="F84" s="503"/>
      <c r="G84" s="433"/>
      <c r="H84" s="427"/>
      <c r="I84" s="433"/>
      <c r="J84" s="433"/>
      <c r="K84" s="503"/>
      <c r="L84" s="434"/>
      <c r="M84" s="429"/>
      <c r="N84" s="429"/>
      <c r="O84" s="429"/>
      <c r="P84" s="429"/>
      <c r="Q84" s="503"/>
      <c r="R84" s="430"/>
      <c r="S84" s="429"/>
      <c r="T84" s="676" t="s">
        <v>61</v>
      </c>
      <c r="U84" s="505"/>
      <c r="V84" s="505"/>
      <c r="W84" s="676" t="s">
        <v>64</v>
      </c>
      <c r="X84" s="429" t="s">
        <v>73</v>
      </c>
      <c r="Y84" s="429"/>
      <c r="Z84" s="676" t="s">
        <v>66</v>
      </c>
      <c r="AA84" s="429"/>
      <c r="AB84" s="429"/>
      <c r="AC84" s="429"/>
      <c r="AD84" s="429"/>
      <c r="AE84" s="429"/>
      <c r="AF84" s="429"/>
      <c r="AG84" s="429"/>
      <c r="AH84" s="497"/>
      <c r="AI84" s="679"/>
    </row>
    <row r="85" spans="1:35" ht="12.75">
      <c r="A85" s="497"/>
      <c r="B85" s="506"/>
      <c r="C85" s="503"/>
      <c r="D85" s="503"/>
      <c r="E85" s="442"/>
      <c r="F85" s="442"/>
      <c r="G85" s="433"/>
      <c r="H85" s="427"/>
      <c r="I85" s="504"/>
      <c r="J85" s="433"/>
      <c r="K85" s="433"/>
      <c r="L85" s="434"/>
      <c r="M85" s="429"/>
      <c r="N85" s="429"/>
      <c r="O85" s="429"/>
      <c r="P85" s="429"/>
      <c r="Q85" s="433"/>
      <c r="R85" s="430"/>
      <c r="S85" s="429"/>
      <c r="T85" s="430"/>
      <c r="U85" s="429"/>
      <c r="V85" s="429"/>
      <c r="W85" s="429"/>
      <c r="X85" s="430"/>
      <c r="Y85" s="429"/>
      <c r="Z85" s="429"/>
      <c r="AA85" s="429"/>
      <c r="AB85" s="429"/>
      <c r="AC85" s="429"/>
      <c r="AD85" s="429"/>
      <c r="AE85" s="429"/>
      <c r="AF85" s="429"/>
      <c r="AG85" s="429"/>
      <c r="AH85" s="502"/>
      <c r="AI85" s="680"/>
    </row>
    <row r="86" spans="1:35" ht="12.75">
      <c r="A86" s="507"/>
      <c r="B86" s="506"/>
      <c r="C86" s="498"/>
      <c r="D86" s="498"/>
      <c r="E86" s="442"/>
      <c r="F86" s="442"/>
      <c r="G86" s="433"/>
      <c r="H86" s="508"/>
      <c r="I86" s="504"/>
      <c r="J86" s="433"/>
      <c r="K86" s="498"/>
      <c r="L86" s="434"/>
      <c r="M86" s="429"/>
      <c r="N86" s="429"/>
      <c r="O86" s="429"/>
      <c r="P86" s="429"/>
      <c r="Q86" s="498"/>
      <c r="R86" s="430"/>
      <c r="S86" s="429"/>
      <c r="T86" s="683" t="s">
        <v>74</v>
      </c>
      <c r="U86" s="683"/>
      <c r="V86" s="683"/>
      <c r="W86" s="683"/>
      <c r="X86" s="683"/>
      <c r="Y86" s="683"/>
      <c r="Z86" s="683"/>
      <c r="AA86" s="683"/>
      <c r="AB86" s="683"/>
      <c r="AC86" s="683"/>
      <c r="AD86" s="683"/>
      <c r="AE86" s="430"/>
      <c r="AF86" s="430"/>
      <c r="AG86" s="430"/>
      <c r="AH86" s="497"/>
      <c r="AI86" s="680"/>
    </row>
    <row r="87" spans="1:35" ht="13.5" thickBot="1">
      <c r="A87" s="634"/>
      <c r="B87" s="635"/>
      <c r="C87" s="636"/>
      <c r="D87" s="636"/>
      <c r="E87" s="636"/>
      <c r="F87" s="636"/>
      <c r="G87" s="636"/>
      <c r="H87" s="636"/>
      <c r="I87" s="636"/>
      <c r="J87" s="636"/>
      <c r="K87" s="636"/>
      <c r="L87" s="637"/>
      <c r="M87" s="638"/>
      <c r="N87" s="638"/>
      <c r="O87" s="638"/>
      <c r="P87" s="638"/>
      <c r="Q87" s="636"/>
      <c r="R87" s="638"/>
      <c r="S87" s="638"/>
      <c r="T87" s="638"/>
      <c r="U87" s="638"/>
      <c r="V87" s="638"/>
      <c r="W87" s="638"/>
      <c r="X87" s="638"/>
      <c r="Y87" s="638"/>
      <c r="Z87" s="638"/>
      <c r="AA87" s="638"/>
      <c r="AB87" s="638"/>
      <c r="AC87" s="638"/>
      <c r="AD87" s="638"/>
      <c r="AE87" s="638"/>
      <c r="AF87" s="638"/>
      <c r="AG87" s="638"/>
      <c r="AH87" s="507"/>
      <c r="AI87" s="163"/>
    </row>
    <row r="88" spans="1:35" ht="12.75">
      <c r="A88" s="509"/>
      <c r="B88" s="510"/>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433"/>
      <c r="AI88" s="163"/>
    </row>
    <row r="89" spans="1:35" ht="12.75">
      <c r="A89" s="681"/>
      <c r="B89" s="681"/>
      <c r="C89" s="681"/>
      <c r="D89" s="681"/>
      <c r="E89" s="681"/>
      <c r="F89" s="681"/>
      <c r="G89" s="681"/>
      <c r="H89" s="681"/>
      <c r="I89" s="681"/>
      <c r="J89" s="681"/>
      <c r="K89" s="681"/>
      <c r="L89" s="681"/>
      <c r="M89" s="681"/>
      <c r="N89" s="681"/>
      <c r="O89" s="681"/>
      <c r="P89" s="681"/>
      <c r="Q89" s="681"/>
      <c r="R89" s="681"/>
      <c r="S89" s="681"/>
      <c r="T89" s="681"/>
      <c r="U89" s="681"/>
      <c r="V89" s="681"/>
      <c r="W89" s="681"/>
      <c r="X89" s="681"/>
      <c r="Y89" s="681"/>
      <c r="Z89" s="681"/>
      <c r="AA89" s="681"/>
      <c r="AB89" s="681"/>
      <c r="AC89" s="681"/>
      <c r="AD89" s="681"/>
      <c r="AE89" s="681"/>
      <c r="AF89" s="681"/>
      <c r="AG89" s="681"/>
      <c r="AH89" s="509"/>
      <c r="AI89" s="509"/>
    </row>
    <row r="90" spans="1:35" ht="12.75">
      <c r="A90" s="682"/>
      <c r="B90" s="47"/>
      <c r="C90" s="682"/>
      <c r="D90" s="682"/>
      <c r="E90" s="682"/>
      <c r="F90" s="682"/>
      <c r="G90" s="682"/>
      <c r="H90" s="682"/>
      <c r="I90" s="47"/>
      <c r="J90" s="47"/>
      <c r="K90" s="682"/>
      <c r="L90" s="47"/>
      <c r="M90" s="47"/>
      <c r="N90" s="47"/>
      <c r="O90" s="47"/>
      <c r="P90" s="47"/>
      <c r="Q90" s="682"/>
      <c r="R90" s="47"/>
      <c r="S90" s="47"/>
      <c r="T90" s="47"/>
      <c r="U90" s="47"/>
      <c r="V90" s="47"/>
      <c r="W90" s="682"/>
      <c r="X90" s="47"/>
      <c r="Y90" s="47"/>
      <c r="Z90" s="47"/>
      <c r="AA90" s="47"/>
      <c r="AB90" s="47"/>
      <c r="AC90" s="47"/>
      <c r="AD90" s="682"/>
      <c r="AE90" s="47"/>
      <c r="AF90" s="47"/>
      <c r="AG90" s="47"/>
      <c r="AH90" s="682"/>
      <c r="AI90" s="47"/>
    </row>
    <row r="91" spans="1:35" ht="12.75">
      <c r="A91" s="47"/>
      <c r="B91" s="47"/>
      <c r="C91" s="47"/>
      <c r="D91" s="47"/>
      <c r="E91" s="47"/>
      <c r="F91" s="47"/>
      <c r="G91" s="47"/>
      <c r="H91" s="47"/>
      <c r="I91" s="47"/>
      <c r="J91" s="47"/>
      <c r="K91" s="47"/>
      <c r="L91" s="47"/>
      <c r="M91" s="47"/>
      <c r="N91" s="47"/>
      <c r="O91" s="47"/>
      <c r="P91" s="47"/>
      <c r="Q91" s="47"/>
      <c r="R91" s="48"/>
      <c r="S91" s="48"/>
      <c r="T91" s="48"/>
      <c r="U91" s="48"/>
      <c r="V91" s="48"/>
      <c r="W91" s="47"/>
      <c r="X91" s="48"/>
      <c r="Y91" s="48"/>
      <c r="Z91" s="48"/>
      <c r="AA91" s="48"/>
      <c r="AB91" s="48"/>
      <c r="AC91" s="48"/>
      <c r="AD91" s="47"/>
      <c r="AE91" s="47"/>
      <c r="AF91" s="47"/>
      <c r="AG91" s="47"/>
      <c r="AH91" s="47"/>
      <c r="AI91" s="47"/>
    </row>
  </sheetData>
  <sheetProtection/>
  <mergeCells count="116">
    <mergeCell ref="R7:V7"/>
    <mergeCell ref="X7:AC7"/>
    <mergeCell ref="AE7:AG7"/>
    <mergeCell ref="M11:M14"/>
    <mergeCell ref="N11:N14"/>
    <mergeCell ref="O11:O14"/>
    <mergeCell ref="P11:P14"/>
    <mergeCell ref="X11:X14"/>
    <mergeCell ref="AC11:AC14"/>
    <mergeCell ref="S11:S14"/>
    <mergeCell ref="B2:B5"/>
    <mergeCell ref="F7:J7"/>
    <mergeCell ref="L7:P7"/>
    <mergeCell ref="T11:T14"/>
    <mergeCell ref="U11:U14"/>
    <mergeCell ref="V11:V14"/>
    <mergeCell ref="R9:V10"/>
    <mergeCell ref="F11:G15"/>
    <mergeCell ref="H11:H15"/>
    <mergeCell ref="I11:I15"/>
    <mergeCell ref="J11:J15"/>
    <mergeCell ref="L11:L14"/>
    <mergeCell ref="Y11:Y14"/>
    <mergeCell ref="Z11:Z14"/>
    <mergeCell ref="AA11:AA14"/>
    <mergeCell ref="AB11:AB14"/>
    <mergeCell ref="L15:P15"/>
    <mergeCell ref="R15:V15"/>
    <mergeCell ref="X15:AC15"/>
    <mergeCell ref="R11:R14"/>
    <mergeCell ref="Y16:Y19"/>
    <mergeCell ref="Z16:Z19"/>
    <mergeCell ref="AA16:AA19"/>
    <mergeCell ref="AB16:AB19"/>
    <mergeCell ref="F16:J16"/>
    <mergeCell ref="L16:L19"/>
    <mergeCell ref="M16:M19"/>
    <mergeCell ref="N16:N19"/>
    <mergeCell ref="O16:O19"/>
    <mergeCell ref="P16:P19"/>
    <mergeCell ref="AC16:AC19"/>
    <mergeCell ref="F17:J19"/>
    <mergeCell ref="R18:S19"/>
    <mergeCell ref="T18:V19"/>
    <mergeCell ref="F20:J21"/>
    <mergeCell ref="L20:P21"/>
    <mergeCell ref="R20:V21"/>
    <mergeCell ref="X20:AC21"/>
    <mergeCell ref="R16:V17"/>
    <mergeCell ref="X16:X19"/>
    <mergeCell ref="F22:F25"/>
    <mergeCell ref="G22:G25"/>
    <mergeCell ref="H22:H25"/>
    <mergeCell ref="I22:I25"/>
    <mergeCell ref="J22:J25"/>
    <mergeCell ref="L22:L25"/>
    <mergeCell ref="X22:X25"/>
    <mergeCell ref="Y22:Y25"/>
    <mergeCell ref="Z22:Z25"/>
    <mergeCell ref="M22:M25"/>
    <mergeCell ref="N22:N25"/>
    <mergeCell ref="O22:O25"/>
    <mergeCell ref="P22:P25"/>
    <mergeCell ref="R22:R25"/>
    <mergeCell ref="S22:S25"/>
    <mergeCell ref="AA22:AA25"/>
    <mergeCell ref="AB22:AB25"/>
    <mergeCell ref="AC22:AC25"/>
    <mergeCell ref="F26:J26"/>
    <mergeCell ref="L26:P26"/>
    <mergeCell ref="R26:V26"/>
    <mergeCell ref="X26:AC26"/>
    <mergeCell ref="T22:T25"/>
    <mergeCell ref="U22:U25"/>
    <mergeCell ref="V22:V25"/>
    <mergeCell ref="D27:D29"/>
    <mergeCell ref="F27:F30"/>
    <mergeCell ref="G27:G30"/>
    <mergeCell ref="H27:H30"/>
    <mergeCell ref="I27:I30"/>
    <mergeCell ref="J27:J30"/>
    <mergeCell ref="L27:L30"/>
    <mergeCell ref="M27:M30"/>
    <mergeCell ref="N27:N30"/>
    <mergeCell ref="O27:O30"/>
    <mergeCell ref="P27:P30"/>
    <mergeCell ref="R27:R30"/>
    <mergeCell ref="AC27:AC30"/>
    <mergeCell ref="D30:D31"/>
    <mergeCell ref="F31:G33"/>
    <mergeCell ref="H31:J33"/>
    <mergeCell ref="L31:P31"/>
    <mergeCell ref="R31:V31"/>
    <mergeCell ref="X31:AC31"/>
    <mergeCell ref="S27:S30"/>
    <mergeCell ref="T27:T30"/>
    <mergeCell ref="U27:U30"/>
    <mergeCell ref="O32:O35"/>
    <mergeCell ref="P32:P35"/>
    <mergeCell ref="R32:V39"/>
    <mergeCell ref="Z27:Z30"/>
    <mergeCell ref="AA27:AA30"/>
    <mergeCell ref="AB27:AB30"/>
    <mergeCell ref="V27:V30"/>
    <mergeCell ref="X27:X30"/>
    <mergeCell ref="Y27:Y30"/>
    <mergeCell ref="T86:AD86"/>
    <mergeCell ref="X32:AC35"/>
    <mergeCell ref="F34:G36"/>
    <mergeCell ref="L36:P38"/>
    <mergeCell ref="X36:AC38"/>
    <mergeCell ref="F37:G39"/>
    <mergeCell ref="T56:AC56"/>
    <mergeCell ref="L32:L35"/>
    <mergeCell ref="M32:M35"/>
    <mergeCell ref="N32:N3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2"/>
      <c r="C1" s="8" t="s">
        <v>271</v>
      </c>
      <c r="D1" s="223" t="s">
        <v>830</v>
      </c>
    </row>
    <row r="2" spans="1:5" ht="12.75" customHeight="1">
      <c r="A2" s="224"/>
      <c r="C2" s="225" t="s">
        <v>225</v>
      </c>
      <c r="D2" s="226" t="s">
        <v>794</v>
      </c>
      <c r="E2" s="227" t="s">
        <v>790</v>
      </c>
    </row>
    <row r="3" spans="1:5" ht="12.75" customHeight="1">
      <c r="A3" s="224"/>
      <c r="C3" s="228"/>
      <c r="D3" s="229"/>
      <c r="E3" s="230"/>
    </row>
    <row r="4" spans="1:5" ht="12.75" customHeight="1">
      <c r="A4" s="224"/>
      <c r="C4" s="242" t="s">
        <v>691</v>
      </c>
      <c r="D4" s="229" t="s">
        <v>795</v>
      </c>
      <c r="E4" s="239" t="s">
        <v>820</v>
      </c>
    </row>
    <row r="5" spans="1:5" ht="12.75" customHeight="1">
      <c r="A5" s="224"/>
      <c r="C5" s="228" t="s">
        <v>792</v>
      </c>
      <c r="D5" s="229" t="s">
        <v>801</v>
      </c>
      <c r="E5" s="239" t="s">
        <v>820</v>
      </c>
    </row>
    <row r="6" spans="1:5" ht="12.75" customHeight="1">
      <c r="A6" s="224"/>
      <c r="C6" s="228" t="s">
        <v>706</v>
      </c>
      <c r="D6" s="229" t="s">
        <v>800</v>
      </c>
      <c r="E6" s="239" t="s">
        <v>820</v>
      </c>
    </row>
    <row r="7" spans="1:5" ht="12.75" customHeight="1">
      <c r="A7" s="224"/>
      <c r="C7" s="228" t="s">
        <v>680</v>
      </c>
      <c r="D7" s="229" t="s">
        <v>802</v>
      </c>
      <c r="E7" s="239" t="s">
        <v>820</v>
      </c>
    </row>
    <row r="8" spans="1:5" ht="12.75" customHeight="1">
      <c r="A8" s="224"/>
      <c r="C8" s="228" t="s">
        <v>750</v>
      </c>
      <c r="D8" s="229" t="s">
        <v>799</v>
      </c>
      <c r="E8" s="239" t="s">
        <v>820</v>
      </c>
    </row>
    <row r="9" spans="1:5" ht="12.75" customHeight="1">
      <c r="A9" s="224"/>
      <c r="C9" s="242" t="s">
        <v>161</v>
      </c>
      <c r="D9" s="229" t="s">
        <v>813</v>
      </c>
      <c r="E9" s="239" t="s">
        <v>820</v>
      </c>
    </row>
    <row r="10" spans="1:5" ht="12.75" customHeight="1">
      <c r="A10" s="224"/>
      <c r="C10" s="228"/>
      <c r="D10" s="229"/>
      <c r="E10" s="230"/>
    </row>
    <row r="11" spans="1:5" ht="13.5" customHeight="1" thickBot="1">
      <c r="A11" s="224"/>
      <c r="C11" s="243" t="s">
        <v>678</v>
      </c>
      <c r="D11" s="232" t="s">
        <v>818</v>
      </c>
      <c r="E11" s="233" t="s">
        <v>819</v>
      </c>
    </row>
    <row r="12" spans="1:4" ht="12.75" customHeight="1">
      <c r="A12" s="224"/>
      <c r="D12" s="69"/>
    </row>
    <row r="13" spans="1:5" ht="13.5" customHeight="1" thickBot="1">
      <c r="A13" s="224"/>
      <c r="C13" s="8" t="s">
        <v>824</v>
      </c>
      <c r="D13" s="69"/>
      <c r="E13" s="8" t="s">
        <v>823</v>
      </c>
    </row>
    <row r="14" spans="1:5" ht="12.75" customHeight="1">
      <c r="A14" s="224"/>
      <c r="C14" s="225" t="s">
        <v>187</v>
      </c>
      <c r="D14" s="226" t="s">
        <v>796</v>
      </c>
      <c r="E14" s="227" t="s">
        <v>827</v>
      </c>
    </row>
    <row r="15" spans="1:5" ht="12.75" customHeight="1">
      <c r="A15" s="224" t="s">
        <v>754</v>
      </c>
      <c r="C15" s="228" t="s">
        <v>211</v>
      </c>
      <c r="D15" s="229" t="s">
        <v>797</v>
      </c>
      <c r="E15" s="234" t="s">
        <v>822</v>
      </c>
    </row>
    <row r="16" spans="1:5" ht="12.75" customHeight="1">
      <c r="A16" s="224"/>
      <c r="C16" s="228" t="s">
        <v>791</v>
      </c>
      <c r="D16" s="229" t="s">
        <v>804</v>
      </c>
      <c r="E16" s="234" t="s">
        <v>803</v>
      </c>
    </row>
    <row r="17" spans="1:5" ht="12.75" customHeight="1">
      <c r="A17" s="224"/>
      <c r="C17" s="242" t="s">
        <v>485</v>
      </c>
      <c r="D17" s="229" t="s">
        <v>805</v>
      </c>
      <c r="E17" s="234" t="s">
        <v>822</v>
      </c>
    </row>
    <row r="18" spans="1:5" ht="12.75" customHeight="1">
      <c r="A18" s="224"/>
      <c r="C18" s="228" t="s">
        <v>460</v>
      </c>
      <c r="D18" s="229" t="s">
        <v>808</v>
      </c>
      <c r="E18" s="234" t="s">
        <v>807</v>
      </c>
    </row>
    <row r="19" spans="1:5" ht="12.75" customHeight="1">
      <c r="A19" s="224"/>
      <c r="C19" s="242" t="s">
        <v>844</v>
      </c>
      <c r="D19" s="229" t="s">
        <v>845</v>
      </c>
      <c r="E19" s="234" t="s">
        <v>809</v>
      </c>
    </row>
    <row r="20" spans="1:5" ht="12.75" customHeight="1">
      <c r="A20" s="224"/>
      <c r="C20" s="228" t="s">
        <v>749</v>
      </c>
      <c r="D20" s="229" t="s">
        <v>810</v>
      </c>
      <c r="E20" s="234" t="s">
        <v>809</v>
      </c>
    </row>
    <row r="21" spans="1:5" ht="12.75" customHeight="1">
      <c r="A21" s="224"/>
      <c r="C21" s="228" t="s">
        <v>747</v>
      </c>
      <c r="D21" s="229" t="s">
        <v>811</v>
      </c>
      <c r="E21" s="234" t="s">
        <v>828</v>
      </c>
    </row>
    <row r="22" spans="1:5" ht="12.75" customHeight="1">
      <c r="A22" s="224"/>
      <c r="C22" s="228" t="s">
        <v>161</v>
      </c>
      <c r="D22" s="229" t="s">
        <v>812</v>
      </c>
      <c r="E22" s="234" t="s">
        <v>829</v>
      </c>
    </row>
    <row r="23" spans="1:5" ht="13.5" customHeight="1" thickBot="1">
      <c r="A23" s="224"/>
      <c r="C23" s="231" t="s">
        <v>421</v>
      </c>
      <c r="D23" s="232" t="s">
        <v>817</v>
      </c>
      <c r="E23" s="233" t="s">
        <v>831</v>
      </c>
    </row>
    <row r="24" spans="1:4" ht="12.75" customHeight="1">
      <c r="A24" s="224"/>
      <c r="D24" s="69"/>
    </row>
    <row r="25" spans="1:4" ht="15.75" thickBot="1">
      <c r="A25" s="224"/>
      <c r="C25" s="8" t="s">
        <v>756</v>
      </c>
      <c r="D25" s="69"/>
    </row>
    <row r="26" spans="1:4" ht="12.75" customHeight="1">
      <c r="A26" s="224"/>
      <c r="C26" s="244" t="s">
        <v>158</v>
      </c>
      <c r="D26" s="235" t="s">
        <v>798</v>
      </c>
    </row>
    <row r="27" spans="1:4" ht="15" thickBot="1">
      <c r="A27" s="222"/>
      <c r="C27" s="243" t="s">
        <v>187</v>
      </c>
      <c r="D27" s="236" t="s">
        <v>806</v>
      </c>
    </row>
    <row r="28" ht="15">
      <c r="D28" s="69"/>
    </row>
    <row r="29" spans="3:4" ht="15" thickBot="1">
      <c r="C29" s="24" t="s">
        <v>630</v>
      </c>
      <c r="D29" s="69"/>
    </row>
    <row r="30" spans="1:5" ht="15">
      <c r="A30" s="222"/>
      <c r="C30" s="225" t="s">
        <v>225</v>
      </c>
      <c r="D30" s="226" t="s">
        <v>794</v>
      </c>
      <c r="E30" s="238" t="s">
        <v>832</v>
      </c>
    </row>
    <row r="31" spans="1:5" ht="30">
      <c r="A31" s="222"/>
      <c r="C31" s="228" t="s">
        <v>792</v>
      </c>
      <c r="D31" s="229" t="s">
        <v>833</v>
      </c>
      <c r="E31" s="237" t="s">
        <v>836</v>
      </c>
    </row>
    <row r="32" spans="1:5" ht="15">
      <c r="A32" s="222"/>
      <c r="C32" s="228" t="s">
        <v>791</v>
      </c>
      <c r="D32" s="229" t="s">
        <v>834</v>
      </c>
      <c r="E32" s="237" t="s">
        <v>835</v>
      </c>
    </row>
    <row r="33" spans="1:5" ht="30">
      <c r="A33" s="222" t="s">
        <v>630</v>
      </c>
      <c r="C33" s="228" t="s">
        <v>747</v>
      </c>
      <c r="D33" s="229" t="s">
        <v>838</v>
      </c>
      <c r="E33" s="237" t="s">
        <v>837</v>
      </c>
    </row>
    <row r="34" spans="1:5" ht="30">
      <c r="A34" s="222"/>
      <c r="C34" s="228" t="s">
        <v>158</v>
      </c>
      <c r="D34" s="229" t="s">
        <v>843</v>
      </c>
      <c r="E34" s="237" t="s">
        <v>849</v>
      </c>
    </row>
    <row r="35" spans="1:5" ht="30">
      <c r="A35" s="222"/>
      <c r="C35" s="228" t="s">
        <v>749</v>
      </c>
      <c r="D35" s="229" t="s">
        <v>847</v>
      </c>
      <c r="E35" s="237" t="s">
        <v>848</v>
      </c>
    </row>
    <row r="36" spans="1:5" ht="15">
      <c r="A36" s="222"/>
      <c r="C36" s="228" t="s">
        <v>161</v>
      </c>
      <c r="D36" s="229" t="s">
        <v>840</v>
      </c>
      <c r="E36" s="237" t="s">
        <v>841</v>
      </c>
    </row>
    <row r="37" spans="1:5" ht="15">
      <c r="A37" s="222"/>
      <c r="C37" s="228" t="s">
        <v>678</v>
      </c>
      <c r="D37" s="229" t="s">
        <v>818</v>
      </c>
      <c r="E37" s="237" t="s">
        <v>842</v>
      </c>
    </row>
    <row r="38" spans="1:5" ht="45">
      <c r="A38" s="222"/>
      <c r="C38" s="228" t="s">
        <v>814</v>
      </c>
      <c r="D38" s="229" t="s">
        <v>815</v>
      </c>
      <c r="E38" s="237" t="s">
        <v>850</v>
      </c>
    </row>
    <row r="39" spans="1:5" ht="15">
      <c r="A39" s="222"/>
      <c r="C39" s="228" t="s">
        <v>851</v>
      </c>
      <c r="D39" s="229" t="s">
        <v>852</v>
      </c>
      <c r="E39" s="237" t="s">
        <v>853</v>
      </c>
    </row>
    <row r="40" spans="1:5" ht="15">
      <c r="A40" s="222"/>
      <c r="C40" s="228" t="s">
        <v>158</v>
      </c>
      <c r="D40" s="229" t="s">
        <v>798</v>
      </c>
      <c r="E40" s="234" t="s">
        <v>853</v>
      </c>
    </row>
    <row r="41" spans="1:5" ht="30" thickBot="1">
      <c r="A41" s="222"/>
      <c r="C41" s="231" t="s">
        <v>854</v>
      </c>
      <c r="D41" s="232" t="s">
        <v>855</v>
      </c>
      <c r="E41" s="240" t="s">
        <v>856</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0" customWidth="1"/>
    <col min="7" max="7" width="9.140625" style="24" customWidth="1"/>
    <col min="8" max="8" width="11.00390625" style="24" customWidth="1"/>
    <col min="9" max="16384" width="9.140625" style="24" customWidth="1"/>
  </cols>
  <sheetData>
    <row r="1" spans="1:5" ht="25.5" customHeight="1" thickBot="1">
      <c r="A1" s="222"/>
      <c r="C1" s="8" t="s">
        <v>959</v>
      </c>
      <c r="D1" s="269" t="s">
        <v>1008</v>
      </c>
      <c r="E1" s="269" t="s">
        <v>1007</v>
      </c>
    </row>
    <row r="2" spans="1:6" ht="12.75" customHeight="1">
      <c r="A2" s="224">
        <v>1</v>
      </c>
      <c r="C2" s="225" t="s">
        <v>225</v>
      </c>
      <c r="D2" s="226" t="s">
        <v>794</v>
      </c>
      <c r="E2" s="272">
        <v>276</v>
      </c>
      <c r="F2" s="261" t="s">
        <v>790</v>
      </c>
    </row>
    <row r="3" spans="1:8" ht="12.75" customHeight="1">
      <c r="A3" s="224">
        <v>2</v>
      </c>
      <c r="C3" s="257" t="s">
        <v>954</v>
      </c>
      <c r="D3" s="256">
        <v>538</v>
      </c>
      <c r="E3" s="229" t="s">
        <v>1016</v>
      </c>
      <c r="F3" s="262" t="s">
        <v>820</v>
      </c>
      <c r="G3" s="8"/>
      <c r="H3" s="255"/>
    </row>
    <row r="4" spans="1:8" ht="12.75" customHeight="1">
      <c r="A4" s="224">
        <v>3</v>
      </c>
      <c r="C4" s="228" t="s">
        <v>792</v>
      </c>
      <c r="D4" s="229" t="s">
        <v>801</v>
      </c>
      <c r="E4" s="229">
        <v>331</v>
      </c>
      <c r="F4" s="262" t="s">
        <v>820</v>
      </c>
      <c r="G4"/>
      <c r="H4"/>
    </row>
    <row r="5" spans="1:8" ht="12.75" customHeight="1">
      <c r="A5" s="224">
        <v>4</v>
      </c>
      <c r="C5" s="228" t="s">
        <v>706</v>
      </c>
      <c r="D5" s="229" t="s">
        <v>800</v>
      </c>
      <c r="E5" s="229" t="s">
        <v>1015</v>
      </c>
      <c r="F5" s="262" t="s">
        <v>820</v>
      </c>
      <c r="G5"/>
      <c r="H5"/>
    </row>
    <row r="6" spans="1:8" ht="12.75" customHeight="1">
      <c r="A6" s="224">
        <v>5</v>
      </c>
      <c r="C6" s="228" t="s">
        <v>680</v>
      </c>
      <c r="D6" s="229" t="s">
        <v>802</v>
      </c>
      <c r="E6" s="229" t="s">
        <v>1016</v>
      </c>
      <c r="F6" s="262" t="s">
        <v>820</v>
      </c>
      <c r="G6"/>
      <c r="H6"/>
    </row>
    <row r="7" spans="1:8" ht="12.75" customHeight="1" thickBot="1">
      <c r="A7" s="224">
        <v>6</v>
      </c>
      <c r="C7" s="231" t="s">
        <v>750</v>
      </c>
      <c r="D7" s="232" t="s">
        <v>799</v>
      </c>
      <c r="E7" s="270">
        <v>323</v>
      </c>
      <c r="F7" s="263" t="s">
        <v>820</v>
      </c>
      <c r="G7"/>
      <c r="H7"/>
    </row>
    <row r="8" spans="1:8" ht="12.75" customHeight="1">
      <c r="A8" s="224"/>
      <c r="D8" s="69"/>
      <c r="E8" s="69"/>
      <c r="G8"/>
      <c r="H8"/>
    </row>
    <row r="9" spans="1:8" ht="13.5" customHeight="1" thickBot="1">
      <c r="A9" s="224"/>
      <c r="C9" s="8" t="s">
        <v>1009</v>
      </c>
      <c r="D9" s="69"/>
      <c r="E9" s="69"/>
      <c r="F9" s="163" t="s">
        <v>823</v>
      </c>
      <c r="G9"/>
      <c r="H9"/>
    </row>
    <row r="10" spans="1:8" ht="12.75" customHeight="1">
      <c r="A10" s="224">
        <v>7</v>
      </c>
      <c r="C10" s="225" t="s">
        <v>187</v>
      </c>
      <c r="D10" s="226" t="s">
        <v>796</v>
      </c>
      <c r="E10" s="226" t="s">
        <v>1015</v>
      </c>
      <c r="F10" s="261" t="s">
        <v>827</v>
      </c>
      <c r="G10"/>
      <c r="H10"/>
    </row>
    <row r="11" spans="1:6" ht="12.75" customHeight="1">
      <c r="A11" s="224">
        <v>8</v>
      </c>
      <c r="C11" s="228" t="s">
        <v>211</v>
      </c>
      <c r="D11" s="229" t="s">
        <v>797</v>
      </c>
      <c r="E11" s="229">
        <v>286</v>
      </c>
      <c r="F11" s="264" t="s">
        <v>822</v>
      </c>
    </row>
    <row r="12" spans="1:8" ht="12.75" customHeight="1">
      <c r="A12" s="224">
        <v>9</v>
      </c>
      <c r="C12" s="228" t="s">
        <v>791</v>
      </c>
      <c r="D12" s="229" t="s">
        <v>804</v>
      </c>
      <c r="E12" s="229">
        <v>340</v>
      </c>
      <c r="F12" s="264" t="s">
        <v>803</v>
      </c>
      <c r="G12"/>
      <c r="H12"/>
    </row>
    <row r="13" spans="1:8" ht="12.75" customHeight="1">
      <c r="A13" s="224">
        <v>10</v>
      </c>
      <c r="C13" s="258" t="s">
        <v>952</v>
      </c>
      <c r="D13" s="256">
        <v>573</v>
      </c>
      <c r="E13" s="229" t="s">
        <v>1016</v>
      </c>
      <c r="F13" s="264" t="s">
        <v>809</v>
      </c>
      <c r="G13"/>
      <c r="H13"/>
    </row>
    <row r="14" spans="1:8" ht="12.75" customHeight="1">
      <c r="A14" s="224">
        <v>11</v>
      </c>
      <c r="C14" s="228" t="s">
        <v>460</v>
      </c>
      <c r="D14" s="229" t="s">
        <v>808</v>
      </c>
      <c r="E14" s="229" t="s">
        <v>1015</v>
      </c>
      <c r="F14" s="264" t="s">
        <v>807</v>
      </c>
      <c r="G14"/>
      <c r="H14"/>
    </row>
    <row r="15" spans="1:8" ht="12.75" customHeight="1">
      <c r="A15" s="224">
        <v>12</v>
      </c>
      <c r="C15" s="228" t="s">
        <v>749</v>
      </c>
      <c r="D15" s="229" t="s">
        <v>810</v>
      </c>
      <c r="E15" s="229"/>
      <c r="F15" s="264" t="s">
        <v>809</v>
      </c>
      <c r="G15"/>
      <c r="H15"/>
    </row>
    <row r="16" spans="1:8" ht="12.75" customHeight="1">
      <c r="A16" s="224">
        <v>13</v>
      </c>
      <c r="C16" s="228" t="s">
        <v>747</v>
      </c>
      <c r="D16" s="229" t="s">
        <v>811</v>
      </c>
      <c r="E16" s="271">
        <v>329</v>
      </c>
      <c r="F16" s="264" t="s">
        <v>828</v>
      </c>
      <c r="G16"/>
      <c r="H16"/>
    </row>
    <row r="17" spans="1:8" ht="12.75" customHeight="1">
      <c r="A17" s="224">
        <v>14</v>
      </c>
      <c r="C17" s="228" t="s">
        <v>161</v>
      </c>
      <c r="D17" s="229" t="s">
        <v>812</v>
      </c>
      <c r="E17" s="229"/>
      <c r="F17" s="264" t="s">
        <v>829</v>
      </c>
      <c r="G17"/>
      <c r="H17"/>
    </row>
    <row r="18" spans="1:8" ht="13.5" customHeight="1" thickBot="1">
      <c r="A18" s="224">
        <v>15</v>
      </c>
      <c r="C18" s="231" t="s">
        <v>421</v>
      </c>
      <c r="D18" s="232" t="s">
        <v>817</v>
      </c>
      <c r="E18" s="232"/>
      <c r="F18" s="265" t="s">
        <v>831</v>
      </c>
      <c r="G18"/>
      <c r="H18"/>
    </row>
    <row r="19" spans="1:5" ht="12.75" customHeight="1">
      <c r="A19" s="224"/>
      <c r="D19" s="69"/>
      <c r="E19" s="69"/>
    </row>
    <row r="20" spans="1:5" ht="15.75" thickBot="1">
      <c r="A20" s="224"/>
      <c r="C20" s="8" t="s">
        <v>1010</v>
      </c>
      <c r="D20" s="69"/>
      <c r="E20" s="69"/>
    </row>
    <row r="21" spans="1:8" ht="12.75" customHeight="1" thickBot="1">
      <c r="A21" s="224">
        <v>16</v>
      </c>
      <c r="C21" s="259" t="s">
        <v>953</v>
      </c>
      <c r="D21" s="256">
        <v>548</v>
      </c>
      <c r="E21" s="229" t="s">
        <v>1016</v>
      </c>
      <c r="G21" s="8"/>
      <c r="H21" s="254">
        <v>16</v>
      </c>
    </row>
    <row r="22" spans="4:5" ht="15">
      <c r="D22" s="69"/>
      <c r="E22" s="69"/>
    </row>
    <row r="23" spans="3:5" ht="15" thickBot="1">
      <c r="C23" s="24" t="s">
        <v>630</v>
      </c>
      <c r="D23" s="69"/>
      <c r="E23" s="69"/>
    </row>
    <row r="24" spans="1:6" ht="15">
      <c r="A24" s="222"/>
      <c r="C24" s="225" t="s">
        <v>225</v>
      </c>
      <c r="D24" s="226" t="s">
        <v>794</v>
      </c>
      <c r="E24" s="272">
        <v>276</v>
      </c>
      <c r="F24" s="266" t="s">
        <v>832</v>
      </c>
    </row>
    <row r="25" spans="1:6" ht="15">
      <c r="A25" s="222"/>
      <c r="C25" s="228" t="s">
        <v>792</v>
      </c>
      <c r="D25" s="229" t="s">
        <v>833</v>
      </c>
      <c r="E25" s="229">
        <v>332</v>
      </c>
      <c r="F25" s="267" t="s">
        <v>836</v>
      </c>
    </row>
    <row r="26" spans="1:6" ht="15">
      <c r="A26" s="222"/>
      <c r="C26" s="228" t="s">
        <v>791</v>
      </c>
      <c r="D26" s="229" t="s">
        <v>834</v>
      </c>
      <c r="E26" s="229">
        <v>342</v>
      </c>
      <c r="F26" s="267" t="s">
        <v>835</v>
      </c>
    </row>
    <row r="27" spans="1:6" ht="15">
      <c r="A27" s="222" t="s">
        <v>630</v>
      </c>
      <c r="C27" s="228" t="s">
        <v>747</v>
      </c>
      <c r="D27" s="229" t="s">
        <v>1012</v>
      </c>
      <c r="E27" s="229" t="s">
        <v>1011</v>
      </c>
      <c r="F27" s="267" t="s">
        <v>837</v>
      </c>
    </row>
    <row r="28" spans="1:6" ht="21">
      <c r="A28" s="222"/>
      <c r="C28" s="228" t="s">
        <v>158</v>
      </c>
      <c r="D28" s="229" t="s">
        <v>843</v>
      </c>
      <c r="E28" s="271" t="s">
        <v>1013</v>
      </c>
      <c r="F28" s="267" t="s">
        <v>849</v>
      </c>
    </row>
    <row r="29" spans="1:6" ht="21">
      <c r="A29" s="222"/>
      <c r="C29" s="228" t="s">
        <v>749</v>
      </c>
      <c r="D29" s="229" t="s">
        <v>847</v>
      </c>
      <c r="E29" s="229"/>
      <c r="F29" s="267" t="s">
        <v>848</v>
      </c>
    </row>
    <row r="30" spans="1:6" ht="15">
      <c r="A30" s="222"/>
      <c r="C30" s="242" t="s">
        <v>161</v>
      </c>
      <c r="D30" s="229" t="s">
        <v>840</v>
      </c>
      <c r="E30" s="229" t="s">
        <v>1015</v>
      </c>
      <c r="F30" s="267" t="s">
        <v>841</v>
      </c>
    </row>
    <row r="31" spans="1:6" ht="15">
      <c r="A31" s="222"/>
      <c r="C31" s="242" t="s">
        <v>678</v>
      </c>
      <c r="D31" s="229" t="s">
        <v>818</v>
      </c>
      <c r="E31" s="229" t="s">
        <v>1015</v>
      </c>
      <c r="F31" s="267" t="s">
        <v>842</v>
      </c>
    </row>
    <row r="32" spans="1:6" ht="21">
      <c r="A32" s="222"/>
      <c r="C32" s="228" t="s">
        <v>814</v>
      </c>
      <c r="D32" s="229" t="s">
        <v>815</v>
      </c>
      <c r="E32" s="229" t="s">
        <v>1014</v>
      </c>
      <c r="F32" s="267" t="s">
        <v>850</v>
      </c>
    </row>
    <row r="33" spans="1:6" ht="15">
      <c r="A33" s="222"/>
      <c r="C33" s="242" t="s">
        <v>851</v>
      </c>
      <c r="D33" s="229" t="s">
        <v>852</v>
      </c>
      <c r="E33" s="229" t="s">
        <v>1015</v>
      </c>
      <c r="F33" s="267" t="s">
        <v>853</v>
      </c>
    </row>
    <row r="34" spans="1:6" ht="15">
      <c r="A34" s="222"/>
      <c r="C34" s="242" t="s">
        <v>158</v>
      </c>
      <c r="D34" s="229" t="s">
        <v>798</v>
      </c>
      <c r="E34" s="229"/>
      <c r="F34" s="267" t="s">
        <v>853</v>
      </c>
    </row>
    <row r="35" spans="1:6" ht="21" thickBot="1">
      <c r="A35" s="222"/>
      <c r="C35" s="231" t="s">
        <v>854</v>
      </c>
      <c r="D35" s="232" t="s">
        <v>855</v>
      </c>
      <c r="E35" s="232">
        <v>286</v>
      </c>
      <c r="F35" s="268" t="s">
        <v>856</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2" customWidth="1"/>
  </cols>
  <sheetData>
    <row r="1" spans="1:8" ht="19.5" customHeight="1">
      <c r="A1" s="222"/>
      <c r="C1" s="301" t="s">
        <v>758</v>
      </c>
      <c r="E1" s="301" t="s">
        <v>1008</v>
      </c>
      <c r="F1" s="301" t="s">
        <v>1007</v>
      </c>
      <c r="G1" s="260"/>
      <c r="H1" s="301" t="s">
        <v>1031</v>
      </c>
    </row>
    <row r="2" spans="1:3" ht="15" customHeight="1" thickBot="1">
      <c r="A2" s="224">
        <v>1</v>
      </c>
      <c r="B2" s="24"/>
      <c r="C2" s="8" t="s">
        <v>959</v>
      </c>
    </row>
    <row r="3" spans="1:8" ht="15" customHeight="1">
      <c r="A3" s="224">
        <v>2</v>
      </c>
      <c r="B3" s="24"/>
      <c r="C3" s="275" t="s">
        <v>225</v>
      </c>
      <c r="E3" s="280" t="s">
        <v>794</v>
      </c>
      <c r="F3" s="274" t="s">
        <v>1021</v>
      </c>
      <c r="G3" s="282" t="s">
        <v>790</v>
      </c>
      <c r="H3" s="303" t="s">
        <v>1032</v>
      </c>
    </row>
    <row r="4" spans="1:8" ht="15" customHeight="1">
      <c r="A4" s="224">
        <v>3</v>
      </c>
      <c r="B4" s="24"/>
      <c r="C4" s="276" t="s">
        <v>1030</v>
      </c>
      <c r="E4" s="283">
        <v>538</v>
      </c>
      <c r="F4" s="229" t="s">
        <v>1016</v>
      </c>
      <c r="G4" s="284" t="s">
        <v>820</v>
      </c>
      <c r="H4" s="76" t="s">
        <v>1033</v>
      </c>
    </row>
    <row r="5" spans="1:8" ht="15" customHeight="1">
      <c r="A5" s="224">
        <v>4</v>
      </c>
      <c r="B5" s="24"/>
      <c r="C5" s="276" t="s">
        <v>792</v>
      </c>
      <c r="E5" s="285" t="s">
        <v>801</v>
      </c>
      <c r="F5" s="274">
        <v>331</v>
      </c>
      <c r="G5" s="284" t="s">
        <v>820</v>
      </c>
      <c r="H5" s="303" t="s">
        <v>1032</v>
      </c>
    </row>
    <row r="6" spans="1:8" ht="15" customHeight="1">
      <c r="A6" s="224">
        <v>5</v>
      </c>
      <c r="B6" s="24"/>
      <c r="C6" s="276" t="s">
        <v>706</v>
      </c>
      <c r="E6" s="285" t="s">
        <v>800</v>
      </c>
      <c r="F6" s="229" t="s">
        <v>1015</v>
      </c>
      <c r="G6" s="284" t="s">
        <v>820</v>
      </c>
      <c r="H6" s="76" t="s">
        <v>1033</v>
      </c>
    </row>
    <row r="7" spans="1:8" ht="15" customHeight="1">
      <c r="A7" s="224">
        <v>6</v>
      </c>
      <c r="B7" s="24"/>
      <c r="C7" s="276" t="s">
        <v>680</v>
      </c>
      <c r="E7" s="285" t="s">
        <v>802</v>
      </c>
      <c r="F7" s="229" t="s">
        <v>1016</v>
      </c>
      <c r="G7" s="284" t="s">
        <v>820</v>
      </c>
      <c r="H7" s="76" t="s">
        <v>1033</v>
      </c>
    </row>
    <row r="8" spans="1:8" ht="15" customHeight="1" thickBot="1">
      <c r="A8" s="224"/>
      <c r="B8" s="24"/>
      <c r="C8" s="277" t="s">
        <v>750</v>
      </c>
      <c r="E8" s="286" t="s">
        <v>799</v>
      </c>
      <c r="F8" s="287" t="s">
        <v>1022</v>
      </c>
      <c r="G8" s="288" t="s">
        <v>820</v>
      </c>
      <c r="H8" s="76" t="s">
        <v>1034</v>
      </c>
    </row>
    <row r="9" spans="1:8" ht="17.25">
      <c r="A9" s="224"/>
      <c r="B9" s="24"/>
      <c r="C9" s="24"/>
      <c r="E9" s="69"/>
      <c r="F9" s="69"/>
      <c r="G9" s="260"/>
      <c r="H9" s="76"/>
    </row>
    <row r="10" spans="1:8" ht="13.5" customHeight="1" thickBot="1">
      <c r="A10" s="224">
        <v>7</v>
      </c>
      <c r="B10" s="24"/>
      <c r="C10" s="8" t="s">
        <v>1009</v>
      </c>
      <c r="E10" s="69"/>
      <c r="F10" s="69"/>
      <c r="G10" s="163" t="s">
        <v>823</v>
      </c>
      <c r="H10" s="76"/>
    </row>
    <row r="11" spans="1:8" ht="15.75" customHeight="1">
      <c r="A11" s="224">
        <v>8</v>
      </c>
      <c r="B11" s="24"/>
      <c r="C11" s="275" t="s">
        <v>187</v>
      </c>
      <c r="E11" s="280" t="s">
        <v>796</v>
      </c>
      <c r="F11" s="289" t="s">
        <v>1015</v>
      </c>
      <c r="G11" s="290" t="s">
        <v>827</v>
      </c>
      <c r="H11" s="76" t="s">
        <v>1033</v>
      </c>
    </row>
    <row r="12" spans="1:8" ht="15.75" customHeight="1">
      <c r="A12" s="224">
        <v>9</v>
      </c>
      <c r="B12" s="24"/>
      <c r="C12" s="276" t="s">
        <v>791</v>
      </c>
      <c r="E12" s="285" t="s">
        <v>804</v>
      </c>
      <c r="F12" s="274">
        <v>340</v>
      </c>
      <c r="G12" s="291" t="s">
        <v>803</v>
      </c>
      <c r="H12" s="303" t="s">
        <v>1032</v>
      </c>
    </row>
    <row r="13" spans="1:8" ht="15.75" customHeight="1">
      <c r="A13" s="224">
        <v>10</v>
      </c>
      <c r="B13" s="24"/>
      <c r="C13" s="278" t="s">
        <v>1029</v>
      </c>
      <c r="E13" s="283">
        <v>573</v>
      </c>
      <c r="F13" s="229" t="s">
        <v>1016</v>
      </c>
      <c r="G13" s="291" t="s">
        <v>809</v>
      </c>
      <c r="H13" s="304" t="s">
        <v>1033</v>
      </c>
    </row>
    <row r="14" spans="1:8" ht="15.75" customHeight="1">
      <c r="A14" s="224">
        <v>11</v>
      </c>
      <c r="B14" s="24"/>
      <c r="C14" s="276" t="s">
        <v>460</v>
      </c>
      <c r="E14" s="285" t="s">
        <v>808</v>
      </c>
      <c r="F14" s="229" t="s">
        <v>1015</v>
      </c>
      <c r="G14" s="291" t="s">
        <v>807</v>
      </c>
      <c r="H14" s="304" t="s">
        <v>1033</v>
      </c>
    </row>
    <row r="15" spans="1:8" ht="15.75" customHeight="1">
      <c r="A15" s="224">
        <v>12</v>
      </c>
      <c r="B15" s="24"/>
      <c r="C15" s="276" t="s">
        <v>749</v>
      </c>
      <c r="E15" s="285" t="s">
        <v>810</v>
      </c>
      <c r="F15" s="229"/>
      <c r="G15" s="291" t="s">
        <v>809</v>
      </c>
      <c r="H15" s="304" t="s">
        <v>1033</v>
      </c>
    </row>
    <row r="16" spans="1:8" ht="15.75" customHeight="1" thickBot="1">
      <c r="A16" s="224">
        <v>13</v>
      </c>
      <c r="B16" s="24"/>
      <c r="C16" s="276" t="s">
        <v>1017</v>
      </c>
      <c r="E16" s="285" t="s">
        <v>1020</v>
      </c>
      <c r="F16" s="271" t="s">
        <v>1023</v>
      </c>
      <c r="G16" s="291" t="s">
        <v>828</v>
      </c>
      <c r="H16" s="304" t="s">
        <v>1034</v>
      </c>
    </row>
    <row r="17" spans="1:8" ht="15.75" customHeight="1" thickBot="1">
      <c r="A17" s="224">
        <v>14</v>
      </c>
      <c r="B17" s="24"/>
      <c r="C17" s="277" t="s">
        <v>421</v>
      </c>
      <c r="E17" s="286" t="s">
        <v>817</v>
      </c>
      <c r="F17" s="292"/>
      <c r="G17" s="293" t="s">
        <v>831</v>
      </c>
      <c r="H17" s="304" t="s">
        <v>1033</v>
      </c>
    </row>
    <row r="18" spans="1:8" ht="13.5" customHeight="1">
      <c r="A18" s="224"/>
      <c r="B18" s="24"/>
      <c r="C18" s="24"/>
      <c r="E18" s="69"/>
      <c r="F18" s="69"/>
      <c r="G18" s="260"/>
      <c r="H18" s="76"/>
    </row>
    <row r="19" spans="1:8" ht="18" thickBot="1">
      <c r="A19" s="224"/>
      <c r="B19" s="24"/>
      <c r="C19" s="8" t="s">
        <v>1010</v>
      </c>
      <c r="E19" s="69"/>
      <c r="F19" s="69"/>
      <c r="G19" s="260"/>
      <c r="H19" s="76"/>
    </row>
    <row r="20" spans="1:8" ht="18" thickBot="1">
      <c r="A20" s="24"/>
      <c r="B20" s="24"/>
      <c r="C20" s="279" t="s">
        <v>1025</v>
      </c>
      <c r="E20" s="294">
        <v>689</v>
      </c>
      <c r="F20" s="295" t="s">
        <v>1016</v>
      </c>
      <c r="G20" s="296"/>
      <c r="H20" s="76" t="s">
        <v>1033</v>
      </c>
    </row>
    <row r="21" spans="1:8" ht="17.25" customHeight="1">
      <c r="A21" s="24"/>
      <c r="B21" s="24"/>
      <c r="C21" s="8"/>
      <c r="E21" s="69"/>
      <c r="F21" s="69"/>
      <c r="G21" s="260"/>
      <c r="H21" s="76"/>
    </row>
    <row r="22" spans="1:8" ht="17.25" customHeight="1" thickBot="1">
      <c r="A22" s="222">
        <v>1</v>
      </c>
      <c r="B22" s="24"/>
      <c r="C22" s="24" t="s">
        <v>630</v>
      </c>
      <c r="E22" s="69"/>
      <c r="F22" s="69"/>
      <c r="G22" s="260"/>
      <c r="H22" s="76"/>
    </row>
    <row r="23" spans="1:8" ht="17.25" customHeight="1">
      <c r="A23" s="222">
        <v>2</v>
      </c>
      <c r="B23" s="24"/>
      <c r="C23" s="275" t="s">
        <v>225</v>
      </c>
      <c r="E23" s="280" t="s">
        <v>794</v>
      </c>
      <c r="F23" s="281" t="s">
        <v>1021</v>
      </c>
      <c r="G23" s="297" t="s">
        <v>832</v>
      </c>
      <c r="H23" s="76" t="s">
        <v>1034</v>
      </c>
    </row>
    <row r="24" spans="1:8" ht="17.25" customHeight="1">
      <c r="A24" s="222">
        <v>3</v>
      </c>
      <c r="B24" s="24"/>
      <c r="C24" s="276" t="s">
        <v>792</v>
      </c>
      <c r="E24" s="285" t="s">
        <v>833</v>
      </c>
      <c r="F24" s="274">
        <v>332</v>
      </c>
      <c r="G24" s="298" t="s">
        <v>836</v>
      </c>
      <c r="H24" s="303" t="s">
        <v>1032</v>
      </c>
    </row>
    <row r="25" spans="1:8" ht="17.25" customHeight="1">
      <c r="A25" s="222">
        <v>4</v>
      </c>
      <c r="B25" s="24"/>
      <c r="C25" s="276" t="s">
        <v>791</v>
      </c>
      <c r="E25" s="285" t="s">
        <v>834</v>
      </c>
      <c r="F25" s="274">
        <v>342</v>
      </c>
      <c r="G25" s="298" t="s">
        <v>835</v>
      </c>
      <c r="H25" s="303" t="s">
        <v>1032</v>
      </c>
    </row>
    <row r="26" spans="1:8" ht="17.25" customHeight="1">
      <c r="A26" s="222">
        <v>5</v>
      </c>
      <c r="B26" s="24"/>
      <c r="C26" s="276" t="s">
        <v>1017</v>
      </c>
      <c r="E26" s="285" t="s">
        <v>1018</v>
      </c>
      <c r="F26" s="274" t="s">
        <v>1019</v>
      </c>
      <c r="G26" s="298" t="s">
        <v>837</v>
      </c>
      <c r="H26" s="303" t="s">
        <v>1032</v>
      </c>
    </row>
    <row r="27" spans="1:8" ht="17.25" customHeight="1">
      <c r="A27" s="222">
        <v>6</v>
      </c>
      <c r="B27" s="24"/>
      <c r="C27" s="276" t="s">
        <v>158</v>
      </c>
      <c r="E27" s="285" t="s">
        <v>843</v>
      </c>
      <c r="F27" s="271" t="s">
        <v>1024</v>
      </c>
      <c r="G27" s="298" t="s">
        <v>849</v>
      </c>
      <c r="H27" s="76" t="s">
        <v>1034</v>
      </c>
    </row>
    <row r="28" spans="1:8" ht="17.25" customHeight="1">
      <c r="A28" s="222">
        <v>7</v>
      </c>
      <c r="B28" s="24"/>
      <c r="C28" s="276" t="s">
        <v>749</v>
      </c>
      <c r="E28" s="285" t="s">
        <v>847</v>
      </c>
      <c r="F28" s="229"/>
      <c r="G28" s="298" t="s">
        <v>848</v>
      </c>
      <c r="H28" s="76" t="s">
        <v>1033</v>
      </c>
    </row>
    <row r="29" spans="1:8" ht="17.25" customHeight="1">
      <c r="A29" s="222">
        <v>8</v>
      </c>
      <c r="B29" s="24"/>
      <c r="C29" s="276" t="s">
        <v>678</v>
      </c>
      <c r="E29" s="285" t="s">
        <v>818</v>
      </c>
      <c r="F29" s="229" t="s">
        <v>1015</v>
      </c>
      <c r="G29" s="298" t="s">
        <v>842</v>
      </c>
      <c r="H29" s="76" t="s">
        <v>1033</v>
      </c>
    </row>
    <row r="30" spans="1:8" ht="17.25" customHeight="1" thickBot="1">
      <c r="A30" s="24"/>
      <c r="B30" s="24"/>
      <c r="C30" s="277" t="s">
        <v>814</v>
      </c>
      <c r="E30" s="286" t="s">
        <v>815</v>
      </c>
      <c r="F30" s="299" t="s">
        <v>1014</v>
      </c>
      <c r="G30" s="300" t="s">
        <v>850</v>
      </c>
      <c r="H30" s="303" t="s">
        <v>1032</v>
      </c>
    </row>
    <row r="31" spans="1:6" ht="17.25" customHeight="1">
      <c r="A31" s="24"/>
      <c r="B31" s="24"/>
      <c r="C31" s="24"/>
      <c r="D31" s="24"/>
      <c r="E31" s="24"/>
      <c r="F31" s="260"/>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754</v>
      </c>
      <c r="H1" s="23"/>
      <c r="K1" s="23"/>
    </row>
    <row r="2" spans="3:13" ht="13.5">
      <c r="C2" s="301" t="s">
        <v>758</v>
      </c>
      <c r="E2" s="301" t="s">
        <v>1039</v>
      </c>
      <c r="F2" s="301" t="s">
        <v>1043</v>
      </c>
      <c r="G2" s="301" t="s">
        <v>1044</v>
      </c>
      <c r="H2" s="301"/>
      <c r="I2" s="301"/>
      <c r="J2" s="301"/>
      <c r="K2" s="301"/>
      <c r="L2" s="301"/>
      <c r="M2" s="301"/>
    </row>
    <row r="3" spans="2:3" ht="6" customHeight="1">
      <c r="B3" s="24"/>
      <c r="C3" s="8"/>
    </row>
    <row r="4" spans="1:7" ht="46.5" customHeight="1">
      <c r="A4" s="224">
        <v>1</v>
      </c>
      <c r="B4" s="24"/>
      <c r="C4" s="318" t="s">
        <v>1053</v>
      </c>
      <c r="E4" s="320" t="s">
        <v>1054</v>
      </c>
      <c r="F4" s="321" t="s">
        <v>1055</v>
      </c>
      <c r="G4" s="321">
        <v>721</v>
      </c>
    </row>
    <row r="5" spans="1:7" ht="80.25" customHeight="1">
      <c r="A5" s="224">
        <v>2</v>
      </c>
      <c r="B5" s="24"/>
      <c r="C5" s="319" t="s">
        <v>1038</v>
      </c>
      <c r="E5" s="320" t="s">
        <v>1045</v>
      </c>
      <c r="F5" s="321" t="s">
        <v>1042</v>
      </c>
      <c r="G5" s="322" t="s">
        <v>1033</v>
      </c>
    </row>
    <row r="6" spans="1:8" ht="27.75" customHeight="1">
      <c r="A6" s="224">
        <v>3</v>
      </c>
      <c r="B6" s="24"/>
      <c r="C6" s="318" t="s">
        <v>1037</v>
      </c>
      <c r="E6" s="320" t="s">
        <v>1040</v>
      </c>
      <c r="F6" s="112"/>
      <c r="G6" s="321" t="s">
        <v>1041</v>
      </c>
      <c r="H6" s="80" t="s">
        <v>1032</v>
      </c>
    </row>
    <row r="7" spans="1:7" ht="27" customHeight="1">
      <c r="A7" s="224">
        <v>4</v>
      </c>
      <c r="B7" s="24"/>
      <c r="C7" s="318" t="s">
        <v>460</v>
      </c>
      <c r="E7" s="320" t="s">
        <v>802</v>
      </c>
      <c r="F7" s="112" t="s">
        <v>1033</v>
      </c>
      <c r="G7" s="322" t="s">
        <v>1033</v>
      </c>
    </row>
    <row r="8" ht="15">
      <c r="B8" s="24"/>
    </row>
    <row r="9" spans="2:6" ht="15">
      <c r="B9" s="24"/>
      <c r="E9" s="69"/>
      <c r="F9" s="69"/>
    </row>
    <row r="10" spans="2:6" ht="15">
      <c r="B10" s="24"/>
      <c r="E10" s="69"/>
      <c r="F10" s="69"/>
    </row>
    <row r="11" spans="2:6" ht="15">
      <c r="B11" s="24"/>
      <c r="E11" s="69"/>
      <c r="F11" s="69"/>
    </row>
    <row r="12" spans="2:6" ht="15">
      <c r="B12" s="24"/>
      <c r="E12" s="69"/>
      <c r="F12" s="69"/>
    </row>
    <row r="13" spans="2:6" ht="15">
      <c r="B13" s="24"/>
      <c r="E13" s="69"/>
      <c r="F13" s="69"/>
    </row>
    <row r="14" spans="2:6" ht="15">
      <c r="B14" s="24"/>
      <c r="E14" s="69"/>
      <c r="F14" s="69"/>
    </row>
    <row r="15" spans="2:6" ht="15">
      <c r="B15" s="24"/>
      <c r="E15" s="69"/>
      <c r="F15" s="69"/>
    </row>
    <row r="16" spans="2:6" ht="15">
      <c r="B16" s="24"/>
      <c r="E16" s="69"/>
      <c r="F16" s="69"/>
    </row>
    <row r="17" spans="2:6" ht="15">
      <c r="B17" s="24"/>
      <c r="E17" s="69"/>
      <c r="F17" s="69"/>
    </row>
    <row r="18" spans="2:6" ht="15">
      <c r="B18" s="24"/>
      <c r="E18" s="69"/>
      <c r="F18" s="69"/>
    </row>
    <row r="19" spans="2:6" ht="15">
      <c r="B19" s="24"/>
      <c r="E19" s="69"/>
      <c r="F19" s="69"/>
    </row>
    <row r="20" spans="2:6" ht="15">
      <c r="B20" s="24"/>
      <c r="E20" s="69"/>
      <c r="F20" s="69"/>
    </row>
    <row r="21" spans="2:6" ht="15">
      <c r="B21" s="24"/>
      <c r="E21" s="69"/>
      <c r="F21" s="69"/>
    </row>
    <row r="22" spans="2:6" ht="15">
      <c r="B22" s="24"/>
      <c r="E22" s="69"/>
      <c r="F22" s="69"/>
    </row>
    <row r="23" spans="2:6" ht="15">
      <c r="B23" s="24"/>
      <c r="E23" s="69"/>
      <c r="F23" s="69"/>
    </row>
    <row r="24" spans="2:6" ht="15">
      <c r="B24" s="24"/>
      <c r="E24" s="69"/>
      <c r="F24" s="69"/>
    </row>
    <row r="25" spans="2:6" ht="15">
      <c r="B25" s="24"/>
      <c r="E25" s="69"/>
      <c r="F25" s="69"/>
    </row>
    <row r="26" spans="2:6" ht="15">
      <c r="B26" s="24"/>
      <c r="E26" s="69"/>
      <c r="F26" s="69"/>
    </row>
    <row r="27" spans="2:6" ht="15">
      <c r="B27" s="24"/>
      <c r="E27" s="69"/>
      <c r="F27" s="69"/>
    </row>
    <row r="28" spans="2:6" ht="15">
      <c r="B28" s="24"/>
      <c r="E28" s="69"/>
      <c r="F28" s="69"/>
    </row>
    <row r="29" spans="2:6" ht="15">
      <c r="B29" s="24"/>
      <c r="E29" s="69"/>
      <c r="F29" s="69"/>
    </row>
    <row r="30" spans="2:6" ht="15">
      <c r="B30" s="24"/>
      <c r="E30" s="69"/>
      <c r="F30" s="69"/>
    </row>
    <row r="31" spans="2:6" ht="15">
      <c r="B31" s="24"/>
      <c r="E31" s="69"/>
      <c r="F31" s="69"/>
    </row>
    <row r="32" spans="2:6" ht="15">
      <c r="B32" s="24"/>
      <c r="E32" s="69"/>
      <c r="F32" s="69"/>
    </row>
    <row r="33" spans="2:6" ht="15">
      <c r="B33" s="24"/>
      <c r="E33" s="69"/>
      <c r="F33" s="69"/>
    </row>
    <row r="34" spans="2:6" ht="15">
      <c r="B34" s="24"/>
      <c r="E34" s="69"/>
      <c r="F34" s="69"/>
    </row>
    <row r="35" spans="2:6" ht="15">
      <c r="B35" s="24"/>
      <c r="E35" s="69"/>
      <c r="F35" s="69"/>
    </row>
    <row r="36" spans="2:6" ht="15">
      <c r="B36" s="24"/>
      <c r="E36" s="69"/>
      <c r="F36" s="69"/>
    </row>
    <row r="37" spans="2:6" ht="15">
      <c r="B37" s="24"/>
      <c r="E37" s="69"/>
      <c r="F37" s="69"/>
    </row>
    <row r="38" spans="2:6" ht="15">
      <c r="B38" s="24"/>
      <c r="E38" s="69"/>
      <c r="F38" s="69"/>
    </row>
    <row r="39" spans="2:6" ht="15">
      <c r="B39" s="24"/>
      <c r="E39" s="69"/>
      <c r="F39" s="69"/>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754</v>
      </c>
    </row>
    <row r="2" spans="3:13" ht="22.5" customHeight="1">
      <c r="C2" s="326" t="s">
        <v>758</v>
      </c>
      <c r="E2" s="301" t="s">
        <v>1039</v>
      </c>
      <c r="F2" s="301" t="s">
        <v>1043</v>
      </c>
      <c r="G2" s="301" t="s">
        <v>1044</v>
      </c>
      <c r="I2" s="331" t="s">
        <v>1060</v>
      </c>
      <c r="M2" s="301"/>
    </row>
    <row r="3" spans="2:12" ht="21" customHeight="1">
      <c r="B3" s="24"/>
      <c r="C3" s="8"/>
      <c r="I3" s="324" t="s">
        <v>756</v>
      </c>
      <c r="J3" s="324" t="s">
        <v>755</v>
      </c>
      <c r="K3" s="324" t="s">
        <v>271</v>
      </c>
      <c r="L3" s="324" t="s">
        <v>630</v>
      </c>
    </row>
    <row r="4" spans="2:12" ht="57" customHeight="1">
      <c r="B4" s="325" t="s">
        <v>1069</v>
      </c>
      <c r="C4" s="318" t="s">
        <v>1070</v>
      </c>
      <c r="E4" s="320" t="s">
        <v>1054</v>
      </c>
      <c r="F4" s="321" t="s">
        <v>1055</v>
      </c>
      <c r="G4" s="321">
        <v>721</v>
      </c>
      <c r="I4" s="125" t="s">
        <v>1061</v>
      </c>
      <c r="J4" s="125" t="s">
        <v>1064</v>
      </c>
      <c r="K4" s="327" t="s">
        <v>1071</v>
      </c>
      <c r="L4" s="327" t="s">
        <v>1072</v>
      </c>
    </row>
    <row r="5" spans="2:12" ht="57" customHeight="1">
      <c r="B5" s="325" t="s">
        <v>1059</v>
      </c>
      <c r="C5" s="319" t="s">
        <v>1073</v>
      </c>
      <c r="E5" s="320" t="s">
        <v>1045</v>
      </c>
      <c r="F5" s="321" t="s">
        <v>1042</v>
      </c>
      <c r="G5" s="322" t="s">
        <v>1033</v>
      </c>
      <c r="I5" s="328"/>
      <c r="J5" s="327" t="s">
        <v>1066</v>
      </c>
      <c r="K5" s="125" t="s">
        <v>1065</v>
      </c>
      <c r="L5" s="327" t="s">
        <v>1067</v>
      </c>
    </row>
    <row r="6" spans="2:12" ht="60" customHeight="1" hidden="1">
      <c r="B6" s="24"/>
      <c r="C6" s="318" t="s">
        <v>1037</v>
      </c>
      <c r="E6" s="320" t="s">
        <v>1040</v>
      </c>
      <c r="F6" s="112"/>
      <c r="G6" s="321" t="s">
        <v>1041</v>
      </c>
      <c r="I6" s="329"/>
      <c r="J6" s="125" t="s">
        <v>1064</v>
      </c>
      <c r="K6" s="125" t="s">
        <v>1063</v>
      </c>
      <c r="L6" s="327" t="s">
        <v>1062</v>
      </c>
    </row>
    <row r="7" spans="2:12" ht="60" customHeight="1" hidden="1">
      <c r="B7" s="24"/>
      <c r="C7" s="318" t="s">
        <v>460</v>
      </c>
      <c r="E7" s="320" t="s">
        <v>802</v>
      </c>
      <c r="F7" s="112" t="s">
        <v>1033</v>
      </c>
      <c r="G7" s="322" t="s">
        <v>1033</v>
      </c>
      <c r="I7" s="329"/>
      <c r="J7" s="329"/>
      <c r="K7" s="329"/>
      <c r="L7" s="330"/>
    </row>
    <row r="8" ht="15">
      <c r="B8" s="24"/>
    </row>
    <row r="9" spans="2:6" ht="15">
      <c r="B9" s="24"/>
      <c r="E9" s="69"/>
      <c r="F9" s="69"/>
    </row>
    <row r="10" spans="2:6" ht="15">
      <c r="B10" s="24"/>
      <c r="E10" s="69"/>
      <c r="F10" s="69"/>
    </row>
    <row r="11" spans="2:6" ht="15">
      <c r="B11" s="24"/>
      <c r="E11" s="69"/>
      <c r="F11" s="69"/>
    </row>
    <row r="12" spans="2:6" ht="15">
      <c r="B12" s="24"/>
      <c r="E12" s="69"/>
      <c r="F12" s="69"/>
    </row>
    <row r="13" spans="2:6" ht="15">
      <c r="B13" s="24"/>
      <c r="E13" s="69"/>
      <c r="F13" s="69"/>
    </row>
    <row r="14" spans="2:6" ht="15">
      <c r="B14" s="24"/>
      <c r="E14" s="69"/>
      <c r="F14" s="69"/>
    </row>
    <row r="15" spans="2:6" ht="15">
      <c r="B15" s="24"/>
      <c r="E15" s="69"/>
      <c r="F15" s="69"/>
    </row>
    <row r="16" spans="2:6" ht="15">
      <c r="B16" s="24"/>
      <c r="E16" s="69"/>
      <c r="F16" s="69"/>
    </row>
    <row r="17" spans="2:6" ht="15">
      <c r="B17" s="24"/>
      <c r="E17" s="69"/>
      <c r="F17" s="69"/>
    </row>
    <row r="18" spans="2:6" ht="15">
      <c r="B18" s="24"/>
      <c r="E18" s="69"/>
      <c r="F18" s="69"/>
    </row>
    <row r="19" spans="2:6" ht="15">
      <c r="B19" s="24"/>
      <c r="E19" s="69"/>
      <c r="F19" s="69"/>
    </row>
    <row r="20" spans="2:6" ht="15">
      <c r="B20" s="24"/>
      <c r="E20" s="69"/>
      <c r="F20" s="69"/>
    </row>
    <row r="21" spans="2:6" ht="15">
      <c r="B21" s="24"/>
      <c r="E21" s="69"/>
      <c r="F21" s="69"/>
    </row>
    <row r="22" spans="2:6" ht="15">
      <c r="B22" s="24"/>
      <c r="E22" s="69"/>
      <c r="F22" s="69"/>
    </row>
    <row r="23" spans="2:6" ht="15">
      <c r="B23" s="24"/>
      <c r="E23" s="69"/>
      <c r="F23" s="69"/>
    </row>
    <row r="24" spans="2:6" ht="15">
      <c r="B24" s="24"/>
      <c r="E24" s="69"/>
      <c r="F24" s="69"/>
    </row>
    <row r="25" spans="2:6" ht="15">
      <c r="B25" s="24"/>
      <c r="E25" s="69"/>
      <c r="F25" s="69"/>
    </row>
    <row r="26" spans="2:6" ht="15">
      <c r="B26" s="24"/>
      <c r="E26" s="69"/>
      <c r="F26" s="69"/>
    </row>
    <row r="27" spans="2:6" ht="15">
      <c r="B27" s="24"/>
      <c r="E27" s="69"/>
      <c r="F27" s="69"/>
    </row>
    <row r="28" spans="2:6" ht="15">
      <c r="B28" s="24"/>
      <c r="E28" s="69"/>
      <c r="F28" s="69"/>
    </row>
    <row r="29" spans="2:6" ht="15">
      <c r="B29" s="24"/>
      <c r="E29" s="69"/>
      <c r="F29" s="69"/>
    </row>
    <row r="30" spans="2:6" ht="15">
      <c r="B30" s="24"/>
      <c r="E30" s="69"/>
      <c r="F30" s="69"/>
    </row>
    <row r="31" spans="2:6" ht="15">
      <c r="B31" s="24"/>
      <c r="E31" s="69"/>
      <c r="F31" s="69"/>
    </row>
    <row r="32" spans="2:6" ht="15">
      <c r="B32" s="24"/>
      <c r="E32" s="69"/>
      <c r="F32" s="69"/>
    </row>
    <row r="33" spans="2:6" ht="15">
      <c r="B33" s="24"/>
      <c r="E33" s="69"/>
      <c r="F33" s="69"/>
    </row>
    <row r="34" spans="2:6" ht="15">
      <c r="B34" s="24"/>
      <c r="E34" s="69"/>
      <c r="F34" s="69"/>
    </row>
    <row r="35" spans="2:6" ht="15">
      <c r="B35" s="24"/>
      <c r="E35" s="69"/>
      <c r="F35" s="69"/>
    </row>
    <row r="36" spans="2:6" ht="15">
      <c r="B36" s="24"/>
      <c r="E36" s="69"/>
      <c r="F36" s="69"/>
    </row>
    <row r="37" spans="2:6" ht="15">
      <c r="B37" s="24"/>
      <c r="E37" s="69"/>
      <c r="F37" s="69"/>
    </row>
    <row r="38" spans="2:6" ht="15">
      <c r="B38" s="24"/>
      <c r="E38" s="69"/>
      <c r="F38" s="69"/>
    </row>
    <row r="39" spans="2:6" ht="15">
      <c r="B39" s="24"/>
      <c r="E39" s="69"/>
      <c r="F39" s="69"/>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0" customWidth="1"/>
    <col min="2" max="2" width="45.28125" style="130" customWidth="1"/>
    <col min="3" max="10" width="4.7109375" style="130" hidden="1" customWidth="1"/>
    <col min="11" max="14" width="3.8515625" style="130" hidden="1" customWidth="1"/>
    <col min="15" max="26" width="3.8515625" style="130" customWidth="1"/>
    <col min="27" max="38" width="4.7109375" style="130" customWidth="1"/>
    <col min="39" max="39" width="6.57421875" style="130" customWidth="1"/>
    <col min="40" max="40" width="7.140625" style="130" customWidth="1"/>
    <col min="41" max="16384" width="9.140625" style="130" customWidth="1"/>
  </cols>
  <sheetData>
    <row r="1" ht="18" thickBot="1">
      <c r="B1" s="146" t="s">
        <v>129</v>
      </c>
    </row>
    <row r="2" spans="2:38" ht="13.5">
      <c r="B2" s="145"/>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row>
    <row r="3" spans="2:38" ht="12.75">
      <c r="B3" s="144"/>
      <c r="C3" s="141">
        <v>1</v>
      </c>
      <c r="D3" s="140">
        <v>2</v>
      </c>
      <c r="E3" s="141">
        <v>3</v>
      </c>
      <c r="F3" s="140">
        <v>4</v>
      </c>
      <c r="G3" s="141">
        <v>5</v>
      </c>
      <c r="H3" s="140">
        <v>6</v>
      </c>
      <c r="I3" s="141">
        <v>7</v>
      </c>
      <c r="J3" s="140">
        <v>8</v>
      </c>
      <c r="K3" s="141">
        <v>9</v>
      </c>
      <c r="L3" s="140">
        <v>10</v>
      </c>
      <c r="M3" s="141">
        <v>11</v>
      </c>
      <c r="N3" s="306">
        <v>12</v>
      </c>
      <c r="O3" s="310">
        <v>1</v>
      </c>
      <c r="P3" s="140">
        <v>2</v>
      </c>
      <c r="Q3" s="141">
        <v>3</v>
      </c>
      <c r="R3" s="140">
        <v>4</v>
      </c>
      <c r="S3" s="141">
        <v>5</v>
      </c>
      <c r="T3" s="140">
        <v>6</v>
      </c>
      <c r="U3" s="141">
        <v>7</v>
      </c>
      <c r="V3" s="140">
        <v>8</v>
      </c>
      <c r="W3" s="141">
        <v>9</v>
      </c>
      <c r="X3" s="140">
        <v>10</v>
      </c>
      <c r="Y3" s="141">
        <v>11</v>
      </c>
      <c r="Z3" s="311">
        <v>12</v>
      </c>
      <c r="AA3" s="308">
        <v>1</v>
      </c>
      <c r="AB3" s="140">
        <v>2</v>
      </c>
      <c r="AC3" s="141">
        <v>3</v>
      </c>
      <c r="AD3" s="140">
        <v>4</v>
      </c>
      <c r="AE3" s="141">
        <v>5</v>
      </c>
      <c r="AF3" s="140">
        <v>6</v>
      </c>
      <c r="AG3" s="141">
        <v>7</v>
      </c>
      <c r="AH3" s="140">
        <v>8</v>
      </c>
      <c r="AI3" s="141">
        <v>9</v>
      </c>
      <c r="AJ3" s="140">
        <v>10</v>
      </c>
      <c r="AK3" s="141">
        <v>11</v>
      </c>
      <c r="AL3" s="140">
        <v>12</v>
      </c>
    </row>
    <row r="4" spans="2:38" ht="15">
      <c r="B4" s="305" t="s">
        <v>742</v>
      </c>
      <c r="C4" s="131"/>
      <c r="D4" s="131"/>
      <c r="E4" s="131"/>
      <c r="G4" s="131" t="s">
        <v>205</v>
      </c>
      <c r="H4" s="131" t="s">
        <v>205</v>
      </c>
      <c r="I4" s="131" t="s">
        <v>205</v>
      </c>
      <c r="J4" s="131" t="s">
        <v>205</v>
      </c>
      <c r="K4" s="131" t="s">
        <v>205</v>
      </c>
      <c r="L4" s="131" t="s">
        <v>205</v>
      </c>
      <c r="M4" s="131" t="s">
        <v>205</v>
      </c>
      <c r="N4" s="307" t="s">
        <v>205</v>
      </c>
      <c r="O4" s="312" t="s">
        <v>205</v>
      </c>
      <c r="P4" s="131" t="s">
        <v>205</v>
      </c>
      <c r="Q4" s="131" t="s">
        <v>205</v>
      </c>
      <c r="R4" s="131"/>
      <c r="S4" s="131"/>
      <c r="T4" s="131"/>
      <c r="U4" s="131"/>
      <c r="V4" s="131"/>
      <c r="W4" s="131"/>
      <c r="X4" s="131"/>
      <c r="Y4" s="131"/>
      <c r="Z4" s="313"/>
      <c r="AA4" s="309"/>
      <c r="AB4" s="131"/>
      <c r="AC4" s="131"/>
      <c r="AD4" s="131"/>
      <c r="AE4" s="131"/>
      <c r="AF4" s="131"/>
      <c r="AG4" s="131"/>
      <c r="AH4" s="131"/>
      <c r="AI4" s="131"/>
      <c r="AJ4" s="131"/>
      <c r="AK4" s="131"/>
      <c r="AL4" s="131"/>
    </row>
    <row r="5" spans="2:38" ht="15">
      <c r="B5" s="305" t="s">
        <v>1035</v>
      </c>
      <c r="C5" s="131"/>
      <c r="D5" s="131"/>
      <c r="E5" s="131" t="s">
        <v>205</v>
      </c>
      <c r="F5" s="131" t="s">
        <v>205</v>
      </c>
      <c r="G5" s="131" t="s">
        <v>205</v>
      </c>
      <c r="H5" s="131"/>
      <c r="I5" s="131"/>
      <c r="J5" s="131"/>
      <c r="K5" s="131"/>
      <c r="L5" s="131"/>
      <c r="N5" s="307"/>
      <c r="O5" s="312"/>
      <c r="P5" s="131"/>
      <c r="Q5" s="131" t="s">
        <v>205</v>
      </c>
      <c r="R5" s="131"/>
      <c r="S5" s="131"/>
      <c r="T5" s="131"/>
      <c r="U5" s="131"/>
      <c r="V5" s="131"/>
      <c r="W5" s="131"/>
      <c r="X5" s="131"/>
      <c r="Y5" s="131"/>
      <c r="Z5" s="313"/>
      <c r="AA5" s="309"/>
      <c r="AB5" s="131"/>
      <c r="AC5" s="131"/>
      <c r="AD5" s="131"/>
      <c r="AE5" s="131"/>
      <c r="AF5" s="131"/>
      <c r="AG5" s="131"/>
      <c r="AH5" s="131"/>
      <c r="AI5" s="131"/>
      <c r="AJ5" s="131"/>
      <c r="AK5" s="131"/>
      <c r="AL5" s="131"/>
    </row>
    <row r="6" spans="2:38" ht="15">
      <c r="B6" s="305" t="s">
        <v>632</v>
      </c>
      <c r="C6" s="131"/>
      <c r="D6" s="131"/>
      <c r="E6" s="131"/>
      <c r="F6" s="131"/>
      <c r="G6" s="131"/>
      <c r="H6" s="131"/>
      <c r="I6" s="131"/>
      <c r="J6" s="131" t="s">
        <v>205</v>
      </c>
      <c r="K6" s="131"/>
      <c r="L6" s="131"/>
      <c r="M6" s="131"/>
      <c r="N6" s="307"/>
      <c r="O6" s="312"/>
      <c r="P6" s="131"/>
      <c r="Q6" s="131" t="s">
        <v>205</v>
      </c>
      <c r="R6" s="131" t="s">
        <v>205</v>
      </c>
      <c r="S6" s="131" t="s">
        <v>205</v>
      </c>
      <c r="T6" s="131"/>
      <c r="U6" s="131"/>
      <c r="V6" s="131"/>
      <c r="W6" s="131"/>
      <c r="X6" s="131"/>
      <c r="Y6" s="131"/>
      <c r="Z6" s="313"/>
      <c r="AA6" s="309"/>
      <c r="AB6" s="131"/>
      <c r="AC6" s="131"/>
      <c r="AD6" s="131"/>
      <c r="AE6" s="131"/>
      <c r="AF6" s="131"/>
      <c r="AG6" s="131"/>
      <c r="AH6" s="131"/>
      <c r="AI6" s="131"/>
      <c r="AJ6" s="131"/>
      <c r="AK6" s="131"/>
      <c r="AL6" s="131"/>
    </row>
    <row r="7" spans="2:38" ht="15">
      <c r="B7" s="305" t="s">
        <v>350</v>
      </c>
      <c r="C7" s="131"/>
      <c r="D7" s="131"/>
      <c r="E7" s="131"/>
      <c r="F7" s="132"/>
      <c r="G7" s="131"/>
      <c r="I7" s="131"/>
      <c r="J7" s="131"/>
      <c r="K7" s="131"/>
      <c r="L7" s="131"/>
      <c r="M7" s="131"/>
      <c r="N7" s="307"/>
      <c r="O7" s="312"/>
      <c r="P7" s="131"/>
      <c r="Q7" s="131"/>
      <c r="R7" s="131"/>
      <c r="S7" s="131" t="s">
        <v>205</v>
      </c>
      <c r="T7" s="131" t="s">
        <v>205</v>
      </c>
      <c r="U7" s="131" t="s">
        <v>205</v>
      </c>
      <c r="V7" s="131"/>
      <c r="W7" s="131"/>
      <c r="X7" s="131"/>
      <c r="Y7" s="131"/>
      <c r="Z7" s="313"/>
      <c r="AA7" s="309"/>
      <c r="AB7" s="131"/>
      <c r="AC7" s="131"/>
      <c r="AD7" s="132"/>
      <c r="AE7" s="131"/>
      <c r="AG7" s="131"/>
      <c r="AH7" s="131"/>
      <c r="AI7" s="131"/>
      <c r="AJ7" s="131"/>
      <c r="AK7" s="131"/>
      <c r="AL7" s="131"/>
    </row>
    <row r="8" spans="2:38" ht="15">
      <c r="B8" s="333" t="s">
        <v>1051</v>
      </c>
      <c r="C8" s="131"/>
      <c r="D8" s="131"/>
      <c r="E8" s="131"/>
      <c r="F8" s="131"/>
      <c r="G8" s="131"/>
      <c r="H8" s="131"/>
      <c r="I8" s="131"/>
      <c r="J8" s="131"/>
      <c r="K8" s="131"/>
      <c r="L8" s="131"/>
      <c r="M8" s="131"/>
      <c r="N8" s="307"/>
      <c r="O8" s="312"/>
      <c r="P8" s="131"/>
      <c r="Q8" s="131"/>
      <c r="R8" s="131"/>
      <c r="S8" s="131"/>
      <c r="T8" s="131"/>
      <c r="U8" s="131" t="s">
        <v>205</v>
      </c>
      <c r="V8" s="131"/>
      <c r="W8" s="131"/>
      <c r="X8" s="131"/>
      <c r="Y8" s="131"/>
      <c r="Z8" s="313"/>
      <c r="AA8" s="309"/>
      <c r="AB8" s="131"/>
      <c r="AC8" s="309"/>
      <c r="AD8" s="131"/>
      <c r="AE8" s="131"/>
      <c r="AF8" s="131"/>
      <c r="AG8" s="131"/>
      <c r="AH8" s="131"/>
      <c r="AI8" s="131"/>
      <c r="AJ8" s="131"/>
      <c r="AK8" s="131"/>
      <c r="AL8" s="131"/>
    </row>
    <row r="9" spans="2:38" ht="15">
      <c r="B9" s="317" t="s">
        <v>634</v>
      </c>
      <c r="C9" s="131"/>
      <c r="D9" s="131"/>
      <c r="E9" s="131"/>
      <c r="F9" s="131"/>
      <c r="G9" s="131"/>
      <c r="H9" s="131"/>
      <c r="I9" s="131"/>
      <c r="J9" s="131"/>
      <c r="K9" s="131"/>
      <c r="L9" s="131"/>
      <c r="M9" s="131"/>
      <c r="N9" s="307"/>
      <c r="O9" s="312"/>
      <c r="P9" s="131"/>
      <c r="Q9" s="131"/>
      <c r="R9" s="131"/>
      <c r="S9" s="131"/>
      <c r="T9" s="131"/>
      <c r="U9" s="131"/>
      <c r="V9" s="131" t="s">
        <v>205</v>
      </c>
      <c r="W9" s="131" t="s">
        <v>205</v>
      </c>
      <c r="X9" s="131"/>
      <c r="Y9" s="131"/>
      <c r="Z9" s="313"/>
      <c r="AA9" s="309"/>
      <c r="AB9" s="131"/>
      <c r="AC9" s="309"/>
      <c r="AD9" s="131"/>
      <c r="AE9" s="131"/>
      <c r="AF9" s="131"/>
      <c r="AG9" s="131"/>
      <c r="AH9" s="131"/>
      <c r="AI9" s="131"/>
      <c r="AJ9" s="131"/>
      <c r="AK9" s="131"/>
      <c r="AL9" s="131"/>
    </row>
    <row r="10" spans="2:38" ht="15">
      <c r="B10" s="317" t="s">
        <v>1048</v>
      </c>
      <c r="C10" s="131"/>
      <c r="D10" s="131"/>
      <c r="E10" s="131"/>
      <c r="F10" s="131"/>
      <c r="G10" s="131"/>
      <c r="H10" s="131"/>
      <c r="I10" s="131"/>
      <c r="J10" s="131"/>
      <c r="K10" s="131"/>
      <c r="L10" s="131"/>
      <c r="M10" s="131"/>
      <c r="N10" s="307"/>
      <c r="O10" s="312"/>
      <c r="P10" s="131"/>
      <c r="Q10" s="131"/>
      <c r="R10" s="131"/>
      <c r="S10" s="131"/>
      <c r="T10" s="131"/>
      <c r="U10" s="131"/>
      <c r="V10" s="131"/>
      <c r="W10" s="131" t="s">
        <v>205</v>
      </c>
      <c r="X10" s="131" t="s">
        <v>205</v>
      </c>
      <c r="Y10" s="131" t="s">
        <v>205</v>
      </c>
      <c r="Z10" s="313"/>
      <c r="AA10" s="309"/>
      <c r="AB10" s="131"/>
      <c r="AC10" s="309"/>
      <c r="AD10" s="131"/>
      <c r="AE10" s="131"/>
      <c r="AF10" s="131"/>
      <c r="AG10" s="131"/>
      <c r="AH10" s="131"/>
      <c r="AI10" s="131"/>
      <c r="AJ10" s="131"/>
      <c r="AK10" s="131"/>
      <c r="AL10" s="131"/>
    </row>
    <row r="11" spans="2:38" ht="15">
      <c r="B11" s="317" t="s">
        <v>636</v>
      </c>
      <c r="C11" s="131"/>
      <c r="D11" s="131"/>
      <c r="E11" s="131"/>
      <c r="F11" s="131"/>
      <c r="G11" s="131"/>
      <c r="H11" s="131"/>
      <c r="I11" s="131"/>
      <c r="J11" s="131"/>
      <c r="K11" s="131"/>
      <c r="L11" s="131"/>
      <c r="M11" s="131"/>
      <c r="N11" s="307"/>
      <c r="O11" s="312"/>
      <c r="P11" s="131"/>
      <c r="Q11" s="131"/>
      <c r="R11" s="131"/>
      <c r="S11" s="131"/>
      <c r="T11" s="131"/>
      <c r="U11" s="131"/>
      <c r="V11" s="131"/>
      <c r="W11" s="131"/>
      <c r="X11" s="131"/>
      <c r="Y11" s="131" t="s">
        <v>205</v>
      </c>
      <c r="Z11" s="313"/>
      <c r="AA11" s="309"/>
      <c r="AB11" s="131"/>
      <c r="AC11" s="309"/>
      <c r="AD11" s="131"/>
      <c r="AE11" s="131"/>
      <c r="AF11" s="131"/>
      <c r="AG11" s="131"/>
      <c r="AH11" s="131"/>
      <c r="AI11" s="131"/>
      <c r="AJ11" s="131"/>
      <c r="AK11" s="131"/>
      <c r="AL11" s="131"/>
    </row>
    <row r="12" spans="2:38" ht="15">
      <c r="B12" s="317" t="s">
        <v>1049</v>
      </c>
      <c r="C12" s="131"/>
      <c r="D12" s="131"/>
      <c r="E12" s="131"/>
      <c r="F12" s="131"/>
      <c r="G12" s="131"/>
      <c r="H12" s="131"/>
      <c r="I12" s="131"/>
      <c r="J12" s="131"/>
      <c r="K12" s="131"/>
      <c r="L12" s="131"/>
      <c r="M12" s="131"/>
      <c r="N12" s="307"/>
      <c r="O12" s="312"/>
      <c r="P12" s="131"/>
      <c r="Q12" s="131"/>
      <c r="R12" s="131"/>
      <c r="S12" s="131"/>
      <c r="T12" s="131"/>
      <c r="U12" s="131"/>
      <c r="V12" s="131"/>
      <c r="W12" s="131"/>
      <c r="X12" s="131"/>
      <c r="Y12" s="131" t="s">
        <v>205</v>
      </c>
      <c r="Z12" s="313" t="s">
        <v>205</v>
      </c>
      <c r="AA12" s="309" t="s">
        <v>205</v>
      </c>
      <c r="AB12" s="131"/>
      <c r="AC12" s="309"/>
      <c r="AD12" s="131"/>
      <c r="AE12" s="131"/>
      <c r="AF12" s="131"/>
      <c r="AG12" s="131"/>
      <c r="AH12" s="131"/>
      <c r="AI12" s="131"/>
      <c r="AJ12" s="131"/>
      <c r="AK12" s="131"/>
      <c r="AL12" s="131"/>
    </row>
    <row r="13" spans="2:38" ht="15">
      <c r="B13" s="317" t="s">
        <v>638</v>
      </c>
      <c r="C13" s="131"/>
      <c r="D13" s="131"/>
      <c r="E13" s="131"/>
      <c r="F13" s="131"/>
      <c r="G13" s="131"/>
      <c r="H13" s="131"/>
      <c r="I13" s="131"/>
      <c r="J13" s="131"/>
      <c r="K13" s="131"/>
      <c r="L13" s="131"/>
      <c r="M13" s="131"/>
      <c r="N13" s="307"/>
      <c r="O13" s="312"/>
      <c r="P13" s="131"/>
      <c r="Q13" s="131"/>
      <c r="R13" s="131"/>
      <c r="S13" s="131"/>
      <c r="T13" s="131"/>
      <c r="U13" s="131"/>
      <c r="V13" s="131"/>
      <c r="W13" s="131"/>
      <c r="X13" s="131"/>
      <c r="Y13" s="131"/>
      <c r="Z13" s="313"/>
      <c r="AA13" s="309" t="s">
        <v>205</v>
      </c>
      <c r="AB13" s="131"/>
      <c r="AC13" s="309"/>
      <c r="AD13" s="131"/>
      <c r="AE13" s="131"/>
      <c r="AF13" s="131"/>
      <c r="AG13" s="131"/>
      <c r="AH13" s="131"/>
      <c r="AI13" s="131"/>
      <c r="AJ13" s="131"/>
      <c r="AK13" s="131"/>
      <c r="AL13" s="131"/>
    </row>
    <row r="14" spans="2:38" ht="15">
      <c r="B14" s="317" t="s">
        <v>1050</v>
      </c>
      <c r="C14" s="131"/>
      <c r="D14" s="131"/>
      <c r="E14" s="131"/>
      <c r="F14" s="131"/>
      <c r="G14" s="131"/>
      <c r="H14" s="131"/>
      <c r="I14" s="131"/>
      <c r="J14" s="131"/>
      <c r="K14" s="131"/>
      <c r="L14" s="131"/>
      <c r="M14" s="131"/>
      <c r="N14" s="307"/>
      <c r="O14" s="312"/>
      <c r="P14" s="131"/>
      <c r="Q14" s="131"/>
      <c r="R14" s="131"/>
      <c r="S14" s="131"/>
      <c r="T14" s="131"/>
      <c r="U14" s="131"/>
      <c r="V14" s="131"/>
      <c r="W14" s="131"/>
      <c r="X14" s="131"/>
      <c r="Y14" s="131"/>
      <c r="Z14" s="313"/>
      <c r="AA14" s="309" t="s">
        <v>205</v>
      </c>
      <c r="AB14" s="131" t="s">
        <v>205</v>
      </c>
      <c r="AC14" s="309" t="s">
        <v>205</v>
      </c>
      <c r="AD14" s="131"/>
      <c r="AE14" s="131"/>
      <c r="AF14" s="131"/>
      <c r="AG14" s="131"/>
      <c r="AH14" s="131"/>
      <c r="AI14" s="131"/>
      <c r="AJ14" s="131"/>
      <c r="AK14" s="131"/>
      <c r="AL14" s="131"/>
    </row>
    <row r="15" spans="2:38" ht="15">
      <c r="B15" s="317" t="s">
        <v>640</v>
      </c>
      <c r="C15" s="131"/>
      <c r="D15" s="131"/>
      <c r="E15" s="131"/>
      <c r="F15" s="131"/>
      <c r="G15" s="131"/>
      <c r="H15" s="131"/>
      <c r="I15" s="131"/>
      <c r="J15" s="131"/>
      <c r="K15" s="131"/>
      <c r="L15" s="131"/>
      <c r="M15" s="131"/>
      <c r="N15" s="307"/>
      <c r="O15" s="312"/>
      <c r="P15" s="131"/>
      <c r="Q15" s="131"/>
      <c r="R15" s="131"/>
      <c r="S15" s="131"/>
      <c r="T15" s="131"/>
      <c r="U15" s="131"/>
      <c r="V15" s="131"/>
      <c r="W15" s="131"/>
      <c r="X15" s="131"/>
      <c r="Y15" s="131"/>
      <c r="Z15" s="313"/>
      <c r="AA15" s="309"/>
      <c r="AB15" s="131"/>
      <c r="AC15" s="131" t="s">
        <v>205</v>
      </c>
      <c r="AD15" s="131"/>
      <c r="AE15" s="131"/>
      <c r="AF15" s="131"/>
      <c r="AG15" s="131"/>
      <c r="AH15" s="131"/>
      <c r="AI15" s="131"/>
      <c r="AJ15" s="131"/>
      <c r="AK15" s="131"/>
      <c r="AL15" s="131"/>
    </row>
    <row r="16" spans="2:38" ht="27">
      <c r="B16" s="317" t="s">
        <v>1052</v>
      </c>
      <c r="C16" s="131"/>
      <c r="D16" s="131"/>
      <c r="E16" s="131"/>
      <c r="F16" s="131"/>
      <c r="G16" s="131"/>
      <c r="H16" s="131"/>
      <c r="I16" s="131"/>
      <c r="J16" s="131"/>
      <c r="K16" s="131"/>
      <c r="L16" s="131"/>
      <c r="M16" s="131"/>
      <c r="N16" s="307"/>
      <c r="O16" s="312"/>
      <c r="P16" s="131"/>
      <c r="Q16" s="131"/>
      <c r="R16" s="131"/>
      <c r="S16" s="131"/>
      <c r="T16" s="131"/>
      <c r="U16" s="131"/>
      <c r="V16" s="131"/>
      <c r="W16" s="131"/>
      <c r="X16" s="131"/>
      <c r="Z16" s="313"/>
      <c r="AA16" s="323" t="s">
        <v>205</v>
      </c>
      <c r="AB16" s="323" t="s">
        <v>205</v>
      </c>
      <c r="AC16" s="323" t="s">
        <v>205</v>
      </c>
      <c r="AD16" s="323" t="s">
        <v>205</v>
      </c>
      <c r="AE16" s="323" t="s">
        <v>205</v>
      </c>
      <c r="AF16" s="131"/>
      <c r="AG16" s="131"/>
      <c r="AH16" s="131"/>
      <c r="AI16" s="131"/>
      <c r="AJ16" s="131"/>
      <c r="AK16" s="131"/>
      <c r="AL16" s="131"/>
    </row>
    <row r="17" spans="2:38" ht="15.75">
      <c r="B17" s="317" t="s">
        <v>1047</v>
      </c>
      <c r="C17" s="131"/>
      <c r="D17" s="131"/>
      <c r="E17" s="131"/>
      <c r="F17" s="131"/>
      <c r="G17" s="131"/>
      <c r="H17" s="131"/>
      <c r="I17" s="131"/>
      <c r="J17" s="131"/>
      <c r="K17" s="131"/>
      <c r="L17" s="131"/>
      <c r="M17" s="131"/>
      <c r="N17" s="307"/>
      <c r="O17" s="312"/>
      <c r="P17" s="131"/>
      <c r="Q17" s="131"/>
      <c r="R17" s="131"/>
      <c r="S17" s="131"/>
      <c r="T17" s="131"/>
      <c r="U17" s="131"/>
      <c r="V17" s="131"/>
      <c r="W17" s="131"/>
      <c r="X17" s="131"/>
      <c r="Y17" s="131"/>
      <c r="Z17" s="313"/>
      <c r="AA17" s="309"/>
      <c r="AB17" s="131"/>
      <c r="AC17" s="131" t="s">
        <v>205</v>
      </c>
      <c r="AD17" s="131"/>
      <c r="AE17" s="131"/>
      <c r="AF17" s="131"/>
      <c r="AG17" s="131"/>
      <c r="AH17" s="131"/>
      <c r="AI17" s="131"/>
      <c r="AJ17" s="131"/>
      <c r="AK17" s="131"/>
      <c r="AL17" s="131"/>
    </row>
    <row r="18" spans="2:38" ht="15.75">
      <c r="B18" s="317" t="s">
        <v>1046</v>
      </c>
      <c r="C18" s="131"/>
      <c r="D18" s="131"/>
      <c r="E18" s="131"/>
      <c r="F18" s="131"/>
      <c r="G18" s="131"/>
      <c r="H18" s="131"/>
      <c r="I18" s="131"/>
      <c r="J18" s="131"/>
      <c r="K18" s="131"/>
      <c r="L18" s="131"/>
      <c r="M18" s="131"/>
      <c r="N18" s="307"/>
      <c r="O18" s="312"/>
      <c r="P18" s="131"/>
      <c r="Q18" s="131"/>
      <c r="R18" s="131"/>
      <c r="S18" s="131"/>
      <c r="T18" s="131"/>
      <c r="U18" s="131"/>
      <c r="V18" s="131"/>
      <c r="W18" s="131"/>
      <c r="X18" s="131"/>
      <c r="Y18" s="131"/>
      <c r="Z18" s="313"/>
      <c r="AA18" s="309"/>
      <c r="AB18" s="131"/>
      <c r="AC18" s="131" t="s">
        <v>205</v>
      </c>
      <c r="AD18" s="131" t="s">
        <v>205</v>
      </c>
      <c r="AE18" s="131"/>
      <c r="AF18" s="131"/>
      <c r="AG18" s="131"/>
      <c r="AH18" s="131"/>
      <c r="AI18" s="131"/>
      <c r="AJ18" s="131"/>
      <c r="AK18" s="131"/>
      <c r="AL18" s="131"/>
    </row>
    <row r="19" spans="2:38" ht="15.75" thickBot="1">
      <c r="B19" s="317" t="s">
        <v>1036</v>
      </c>
      <c r="C19" s="131"/>
      <c r="D19" s="131"/>
      <c r="E19" s="131"/>
      <c r="F19" s="131"/>
      <c r="G19" s="131"/>
      <c r="H19" s="131"/>
      <c r="I19" s="131"/>
      <c r="J19" s="131"/>
      <c r="K19" s="131"/>
      <c r="L19" s="131"/>
      <c r="M19" s="131"/>
      <c r="N19" s="307"/>
      <c r="O19" s="314"/>
      <c r="P19" s="315"/>
      <c r="Q19" s="315"/>
      <c r="R19" s="315"/>
      <c r="S19" s="315"/>
      <c r="T19" s="315"/>
      <c r="U19" s="315"/>
      <c r="V19" s="315"/>
      <c r="W19" s="315"/>
      <c r="X19" s="315"/>
      <c r="Y19" s="315"/>
      <c r="Z19" s="316"/>
      <c r="AA19" s="309"/>
      <c r="AB19" s="131"/>
      <c r="AC19" s="131"/>
      <c r="AD19" s="131"/>
      <c r="AE19" s="131" t="s">
        <v>205</v>
      </c>
      <c r="AF19" s="131" t="s">
        <v>205</v>
      </c>
      <c r="AG19" s="131" t="s">
        <v>205</v>
      </c>
      <c r="AH19" s="131"/>
      <c r="AI19" s="131"/>
      <c r="AJ19" s="131"/>
      <c r="AK19" s="131"/>
      <c r="AL19" s="131"/>
    </row>
    <row r="20" ht="15">
      <c r="AF20" s="131"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0" customWidth="1"/>
    <col min="2" max="2" width="53.8515625" style="130" customWidth="1"/>
    <col min="3" max="10" width="4.7109375" style="130" hidden="1" customWidth="1"/>
    <col min="11" max="14" width="3.8515625" style="130" hidden="1" customWidth="1"/>
    <col min="15" max="26" width="4.8515625" style="130" customWidth="1"/>
    <col min="27" max="38" width="4.7109375" style="130" customWidth="1"/>
    <col min="39" max="39" width="6.57421875" style="130" customWidth="1"/>
    <col min="40" max="40" width="7.140625" style="130" customWidth="1"/>
    <col min="41" max="16384" width="9.140625" style="130" customWidth="1"/>
  </cols>
  <sheetData>
    <row r="1" ht="18" thickBot="1">
      <c r="B1" s="146" t="s">
        <v>129</v>
      </c>
    </row>
    <row r="2" spans="2:38" ht="13.5">
      <c r="B2" s="145"/>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row>
    <row r="3" spans="2:38" ht="12.75">
      <c r="B3" s="144"/>
      <c r="C3" s="141">
        <v>1</v>
      </c>
      <c r="D3" s="140">
        <v>2</v>
      </c>
      <c r="E3" s="141">
        <v>3</v>
      </c>
      <c r="F3" s="140">
        <v>4</v>
      </c>
      <c r="G3" s="141">
        <v>5</v>
      </c>
      <c r="H3" s="140">
        <v>6</v>
      </c>
      <c r="I3" s="141">
        <v>7</v>
      </c>
      <c r="J3" s="140">
        <v>8</v>
      </c>
      <c r="K3" s="141">
        <v>9</v>
      </c>
      <c r="L3" s="140">
        <v>10</v>
      </c>
      <c r="M3" s="141">
        <v>11</v>
      </c>
      <c r="N3" s="306">
        <v>12</v>
      </c>
      <c r="O3" s="310">
        <v>1</v>
      </c>
      <c r="P3" s="140">
        <v>2</v>
      </c>
      <c r="Q3" s="141">
        <v>3</v>
      </c>
      <c r="R3" s="140">
        <v>4</v>
      </c>
      <c r="S3" s="141">
        <v>5</v>
      </c>
      <c r="T3" s="140">
        <v>6</v>
      </c>
      <c r="U3" s="141">
        <v>7</v>
      </c>
      <c r="V3" s="140">
        <v>8</v>
      </c>
      <c r="W3" s="141">
        <v>9</v>
      </c>
      <c r="X3" s="140">
        <v>10</v>
      </c>
      <c r="Y3" s="141">
        <v>11</v>
      </c>
      <c r="Z3" s="311">
        <v>12</v>
      </c>
      <c r="AA3" s="308">
        <v>1</v>
      </c>
      <c r="AB3" s="140">
        <v>2</v>
      </c>
      <c r="AC3" s="141">
        <v>3</v>
      </c>
      <c r="AD3" s="140">
        <v>4</v>
      </c>
      <c r="AE3" s="141">
        <v>5</v>
      </c>
      <c r="AF3" s="140">
        <v>6</v>
      </c>
      <c r="AG3" s="141">
        <v>7</v>
      </c>
      <c r="AH3" s="140">
        <v>8</v>
      </c>
      <c r="AI3" s="141">
        <v>9</v>
      </c>
      <c r="AJ3" s="140">
        <v>10</v>
      </c>
      <c r="AK3" s="141">
        <v>11</v>
      </c>
      <c r="AL3" s="140">
        <v>12</v>
      </c>
    </row>
    <row r="4" spans="2:38" ht="15">
      <c r="B4" s="335" t="s">
        <v>742</v>
      </c>
      <c r="C4" s="131"/>
      <c r="D4" s="131"/>
      <c r="E4" s="131"/>
      <c r="G4" s="131" t="s">
        <v>205</v>
      </c>
      <c r="H4" s="131" t="s">
        <v>205</v>
      </c>
      <c r="I4" s="131" t="s">
        <v>205</v>
      </c>
      <c r="J4" s="131" t="s">
        <v>205</v>
      </c>
      <c r="K4" s="131" t="s">
        <v>205</v>
      </c>
      <c r="L4" s="131" t="s">
        <v>205</v>
      </c>
      <c r="M4" s="131" t="s">
        <v>205</v>
      </c>
      <c r="N4" s="307" t="s">
        <v>205</v>
      </c>
      <c r="O4" s="312" t="s">
        <v>205</v>
      </c>
      <c r="P4" s="131" t="s">
        <v>205</v>
      </c>
      <c r="Q4" s="131" t="s">
        <v>205</v>
      </c>
      <c r="R4" s="131"/>
      <c r="S4" s="131"/>
      <c r="T4" s="131"/>
      <c r="U4" s="131"/>
      <c r="V4" s="131"/>
      <c r="W4" s="131"/>
      <c r="X4" s="131"/>
      <c r="Y4" s="131"/>
      <c r="Z4" s="313"/>
      <c r="AA4" s="309"/>
      <c r="AB4" s="131"/>
      <c r="AC4" s="131"/>
      <c r="AD4" s="131"/>
      <c r="AE4" s="131"/>
      <c r="AF4" s="131"/>
      <c r="AG4" s="131"/>
      <c r="AH4" s="131"/>
      <c r="AI4" s="131"/>
      <c r="AJ4" s="131"/>
      <c r="AK4" s="131"/>
      <c r="AL4" s="131"/>
    </row>
    <row r="5" spans="2:38" ht="15">
      <c r="B5" s="335" t="s">
        <v>1035</v>
      </c>
      <c r="C5" s="131"/>
      <c r="D5" s="131"/>
      <c r="E5" s="131" t="s">
        <v>205</v>
      </c>
      <c r="F5" s="131" t="s">
        <v>205</v>
      </c>
      <c r="G5" s="131" t="s">
        <v>205</v>
      </c>
      <c r="H5" s="131"/>
      <c r="I5" s="131"/>
      <c r="J5" s="131"/>
      <c r="K5" s="131"/>
      <c r="L5" s="131"/>
      <c r="N5" s="307"/>
      <c r="O5" s="312"/>
      <c r="P5" s="131"/>
      <c r="Q5" s="131" t="s">
        <v>205</v>
      </c>
      <c r="R5" s="131"/>
      <c r="S5" s="131"/>
      <c r="T5" s="131"/>
      <c r="U5" s="131"/>
      <c r="V5" s="131"/>
      <c r="W5" s="131"/>
      <c r="X5" s="131"/>
      <c r="Y5" s="131"/>
      <c r="Z5" s="313"/>
      <c r="AA5" s="309"/>
      <c r="AB5" s="131"/>
      <c r="AC5" s="131"/>
      <c r="AD5" s="131"/>
      <c r="AE5" s="131"/>
      <c r="AF5" s="131"/>
      <c r="AG5" s="131"/>
      <c r="AH5" s="131"/>
      <c r="AI5" s="131"/>
      <c r="AJ5" s="131"/>
      <c r="AK5" s="131"/>
      <c r="AL5" s="131"/>
    </row>
    <row r="6" spans="2:38" ht="15">
      <c r="B6" s="335" t="s">
        <v>632</v>
      </c>
      <c r="C6" s="131"/>
      <c r="D6" s="131"/>
      <c r="E6" s="131"/>
      <c r="F6" s="131"/>
      <c r="G6" s="131"/>
      <c r="H6" s="131"/>
      <c r="I6" s="131"/>
      <c r="J6" s="131" t="s">
        <v>205</v>
      </c>
      <c r="K6" s="131"/>
      <c r="L6" s="131"/>
      <c r="M6" s="131"/>
      <c r="N6" s="307"/>
      <c r="O6" s="312"/>
      <c r="P6" s="131"/>
      <c r="Q6" s="131" t="s">
        <v>205</v>
      </c>
      <c r="R6" s="131" t="s">
        <v>205</v>
      </c>
      <c r="S6" s="131" t="s">
        <v>205</v>
      </c>
      <c r="T6" s="131"/>
      <c r="U6" s="131"/>
      <c r="V6" s="131"/>
      <c r="W6" s="131"/>
      <c r="X6" s="131"/>
      <c r="Y6" s="131"/>
      <c r="Z6" s="313"/>
      <c r="AA6" s="309"/>
      <c r="AB6" s="131"/>
      <c r="AC6" s="131"/>
      <c r="AD6" s="131"/>
      <c r="AE6" s="131"/>
      <c r="AF6" s="131"/>
      <c r="AG6" s="131"/>
      <c r="AH6" s="131"/>
      <c r="AI6" s="131"/>
      <c r="AJ6" s="131"/>
      <c r="AK6" s="131"/>
      <c r="AL6" s="131"/>
    </row>
    <row r="7" spans="2:38" ht="15">
      <c r="B7" s="335" t="s">
        <v>350</v>
      </c>
      <c r="C7" s="131"/>
      <c r="D7" s="131"/>
      <c r="E7" s="131"/>
      <c r="F7" s="132"/>
      <c r="G7" s="131"/>
      <c r="I7" s="131"/>
      <c r="J7" s="131"/>
      <c r="K7" s="131"/>
      <c r="L7" s="131"/>
      <c r="M7" s="131"/>
      <c r="N7" s="307"/>
      <c r="O7" s="312"/>
      <c r="P7" s="131"/>
      <c r="Q7" s="131"/>
      <c r="R7" s="131"/>
      <c r="S7" s="131" t="s">
        <v>205</v>
      </c>
      <c r="T7" s="131" t="s">
        <v>205</v>
      </c>
      <c r="U7" s="131" t="s">
        <v>205</v>
      </c>
      <c r="V7" s="131"/>
      <c r="W7" s="131"/>
      <c r="X7" s="131"/>
      <c r="Y7" s="131"/>
      <c r="Z7" s="313"/>
      <c r="AA7" s="309"/>
      <c r="AB7" s="131"/>
      <c r="AC7" s="131"/>
      <c r="AD7" s="132"/>
      <c r="AE7" s="131"/>
      <c r="AG7" s="131"/>
      <c r="AH7" s="131"/>
      <c r="AI7" s="131"/>
      <c r="AJ7" s="131"/>
      <c r="AK7" s="131"/>
      <c r="AL7" s="131"/>
    </row>
    <row r="8" spans="2:38" ht="15">
      <c r="B8" s="336" t="s">
        <v>1051</v>
      </c>
      <c r="C8" s="131"/>
      <c r="D8" s="131"/>
      <c r="E8" s="131"/>
      <c r="F8" s="131"/>
      <c r="G8" s="131"/>
      <c r="H8" s="131"/>
      <c r="I8" s="131"/>
      <c r="J8" s="131"/>
      <c r="K8" s="131"/>
      <c r="L8" s="131"/>
      <c r="M8" s="131"/>
      <c r="N8" s="307"/>
      <c r="O8" s="312"/>
      <c r="P8" s="131"/>
      <c r="Q8" s="131"/>
      <c r="R8" s="131"/>
      <c r="S8" s="131"/>
      <c r="T8" s="131"/>
      <c r="U8" s="131" t="s">
        <v>205</v>
      </c>
      <c r="V8" s="131"/>
      <c r="W8" s="131"/>
      <c r="X8" s="131"/>
      <c r="Y8" s="131"/>
      <c r="Z8" s="313"/>
      <c r="AA8" s="309"/>
      <c r="AB8" s="131"/>
      <c r="AC8" s="309"/>
      <c r="AD8" s="131"/>
      <c r="AE8" s="131"/>
      <c r="AF8" s="131"/>
      <c r="AG8" s="131"/>
      <c r="AH8" s="131"/>
      <c r="AI8" s="131"/>
      <c r="AJ8" s="131"/>
      <c r="AK8" s="131"/>
      <c r="AL8" s="131"/>
    </row>
    <row r="9" spans="2:38" ht="15">
      <c r="B9" s="334" t="s">
        <v>634</v>
      </c>
      <c r="C9" s="131"/>
      <c r="D9" s="131"/>
      <c r="E9" s="131"/>
      <c r="F9" s="131"/>
      <c r="G9" s="131"/>
      <c r="H9" s="131"/>
      <c r="I9" s="131"/>
      <c r="J9" s="131"/>
      <c r="K9" s="131"/>
      <c r="L9" s="131"/>
      <c r="M9" s="131"/>
      <c r="N9" s="307"/>
      <c r="O9" s="312"/>
      <c r="P9" s="131"/>
      <c r="Q9" s="131"/>
      <c r="R9" s="131"/>
      <c r="S9" s="131"/>
      <c r="T9" s="131"/>
      <c r="U9" s="131"/>
      <c r="V9" s="131" t="s">
        <v>205</v>
      </c>
      <c r="W9" s="131" t="s">
        <v>205</v>
      </c>
      <c r="X9" s="131"/>
      <c r="Y9" s="131"/>
      <c r="Z9" s="313"/>
      <c r="AA9" s="309"/>
      <c r="AB9" s="131"/>
      <c r="AC9" s="309"/>
      <c r="AD9" s="131"/>
      <c r="AE9" s="131"/>
      <c r="AF9" s="131"/>
      <c r="AG9" s="131"/>
      <c r="AH9" s="131"/>
      <c r="AI9" s="131"/>
      <c r="AJ9" s="131"/>
      <c r="AK9" s="131"/>
      <c r="AL9" s="131"/>
    </row>
    <row r="10" spans="2:38" ht="15">
      <c r="B10" s="334" t="s">
        <v>1048</v>
      </c>
      <c r="C10" s="131"/>
      <c r="D10" s="131"/>
      <c r="E10" s="131"/>
      <c r="F10" s="131"/>
      <c r="G10" s="131"/>
      <c r="H10" s="131"/>
      <c r="I10" s="131"/>
      <c r="J10" s="131"/>
      <c r="K10" s="131"/>
      <c r="L10" s="131"/>
      <c r="M10" s="131"/>
      <c r="N10" s="307"/>
      <c r="O10" s="312"/>
      <c r="P10" s="131"/>
      <c r="Q10" s="131"/>
      <c r="R10" s="131"/>
      <c r="S10" s="131"/>
      <c r="T10" s="131"/>
      <c r="U10" s="131"/>
      <c r="V10" s="131"/>
      <c r="W10" s="131" t="s">
        <v>205</v>
      </c>
      <c r="X10" s="131" t="s">
        <v>205</v>
      </c>
      <c r="Y10" s="131" t="s">
        <v>205</v>
      </c>
      <c r="Z10" s="313"/>
      <c r="AA10" s="309"/>
      <c r="AB10" s="131"/>
      <c r="AC10" s="309"/>
      <c r="AD10" s="131"/>
      <c r="AE10" s="131"/>
      <c r="AF10" s="131"/>
      <c r="AG10" s="131"/>
      <c r="AH10" s="131"/>
      <c r="AI10" s="131"/>
      <c r="AJ10" s="131"/>
      <c r="AK10" s="131"/>
      <c r="AL10" s="131"/>
    </row>
    <row r="11" spans="2:38" ht="15">
      <c r="B11" s="334" t="s">
        <v>636</v>
      </c>
      <c r="C11" s="131"/>
      <c r="D11" s="131"/>
      <c r="E11" s="131"/>
      <c r="F11" s="131"/>
      <c r="G11" s="131"/>
      <c r="H11" s="131"/>
      <c r="I11" s="131"/>
      <c r="J11" s="131"/>
      <c r="K11" s="131"/>
      <c r="L11" s="131"/>
      <c r="M11" s="131"/>
      <c r="N11" s="307"/>
      <c r="O11" s="312"/>
      <c r="P11" s="131"/>
      <c r="Q11" s="131"/>
      <c r="R11" s="131"/>
      <c r="S11" s="131"/>
      <c r="T11" s="131"/>
      <c r="U11" s="131"/>
      <c r="V11" s="131"/>
      <c r="W11" s="131"/>
      <c r="X11" s="131"/>
      <c r="Y11" s="131" t="s">
        <v>205</v>
      </c>
      <c r="Z11" s="313"/>
      <c r="AA11" s="309"/>
      <c r="AB11" s="131"/>
      <c r="AC11" s="309"/>
      <c r="AD11" s="131"/>
      <c r="AE11" s="131"/>
      <c r="AF11" s="131"/>
      <c r="AG11" s="131"/>
      <c r="AH11" s="131"/>
      <c r="AI11" s="131"/>
      <c r="AJ11" s="131"/>
      <c r="AK11" s="131"/>
      <c r="AL11" s="131"/>
    </row>
    <row r="12" spans="2:38" ht="15">
      <c r="B12" s="334" t="s">
        <v>1076</v>
      </c>
      <c r="C12" s="131"/>
      <c r="D12" s="131"/>
      <c r="E12" s="131"/>
      <c r="F12" s="131"/>
      <c r="G12" s="131"/>
      <c r="H12" s="131"/>
      <c r="I12" s="131"/>
      <c r="J12" s="131"/>
      <c r="K12" s="131"/>
      <c r="L12" s="131"/>
      <c r="M12" s="131"/>
      <c r="N12" s="307"/>
      <c r="O12" s="312"/>
      <c r="P12" s="131"/>
      <c r="Q12" s="131"/>
      <c r="R12" s="131"/>
      <c r="S12" s="131"/>
      <c r="T12" s="131"/>
      <c r="U12" s="131"/>
      <c r="V12" s="131"/>
      <c r="W12" s="131"/>
      <c r="X12" s="131"/>
      <c r="Y12" s="131" t="s">
        <v>205</v>
      </c>
      <c r="Z12" s="313" t="s">
        <v>205</v>
      </c>
      <c r="AA12" s="309" t="s">
        <v>205</v>
      </c>
      <c r="AB12" s="131"/>
      <c r="AC12" s="309"/>
      <c r="AD12" s="131"/>
      <c r="AE12" s="131"/>
      <c r="AF12" s="131"/>
      <c r="AG12" s="131"/>
      <c r="AH12" s="131"/>
      <c r="AI12" s="131"/>
      <c r="AJ12" s="131"/>
      <c r="AK12" s="131"/>
      <c r="AL12" s="131"/>
    </row>
    <row r="13" spans="2:38" ht="15">
      <c r="B13" s="334" t="s">
        <v>638</v>
      </c>
      <c r="C13" s="131"/>
      <c r="D13" s="131"/>
      <c r="E13" s="131"/>
      <c r="F13" s="131"/>
      <c r="G13" s="131"/>
      <c r="H13" s="131"/>
      <c r="I13" s="131"/>
      <c r="J13" s="131"/>
      <c r="K13" s="131"/>
      <c r="L13" s="131"/>
      <c r="M13" s="131"/>
      <c r="N13" s="307"/>
      <c r="O13" s="312"/>
      <c r="P13" s="131"/>
      <c r="Q13" s="131"/>
      <c r="R13" s="131"/>
      <c r="S13" s="131"/>
      <c r="T13" s="131"/>
      <c r="U13" s="131"/>
      <c r="V13" s="131"/>
      <c r="W13" s="131"/>
      <c r="X13" s="131"/>
      <c r="Y13" s="131"/>
      <c r="Z13" s="313"/>
      <c r="AA13" s="309" t="s">
        <v>205</v>
      </c>
      <c r="AB13" s="131"/>
      <c r="AC13" s="309"/>
      <c r="AD13" s="131"/>
      <c r="AE13" s="131"/>
      <c r="AF13" s="131"/>
      <c r="AG13" s="131"/>
      <c r="AH13" s="131"/>
      <c r="AI13" s="131"/>
      <c r="AJ13" s="131"/>
      <c r="AK13" s="131"/>
      <c r="AL13" s="131"/>
    </row>
    <row r="14" spans="2:38" ht="15">
      <c r="B14" s="334" t="s">
        <v>1076</v>
      </c>
      <c r="C14" s="131"/>
      <c r="D14" s="131"/>
      <c r="E14" s="131"/>
      <c r="F14" s="131"/>
      <c r="G14" s="131"/>
      <c r="H14" s="131"/>
      <c r="I14" s="131"/>
      <c r="J14" s="131"/>
      <c r="K14" s="131"/>
      <c r="L14" s="131"/>
      <c r="M14" s="131"/>
      <c r="N14" s="307"/>
      <c r="O14" s="312"/>
      <c r="P14" s="131"/>
      <c r="Q14" s="131"/>
      <c r="R14" s="131"/>
      <c r="S14" s="131"/>
      <c r="T14" s="131"/>
      <c r="U14" s="131"/>
      <c r="V14" s="131"/>
      <c r="W14" s="131"/>
      <c r="X14" s="131"/>
      <c r="Y14" s="131"/>
      <c r="Z14" s="313"/>
      <c r="AA14" s="309" t="s">
        <v>205</v>
      </c>
      <c r="AB14" s="131" t="s">
        <v>205</v>
      </c>
      <c r="AC14" s="309" t="s">
        <v>205</v>
      </c>
      <c r="AD14" s="131"/>
      <c r="AE14" s="131"/>
      <c r="AF14" s="131"/>
      <c r="AG14" s="131"/>
      <c r="AH14" s="131"/>
      <c r="AI14" s="131"/>
      <c r="AJ14" s="131"/>
      <c r="AK14" s="131"/>
      <c r="AL14" s="131"/>
    </row>
    <row r="15" spans="2:38" ht="15">
      <c r="B15" s="334" t="s">
        <v>640</v>
      </c>
      <c r="C15" s="131"/>
      <c r="D15" s="131"/>
      <c r="E15" s="131"/>
      <c r="F15" s="131"/>
      <c r="G15" s="131"/>
      <c r="H15" s="131"/>
      <c r="I15" s="131"/>
      <c r="J15" s="131"/>
      <c r="K15" s="131"/>
      <c r="L15" s="131"/>
      <c r="M15" s="131"/>
      <c r="N15" s="307"/>
      <c r="O15" s="312"/>
      <c r="P15" s="131"/>
      <c r="Q15" s="131"/>
      <c r="R15" s="131"/>
      <c r="S15" s="131"/>
      <c r="T15" s="131"/>
      <c r="U15" s="131"/>
      <c r="V15" s="131"/>
      <c r="W15" s="131"/>
      <c r="X15" s="131"/>
      <c r="Y15" s="131"/>
      <c r="Z15" s="313"/>
      <c r="AA15" s="309"/>
      <c r="AB15" s="131"/>
      <c r="AC15" s="131" t="s">
        <v>205</v>
      </c>
      <c r="AD15" s="131"/>
      <c r="AE15" s="131"/>
      <c r="AF15" s="131"/>
      <c r="AG15" s="131"/>
      <c r="AH15" s="131"/>
      <c r="AI15" s="131"/>
      <c r="AJ15" s="131"/>
      <c r="AK15" s="131"/>
      <c r="AL15" s="131"/>
    </row>
    <row r="16" spans="2:38" ht="27">
      <c r="B16" s="334" t="s">
        <v>1052</v>
      </c>
      <c r="C16" s="131"/>
      <c r="D16" s="131"/>
      <c r="E16" s="131"/>
      <c r="F16" s="131"/>
      <c r="G16" s="131"/>
      <c r="H16" s="131"/>
      <c r="I16" s="131"/>
      <c r="J16" s="131"/>
      <c r="K16" s="131"/>
      <c r="L16" s="131"/>
      <c r="M16" s="131"/>
      <c r="N16" s="307"/>
      <c r="O16" s="312"/>
      <c r="P16" s="131"/>
      <c r="Q16" s="131"/>
      <c r="R16" s="131"/>
      <c r="S16" s="131"/>
      <c r="T16" s="131"/>
      <c r="U16" s="131"/>
      <c r="V16" s="131"/>
      <c r="W16" s="131"/>
      <c r="X16" s="131"/>
      <c r="Z16" s="313"/>
      <c r="AA16" s="323" t="s">
        <v>205</v>
      </c>
      <c r="AB16" s="323" t="s">
        <v>205</v>
      </c>
      <c r="AC16" s="323" t="s">
        <v>205</v>
      </c>
      <c r="AD16" s="323" t="s">
        <v>205</v>
      </c>
      <c r="AE16" s="323" t="s">
        <v>205</v>
      </c>
      <c r="AF16" s="131"/>
      <c r="AG16" s="131"/>
      <c r="AH16" s="131"/>
      <c r="AI16" s="131"/>
      <c r="AJ16" s="131"/>
      <c r="AK16" s="131"/>
      <c r="AL16" s="131"/>
    </row>
    <row r="17" spans="2:38" ht="15.75">
      <c r="B17" s="334" t="s">
        <v>1047</v>
      </c>
      <c r="C17" s="131"/>
      <c r="D17" s="131"/>
      <c r="E17" s="131"/>
      <c r="F17" s="131"/>
      <c r="G17" s="131"/>
      <c r="H17" s="131"/>
      <c r="I17" s="131"/>
      <c r="J17" s="131"/>
      <c r="K17" s="131"/>
      <c r="L17" s="131"/>
      <c r="M17" s="131"/>
      <c r="N17" s="307"/>
      <c r="O17" s="312"/>
      <c r="P17" s="131"/>
      <c r="Q17" s="131"/>
      <c r="R17" s="131"/>
      <c r="S17" s="131"/>
      <c r="T17" s="131"/>
      <c r="U17" s="131"/>
      <c r="V17" s="131"/>
      <c r="W17" s="131"/>
      <c r="X17" s="131"/>
      <c r="Y17" s="131"/>
      <c r="Z17" s="313"/>
      <c r="AA17" s="309"/>
      <c r="AB17" s="131"/>
      <c r="AC17" s="131" t="s">
        <v>205</v>
      </c>
      <c r="AD17" s="131"/>
      <c r="AE17" s="131"/>
      <c r="AF17" s="131"/>
      <c r="AG17" s="131"/>
      <c r="AH17" s="131"/>
      <c r="AI17" s="131"/>
      <c r="AJ17" s="131"/>
      <c r="AK17" s="131"/>
      <c r="AL17" s="131"/>
    </row>
    <row r="18" spans="2:38" ht="15.75">
      <c r="B18" s="334" t="s">
        <v>1046</v>
      </c>
      <c r="C18" s="131"/>
      <c r="D18" s="131"/>
      <c r="E18" s="131"/>
      <c r="F18" s="131"/>
      <c r="G18" s="131"/>
      <c r="H18" s="131"/>
      <c r="I18" s="131"/>
      <c r="J18" s="131"/>
      <c r="K18" s="131"/>
      <c r="L18" s="131"/>
      <c r="M18" s="131"/>
      <c r="N18" s="307"/>
      <c r="O18" s="312"/>
      <c r="P18" s="131"/>
      <c r="Q18" s="131"/>
      <c r="R18" s="131"/>
      <c r="S18" s="131"/>
      <c r="T18" s="131"/>
      <c r="U18" s="131"/>
      <c r="V18" s="131"/>
      <c r="W18" s="131"/>
      <c r="X18" s="131"/>
      <c r="Y18" s="131"/>
      <c r="Z18" s="313"/>
      <c r="AA18" s="309"/>
      <c r="AB18" s="131"/>
      <c r="AC18" s="131" t="s">
        <v>205</v>
      </c>
      <c r="AD18" s="131" t="s">
        <v>205</v>
      </c>
      <c r="AE18" s="131"/>
      <c r="AF18" s="131"/>
      <c r="AG18" s="131"/>
      <c r="AH18" s="131"/>
      <c r="AI18" s="131"/>
      <c r="AJ18" s="131"/>
      <c r="AK18" s="131"/>
      <c r="AL18" s="131"/>
    </row>
    <row r="19" spans="2:38" ht="15.75" thickBot="1">
      <c r="B19" s="334" t="s">
        <v>1036</v>
      </c>
      <c r="C19" s="131"/>
      <c r="D19" s="131"/>
      <c r="E19" s="131"/>
      <c r="F19" s="131"/>
      <c r="G19" s="131"/>
      <c r="H19" s="131"/>
      <c r="I19" s="131"/>
      <c r="J19" s="131"/>
      <c r="K19" s="131"/>
      <c r="L19" s="131"/>
      <c r="M19" s="131"/>
      <c r="N19" s="307"/>
      <c r="O19" s="314"/>
      <c r="P19" s="315"/>
      <c r="Q19" s="315"/>
      <c r="R19" s="315"/>
      <c r="S19" s="315"/>
      <c r="T19" s="315"/>
      <c r="U19" s="315"/>
      <c r="V19" s="315"/>
      <c r="W19" s="315"/>
      <c r="X19" s="315"/>
      <c r="Y19" s="315"/>
      <c r="Z19" s="316"/>
      <c r="AA19" s="309"/>
      <c r="AB19" s="131"/>
      <c r="AC19" s="131"/>
      <c r="AD19" s="131"/>
      <c r="AE19" s="131" t="s">
        <v>205</v>
      </c>
      <c r="AF19" s="131" t="s">
        <v>205</v>
      </c>
      <c r="AG19" s="131" t="s">
        <v>205</v>
      </c>
      <c r="AH19" s="131"/>
      <c r="AI19" s="131"/>
      <c r="AJ19" s="131"/>
      <c r="AK19" s="131"/>
      <c r="AL19" s="131"/>
    </row>
    <row r="20" ht="15">
      <c r="AF20" s="131" t="s">
        <v>205</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1" sqref="B1:AX24"/>
    </sheetView>
  </sheetViews>
  <sheetFormatPr defaultColWidth="9.140625" defaultRowHeight="12.75"/>
  <cols>
    <col min="1" max="1" width="2.57421875" style="130" customWidth="1"/>
    <col min="2" max="2" width="53.8515625" style="130" customWidth="1"/>
    <col min="3" max="10" width="4.7109375" style="130" hidden="1" customWidth="1"/>
    <col min="11" max="14" width="3.8515625" style="130" hidden="1" customWidth="1"/>
    <col min="15" max="26" width="4.8515625" style="130" hidden="1" customWidth="1"/>
    <col min="27" max="50" width="3.57421875" style="130" customWidth="1"/>
    <col min="51" max="16384" width="9.140625" style="130" customWidth="1"/>
  </cols>
  <sheetData>
    <row r="1" ht="18" thickBot="1">
      <c r="B1" s="146" t="s">
        <v>129</v>
      </c>
    </row>
    <row r="2" spans="2:50" ht="13.5">
      <c r="B2" s="145"/>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c r="AM2" s="811">
        <v>2012</v>
      </c>
      <c r="AN2" s="803"/>
      <c r="AO2" s="803"/>
      <c r="AP2" s="803"/>
      <c r="AQ2" s="803"/>
      <c r="AR2" s="803"/>
      <c r="AS2" s="803"/>
      <c r="AT2" s="803"/>
      <c r="AU2" s="803"/>
      <c r="AV2" s="803"/>
      <c r="AW2" s="804"/>
      <c r="AX2" s="804"/>
    </row>
    <row r="3" spans="2:50" ht="12.75">
      <c r="B3" s="144"/>
      <c r="C3" s="141">
        <v>1</v>
      </c>
      <c r="D3" s="140">
        <v>2</v>
      </c>
      <c r="E3" s="141">
        <v>3</v>
      </c>
      <c r="F3" s="140">
        <v>4</v>
      </c>
      <c r="G3" s="141">
        <v>5</v>
      </c>
      <c r="H3" s="140">
        <v>6</v>
      </c>
      <c r="I3" s="141">
        <v>7</v>
      </c>
      <c r="J3" s="140">
        <v>8</v>
      </c>
      <c r="K3" s="141">
        <v>9</v>
      </c>
      <c r="L3" s="140">
        <v>10</v>
      </c>
      <c r="M3" s="141">
        <v>11</v>
      </c>
      <c r="N3" s="306">
        <v>12</v>
      </c>
      <c r="O3" s="310">
        <v>1</v>
      </c>
      <c r="P3" s="140">
        <v>2</v>
      </c>
      <c r="Q3" s="141">
        <v>3</v>
      </c>
      <c r="R3" s="140">
        <v>4</v>
      </c>
      <c r="S3" s="141">
        <v>5</v>
      </c>
      <c r="T3" s="140">
        <v>6</v>
      </c>
      <c r="U3" s="141">
        <v>7</v>
      </c>
      <c r="V3" s="140">
        <v>8</v>
      </c>
      <c r="W3" s="141">
        <v>9</v>
      </c>
      <c r="X3" s="140">
        <v>10</v>
      </c>
      <c r="Y3" s="141">
        <v>11</v>
      </c>
      <c r="Z3" s="311">
        <v>12</v>
      </c>
      <c r="AA3" s="308">
        <v>1</v>
      </c>
      <c r="AB3" s="140">
        <v>2</v>
      </c>
      <c r="AC3" s="141">
        <v>3</v>
      </c>
      <c r="AD3" s="140">
        <v>4</v>
      </c>
      <c r="AE3" s="141">
        <v>5</v>
      </c>
      <c r="AF3" s="140">
        <v>6</v>
      </c>
      <c r="AG3" s="141">
        <v>7</v>
      </c>
      <c r="AH3" s="140">
        <v>8</v>
      </c>
      <c r="AI3" s="141">
        <v>9</v>
      </c>
      <c r="AJ3" s="140">
        <v>10</v>
      </c>
      <c r="AK3" s="141">
        <v>11</v>
      </c>
      <c r="AL3" s="140">
        <v>12</v>
      </c>
      <c r="AM3" s="308">
        <v>1</v>
      </c>
      <c r="AN3" s="140">
        <v>2</v>
      </c>
      <c r="AO3" s="141">
        <v>3</v>
      </c>
      <c r="AP3" s="140">
        <v>4</v>
      </c>
      <c r="AQ3" s="141">
        <v>5</v>
      </c>
      <c r="AR3" s="140">
        <v>6</v>
      </c>
      <c r="AS3" s="141">
        <v>7</v>
      </c>
      <c r="AT3" s="140">
        <v>8</v>
      </c>
      <c r="AU3" s="141">
        <v>9</v>
      </c>
      <c r="AV3" s="140">
        <v>10</v>
      </c>
      <c r="AW3" s="141">
        <v>11</v>
      </c>
      <c r="AX3" s="140">
        <v>12</v>
      </c>
    </row>
    <row r="4" spans="2:38" ht="15" hidden="1">
      <c r="B4" s="335" t="s">
        <v>742</v>
      </c>
      <c r="C4" s="131"/>
      <c r="D4" s="131"/>
      <c r="E4" s="131"/>
      <c r="G4" s="131" t="s">
        <v>205</v>
      </c>
      <c r="H4" s="131" t="s">
        <v>205</v>
      </c>
      <c r="I4" s="131" t="s">
        <v>205</v>
      </c>
      <c r="J4" s="131" t="s">
        <v>205</v>
      </c>
      <c r="K4" s="131" t="s">
        <v>205</v>
      </c>
      <c r="L4" s="131" t="s">
        <v>205</v>
      </c>
      <c r="M4" s="131" t="s">
        <v>205</v>
      </c>
      <c r="N4" s="307" t="s">
        <v>205</v>
      </c>
      <c r="O4" s="312" t="s">
        <v>205</v>
      </c>
      <c r="P4" s="131" t="s">
        <v>205</v>
      </c>
      <c r="Q4" s="131" t="s">
        <v>205</v>
      </c>
      <c r="R4" s="131"/>
      <c r="S4" s="131"/>
      <c r="T4" s="131"/>
      <c r="U4" s="131"/>
      <c r="V4" s="131"/>
      <c r="W4" s="131"/>
      <c r="X4" s="131"/>
      <c r="Y4" s="131"/>
      <c r="Z4" s="313"/>
      <c r="AA4" s="309"/>
      <c r="AB4" s="131"/>
      <c r="AC4" s="131"/>
      <c r="AD4" s="131"/>
      <c r="AE4" s="131"/>
      <c r="AF4" s="131"/>
      <c r="AG4" s="131"/>
      <c r="AH4" s="131"/>
      <c r="AI4" s="131"/>
      <c r="AJ4" s="131"/>
      <c r="AK4" s="131"/>
      <c r="AL4" s="131"/>
    </row>
    <row r="5" spans="2:38" ht="15" hidden="1">
      <c r="B5" s="335" t="s">
        <v>1035</v>
      </c>
      <c r="C5" s="131"/>
      <c r="D5" s="131"/>
      <c r="E5" s="131" t="s">
        <v>205</v>
      </c>
      <c r="F5" s="131" t="s">
        <v>205</v>
      </c>
      <c r="G5" s="131" t="s">
        <v>205</v>
      </c>
      <c r="H5" s="131"/>
      <c r="I5" s="131"/>
      <c r="J5" s="131"/>
      <c r="K5" s="131"/>
      <c r="L5" s="131"/>
      <c r="N5" s="307"/>
      <c r="O5" s="312"/>
      <c r="P5" s="131"/>
      <c r="Q5" s="131" t="s">
        <v>205</v>
      </c>
      <c r="R5" s="131"/>
      <c r="S5" s="131"/>
      <c r="T5" s="131"/>
      <c r="U5" s="131"/>
      <c r="V5" s="131"/>
      <c r="W5" s="131"/>
      <c r="X5" s="131"/>
      <c r="Y5" s="131"/>
      <c r="Z5" s="313"/>
      <c r="AA5" s="309"/>
      <c r="AB5" s="131"/>
      <c r="AC5" s="131"/>
      <c r="AD5" s="131"/>
      <c r="AE5" s="131"/>
      <c r="AF5" s="131"/>
      <c r="AG5" s="131"/>
      <c r="AH5" s="131"/>
      <c r="AI5" s="131"/>
      <c r="AJ5" s="131"/>
      <c r="AK5" s="131"/>
      <c r="AL5" s="131"/>
    </row>
    <row r="6" spans="2:38" ht="15" hidden="1">
      <c r="B6" s="335" t="s">
        <v>632</v>
      </c>
      <c r="C6" s="131"/>
      <c r="D6" s="131"/>
      <c r="E6" s="131"/>
      <c r="F6" s="131"/>
      <c r="G6" s="131"/>
      <c r="H6" s="131"/>
      <c r="I6" s="131"/>
      <c r="J6" s="131" t="s">
        <v>205</v>
      </c>
      <c r="K6" s="131"/>
      <c r="L6" s="131"/>
      <c r="M6" s="131"/>
      <c r="N6" s="307"/>
      <c r="O6" s="312"/>
      <c r="P6" s="131"/>
      <c r="Q6" s="131" t="s">
        <v>205</v>
      </c>
      <c r="R6" s="131" t="s">
        <v>205</v>
      </c>
      <c r="S6" s="131" t="s">
        <v>205</v>
      </c>
      <c r="T6" s="131"/>
      <c r="U6" s="131"/>
      <c r="V6" s="131"/>
      <c r="W6" s="131"/>
      <c r="X6" s="131"/>
      <c r="Y6" s="131"/>
      <c r="Z6" s="313"/>
      <c r="AA6" s="309"/>
      <c r="AB6" s="131"/>
      <c r="AC6" s="131"/>
      <c r="AD6" s="131"/>
      <c r="AE6" s="131"/>
      <c r="AF6" s="131"/>
      <c r="AG6" s="131"/>
      <c r="AH6" s="131"/>
      <c r="AI6" s="131"/>
      <c r="AJ6" s="131"/>
      <c r="AK6" s="131"/>
      <c r="AL6" s="131"/>
    </row>
    <row r="7" spans="2:38" ht="15" hidden="1">
      <c r="B7" s="335" t="s">
        <v>350</v>
      </c>
      <c r="C7" s="131"/>
      <c r="D7" s="131"/>
      <c r="E7" s="131"/>
      <c r="F7" s="132"/>
      <c r="G7" s="131"/>
      <c r="I7" s="131"/>
      <c r="J7" s="131"/>
      <c r="K7" s="131"/>
      <c r="L7" s="131"/>
      <c r="M7" s="131"/>
      <c r="N7" s="307"/>
      <c r="O7" s="312"/>
      <c r="P7" s="131"/>
      <c r="Q7" s="131"/>
      <c r="R7" s="131"/>
      <c r="S7" s="131" t="s">
        <v>205</v>
      </c>
      <c r="T7" s="131" t="s">
        <v>205</v>
      </c>
      <c r="U7" s="131" t="s">
        <v>205</v>
      </c>
      <c r="V7" s="131"/>
      <c r="W7" s="131"/>
      <c r="X7" s="131"/>
      <c r="Y7" s="131"/>
      <c r="Z7" s="313"/>
      <c r="AA7" s="309"/>
      <c r="AB7" s="131"/>
      <c r="AC7" s="131"/>
      <c r="AD7" s="132"/>
      <c r="AE7" s="131"/>
      <c r="AG7" s="131"/>
      <c r="AH7" s="131"/>
      <c r="AI7" s="131"/>
      <c r="AJ7" s="131"/>
      <c r="AK7" s="131"/>
      <c r="AL7" s="131"/>
    </row>
    <row r="8" spans="2:38" ht="15" hidden="1">
      <c r="B8" s="336" t="s">
        <v>1051</v>
      </c>
      <c r="C8" s="131"/>
      <c r="D8" s="131"/>
      <c r="E8" s="131"/>
      <c r="F8" s="131"/>
      <c r="G8" s="131"/>
      <c r="H8" s="131"/>
      <c r="I8" s="131"/>
      <c r="J8" s="131"/>
      <c r="K8" s="131"/>
      <c r="L8" s="131"/>
      <c r="M8" s="131"/>
      <c r="N8" s="307"/>
      <c r="O8" s="312"/>
      <c r="P8" s="131"/>
      <c r="Q8" s="131"/>
      <c r="R8" s="131"/>
      <c r="S8" s="131"/>
      <c r="T8" s="131"/>
      <c r="U8" s="131" t="s">
        <v>205</v>
      </c>
      <c r="V8" s="131"/>
      <c r="W8" s="131"/>
      <c r="X8" s="131"/>
      <c r="Y8" s="131"/>
      <c r="Z8" s="313"/>
      <c r="AA8" s="309"/>
      <c r="AB8" s="131"/>
      <c r="AC8" s="309"/>
      <c r="AD8" s="131"/>
      <c r="AE8" s="131"/>
      <c r="AF8" s="131"/>
      <c r="AG8" s="131"/>
      <c r="AH8" s="131"/>
      <c r="AI8" s="131"/>
      <c r="AJ8" s="131"/>
      <c r="AK8" s="131"/>
      <c r="AL8" s="131"/>
    </row>
    <row r="9" spans="2:38" ht="15" hidden="1">
      <c r="B9" s="334" t="s">
        <v>634</v>
      </c>
      <c r="C9" s="131"/>
      <c r="D9" s="131"/>
      <c r="E9" s="131"/>
      <c r="F9" s="131"/>
      <c r="G9" s="131"/>
      <c r="H9" s="131"/>
      <c r="I9" s="131"/>
      <c r="J9" s="131"/>
      <c r="K9" s="131"/>
      <c r="L9" s="131"/>
      <c r="M9" s="131"/>
      <c r="N9" s="307"/>
      <c r="O9" s="312"/>
      <c r="P9" s="131"/>
      <c r="Q9" s="131"/>
      <c r="R9" s="131"/>
      <c r="S9" s="131"/>
      <c r="T9" s="131"/>
      <c r="U9" s="131"/>
      <c r="V9" s="131" t="s">
        <v>205</v>
      </c>
      <c r="W9" s="131" t="s">
        <v>205</v>
      </c>
      <c r="X9" s="131"/>
      <c r="Y9" s="131"/>
      <c r="Z9" s="313"/>
      <c r="AA9" s="309"/>
      <c r="AB9" s="131"/>
      <c r="AC9" s="309"/>
      <c r="AD9" s="131"/>
      <c r="AE9" s="131"/>
      <c r="AF9" s="131"/>
      <c r="AG9" s="131"/>
      <c r="AH9" s="131"/>
      <c r="AI9" s="131"/>
      <c r="AJ9" s="131"/>
      <c r="AK9" s="131"/>
      <c r="AL9" s="131"/>
    </row>
    <row r="10" spans="2:38" ht="15" hidden="1">
      <c r="B10" s="334" t="s">
        <v>1048</v>
      </c>
      <c r="C10" s="131"/>
      <c r="D10" s="131"/>
      <c r="E10" s="131"/>
      <c r="F10" s="131"/>
      <c r="G10" s="131"/>
      <c r="H10" s="131"/>
      <c r="I10" s="131"/>
      <c r="J10" s="131"/>
      <c r="K10" s="131"/>
      <c r="L10" s="131"/>
      <c r="M10" s="131"/>
      <c r="N10" s="307"/>
      <c r="O10" s="312"/>
      <c r="P10" s="131"/>
      <c r="Q10" s="131"/>
      <c r="R10" s="131"/>
      <c r="S10" s="131"/>
      <c r="T10" s="131"/>
      <c r="U10" s="131"/>
      <c r="V10" s="131"/>
      <c r="W10" s="131" t="s">
        <v>205</v>
      </c>
      <c r="X10" s="131" t="s">
        <v>205</v>
      </c>
      <c r="Y10" s="131" t="s">
        <v>205</v>
      </c>
      <c r="Z10" s="313"/>
      <c r="AA10" s="309"/>
      <c r="AB10" s="131"/>
      <c r="AC10" s="309"/>
      <c r="AD10" s="131"/>
      <c r="AE10" s="131"/>
      <c r="AF10" s="131"/>
      <c r="AG10" s="131"/>
      <c r="AH10" s="131"/>
      <c r="AI10" s="131"/>
      <c r="AJ10" s="131"/>
      <c r="AK10" s="131"/>
      <c r="AL10" s="131"/>
    </row>
    <row r="11" spans="2:38" ht="15" hidden="1">
      <c r="B11" s="334" t="s">
        <v>1105</v>
      </c>
      <c r="C11" s="131"/>
      <c r="D11" s="131"/>
      <c r="E11" s="131"/>
      <c r="F11" s="131"/>
      <c r="G11" s="131"/>
      <c r="H11" s="131"/>
      <c r="I11" s="131"/>
      <c r="J11" s="131"/>
      <c r="K11" s="131"/>
      <c r="L11" s="131"/>
      <c r="M11" s="131"/>
      <c r="N11" s="307"/>
      <c r="O11" s="312"/>
      <c r="P11" s="131"/>
      <c r="Q11" s="131"/>
      <c r="R11" s="131"/>
      <c r="S11" s="131"/>
      <c r="T11" s="131"/>
      <c r="U11" s="131"/>
      <c r="V11" s="131"/>
      <c r="W11" s="131"/>
      <c r="X11" s="131"/>
      <c r="Y11" s="131" t="s">
        <v>205</v>
      </c>
      <c r="Z11" s="313"/>
      <c r="AA11" s="309"/>
      <c r="AB11" s="131"/>
      <c r="AC11" s="309"/>
      <c r="AD11" s="131"/>
      <c r="AE11" s="131"/>
      <c r="AF11" s="131"/>
      <c r="AG11" s="131"/>
      <c r="AH11" s="131"/>
      <c r="AI11" s="131"/>
      <c r="AJ11" s="131"/>
      <c r="AK11" s="131"/>
      <c r="AL11" s="131"/>
    </row>
    <row r="12" spans="2:50" ht="15">
      <c r="B12" s="334" t="s">
        <v>1104</v>
      </c>
      <c r="C12" s="131"/>
      <c r="D12" s="131"/>
      <c r="E12" s="131"/>
      <c r="F12" s="131"/>
      <c r="G12" s="131"/>
      <c r="H12" s="131"/>
      <c r="I12" s="131"/>
      <c r="J12" s="131"/>
      <c r="K12" s="131"/>
      <c r="L12" s="131"/>
      <c r="M12" s="131"/>
      <c r="N12" s="307"/>
      <c r="O12" s="312"/>
      <c r="P12" s="131"/>
      <c r="Q12" s="131"/>
      <c r="R12" s="131"/>
      <c r="S12" s="131"/>
      <c r="T12" s="131"/>
      <c r="U12" s="131"/>
      <c r="V12" s="131"/>
      <c r="W12" s="131"/>
      <c r="X12" s="131"/>
      <c r="Y12" s="131"/>
      <c r="Z12" s="313"/>
      <c r="AA12" s="309" t="s">
        <v>205</v>
      </c>
      <c r="AB12" s="131"/>
      <c r="AC12" s="309"/>
      <c r="AD12" s="131"/>
      <c r="AE12" s="131"/>
      <c r="AF12" s="131"/>
      <c r="AG12" s="131"/>
      <c r="AH12" s="131"/>
      <c r="AI12" s="131"/>
      <c r="AJ12" s="131"/>
      <c r="AK12" s="131"/>
      <c r="AL12" s="131"/>
      <c r="AM12" s="309"/>
      <c r="AN12" s="131"/>
      <c r="AO12" s="309"/>
      <c r="AP12" s="131"/>
      <c r="AQ12" s="131"/>
      <c r="AR12" s="131"/>
      <c r="AS12" s="131"/>
      <c r="AT12" s="131"/>
      <c r="AU12" s="131"/>
      <c r="AV12" s="131"/>
      <c r="AW12" s="131"/>
      <c r="AX12" s="131"/>
    </row>
    <row r="13" spans="2:50" ht="15">
      <c r="B13" s="334" t="s">
        <v>1095</v>
      </c>
      <c r="C13" s="131"/>
      <c r="D13" s="131"/>
      <c r="E13" s="131"/>
      <c r="F13" s="131"/>
      <c r="G13" s="131"/>
      <c r="H13" s="131"/>
      <c r="I13" s="131"/>
      <c r="J13" s="131"/>
      <c r="K13" s="131"/>
      <c r="L13" s="131"/>
      <c r="M13" s="131"/>
      <c r="N13" s="307"/>
      <c r="O13" s="312"/>
      <c r="P13" s="131"/>
      <c r="Q13" s="131"/>
      <c r="R13" s="131"/>
      <c r="S13" s="131"/>
      <c r="T13" s="131"/>
      <c r="U13" s="131"/>
      <c r="V13" s="131"/>
      <c r="W13" s="131"/>
      <c r="X13" s="131"/>
      <c r="Y13" s="131"/>
      <c r="Z13" s="313"/>
      <c r="AA13" s="309" t="s">
        <v>205</v>
      </c>
      <c r="AB13" s="131" t="s">
        <v>205</v>
      </c>
      <c r="AC13" s="309" t="s">
        <v>205</v>
      </c>
      <c r="AD13" s="131"/>
      <c r="AE13" s="131"/>
      <c r="AF13" s="131"/>
      <c r="AG13" s="131"/>
      <c r="AH13" s="131"/>
      <c r="AI13" s="131"/>
      <c r="AJ13" s="131"/>
      <c r="AK13" s="131"/>
      <c r="AL13" s="131"/>
      <c r="AM13" s="309"/>
      <c r="AN13" s="131"/>
      <c r="AO13" s="309"/>
      <c r="AP13" s="131"/>
      <c r="AQ13" s="131"/>
      <c r="AR13" s="131"/>
      <c r="AS13" s="131"/>
      <c r="AT13" s="131"/>
      <c r="AU13" s="131"/>
      <c r="AV13" s="131"/>
      <c r="AW13" s="131"/>
      <c r="AX13" s="131"/>
    </row>
    <row r="14" spans="2:50" ht="15">
      <c r="B14" s="334" t="s">
        <v>640</v>
      </c>
      <c r="C14" s="131"/>
      <c r="D14" s="131"/>
      <c r="E14" s="131"/>
      <c r="F14" s="131"/>
      <c r="G14" s="131"/>
      <c r="H14" s="131"/>
      <c r="I14" s="131"/>
      <c r="J14" s="131"/>
      <c r="K14" s="131"/>
      <c r="L14" s="131"/>
      <c r="M14" s="131"/>
      <c r="N14" s="307"/>
      <c r="O14" s="312"/>
      <c r="P14" s="131"/>
      <c r="Q14" s="131"/>
      <c r="R14" s="131"/>
      <c r="S14" s="131"/>
      <c r="T14" s="131"/>
      <c r="U14" s="131"/>
      <c r="V14" s="131"/>
      <c r="W14" s="131"/>
      <c r="X14" s="131"/>
      <c r="Y14" s="131"/>
      <c r="Z14" s="313"/>
      <c r="AA14" s="309"/>
      <c r="AB14" s="131"/>
      <c r="AC14" s="309" t="s">
        <v>205</v>
      </c>
      <c r="AD14" s="131" t="s">
        <v>205</v>
      </c>
      <c r="AE14" s="131" t="s">
        <v>205</v>
      </c>
      <c r="AF14" s="131"/>
      <c r="AG14" s="131"/>
      <c r="AH14" s="131"/>
      <c r="AI14" s="131"/>
      <c r="AJ14" s="131"/>
      <c r="AK14" s="131"/>
      <c r="AL14" s="131"/>
      <c r="AM14" s="309"/>
      <c r="AN14" s="131"/>
      <c r="AO14" s="309"/>
      <c r="AP14" s="131"/>
      <c r="AQ14" s="131"/>
      <c r="AR14" s="131"/>
      <c r="AS14" s="131"/>
      <c r="AT14" s="131"/>
      <c r="AU14" s="131"/>
      <c r="AV14" s="131"/>
      <c r="AW14" s="131"/>
      <c r="AX14" s="131"/>
    </row>
    <row r="15" spans="2:50" ht="15">
      <c r="B15" s="334" t="s">
        <v>1099</v>
      </c>
      <c r="C15" s="131"/>
      <c r="D15" s="131"/>
      <c r="E15" s="131"/>
      <c r="F15" s="131"/>
      <c r="G15" s="131"/>
      <c r="H15" s="131"/>
      <c r="I15" s="131"/>
      <c r="J15" s="131"/>
      <c r="K15" s="131"/>
      <c r="L15" s="131"/>
      <c r="M15" s="131"/>
      <c r="N15" s="307"/>
      <c r="O15" s="312"/>
      <c r="P15" s="131"/>
      <c r="Q15" s="131"/>
      <c r="R15" s="131"/>
      <c r="S15" s="131"/>
      <c r="T15" s="131"/>
      <c r="U15" s="131"/>
      <c r="V15" s="131"/>
      <c r="W15" s="131"/>
      <c r="X15" s="131"/>
      <c r="Y15" s="131"/>
      <c r="Z15" s="313"/>
      <c r="AA15" s="309"/>
      <c r="AB15" s="131"/>
      <c r="AC15" s="309" t="s">
        <v>205</v>
      </c>
      <c r="AD15" s="131" t="s">
        <v>205</v>
      </c>
      <c r="AE15" s="131" t="s">
        <v>205</v>
      </c>
      <c r="AF15" s="131"/>
      <c r="AG15" s="131"/>
      <c r="AH15" s="131"/>
      <c r="AI15" s="131"/>
      <c r="AJ15" s="131"/>
      <c r="AK15" s="131"/>
      <c r="AL15" s="131"/>
      <c r="AM15" s="309"/>
      <c r="AN15" s="131"/>
      <c r="AO15" s="309"/>
      <c r="AP15" s="131"/>
      <c r="AQ15" s="131"/>
      <c r="AR15" s="131"/>
      <c r="AS15" s="131"/>
      <c r="AT15" s="131"/>
      <c r="AU15" s="131"/>
      <c r="AV15" s="131"/>
      <c r="AW15" s="131"/>
      <c r="AX15" s="131"/>
    </row>
    <row r="16" spans="2:50" ht="15">
      <c r="B16" s="334" t="s">
        <v>1096</v>
      </c>
      <c r="C16" s="131"/>
      <c r="D16" s="131"/>
      <c r="E16" s="131"/>
      <c r="F16" s="131"/>
      <c r="G16" s="131"/>
      <c r="H16" s="131"/>
      <c r="I16" s="131"/>
      <c r="J16" s="131"/>
      <c r="K16" s="131"/>
      <c r="L16" s="131"/>
      <c r="M16" s="131"/>
      <c r="N16" s="307"/>
      <c r="O16" s="312"/>
      <c r="P16" s="131"/>
      <c r="Q16" s="131"/>
      <c r="R16" s="131"/>
      <c r="S16" s="131"/>
      <c r="T16" s="131"/>
      <c r="U16" s="131"/>
      <c r="V16" s="131"/>
      <c r="W16" s="131"/>
      <c r="X16" s="131"/>
      <c r="Y16" s="131"/>
      <c r="Z16" s="313"/>
      <c r="AA16" s="309"/>
      <c r="AB16" s="131"/>
      <c r="AC16" s="309"/>
      <c r="AD16" s="131"/>
      <c r="AE16" s="131" t="s">
        <v>205</v>
      </c>
      <c r="AF16" s="131" t="s">
        <v>205</v>
      </c>
      <c r="AG16" s="131" t="s">
        <v>205</v>
      </c>
      <c r="AH16" s="131"/>
      <c r="AI16" s="131"/>
      <c r="AJ16" s="131"/>
      <c r="AK16" s="131"/>
      <c r="AL16" s="131"/>
      <c r="AM16" s="309"/>
      <c r="AN16" s="131"/>
      <c r="AO16" s="309"/>
      <c r="AP16" s="131"/>
      <c r="AQ16" s="131"/>
      <c r="AR16" s="131"/>
      <c r="AS16" s="131"/>
      <c r="AT16" s="131"/>
      <c r="AU16" s="131"/>
      <c r="AV16" s="131"/>
      <c r="AW16" s="131"/>
      <c r="AX16" s="131"/>
    </row>
    <row r="17" spans="2:50" ht="15">
      <c r="B17" s="334" t="s">
        <v>1097</v>
      </c>
      <c r="C17" s="131"/>
      <c r="D17" s="131"/>
      <c r="E17" s="131"/>
      <c r="F17" s="131"/>
      <c r="G17" s="131"/>
      <c r="H17" s="131"/>
      <c r="I17" s="131"/>
      <c r="J17" s="131"/>
      <c r="K17" s="131"/>
      <c r="L17" s="131"/>
      <c r="M17" s="131"/>
      <c r="N17" s="307"/>
      <c r="O17" s="312"/>
      <c r="P17" s="131"/>
      <c r="Q17" s="131"/>
      <c r="R17" s="131"/>
      <c r="S17" s="131"/>
      <c r="T17" s="131"/>
      <c r="U17" s="131"/>
      <c r="V17" s="131"/>
      <c r="W17" s="131"/>
      <c r="X17" s="131"/>
      <c r="Y17" s="131"/>
      <c r="Z17" s="313"/>
      <c r="AA17" s="309"/>
      <c r="AB17" s="131"/>
      <c r="AC17" s="309"/>
      <c r="AD17" s="131"/>
      <c r="AE17" s="131" t="s">
        <v>205</v>
      </c>
      <c r="AF17" s="131"/>
      <c r="AG17" s="131"/>
      <c r="AH17" s="131"/>
      <c r="AI17" s="131"/>
      <c r="AJ17" s="131"/>
      <c r="AK17" s="131"/>
      <c r="AL17" s="131"/>
      <c r="AM17" s="309"/>
      <c r="AN17" s="131"/>
      <c r="AO17" s="309"/>
      <c r="AP17" s="131"/>
      <c r="AQ17" s="131"/>
      <c r="AR17" s="131"/>
      <c r="AS17" s="131"/>
      <c r="AT17" s="131"/>
      <c r="AU17" s="131"/>
      <c r="AV17" s="131"/>
      <c r="AW17" s="131"/>
      <c r="AX17" s="131"/>
    </row>
    <row r="18" spans="2:50" ht="15">
      <c r="B18" s="334" t="s">
        <v>1100</v>
      </c>
      <c r="C18" s="131"/>
      <c r="D18" s="131"/>
      <c r="E18" s="131"/>
      <c r="F18" s="131"/>
      <c r="G18" s="131"/>
      <c r="H18" s="131"/>
      <c r="I18" s="131"/>
      <c r="J18" s="131"/>
      <c r="K18" s="131"/>
      <c r="L18" s="131"/>
      <c r="M18" s="131"/>
      <c r="N18" s="307"/>
      <c r="O18" s="312"/>
      <c r="P18" s="131"/>
      <c r="Q18" s="131"/>
      <c r="R18" s="131"/>
      <c r="S18" s="131"/>
      <c r="T18" s="131"/>
      <c r="U18" s="131"/>
      <c r="V18" s="131"/>
      <c r="W18" s="131"/>
      <c r="X18" s="131"/>
      <c r="Y18" s="131"/>
      <c r="Z18" s="313"/>
      <c r="AA18" s="309"/>
      <c r="AB18" s="131"/>
      <c r="AC18" s="309"/>
      <c r="AD18" s="131"/>
      <c r="AE18" s="131"/>
      <c r="AF18" s="131"/>
      <c r="AG18" s="131" t="s">
        <v>205</v>
      </c>
      <c r="AH18" s="131"/>
      <c r="AI18" s="131"/>
      <c r="AJ18" s="131"/>
      <c r="AK18" s="131"/>
      <c r="AL18" s="131"/>
      <c r="AM18" s="309"/>
      <c r="AN18" s="131"/>
      <c r="AO18" s="309"/>
      <c r="AP18" s="131"/>
      <c r="AQ18" s="131"/>
      <c r="AR18" s="131"/>
      <c r="AS18" s="131"/>
      <c r="AT18" s="131"/>
      <c r="AU18" s="131"/>
      <c r="AV18" s="131"/>
      <c r="AW18" s="131"/>
      <c r="AX18" s="131"/>
    </row>
    <row r="19" spans="2:50" ht="15">
      <c r="B19" s="334" t="s">
        <v>1101</v>
      </c>
      <c r="C19" s="131"/>
      <c r="D19" s="131"/>
      <c r="E19" s="131"/>
      <c r="F19" s="131"/>
      <c r="G19" s="131"/>
      <c r="H19" s="131"/>
      <c r="I19" s="131"/>
      <c r="J19" s="131"/>
      <c r="K19" s="131"/>
      <c r="L19" s="131"/>
      <c r="M19" s="131"/>
      <c r="N19" s="307"/>
      <c r="O19" s="312"/>
      <c r="P19" s="131"/>
      <c r="Q19" s="131"/>
      <c r="R19" s="131"/>
      <c r="S19" s="131"/>
      <c r="T19" s="131"/>
      <c r="U19" s="131"/>
      <c r="V19" s="131"/>
      <c r="W19" s="131"/>
      <c r="X19" s="131"/>
      <c r="Y19" s="131"/>
      <c r="Z19" s="313"/>
      <c r="AA19" s="309"/>
      <c r="AB19" s="131"/>
      <c r="AC19" s="309"/>
      <c r="AD19" s="131"/>
      <c r="AE19" s="131"/>
      <c r="AF19" s="131"/>
      <c r="AG19" s="131"/>
      <c r="AH19" s="131" t="s">
        <v>205</v>
      </c>
      <c r="AI19" s="131" t="s">
        <v>205</v>
      </c>
      <c r="AJ19" s="131"/>
      <c r="AK19" s="131"/>
      <c r="AL19" s="131"/>
      <c r="AM19" s="309"/>
      <c r="AN19" s="131"/>
      <c r="AO19" s="309"/>
      <c r="AP19" s="131"/>
      <c r="AQ19" s="131"/>
      <c r="AR19" s="131"/>
      <c r="AS19" s="131"/>
      <c r="AT19" s="131"/>
      <c r="AU19" s="131"/>
      <c r="AV19" s="131"/>
      <c r="AW19" s="131"/>
      <c r="AX19" s="131"/>
    </row>
    <row r="20" spans="2:50" ht="15">
      <c r="B20" s="334" t="s">
        <v>1098</v>
      </c>
      <c r="C20" s="131"/>
      <c r="D20" s="131"/>
      <c r="E20" s="131"/>
      <c r="F20" s="131"/>
      <c r="G20" s="131"/>
      <c r="H20" s="131"/>
      <c r="I20" s="131"/>
      <c r="J20" s="131"/>
      <c r="K20" s="131"/>
      <c r="L20" s="131"/>
      <c r="M20" s="131"/>
      <c r="N20" s="307"/>
      <c r="O20" s="312"/>
      <c r="P20" s="131"/>
      <c r="Q20" s="131"/>
      <c r="R20" s="131"/>
      <c r="S20" s="131"/>
      <c r="T20" s="131"/>
      <c r="U20" s="131"/>
      <c r="V20" s="131"/>
      <c r="W20" s="131"/>
      <c r="X20" s="131"/>
      <c r="Y20" s="131"/>
      <c r="Z20" s="313"/>
      <c r="AA20" s="309"/>
      <c r="AB20" s="131"/>
      <c r="AC20" s="309"/>
      <c r="AD20" s="131"/>
      <c r="AE20" s="131"/>
      <c r="AF20" s="131"/>
      <c r="AG20" s="131"/>
      <c r="AH20" s="131"/>
      <c r="AI20" s="131" t="s">
        <v>205</v>
      </c>
      <c r="AJ20" s="131" t="s">
        <v>205</v>
      </c>
      <c r="AK20" s="131" t="s">
        <v>205</v>
      </c>
      <c r="AL20" s="131"/>
      <c r="AM20" s="309"/>
      <c r="AN20" s="131"/>
      <c r="AO20" s="309"/>
      <c r="AP20" s="131"/>
      <c r="AQ20" s="131"/>
      <c r="AR20" s="131"/>
      <c r="AS20" s="131"/>
      <c r="AT20" s="131"/>
      <c r="AU20" s="131"/>
      <c r="AV20" s="131"/>
      <c r="AW20" s="131"/>
      <c r="AX20" s="131"/>
    </row>
    <row r="21" spans="2:50" ht="15">
      <c r="B21" s="334" t="s">
        <v>1102</v>
      </c>
      <c r="C21" s="131"/>
      <c r="D21" s="131"/>
      <c r="E21" s="131"/>
      <c r="F21" s="131"/>
      <c r="G21" s="131"/>
      <c r="H21" s="131"/>
      <c r="I21" s="131"/>
      <c r="J21" s="131"/>
      <c r="K21" s="131"/>
      <c r="L21" s="131"/>
      <c r="M21" s="131"/>
      <c r="N21" s="307"/>
      <c r="O21" s="312"/>
      <c r="P21" s="131"/>
      <c r="Q21" s="131"/>
      <c r="R21" s="131"/>
      <c r="S21" s="131"/>
      <c r="T21" s="131"/>
      <c r="U21" s="131"/>
      <c r="V21" s="131"/>
      <c r="W21" s="131"/>
      <c r="X21" s="131"/>
      <c r="Y21" s="131"/>
      <c r="Z21" s="313"/>
      <c r="AA21" s="309"/>
      <c r="AB21" s="131"/>
      <c r="AC21" s="309"/>
      <c r="AD21" s="131"/>
      <c r="AE21" s="131"/>
      <c r="AF21" s="131"/>
      <c r="AG21" s="131"/>
      <c r="AH21" s="131"/>
      <c r="AI21" s="131"/>
      <c r="AJ21" s="131"/>
      <c r="AK21" s="131" t="s">
        <v>205</v>
      </c>
      <c r="AL21" s="131" t="s">
        <v>205</v>
      </c>
      <c r="AM21" s="309" t="s">
        <v>205</v>
      </c>
      <c r="AN21" s="131"/>
      <c r="AO21" s="309"/>
      <c r="AP21" s="131"/>
      <c r="AQ21" s="131"/>
      <c r="AR21" s="131"/>
      <c r="AS21" s="131"/>
      <c r="AT21" s="131"/>
      <c r="AU21" s="131"/>
      <c r="AV21" s="131"/>
      <c r="AW21" s="131"/>
      <c r="AX21" s="131"/>
    </row>
    <row r="22" spans="2:50" ht="15">
      <c r="B22" s="334" t="s">
        <v>1103</v>
      </c>
      <c r="C22" s="131"/>
      <c r="D22" s="131"/>
      <c r="E22" s="131"/>
      <c r="F22" s="131"/>
      <c r="G22" s="131"/>
      <c r="H22" s="131"/>
      <c r="I22" s="131"/>
      <c r="J22" s="131"/>
      <c r="K22" s="131"/>
      <c r="L22" s="131"/>
      <c r="M22" s="131"/>
      <c r="N22" s="307"/>
      <c r="O22" s="312"/>
      <c r="P22" s="131"/>
      <c r="Q22" s="131"/>
      <c r="R22" s="131"/>
      <c r="S22" s="131"/>
      <c r="T22" s="131"/>
      <c r="U22" s="131"/>
      <c r="V22" s="131"/>
      <c r="W22" s="131"/>
      <c r="X22" s="131"/>
      <c r="Y22" s="131"/>
      <c r="Z22" s="313"/>
      <c r="AA22" s="309"/>
      <c r="AB22" s="131"/>
      <c r="AC22" s="309"/>
      <c r="AD22" s="131"/>
      <c r="AE22" s="131"/>
      <c r="AF22" s="131"/>
      <c r="AG22" s="131"/>
      <c r="AH22" s="131"/>
      <c r="AI22" s="131"/>
      <c r="AJ22" s="131"/>
      <c r="AK22" s="131"/>
      <c r="AL22" s="131"/>
      <c r="AM22" s="309" t="s">
        <v>205</v>
      </c>
      <c r="AN22" s="131" t="s">
        <v>205</v>
      </c>
      <c r="AO22" s="309" t="s">
        <v>205</v>
      </c>
      <c r="AP22" s="131"/>
      <c r="AQ22" s="131"/>
      <c r="AR22" s="131"/>
      <c r="AS22" s="131"/>
      <c r="AT22" s="131"/>
      <c r="AU22" s="131"/>
      <c r="AV22" s="131"/>
      <c r="AW22" s="131"/>
      <c r="AX22" s="131"/>
    </row>
    <row r="23" spans="2:50" ht="15">
      <c r="B23" s="334" t="s">
        <v>1036</v>
      </c>
      <c r="C23" s="131"/>
      <c r="D23" s="131"/>
      <c r="E23" s="131"/>
      <c r="F23" s="131"/>
      <c r="G23" s="131"/>
      <c r="H23" s="131"/>
      <c r="I23" s="131"/>
      <c r="J23" s="131"/>
      <c r="K23" s="131"/>
      <c r="L23" s="131"/>
      <c r="M23" s="131"/>
      <c r="N23" s="307"/>
      <c r="O23" s="312"/>
      <c r="P23" s="131"/>
      <c r="Q23" s="131"/>
      <c r="R23" s="131"/>
      <c r="S23" s="131"/>
      <c r="T23" s="131"/>
      <c r="U23" s="131"/>
      <c r="V23" s="131"/>
      <c r="W23" s="131"/>
      <c r="X23" s="131"/>
      <c r="Y23" s="131"/>
      <c r="Z23" s="313"/>
      <c r="AA23" s="309"/>
      <c r="AB23" s="131"/>
      <c r="AC23" s="309"/>
      <c r="AD23" s="131"/>
      <c r="AE23" s="131"/>
      <c r="AF23" s="131"/>
      <c r="AG23" s="131"/>
      <c r="AH23" s="131"/>
      <c r="AI23" s="131"/>
      <c r="AJ23" s="131"/>
      <c r="AK23" s="131"/>
      <c r="AL23" s="131"/>
      <c r="AM23" s="309"/>
      <c r="AN23" s="131"/>
      <c r="AO23" s="309" t="s">
        <v>205</v>
      </c>
      <c r="AP23" s="131"/>
      <c r="AQ23" s="131"/>
      <c r="AR23" s="131"/>
      <c r="AS23" s="131"/>
      <c r="AT23" s="131"/>
      <c r="AU23" s="131"/>
      <c r="AV23" s="131"/>
      <c r="AW23" s="131"/>
      <c r="AX23" s="131"/>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AG19" sqref="AG19"/>
    </sheetView>
  </sheetViews>
  <sheetFormatPr defaultColWidth="9.140625" defaultRowHeight="12.75"/>
  <cols>
    <col min="1" max="1" width="2.57421875" style="130" customWidth="1"/>
    <col min="2" max="2" width="53.8515625" style="130" customWidth="1"/>
    <col min="3" max="10" width="4.7109375" style="130" hidden="1" customWidth="1"/>
    <col min="11" max="14" width="3.8515625" style="130" hidden="1" customWidth="1"/>
    <col min="15" max="26" width="4.8515625" style="130" hidden="1" customWidth="1"/>
    <col min="27" max="50" width="3.57421875" style="130" customWidth="1"/>
    <col min="51" max="16384" width="9.140625" style="130" customWidth="1"/>
  </cols>
  <sheetData>
    <row r="1" ht="18" thickBot="1">
      <c r="B1" s="146" t="s">
        <v>129</v>
      </c>
    </row>
    <row r="2" spans="2:50" ht="13.5">
      <c r="B2" s="145"/>
      <c r="C2" s="796">
        <v>2009</v>
      </c>
      <c r="D2" s="797"/>
      <c r="E2" s="797"/>
      <c r="F2" s="797"/>
      <c r="G2" s="797"/>
      <c r="H2" s="797"/>
      <c r="I2" s="797"/>
      <c r="J2" s="797"/>
      <c r="K2" s="797"/>
      <c r="L2" s="797"/>
      <c r="M2" s="798"/>
      <c r="N2" s="806"/>
      <c r="O2" s="807">
        <v>2010</v>
      </c>
      <c r="P2" s="808"/>
      <c r="Q2" s="808"/>
      <c r="R2" s="808"/>
      <c r="S2" s="808"/>
      <c r="T2" s="808"/>
      <c r="U2" s="808"/>
      <c r="V2" s="808"/>
      <c r="W2" s="808"/>
      <c r="X2" s="808"/>
      <c r="Y2" s="809"/>
      <c r="Z2" s="810"/>
      <c r="AA2" s="811">
        <v>2011</v>
      </c>
      <c r="AB2" s="803"/>
      <c r="AC2" s="803"/>
      <c r="AD2" s="803"/>
      <c r="AE2" s="803"/>
      <c r="AF2" s="803"/>
      <c r="AG2" s="803"/>
      <c r="AH2" s="803"/>
      <c r="AI2" s="803"/>
      <c r="AJ2" s="803"/>
      <c r="AK2" s="804"/>
      <c r="AL2" s="804"/>
      <c r="AM2" s="811">
        <v>2012</v>
      </c>
      <c r="AN2" s="803"/>
      <c r="AO2" s="803"/>
      <c r="AP2" s="803"/>
      <c r="AQ2" s="803"/>
      <c r="AR2" s="803"/>
      <c r="AS2" s="803"/>
      <c r="AT2" s="803"/>
      <c r="AU2" s="803"/>
      <c r="AV2" s="803"/>
      <c r="AW2" s="804"/>
      <c r="AX2" s="804"/>
    </row>
    <row r="3" spans="2:50" ht="12.75">
      <c r="B3" s="144"/>
      <c r="C3" s="141">
        <v>1</v>
      </c>
      <c r="D3" s="140">
        <v>2</v>
      </c>
      <c r="E3" s="141">
        <v>3</v>
      </c>
      <c r="F3" s="140">
        <v>4</v>
      </c>
      <c r="G3" s="141">
        <v>5</v>
      </c>
      <c r="H3" s="140">
        <v>6</v>
      </c>
      <c r="I3" s="141">
        <v>7</v>
      </c>
      <c r="J3" s="140">
        <v>8</v>
      </c>
      <c r="K3" s="141">
        <v>9</v>
      </c>
      <c r="L3" s="140">
        <v>10</v>
      </c>
      <c r="M3" s="141">
        <v>11</v>
      </c>
      <c r="N3" s="306">
        <v>12</v>
      </c>
      <c r="O3" s="310">
        <v>1</v>
      </c>
      <c r="P3" s="140">
        <v>2</v>
      </c>
      <c r="Q3" s="141">
        <v>3</v>
      </c>
      <c r="R3" s="140">
        <v>4</v>
      </c>
      <c r="S3" s="141">
        <v>5</v>
      </c>
      <c r="T3" s="140">
        <v>6</v>
      </c>
      <c r="U3" s="141">
        <v>7</v>
      </c>
      <c r="V3" s="140">
        <v>8</v>
      </c>
      <c r="W3" s="141">
        <v>9</v>
      </c>
      <c r="X3" s="140">
        <v>10</v>
      </c>
      <c r="Y3" s="141">
        <v>11</v>
      </c>
      <c r="Z3" s="311">
        <v>12</v>
      </c>
      <c r="AA3" s="308">
        <v>1</v>
      </c>
      <c r="AB3" s="140">
        <v>2</v>
      </c>
      <c r="AC3" s="141">
        <v>3</v>
      </c>
      <c r="AD3" s="140">
        <v>4</v>
      </c>
      <c r="AE3" s="141">
        <v>5</v>
      </c>
      <c r="AF3" s="140">
        <v>6</v>
      </c>
      <c r="AG3" s="141">
        <v>7</v>
      </c>
      <c r="AH3" s="140">
        <v>8</v>
      </c>
      <c r="AI3" s="141">
        <v>9</v>
      </c>
      <c r="AJ3" s="140">
        <v>10</v>
      </c>
      <c r="AK3" s="141">
        <v>11</v>
      </c>
      <c r="AL3" s="140">
        <v>12</v>
      </c>
      <c r="AM3" s="308">
        <v>1</v>
      </c>
      <c r="AN3" s="140">
        <v>2</v>
      </c>
      <c r="AO3" s="141">
        <v>3</v>
      </c>
      <c r="AP3" s="140">
        <v>4</v>
      </c>
      <c r="AQ3" s="141">
        <v>5</v>
      </c>
      <c r="AR3" s="140">
        <v>6</v>
      </c>
      <c r="AS3" s="141">
        <v>7</v>
      </c>
      <c r="AT3" s="140">
        <v>8</v>
      </c>
      <c r="AU3" s="141">
        <v>9</v>
      </c>
      <c r="AV3" s="140">
        <v>10</v>
      </c>
      <c r="AW3" s="141">
        <v>11</v>
      </c>
      <c r="AX3" s="140">
        <v>12</v>
      </c>
    </row>
    <row r="4" spans="2:38" ht="15" hidden="1">
      <c r="B4" s="335" t="s">
        <v>742</v>
      </c>
      <c r="C4" s="131"/>
      <c r="D4" s="131"/>
      <c r="E4" s="131"/>
      <c r="G4" s="131" t="s">
        <v>205</v>
      </c>
      <c r="H4" s="131" t="s">
        <v>205</v>
      </c>
      <c r="I4" s="131" t="s">
        <v>205</v>
      </c>
      <c r="J4" s="131" t="s">
        <v>205</v>
      </c>
      <c r="K4" s="131" t="s">
        <v>205</v>
      </c>
      <c r="L4" s="131" t="s">
        <v>205</v>
      </c>
      <c r="M4" s="131" t="s">
        <v>205</v>
      </c>
      <c r="N4" s="307" t="s">
        <v>205</v>
      </c>
      <c r="O4" s="312" t="s">
        <v>205</v>
      </c>
      <c r="P4" s="131" t="s">
        <v>205</v>
      </c>
      <c r="Q4" s="131" t="s">
        <v>205</v>
      </c>
      <c r="R4" s="131"/>
      <c r="S4" s="131"/>
      <c r="T4" s="131"/>
      <c r="U4" s="131"/>
      <c r="V4" s="131"/>
      <c r="W4" s="131"/>
      <c r="X4" s="131"/>
      <c r="Y4" s="131"/>
      <c r="Z4" s="313"/>
      <c r="AA4" s="309"/>
      <c r="AB4" s="131"/>
      <c r="AC4" s="131"/>
      <c r="AD4" s="131"/>
      <c r="AE4" s="131"/>
      <c r="AF4" s="131"/>
      <c r="AG4" s="131"/>
      <c r="AH4" s="131"/>
      <c r="AI4" s="131"/>
      <c r="AJ4" s="131"/>
      <c r="AK4" s="131"/>
      <c r="AL4" s="131"/>
    </row>
    <row r="5" spans="2:38" ht="15" hidden="1">
      <c r="B5" s="335" t="s">
        <v>1035</v>
      </c>
      <c r="C5" s="131"/>
      <c r="D5" s="131"/>
      <c r="E5" s="131" t="s">
        <v>205</v>
      </c>
      <c r="F5" s="131" t="s">
        <v>205</v>
      </c>
      <c r="G5" s="131" t="s">
        <v>205</v>
      </c>
      <c r="H5" s="131"/>
      <c r="I5" s="131"/>
      <c r="J5" s="131"/>
      <c r="K5" s="131"/>
      <c r="L5" s="131"/>
      <c r="N5" s="307"/>
      <c r="O5" s="312"/>
      <c r="P5" s="131"/>
      <c r="Q5" s="131" t="s">
        <v>205</v>
      </c>
      <c r="R5" s="131"/>
      <c r="S5" s="131"/>
      <c r="T5" s="131"/>
      <c r="U5" s="131"/>
      <c r="V5" s="131"/>
      <c r="W5" s="131"/>
      <c r="X5" s="131"/>
      <c r="Y5" s="131"/>
      <c r="Z5" s="313"/>
      <c r="AA5" s="309"/>
      <c r="AB5" s="131"/>
      <c r="AC5" s="131"/>
      <c r="AD5" s="131"/>
      <c r="AE5" s="131"/>
      <c r="AF5" s="131"/>
      <c r="AG5" s="131"/>
      <c r="AH5" s="131"/>
      <c r="AI5" s="131"/>
      <c r="AJ5" s="131"/>
      <c r="AK5" s="131"/>
      <c r="AL5" s="131"/>
    </row>
    <row r="6" spans="2:38" ht="15" hidden="1">
      <c r="B6" s="335" t="s">
        <v>632</v>
      </c>
      <c r="C6" s="131"/>
      <c r="D6" s="131"/>
      <c r="E6" s="131"/>
      <c r="F6" s="131"/>
      <c r="G6" s="131"/>
      <c r="H6" s="131"/>
      <c r="I6" s="131"/>
      <c r="J6" s="131" t="s">
        <v>205</v>
      </c>
      <c r="K6" s="131"/>
      <c r="L6" s="131"/>
      <c r="M6" s="131"/>
      <c r="N6" s="307"/>
      <c r="O6" s="312"/>
      <c r="P6" s="131"/>
      <c r="Q6" s="131" t="s">
        <v>205</v>
      </c>
      <c r="R6" s="131" t="s">
        <v>205</v>
      </c>
      <c r="S6" s="131" t="s">
        <v>205</v>
      </c>
      <c r="T6" s="131"/>
      <c r="U6" s="131"/>
      <c r="V6" s="131"/>
      <c r="W6" s="131"/>
      <c r="X6" s="131"/>
      <c r="Y6" s="131"/>
      <c r="Z6" s="313"/>
      <c r="AA6" s="309"/>
      <c r="AB6" s="131"/>
      <c r="AC6" s="131"/>
      <c r="AD6" s="131"/>
      <c r="AE6" s="131"/>
      <c r="AF6" s="131"/>
      <c r="AG6" s="131"/>
      <c r="AH6" s="131"/>
      <c r="AI6" s="131"/>
      <c r="AJ6" s="131"/>
      <c r="AK6" s="131"/>
      <c r="AL6" s="131"/>
    </row>
    <row r="7" spans="2:38" ht="15" hidden="1">
      <c r="B7" s="335" t="s">
        <v>350</v>
      </c>
      <c r="C7" s="131"/>
      <c r="D7" s="131"/>
      <c r="E7" s="131"/>
      <c r="F7" s="132"/>
      <c r="G7" s="131"/>
      <c r="I7" s="131"/>
      <c r="J7" s="131"/>
      <c r="K7" s="131"/>
      <c r="L7" s="131"/>
      <c r="M7" s="131"/>
      <c r="N7" s="307"/>
      <c r="O7" s="312"/>
      <c r="P7" s="131"/>
      <c r="Q7" s="131"/>
      <c r="R7" s="131"/>
      <c r="S7" s="131" t="s">
        <v>205</v>
      </c>
      <c r="T7" s="131" t="s">
        <v>205</v>
      </c>
      <c r="U7" s="131" t="s">
        <v>205</v>
      </c>
      <c r="V7" s="131"/>
      <c r="W7" s="131"/>
      <c r="X7" s="131"/>
      <c r="Y7" s="131"/>
      <c r="Z7" s="313"/>
      <c r="AA7" s="309"/>
      <c r="AB7" s="131"/>
      <c r="AC7" s="131"/>
      <c r="AD7" s="132"/>
      <c r="AE7" s="131"/>
      <c r="AG7" s="131"/>
      <c r="AH7" s="131"/>
      <c r="AI7" s="131"/>
      <c r="AJ7" s="131"/>
      <c r="AK7" s="131"/>
      <c r="AL7" s="131"/>
    </row>
    <row r="8" spans="2:38" ht="15" hidden="1">
      <c r="B8" s="336" t="s">
        <v>1051</v>
      </c>
      <c r="C8" s="131"/>
      <c r="D8" s="131"/>
      <c r="E8" s="131"/>
      <c r="F8" s="131"/>
      <c r="G8" s="131"/>
      <c r="H8" s="131"/>
      <c r="I8" s="131"/>
      <c r="J8" s="131"/>
      <c r="K8" s="131"/>
      <c r="L8" s="131"/>
      <c r="M8" s="131"/>
      <c r="N8" s="307"/>
      <c r="O8" s="312"/>
      <c r="P8" s="131"/>
      <c r="Q8" s="131"/>
      <c r="R8" s="131"/>
      <c r="S8" s="131"/>
      <c r="T8" s="131"/>
      <c r="U8" s="131" t="s">
        <v>205</v>
      </c>
      <c r="V8" s="131"/>
      <c r="W8" s="131"/>
      <c r="X8" s="131"/>
      <c r="Y8" s="131"/>
      <c r="Z8" s="313"/>
      <c r="AA8" s="309"/>
      <c r="AB8" s="131"/>
      <c r="AC8" s="309"/>
      <c r="AD8" s="131"/>
      <c r="AE8" s="131"/>
      <c r="AF8" s="131"/>
      <c r="AG8" s="131"/>
      <c r="AH8" s="131"/>
      <c r="AI8" s="131"/>
      <c r="AJ8" s="131"/>
      <c r="AK8" s="131"/>
      <c r="AL8" s="131"/>
    </row>
    <row r="9" spans="2:38" ht="15" hidden="1">
      <c r="B9" s="334" t="s">
        <v>634</v>
      </c>
      <c r="C9" s="131"/>
      <c r="D9" s="131"/>
      <c r="E9" s="131"/>
      <c r="F9" s="131"/>
      <c r="G9" s="131"/>
      <c r="H9" s="131"/>
      <c r="I9" s="131"/>
      <c r="J9" s="131"/>
      <c r="K9" s="131"/>
      <c r="L9" s="131"/>
      <c r="M9" s="131"/>
      <c r="N9" s="307"/>
      <c r="O9" s="312"/>
      <c r="P9" s="131"/>
      <c r="Q9" s="131"/>
      <c r="R9" s="131"/>
      <c r="S9" s="131"/>
      <c r="T9" s="131"/>
      <c r="U9" s="131"/>
      <c r="V9" s="131" t="s">
        <v>205</v>
      </c>
      <c r="W9" s="131" t="s">
        <v>205</v>
      </c>
      <c r="X9" s="131"/>
      <c r="Y9" s="131"/>
      <c r="Z9" s="313"/>
      <c r="AA9" s="309"/>
      <c r="AB9" s="131"/>
      <c r="AC9" s="309"/>
      <c r="AD9" s="131"/>
      <c r="AE9" s="131"/>
      <c r="AF9" s="131"/>
      <c r="AG9" s="131"/>
      <c r="AH9" s="131"/>
      <c r="AI9" s="131"/>
      <c r="AJ9" s="131"/>
      <c r="AK9" s="131"/>
      <c r="AL9" s="131"/>
    </row>
    <row r="10" spans="2:38" ht="15" hidden="1">
      <c r="B10" s="334" t="s">
        <v>1048</v>
      </c>
      <c r="C10" s="131"/>
      <c r="D10" s="131"/>
      <c r="E10" s="131"/>
      <c r="F10" s="131"/>
      <c r="G10" s="131"/>
      <c r="H10" s="131"/>
      <c r="I10" s="131"/>
      <c r="J10" s="131"/>
      <c r="K10" s="131"/>
      <c r="L10" s="131"/>
      <c r="M10" s="131"/>
      <c r="N10" s="307"/>
      <c r="O10" s="312"/>
      <c r="P10" s="131"/>
      <c r="Q10" s="131"/>
      <c r="R10" s="131"/>
      <c r="S10" s="131"/>
      <c r="T10" s="131"/>
      <c r="U10" s="131"/>
      <c r="V10" s="131"/>
      <c r="W10" s="131" t="s">
        <v>205</v>
      </c>
      <c r="X10" s="131" t="s">
        <v>205</v>
      </c>
      <c r="Y10" s="131" t="s">
        <v>205</v>
      </c>
      <c r="Z10" s="313"/>
      <c r="AA10" s="309"/>
      <c r="AB10" s="131"/>
      <c r="AC10" s="309"/>
      <c r="AD10" s="131"/>
      <c r="AE10" s="131"/>
      <c r="AF10" s="131"/>
      <c r="AG10" s="131"/>
      <c r="AH10" s="131"/>
      <c r="AI10" s="131"/>
      <c r="AJ10" s="131"/>
      <c r="AK10" s="131"/>
      <c r="AL10" s="131"/>
    </row>
    <row r="11" spans="2:38" ht="15" hidden="1">
      <c r="B11" s="334" t="s">
        <v>1105</v>
      </c>
      <c r="C11" s="131"/>
      <c r="D11" s="131"/>
      <c r="E11" s="131"/>
      <c r="F11" s="131"/>
      <c r="G11" s="131"/>
      <c r="H11" s="131"/>
      <c r="I11" s="131"/>
      <c r="J11" s="131"/>
      <c r="K11" s="131"/>
      <c r="L11" s="131"/>
      <c r="M11" s="131"/>
      <c r="N11" s="307"/>
      <c r="O11" s="312"/>
      <c r="P11" s="131"/>
      <c r="Q11" s="131"/>
      <c r="R11" s="131"/>
      <c r="S11" s="131"/>
      <c r="T11" s="131"/>
      <c r="U11" s="131"/>
      <c r="V11" s="131"/>
      <c r="W11" s="131"/>
      <c r="X11" s="131"/>
      <c r="Y11" s="131" t="s">
        <v>205</v>
      </c>
      <c r="Z11" s="313"/>
      <c r="AA11" s="309"/>
      <c r="AB11" s="131"/>
      <c r="AC11" s="309"/>
      <c r="AD11" s="131"/>
      <c r="AE11" s="131"/>
      <c r="AF11" s="131"/>
      <c r="AG11" s="131"/>
      <c r="AH11" s="131"/>
      <c r="AI11" s="131"/>
      <c r="AJ11" s="131"/>
      <c r="AK11" s="131"/>
      <c r="AL11" s="131"/>
    </row>
    <row r="12" spans="2:50" ht="15">
      <c r="B12" s="334" t="s">
        <v>1104</v>
      </c>
      <c r="C12" s="131"/>
      <c r="D12" s="131"/>
      <c r="E12" s="131"/>
      <c r="F12" s="131"/>
      <c r="G12" s="131"/>
      <c r="H12" s="131"/>
      <c r="I12" s="131"/>
      <c r="J12" s="131"/>
      <c r="K12" s="131"/>
      <c r="L12" s="131"/>
      <c r="M12" s="131"/>
      <c r="N12" s="307"/>
      <c r="O12" s="312"/>
      <c r="P12" s="131"/>
      <c r="Q12" s="131"/>
      <c r="R12" s="131"/>
      <c r="S12" s="131"/>
      <c r="T12" s="131"/>
      <c r="U12" s="131"/>
      <c r="V12" s="131"/>
      <c r="W12" s="131"/>
      <c r="X12" s="131"/>
      <c r="Y12" s="131"/>
      <c r="Z12" s="313"/>
      <c r="AA12" s="309" t="s">
        <v>205</v>
      </c>
      <c r="AB12" s="131"/>
      <c r="AC12" s="309"/>
      <c r="AD12" s="131"/>
      <c r="AE12" s="131"/>
      <c r="AF12" s="131"/>
      <c r="AG12" s="131"/>
      <c r="AH12" s="131"/>
      <c r="AI12" s="131"/>
      <c r="AJ12" s="131"/>
      <c r="AK12" s="131"/>
      <c r="AL12" s="131"/>
      <c r="AM12" s="309"/>
      <c r="AN12" s="131"/>
      <c r="AO12" s="309"/>
      <c r="AP12" s="131"/>
      <c r="AQ12" s="131"/>
      <c r="AR12" s="131"/>
      <c r="AS12" s="131"/>
      <c r="AT12" s="131"/>
      <c r="AU12" s="131"/>
      <c r="AV12" s="131"/>
      <c r="AW12" s="131"/>
      <c r="AX12" s="131"/>
    </row>
    <row r="13" spans="2:50" ht="15">
      <c r="B13" s="334" t="s">
        <v>1095</v>
      </c>
      <c r="C13" s="131"/>
      <c r="D13" s="131"/>
      <c r="E13" s="131"/>
      <c r="F13" s="131"/>
      <c r="G13" s="131"/>
      <c r="H13" s="131"/>
      <c r="I13" s="131"/>
      <c r="J13" s="131"/>
      <c r="K13" s="131"/>
      <c r="L13" s="131"/>
      <c r="M13" s="131"/>
      <c r="N13" s="307"/>
      <c r="O13" s="312"/>
      <c r="P13" s="131"/>
      <c r="Q13" s="131"/>
      <c r="R13" s="131"/>
      <c r="S13" s="131"/>
      <c r="T13" s="131"/>
      <c r="U13" s="131"/>
      <c r="V13" s="131"/>
      <c r="W13" s="131"/>
      <c r="X13" s="131"/>
      <c r="Y13" s="131"/>
      <c r="Z13" s="313"/>
      <c r="AA13" s="309" t="s">
        <v>205</v>
      </c>
      <c r="AB13" s="131" t="s">
        <v>205</v>
      </c>
      <c r="AC13" s="309" t="s">
        <v>205</v>
      </c>
      <c r="AD13" s="131"/>
      <c r="AE13" s="131"/>
      <c r="AF13" s="131"/>
      <c r="AG13" s="131"/>
      <c r="AH13" s="131"/>
      <c r="AI13" s="131"/>
      <c r="AJ13" s="131"/>
      <c r="AK13" s="131"/>
      <c r="AL13" s="131"/>
      <c r="AM13" s="309"/>
      <c r="AN13" s="131"/>
      <c r="AO13" s="309"/>
      <c r="AP13" s="131"/>
      <c r="AQ13" s="131"/>
      <c r="AR13" s="131"/>
      <c r="AS13" s="131"/>
      <c r="AT13" s="131"/>
      <c r="AU13" s="131"/>
      <c r="AV13" s="131"/>
      <c r="AW13" s="131"/>
      <c r="AX13" s="131"/>
    </row>
    <row r="14" spans="2:50" ht="15">
      <c r="B14" s="334" t="s">
        <v>1114</v>
      </c>
      <c r="C14" s="131"/>
      <c r="D14" s="131"/>
      <c r="E14" s="131"/>
      <c r="F14" s="131"/>
      <c r="G14" s="131"/>
      <c r="H14" s="131"/>
      <c r="I14" s="131"/>
      <c r="J14" s="131"/>
      <c r="K14" s="131"/>
      <c r="L14" s="131"/>
      <c r="M14" s="131"/>
      <c r="N14" s="307"/>
      <c r="O14" s="312"/>
      <c r="P14" s="131"/>
      <c r="Q14" s="131"/>
      <c r="R14" s="131"/>
      <c r="S14" s="131"/>
      <c r="T14" s="131"/>
      <c r="U14" s="131"/>
      <c r="V14" s="131"/>
      <c r="W14" s="131"/>
      <c r="X14" s="131"/>
      <c r="Y14" s="131"/>
      <c r="Z14" s="313"/>
      <c r="AA14" s="309"/>
      <c r="AB14" s="131"/>
      <c r="AC14" s="309" t="s">
        <v>205</v>
      </c>
      <c r="AD14" s="131" t="s">
        <v>205</v>
      </c>
      <c r="AE14" s="131" t="s">
        <v>205</v>
      </c>
      <c r="AF14" s="131"/>
      <c r="AG14" s="131"/>
      <c r="AH14" s="131"/>
      <c r="AI14" s="131"/>
      <c r="AJ14" s="131"/>
      <c r="AK14" s="131"/>
      <c r="AL14" s="131"/>
      <c r="AM14" s="309"/>
      <c r="AN14" s="131"/>
      <c r="AO14" s="309"/>
      <c r="AP14" s="131"/>
      <c r="AQ14" s="131"/>
      <c r="AR14" s="131"/>
      <c r="AS14" s="131"/>
      <c r="AT14" s="131"/>
      <c r="AU14" s="131"/>
      <c r="AV14" s="131"/>
      <c r="AW14" s="131"/>
      <c r="AX14" s="131"/>
    </row>
    <row r="15" spans="2:50" ht="15">
      <c r="B15" s="334" t="s">
        <v>1099</v>
      </c>
      <c r="C15" s="131"/>
      <c r="D15" s="131"/>
      <c r="E15" s="131"/>
      <c r="F15" s="131"/>
      <c r="G15" s="131"/>
      <c r="H15" s="131"/>
      <c r="I15" s="131"/>
      <c r="J15" s="131"/>
      <c r="K15" s="131"/>
      <c r="L15" s="131"/>
      <c r="M15" s="131"/>
      <c r="N15" s="307"/>
      <c r="O15" s="312"/>
      <c r="P15" s="131"/>
      <c r="Q15" s="131"/>
      <c r="R15" s="131"/>
      <c r="S15" s="131"/>
      <c r="T15" s="131"/>
      <c r="U15" s="131"/>
      <c r="V15" s="131"/>
      <c r="W15" s="131"/>
      <c r="X15" s="131"/>
      <c r="Y15" s="131"/>
      <c r="Z15" s="313"/>
      <c r="AA15" s="309"/>
      <c r="AB15" s="131"/>
      <c r="AC15" s="309" t="s">
        <v>205</v>
      </c>
      <c r="AD15" s="131" t="s">
        <v>205</v>
      </c>
      <c r="AE15" s="131" t="s">
        <v>205</v>
      </c>
      <c r="AF15" s="131"/>
      <c r="AG15" s="131"/>
      <c r="AH15" s="131"/>
      <c r="AI15" s="131"/>
      <c r="AJ15" s="131"/>
      <c r="AK15" s="131"/>
      <c r="AL15" s="131"/>
      <c r="AM15" s="309"/>
      <c r="AN15" s="131"/>
      <c r="AO15" s="309"/>
      <c r="AP15" s="131"/>
      <c r="AQ15" s="131"/>
      <c r="AR15" s="131"/>
      <c r="AS15" s="131"/>
      <c r="AT15" s="131"/>
      <c r="AU15" s="131"/>
      <c r="AV15" s="131"/>
      <c r="AW15" s="131"/>
      <c r="AX15" s="131"/>
    </row>
    <row r="16" spans="2:50" ht="15">
      <c r="B16" s="334" t="s">
        <v>1115</v>
      </c>
      <c r="C16" s="131"/>
      <c r="D16" s="131"/>
      <c r="E16" s="131"/>
      <c r="F16" s="131"/>
      <c r="G16" s="131"/>
      <c r="H16" s="131"/>
      <c r="I16" s="131"/>
      <c r="J16" s="131"/>
      <c r="K16" s="131"/>
      <c r="L16" s="131"/>
      <c r="M16" s="131"/>
      <c r="N16" s="307"/>
      <c r="O16" s="312"/>
      <c r="P16" s="131"/>
      <c r="Q16" s="131"/>
      <c r="R16" s="131"/>
      <c r="S16" s="131"/>
      <c r="T16" s="131"/>
      <c r="U16" s="131"/>
      <c r="V16" s="131"/>
      <c r="W16" s="131"/>
      <c r="X16" s="131"/>
      <c r="Y16" s="131"/>
      <c r="Z16" s="313"/>
      <c r="AA16" s="309"/>
      <c r="AB16" s="131"/>
      <c r="AC16" s="309"/>
      <c r="AD16" s="131"/>
      <c r="AE16" s="131" t="s">
        <v>205</v>
      </c>
      <c r="AF16" s="131" t="s">
        <v>205</v>
      </c>
      <c r="AG16" s="131" t="s">
        <v>205</v>
      </c>
      <c r="AH16" s="131"/>
      <c r="AI16" s="131"/>
      <c r="AJ16" s="131"/>
      <c r="AK16" s="131"/>
      <c r="AL16" s="131"/>
      <c r="AM16" s="309"/>
      <c r="AN16" s="131"/>
      <c r="AO16" s="309"/>
      <c r="AP16" s="131"/>
      <c r="AQ16" s="131"/>
      <c r="AR16" s="131"/>
      <c r="AS16" s="131"/>
      <c r="AT16" s="131"/>
      <c r="AU16" s="131"/>
      <c r="AV16" s="131"/>
      <c r="AW16" s="131"/>
      <c r="AX16" s="131"/>
    </row>
    <row r="17" spans="2:50" ht="15">
      <c r="B17" s="334" t="s">
        <v>1097</v>
      </c>
      <c r="C17" s="131"/>
      <c r="D17" s="131"/>
      <c r="E17" s="131"/>
      <c r="F17" s="131"/>
      <c r="G17" s="131"/>
      <c r="H17" s="131"/>
      <c r="I17" s="131"/>
      <c r="J17" s="131"/>
      <c r="K17" s="131"/>
      <c r="L17" s="131"/>
      <c r="M17" s="131"/>
      <c r="N17" s="307"/>
      <c r="O17" s="312"/>
      <c r="P17" s="131"/>
      <c r="Q17" s="131"/>
      <c r="R17" s="131"/>
      <c r="S17" s="131"/>
      <c r="T17" s="131"/>
      <c r="U17" s="131"/>
      <c r="V17" s="131"/>
      <c r="W17" s="131"/>
      <c r="X17" s="131"/>
      <c r="Y17" s="131"/>
      <c r="Z17" s="313"/>
      <c r="AA17" s="309"/>
      <c r="AB17" s="131"/>
      <c r="AC17" s="309"/>
      <c r="AD17" s="131"/>
      <c r="AE17" s="131" t="s">
        <v>205</v>
      </c>
      <c r="AF17" s="131"/>
      <c r="AG17" s="131"/>
      <c r="AH17" s="131"/>
      <c r="AI17" s="131"/>
      <c r="AJ17" s="131"/>
      <c r="AK17" s="131"/>
      <c r="AL17" s="131"/>
      <c r="AM17" s="309"/>
      <c r="AN17" s="131"/>
      <c r="AO17" s="309"/>
      <c r="AP17" s="131"/>
      <c r="AQ17" s="131"/>
      <c r="AR17" s="131"/>
      <c r="AS17" s="131"/>
      <c r="AT17" s="131"/>
      <c r="AU17" s="131"/>
      <c r="AV17" s="131"/>
      <c r="AW17" s="131"/>
      <c r="AX17" s="131"/>
    </row>
    <row r="18" spans="2:50" ht="15">
      <c r="B18" s="334" t="s">
        <v>1100</v>
      </c>
      <c r="C18" s="131"/>
      <c r="D18" s="131"/>
      <c r="E18" s="131"/>
      <c r="F18" s="131"/>
      <c r="G18" s="131"/>
      <c r="H18" s="131"/>
      <c r="I18" s="131"/>
      <c r="J18" s="131"/>
      <c r="K18" s="131"/>
      <c r="L18" s="131"/>
      <c r="M18" s="131"/>
      <c r="N18" s="307"/>
      <c r="O18" s="312"/>
      <c r="P18" s="131"/>
      <c r="Q18" s="131"/>
      <c r="R18" s="131"/>
      <c r="S18" s="131"/>
      <c r="T18" s="131"/>
      <c r="U18" s="131"/>
      <c r="V18" s="131"/>
      <c r="W18" s="131"/>
      <c r="X18" s="131"/>
      <c r="Y18" s="131"/>
      <c r="Z18" s="313"/>
      <c r="AA18" s="309"/>
      <c r="AB18" s="131"/>
      <c r="AC18" s="309"/>
      <c r="AD18" s="131"/>
      <c r="AE18" s="131"/>
      <c r="AF18" s="131"/>
      <c r="AG18" s="131" t="s">
        <v>205</v>
      </c>
      <c r="AH18" s="131"/>
      <c r="AI18" s="131"/>
      <c r="AJ18" s="131"/>
      <c r="AK18" s="131"/>
      <c r="AL18" s="131"/>
      <c r="AM18" s="309"/>
      <c r="AN18" s="131"/>
      <c r="AO18" s="309"/>
      <c r="AP18" s="131"/>
      <c r="AQ18" s="131"/>
      <c r="AR18" s="131"/>
      <c r="AS18" s="131"/>
      <c r="AT18" s="131"/>
      <c r="AU18" s="131"/>
      <c r="AV18" s="131"/>
      <c r="AW18" s="131"/>
      <c r="AX18" s="131"/>
    </row>
    <row r="19" spans="2:50" ht="15">
      <c r="B19" s="334" t="s">
        <v>1101</v>
      </c>
      <c r="C19" s="131"/>
      <c r="D19" s="131"/>
      <c r="E19" s="131"/>
      <c r="F19" s="131"/>
      <c r="G19" s="131"/>
      <c r="H19" s="131"/>
      <c r="I19" s="131"/>
      <c r="J19" s="131"/>
      <c r="K19" s="131"/>
      <c r="L19" s="131"/>
      <c r="M19" s="131"/>
      <c r="N19" s="307"/>
      <c r="O19" s="312"/>
      <c r="P19" s="131"/>
      <c r="Q19" s="131"/>
      <c r="R19" s="131"/>
      <c r="S19" s="131"/>
      <c r="T19" s="131"/>
      <c r="U19" s="131"/>
      <c r="V19" s="131"/>
      <c r="W19" s="131"/>
      <c r="X19" s="131"/>
      <c r="Y19" s="131"/>
      <c r="Z19" s="313"/>
      <c r="AA19" s="309"/>
      <c r="AB19" s="131"/>
      <c r="AC19" s="309"/>
      <c r="AD19" s="131"/>
      <c r="AE19" s="131"/>
      <c r="AF19" s="131"/>
      <c r="AG19" s="131"/>
      <c r="AH19" s="131" t="s">
        <v>205</v>
      </c>
      <c r="AI19" s="131" t="s">
        <v>205</v>
      </c>
      <c r="AJ19" s="131"/>
      <c r="AK19" s="131"/>
      <c r="AL19" s="131"/>
      <c r="AM19" s="309"/>
      <c r="AN19" s="131"/>
      <c r="AO19" s="309"/>
      <c r="AP19" s="131"/>
      <c r="AQ19" s="131"/>
      <c r="AR19" s="131"/>
      <c r="AS19" s="131"/>
      <c r="AT19" s="131"/>
      <c r="AU19" s="131"/>
      <c r="AV19" s="131"/>
      <c r="AW19" s="131"/>
      <c r="AX19" s="131"/>
    </row>
    <row r="20" spans="2:50" ht="15">
      <c r="B20" s="334" t="s">
        <v>1098</v>
      </c>
      <c r="C20" s="131"/>
      <c r="D20" s="131"/>
      <c r="E20" s="131"/>
      <c r="F20" s="131"/>
      <c r="G20" s="131"/>
      <c r="H20" s="131"/>
      <c r="I20" s="131"/>
      <c r="J20" s="131"/>
      <c r="K20" s="131"/>
      <c r="L20" s="131"/>
      <c r="M20" s="131"/>
      <c r="N20" s="307"/>
      <c r="O20" s="312"/>
      <c r="P20" s="131"/>
      <c r="Q20" s="131"/>
      <c r="R20" s="131"/>
      <c r="S20" s="131"/>
      <c r="T20" s="131"/>
      <c r="U20" s="131"/>
      <c r="V20" s="131"/>
      <c r="W20" s="131"/>
      <c r="X20" s="131"/>
      <c r="Y20" s="131"/>
      <c r="Z20" s="313"/>
      <c r="AA20" s="309"/>
      <c r="AB20" s="131"/>
      <c r="AC20" s="309"/>
      <c r="AD20" s="131"/>
      <c r="AE20" s="131"/>
      <c r="AF20" s="131"/>
      <c r="AG20" s="131"/>
      <c r="AH20" s="131"/>
      <c r="AI20" s="131" t="s">
        <v>205</v>
      </c>
      <c r="AJ20" s="131" t="s">
        <v>205</v>
      </c>
      <c r="AK20" s="131" t="s">
        <v>205</v>
      </c>
      <c r="AL20" s="131"/>
      <c r="AM20" s="309"/>
      <c r="AN20" s="131"/>
      <c r="AO20" s="309"/>
      <c r="AP20" s="131"/>
      <c r="AQ20" s="131"/>
      <c r="AR20" s="131"/>
      <c r="AS20" s="131"/>
      <c r="AT20" s="131"/>
      <c r="AU20" s="131"/>
      <c r="AV20" s="131"/>
      <c r="AW20" s="131"/>
      <c r="AX20" s="131"/>
    </row>
    <row r="21" spans="2:50" ht="15">
      <c r="B21" s="334" t="s">
        <v>1102</v>
      </c>
      <c r="C21" s="131"/>
      <c r="D21" s="131"/>
      <c r="E21" s="131"/>
      <c r="F21" s="131"/>
      <c r="G21" s="131"/>
      <c r="H21" s="131"/>
      <c r="I21" s="131"/>
      <c r="J21" s="131"/>
      <c r="K21" s="131"/>
      <c r="L21" s="131"/>
      <c r="M21" s="131"/>
      <c r="N21" s="307"/>
      <c r="O21" s="312"/>
      <c r="P21" s="131"/>
      <c r="Q21" s="131"/>
      <c r="R21" s="131"/>
      <c r="S21" s="131"/>
      <c r="T21" s="131"/>
      <c r="U21" s="131"/>
      <c r="V21" s="131"/>
      <c r="W21" s="131"/>
      <c r="X21" s="131"/>
      <c r="Y21" s="131"/>
      <c r="Z21" s="313"/>
      <c r="AA21" s="309"/>
      <c r="AB21" s="131"/>
      <c r="AC21" s="309"/>
      <c r="AD21" s="131"/>
      <c r="AE21" s="131"/>
      <c r="AF21" s="131"/>
      <c r="AG21" s="131"/>
      <c r="AH21" s="131"/>
      <c r="AI21" s="131"/>
      <c r="AJ21" s="131"/>
      <c r="AK21" s="131" t="s">
        <v>205</v>
      </c>
      <c r="AL21" s="131" t="s">
        <v>205</v>
      </c>
      <c r="AM21" s="309" t="s">
        <v>205</v>
      </c>
      <c r="AN21" s="131"/>
      <c r="AO21" s="309"/>
      <c r="AP21" s="131"/>
      <c r="AQ21" s="131"/>
      <c r="AR21" s="131"/>
      <c r="AS21" s="131"/>
      <c r="AT21" s="131"/>
      <c r="AU21" s="131"/>
      <c r="AV21" s="131"/>
      <c r="AW21" s="131"/>
      <c r="AX21" s="131"/>
    </row>
    <row r="22" spans="2:50" ht="15">
      <c r="B22" s="334" t="s">
        <v>1103</v>
      </c>
      <c r="C22" s="131"/>
      <c r="D22" s="131"/>
      <c r="E22" s="131"/>
      <c r="F22" s="131"/>
      <c r="G22" s="131"/>
      <c r="H22" s="131"/>
      <c r="I22" s="131"/>
      <c r="J22" s="131"/>
      <c r="K22" s="131"/>
      <c r="L22" s="131"/>
      <c r="M22" s="131"/>
      <c r="N22" s="307"/>
      <c r="O22" s="312"/>
      <c r="P22" s="131"/>
      <c r="Q22" s="131"/>
      <c r="R22" s="131"/>
      <c r="S22" s="131"/>
      <c r="T22" s="131"/>
      <c r="U22" s="131"/>
      <c r="V22" s="131"/>
      <c r="W22" s="131"/>
      <c r="X22" s="131"/>
      <c r="Y22" s="131"/>
      <c r="Z22" s="313"/>
      <c r="AA22" s="309"/>
      <c r="AB22" s="131"/>
      <c r="AC22" s="309"/>
      <c r="AD22" s="131"/>
      <c r="AE22" s="131"/>
      <c r="AF22" s="131"/>
      <c r="AG22" s="131"/>
      <c r="AH22" s="131"/>
      <c r="AI22" s="131"/>
      <c r="AJ22" s="131"/>
      <c r="AK22" s="131"/>
      <c r="AL22" s="131"/>
      <c r="AM22" s="309" t="s">
        <v>205</v>
      </c>
      <c r="AN22" s="131" t="s">
        <v>205</v>
      </c>
      <c r="AO22" s="309" t="s">
        <v>205</v>
      </c>
      <c r="AP22" s="131"/>
      <c r="AQ22" s="131"/>
      <c r="AR22" s="131"/>
      <c r="AS22" s="131"/>
      <c r="AT22" s="131"/>
      <c r="AU22" s="131"/>
      <c r="AV22" s="131"/>
      <c r="AW22" s="131"/>
      <c r="AX22" s="131"/>
    </row>
    <row r="23" spans="2:50" ht="15">
      <c r="B23" s="334" t="s">
        <v>1036</v>
      </c>
      <c r="C23" s="131"/>
      <c r="D23" s="131"/>
      <c r="E23" s="131"/>
      <c r="F23" s="131"/>
      <c r="G23" s="131"/>
      <c r="H23" s="131"/>
      <c r="I23" s="131"/>
      <c r="J23" s="131"/>
      <c r="K23" s="131"/>
      <c r="L23" s="131"/>
      <c r="M23" s="131"/>
      <c r="N23" s="307"/>
      <c r="O23" s="312"/>
      <c r="P23" s="131"/>
      <c r="Q23" s="131"/>
      <c r="R23" s="131"/>
      <c r="S23" s="131"/>
      <c r="T23" s="131"/>
      <c r="U23" s="131"/>
      <c r="V23" s="131"/>
      <c r="W23" s="131"/>
      <c r="X23" s="131"/>
      <c r="Y23" s="131"/>
      <c r="Z23" s="313"/>
      <c r="AA23" s="309"/>
      <c r="AB23" s="131"/>
      <c r="AC23" s="309"/>
      <c r="AD23" s="131"/>
      <c r="AE23" s="131"/>
      <c r="AF23" s="131"/>
      <c r="AG23" s="131"/>
      <c r="AH23" s="131"/>
      <c r="AI23" s="131"/>
      <c r="AJ23" s="131"/>
      <c r="AK23" s="131"/>
      <c r="AL23" s="131"/>
      <c r="AM23" s="309"/>
      <c r="AN23" s="131"/>
      <c r="AO23" s="309" t="s">
        <v>205</v>
      </c>
      <c r="AP23" s="131"/>
      <c r="AQ23" s="131"/>
      <c r="AR23" s="131"/>
      <c r="AS23" s="131"/>
      <c r="AT23" s="131"/>
      <c r="AU23" s="131"/>
      <c r="AV23" s="131"/>
      <c r="AW23" s="131"/>
      <c r="AX23" s="131"/>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39.xml><?xml version="1.0" encoding="utf-8"?>
<worksheet xmlns="http://schemas.openxmlformats.org/spreadsheetml/2006/main" xmlns:r="http://schemas.openxmlformats.org/officeDocument/2006/relationships">
  <dimension ref="B2:J31"/>
  <sheetViews>
    <sheetView zoomScalePageLayoutView="0" workbookViewId="0" topLeftCell="A1">
      <selection activeCell="B2" sqref="B2:H31"/>
    </sheetView>
  </sheetViews>
  <sheetFormatPr defaultColWidth="9.140625" defaultRowHeight="12.75"/>
  <cols>
    <col min="1" max="1" width="4.28125" style="177" customWidth="1"/>
    <col min="2" max="2" width="5.28125" style="177" customWidth="1"/>
    <col min="3" max="3" width="5.140625" style="177" bestFit="1" customWidth="1"/>
    <col min="4" max="4" width="6.57421875" style="177" bestFit="1" customWidth="1"/>
    <col min="5" max="5" width="13.140625" style="177" bestFit="1" customWidth="1"/>
    <col min="6" max="8" width="12.28125" style="180" customWidth="1"/>
    <col min="9" max="9" width="4.421875" style="177" customWidth="1"/>
    <col min="10" max="10" width="12.28125" style="180" customWidth="1"/>
    <col min="11" max="16384" width="9.140625" style="177" customWidth="1"/>
  </cols>
  <sheetData>
    <row r="2" spans="2:10" ht="26.25">
      <c r="B2" s="596" t="s">
        <v>1141</v>
      </c>
      <c r="C2" s="596" t="s">
        <v>1142</v>
      </c>
      <c r="D2" s="596" t="s">
        <v>1143</v>
      </c>
      <c r="E2" s="596" t="s">
        <v>1144</v>
      </c>
      <c r="F2" s="596" t="s">
        <v>1145</v>
      </c>
      <c r="G2" s="596" t="s">
        <v>1146</v>
      </c>
      <c r="H2" s="596" t="s">
        <v>1147</v>
      </c>
      <c r="J2" s="596" t="s">
        <v>1148</v>
      </c>
    </row>
    <row r="3" spans="2:10" ht="14.25">
      <c r="B3" s="812" t="s">
        <v>1149</v>
      </c>
      <c r="C3" s="814">
        <v>2008</v>
      </c>
      <c r="D3" s="597" t="s">
        <v>1150</v>
      </c>
      <c r="E3" s="597" t="s">
        <v>1151</v>
      </c>
      <c r="F3" s="597" t="s">
        <v>1152</v>
      </c>
      <c r="G3" s="597" t="s">
        <v>1153</v>
      </c>
      <c r="H3" s="597" t="s">
        <v>1154</v>
      </c>
      <c r="J3" s="597" t="s">
        <v>1155</v>
      </c>
    </row>
    <row r="4" spans="2:10" ht="14.25">
      <c r="B4" s="813"/>
      <c r="C4" s="815"/>
      <c r="D4" s="597" t="s">
        <v>649</v>
      </c>
      <c r="E4" s="597" t="s">
        <v>1156</v>
      </c>
      <c r="F4" s="597" t="s">
        <v>1157</v>
      </c>
      <c r="G4" s="597" t="s">
        <v>1158</v>
      </c>
      <c r="H4" s="597" t="s">
        <v>1159</v>
      </c>
      <c r="J4" s="597" t="s">
        <v>1160</v>
      </c>
    </row>
    <row r="5" spans="2:10" ht="14.25">
      <c r="B5" s="813"/>
      <c r="C5" s="815"/>
      <c r="D5" s="597" t="s">
        <v>1161</v>
      </c>
      <c r="E5" s="597" t="s">
        <v>1162</v>
      </c>
      <c r="F5" s="597" t="s">
        <v>1163</v>
      </c>
      <c r="G5" s="597" t="s">
        <v>1164</v>
      </c>
      <c r="H5" s="597" t="s">
        <v>1165</v>
      </c>
      <c r="J5" s="597" t="s">
        <v>1166</v>
      </c>
    </row>
    <row r="6" spans="2:10" ht="14.25">
      <c r="B6" s="813"/>
      <c r="C6" s="815"/>
      <c r="D6" s="597" t="s">
        <v>1167</v>
      </c>
      <c r="E6" s="597" t="s">
        <v>1168</v>
      </c>
      <c r="F6" s="597" t="s">
        <v>1169</v>
      </c>
      <c r="G6" s="597" t="s">
        <v>1170</v>
      </c>
      <c r="H6" s="597" t="s">
        <v>1171</v>
      </c>
      <c r="J6" s="597" t="s">
        <v>1172</v>
      </c>
    </row>
    <row r="7" spans="2:10" ht="14.25">
      <c r="B7" s="813"/>
      <c r="C7" s="815"/>
      <c r="D7" s="597" t="s">
        <v>1173</v>
      </c>
      <c r="E7" s="597" t="s">
        <v>1174</v>
      </c>
      <c r="F7" s="597" t="s">
        <v>1175</v>
      </c>
      <c r="G7" s="597" t="s">
        <v>1176</v>
      </c>
      <c r="H7" s="597" t="s">
        <v>1177</v>
      </c>
      <c r="J7" s="597" t="s">
        <v>1178</v>
      </c>
    </row>
    <row r="8" spans="2:10" ht="14.25">
      <c r="B8" s="813"/>
      <c r="C8" s="816"/>
      <c r="D8" s="597" t="s">
        <v>1179</v>
      </c>
      <c r="E8" s="597" t="s">
        <v>1180</v>
      </c>
      <c r="F8" s="597" t="s">
        <v>1181</v>
      </c>
      <c r="G8" s="597" t="s">
        <v>1182</v>
      </c>
      <c r="H8" s="597" t="s">
        <v>1183</v>
      </c>
      <c r="J8" s="597" t="s">
        <v>1184</v>
      </c>
    </row>
    <row r="9" spans="2:10" ht="14.25">
      <c r="B9" s="813"/>
      <c r="C9" s="814">
        <v>2009</v>
      </c>
      <c r="D9" s="597" t="s">
        <v>1150</v>
      </c>
      <c r="E9" s="597" t="s">
        <v>1185</v>
      </c>
      <c r="F9" s="597" t="s">
        <v>1186</v>
      </c>
      <c r="G9" s="597" t="s">
        <v>1187</v>
      </c>
      <c r="H9" s="597" t="s">
        <v>1188</v>
      </c>
      <c r="J9" s="597" t="s">
        <v>1189</v>
      </c>
    </row>
    <row r="10" spans="2:10" ht="14.25">
      <c r="B10" s="813"/>
      <c r="C10" s="815"/>
      <c r="D10" s="597" t="s">
        <v>649</v>
      </c>
      <c r="E10" s="597" t="s">
        <v>1190</v>
      </c>
      <c r="F10" s="597" t="s">
        <v>1191</v>
      </c>
      <c r="G10" s="597" t="s">
        <v>1192</v>
      </c>
      <c r="H10" s="597" t="s">
        <v>1193</v>
      </c>
      <c r="J10" s="597" t="s">
        <v>1194</v>
      </c>
    </row>
    <row r="11" spans="2:10" ht="14.25">
      <c r="B11" s="813"/>
      <c r="C11" s="815"/>
      <c r="D11" s="597" t="s">
        <v>1161</v>
      </c>
      <c r="E11" s="597" t="s">
        <v>1195</v>
      </c>
      <c r="F11" s="597" t="s">
        <v>1196</v>
      </c>
      <c r="G11" s="597" t="s">
        <v>1197</v>
      </c>
      <c r="H11" s="597" t="s">
        <v>1198</v>
      </c>
      <c r="J11" s="597" t="s">
        <v>1199</v>
      </c>
    </row>
    <row r="12" spans="2:10" ht="14.25">
      <c r="B12" s="813"/>
      <c r="C12" s="815"/>
      <c r="D12" s="597" t="s">
        <v>1167</v>
      </c>
      <c r="E12" s="597" t="s">
        <v>1200</v>
      </c>
      <c r="F12" s="597" t="s">
        <v>1201</v>
      </c>
      <c r="G12" s="597" t="s">
        <v>1202</v>
      </c>
      <c r="H12" s="597" t="s">
        <v>1203</v>
      </c>
      <c r="J12" s="597" t="s">
        <v>1204</v>
      </c>
    </row>
    <row r="13" spans="2:10" ht="14.25">
      <c r="B13" s="813"/>
      <c r="C13" s="815"/>
      <c r="D13" s="597" t="s">
        <v>1173</v>
      </c>
      <c r="E13" s="597" t="s">
        <v>1174</v>
      </c>
      <c r="F13" s="597" t="s">
        <v>1205</v>
      </c>
      <c r="G13" s="597" t="s">
        <v>1206</v>
      </c>
      <c r="H13" s="597" t="s">
        <v>1207</v>
      </c>
      <c r="J13" s="597" t="s">
        <v>1208</v>
      </c>
    </row>
    <row r="14" spans="2:10" ht="14.25">
      <c r="B14" s="813"/>
      <c r="C14" s="816"/>
      <c r="D14" s="597" t="s">
        <v>1179</v>
      </c>
      <c r="E14" s="597" t="s">
        <v>1209</v>
      </c>
      <c r="F14" s="597" t="s">
        <v>1210</v>
      </c>
      <c r="G14" s="597" t="s">
        <v>1211</v>
      </c>
      <c r="H14" s="597" t="s">
        <v>1212</v>
      </c>
      <c r="J14" s="597" t="s">
        <v>1213</v>
      </c>
    </row>
    <row r="15" spans="2:10" ht="14.25">
      <c r="B15" s="813"/>
      <c r="C15" s="814">
        <v>2010</v>
      </c>
      <c r="D15" s="597" t="s">
        <v>1150</v>
      </c>
      <c r="E15" s="597" t="s">
        <v>1185</v>
      </c>
      <c r="F15" s="597" t="s">
        <v>1214</v>
      </c>
      <c r="G15" s="597" t="s">
        <v>1215</v>
      </c>
      <c r="H15" s="597" t="s">
        <v>1216</v>
      </c>
      <c r="J15" s="597" t="s">
        <v>1217</v>
      </c>
    </row>
    <row r="16" spans="2:10" ht="14.25">
      <c r="B16" s="813"/>
      <c r="C16" s="815"/>
      <c r="D16" s="597" t="s">
        <v>649</v>
      </c>
      <c r="E16" s="597" t="s">
        <v>1156</v>
      </c>
      <c r="F16" s="597" t="s">
        <v>1218</v>
      </c>
      <c r="G16" s="597" t="s">
        <v>1219</v>
      </c>
      <c r="H16" s="597" t="s">
        <v>1220</v>
      </c>
      <c r="J16" s="597" t="s">
        <v>1221</v>
      </c>
    </row>
    <row r="17" spans="2:10" ht="14.25">
      <c r="B17" s="813"/>
      <c r="C17" s="815"/>
      <c r="D17" s="598"/>
      <c r="E17" s="599" t="s">
        <v>1222</v>
      </c>
      <c r="F17" s="817" t="s">
        <v>1223</v>
      </c>
      <c r="G17" s="818"/>
      <c r="H17" s="819"/>
      <c r="J17" s="600"/>
    </row>
    <row r="18" spans="2:10" ht="14.25">
      <c r="B18" s="813"/>
      <c r="C18" s="815"/>
      <c r="D18" s="597" t="s">
        <v>1161</v>
      </c>
      <c r="E18" s="597" t="s">
        <v>1224</v>
      </c>
      <c r="F18" s="597" t="s">
        <v>1225</v>
      </c>
      <c r="G18" s="597" t="s">
        <v>1226</v>
      </c>
      <c r="H18" s="597" t="s">
        <v>1227</v>
      </c>
      <c r="J18" s="597" t="s">
        <v>1228</v>
      </c>
    </row>
    <row r="19" spans="2:10" ht="14.25">
      <c r="B19" s="813"/>
      <c r="C19" s="815"/>
      <c r="D19" s="597" t="s">
        <v>1167</v>
      </c>
      <c r="E19" s="597" t="s">
        <v>1229</v>
      </c>
      <c r="F19" s="597" t="s">
        <v>1230</v>
      </c>
      <c r="G19" s="597" t="s">
        <v>1231</v>
      </c>
      <c r="H19" s="597" t="s">
        <v>1232</v>
      </c>
      <c r="J19" s="597" t="s">
        <v>1233</v>
      </c>
    </row>
    <row r="20" spans="2:10" ht="14.25">
      <c r="B20" s="813"/>
      <c r="C20" s="815"/>
      <c r="D20" s="597" t="s">
        <v>1173</v>
      </c>
      <c r="E20" s="597" t="s">
        <v>1174</v>
      </c>
      <c r="F20" s="597" t="s">
        <v>1234</v>
      </c>
      <c r="G20" s="597" t="s">
        <v>1235</v>
      </c>
      <c r="H20" s="597" t="s">
        <v>1236</v>
      </c>
      <c r="J20" s="597" t="s">
        <v>1237</v>
      </c>
    </row>
    <row r="21" spans="2:10" ht="14.25">
      <c r="B21" s="813"/>
      <c r="C21" s="815"/>
      <c r="D21" s="598"/>
      <c r="E21" s="599" t="s">
        <v>1238</v>
      </c>
      <c r="F21" s="817" t="s">
        <v>1239</v>
      </c>
      <c r="G21" s="818"/>
      <c r="H21" s="819"/>
      <c r="J21" s="600"/>
    </row>
    <row r="22" spans="2:10" ht="14.25">
      <c r="B22" s="813"/>
      <c r="C22" s="816"/>
      <c r="D22" s="597" t="s">
        <v>1179</v>
      </c>
      <c r="E22" s="597" t="s">
        <v>1180</v>
      </c>
      <c r="F22" s="597" t="s">
        <v>1240</v>
      </c>
      <c r="G22" s="597" t="s">
        <v>1241</v>
      </c>
      <c r="H22" s="597" t="s">
        <v>1242</v>
      </c>
      <c r="J22" s="601" t="s">
        <v>1243</v>
      </c>
    </row>
    <row r="23" spans="2:10" ht="14.25">
      <c r="B23" s="813"/>
      <c r="C23" s="814">
        <v>2011</v>
      </c>
      <c r="D23" s="597" t="s">
        <v>1150</v>
      </c>
      <c r="E23" s="597" t="s">
        <v>1185</v>
      </c>
      <c r="F23" s="597" t="s">
        <v>1244</v>
      </c>
      <c r="G23" s="597" t="s">
        <v>1245</v>
      </c>
      <c r="H23" s="597" t="s">
        <v>1246</v>
      </c>
      <c r="J23" s="597" t="s">
        <v>1247</v>
      </c>
    </row>
    <row r="24" spans="2:10" ht="15" customHeight="1">
      <c r="B24" s="813"/>
      <c r="C24" s="815"/>
      <c r="D24" s="597" t="s">
        <v>649</v>
      </c>
      <c r="E24" s="597" t="s">
        <v>1248</v>
      </c>
      <c r="F24" s="597" t="s">
        <v>1249</v>
      </c>
      <c r="G24" s="597" t="s">
        <v>1250</v>
      </c>
      <c r="H24" s="597" t="s">
        <v>1251</v>
      </c>
      <c r="J24" s="597" t="s">
        <v>1252</v>
      </c>
    </row>
    <row r="25" spans="2:10" ht="15" customHeight="1">
      <c r="B25" s="813"/>
      <c r="C25" s="815"/>
      <c r="D25" s="597"/>
      <c r="E25" s="599" t="s">
        <v>1253</v>
      </c>
      <c r="F25" s="820" t="s">
        <v>1254</v>
      </c>
      <c r="G25" s="821"/>
      <c r="H25" s="822"/>
      <c r="J25" s="177"/>
    </row>
    <row r="26" spans="2:10" ht="14.25">
      <c r="B26" s="813"/>
      <c r="C26" s="815"/>
      <c r="D26" s="597" t="s">
        <v>1161</v>
      </c>
      <c r="E26" s="597" t="s">
        <v>1255</v>
      </c>
      <c r="F26" s="597" t="s">
        <v>1256</v>
      </c>
      <c r="G26" s="597" t="s">
        <v>1257</v>
      </c>
      <c r="H26" s="597" t="s">
        <v>1258</v>
      </c>
      <c r="J26" s="597" t="s">
        <v>1259</v>
      </c>
    </row>
    <row r="27" spans="2:10" ht="14.25">
      <c r="B27" s="813"/>
      <c r="C27" s="815"/>
      <c r="D27" s="598"/>
      <c r="E27" s="599" t="s">
        <v>1260</v>
      </c>
      <c r="F27" s="823" t="s">
        <v>1261</v>
      </c>
      <c r="G27" s="824"/>
      <c r="H27" s="824"/>
      <c r="J27" s="177"/>
    </row>
    <row r="28" spans="2:10" ht="14.25">
      <c r="B28" s="813"/>
      <c r="C28" s="815"/>
      <c r="D28" s="597"/>
      <c r="E28" s="599" t="s">
        <v>1262</v>
      </c>
      <c r="F28" s="817" t="s">
        <v>1263</v>
      </c>
      <c r="G28" s="818"/>
      <c r="H28" s="819"/>
      <c r="J28" s="177"/>
    </row>
    <row r="29" spans="2:10" ht="15" customHeight="1">
      <c r="B29" s="813"/>
      <c r="C29" s="815"/>
      <c r="D29" s="597" t="s">
        <v>1167</v>
      </c>
      <c r="E29" s="597" t="s">
        <v>1200</v>
      </c>
      <c r="F29" s="602" t="s">
        <v>1264</v>
      </c>
      <c r="G29" s="602" t="s">
        <v>1265</v>
      </c>
      <c r="H29" s="602" t="s">
        <v>1266</v>
      </c>
      <c r="J29" s="602" t="s">
        <v>1267</v>
      </c>
    </row>
    <row r="30" spans="2:10" ht="14.25">
      <c r="B30" s="813"/>
      <c r="C30" s="815"/>
      <c r="D30" s="597" t="s">
        <v>1173</v>
      </c>
      <c r="E30" s="597" t="s">
        <v>1268</v>
      </c>
      <c r="F30" s="602"/>
      <c r="G30" s="602"/>
      <c r="H30" s="602"/>
      <c r="J30" s="602"/>
    </row>
    <row r="31" spans="2:10" ht="14.25">
      <c r="B31" s="813"/>
      <c r="C31" s="816"/>
      <c r="D31" s="597" t="s">
        <v>1179</v>
      </c>
      <c r="E31" s="597" t="s">
        <v>1209</v>
      </c>
      <c r="F31" s="602"/>
      <c r="G31" s="602"/>
      <c r="H31" s="602"/>
      <c r="J31" s="602"/>
    </row>
  </sheetData>
  <sheetProtection/>
  <mergeCells count="10">
    <mergeCell ref="B3:B31"/>
    <mergeCell ref="C3:C8"/>
    <mergeCell ref="C9:C14"/>
    <mergeCell ref="C15:C22"/>
    <mergeCell ref="F17:H17"/>
    <mergeCell ref="F21:H21"/>
    <mergeCell ref="C23:C31"/>
    <mergeCell ref="F25:H25"/>
    <mergeCell ref="F27:H27"/>
    <mergeCell ref="F28:H28"/>
  </mergeCells>
  <hyperlinks>
    <hyperlink ref="F28" r:id="rId1" display="https://mentor.ieee.org/802.15/dcn/11/15-11-0480-00-0006-lb79-p802-15-6-comment-register.xls"/>
    <hyperlink ref="F28:H28" r:id="rId2" display="15-11-0480-00-0006-lb79-p802-15-6-comment-register.xls"/>
    <hyperlink ref="F27" r:id="rId3" display="https://mentor.ieee.org/802.15/dcn/11/15-11-0481-00-0006-lb76-p802-15-6-comment-register.xls"/>
    <hyperlink ref="F27:H27" r:id="rId4" display="15-11-0481-00-0006-lb76-p802-15-6-comment-register.xls"/>
    <hyperlink ref="F25" r:id="rId5" display="https://mentor.ieee.org/802.15/dcn/11/15-11-0363-05-0006-lb71-d03p802-15-6-comment-register.xls"/>
    <hyperlink ref="F25:H25" r:id="rId6" display="15-11-0363-05-0006-lb71-d03p802-15-6-comment-register.xls"/>
    <hyperlink ref="F21" r:id="rId7" display="https://mentor.ieee.org/802.15/dcn/11/15-11-0030-08-0006-lb66-d02p802-15-6-sorted-comments.xls"/>
    <hyperlink ref="F21:H21" r:id="rId8" display="15-11-0030-08-0006-lb66-d02p802-15-6-sorted-comments.xls"/>
    <hyperlink ref="F17" r:id="rId9" display="https://mentor.ieee.org/802.15/dcn/10/15-10-0492-13-0006-lb55-d01p802-15-6-sorted-comments.xls"/>
    <hyperlink ref="F17:H17" r:id="rId10" display="15-10-0492-13-0006-lb55-d01p802-15-6-sorted-comments.xls"/>
    <hyperlink ref="J28" r:id="rId11" display="15-11-0480-00-0006-lb79-p802-15-6-comment-register.xls"/>
    <hyperlink ref="J27" r:id="rId12" display="15-11-0481-00-0006-lb76-p802-15-6-comment-register.xls"/>
    <hyperlink ref="J25" r:id="rId13" display="15-11-0363-05-0006-lb71-d03p802-15-6-comment-register.xls"/>
    <hyperlink ref="J21" r:id="rId14" display="15-11-0030-08-0006-lb66-d02p802-15-6-sorted-comments.xls"/>
    <hyperlink ref="J17" r:id="rId15" display="15-10-0492-13-0006-lb55-d01p802-15-6-sorted-comments.xls"/>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B1:L36"/>
  <sheetViews>
    <sheetView tabSelected="1" zoomScale="80" zoomScaleNormal="80" zoomScalePageLayoutView="0" workbookViewId="0" topLeftCell="A1">
      <selection activeCell="F15" sqref="F15"/>
    </sheetView>
  </sheetViews>
  <sheetFormatPr defaultColWidth="9.140625" defaultRowHeight="12.75"/>
  <cols>
    <col min="1" max="1" width="2.8515625" style="0" customWidth="1"/>
    <col min="2" max="2" width="6.28125" style="0" bestFit="1" customWidth="1"/>
    <col min="3" max="3" width="3.140625" style="0" customWidth="1"/>
    <col min="4" max="4" width="52.00390625" style="0" customWidth="1"/>
    <col min="5" max="5" width="11.7109375" style="33"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7.25">
      <c r="B1" s="1"/>
      <c r="C1" s="16"/>
      <c r="D1" s="34" t="s">
        <v>251</v>
      </c>
      <c r="F1" s="2"/>
      <c r="G1" s="9"/>
      <c r="H1" s="9"/>
    </row>
    <row r="2" spans="2:8" ht="15">
      <c r="B2" s="2"/>
      <c r="C2" s="16"/>
      <c r="D2" s="49">
        <v>40854</v>
      </c>
      <c r="F2" s="2"/>
      <c r="G2" s="9"/>
      <c r="H2" s="9"/>
    </row>
    <row r="3" spans="2:8" ht="15">
      <c r="B3" s="2"/>
      <c r="C3" s="16"/>
      <c r="D3" s="16"/>
      <c r="E3" s="8"/>
      <c r="F3" s="8"/>
      <c r="G3" s="30"/>
      <c r="H3" s="9"/>
    </row>
    <row r="4" spans="4:8" ht="15">
      <c r="D4" s="103" t="str">
        <f>Graphic!F17</f>
        <v>802.15 WG Opening</v>
      </c>
      <c r="E4" s="30"/>
      <c r="F4" s="30"/>
      <c r="G4" s="33">
        <v>90</v>
      </c>
      <c r="H4" s="31">
        <v>11.458333333333334</v>
      </c>
    </row>
    <row r="5" spans="8:9" ht="15">
      <c r="H5" s="31">
        <f>H4+TIME(0,G4,0)</f>
        <v>11.520833333333334</v>
      </c>
      <c r="I5" s="28"/>
    </row>
    <row r="7" spans="4:8" ht="15">
      <c r="D7" s="103" t="s">
        <v>645</v>
      </c>
      <c r="E7"/>
      <c r="F7" s="30"/>
      <c r="G7" s="33"/>
      <c r="H7" s="31">
        <v>0.5208333333333334</v>
      </c>
    </row>
    <row r="8" spans="2:8" ht="15">
      <c r="B8" s="50"/>
      <c r="C8" s="29"/>
      <c r="D8" s="103"/>
      <c r="E8" s="30" t="s">
        <v>955</v>
      </c>
      <c r="F8" s="30" t="s">
        <v>76</v>
      </c>
      <c r="G8" s="33" t="s">
        <v>75</v>
      </c>
      <c r="H8" s="31"/>
    </row>
    <row r="10" spans="2:9" ht="15">
      <c r="B10" s="50">
        <v>1.1</v>
      </c>
      <c r="C10" s="29"/>
      <c r="D10" s="103" t="s">
        <v>51</v>
      </c>
      <c r="E10" s="30"/>
      <c r="F10" s="30" t="s">
        <v>77</v>
      </c>
      <c r="G10" s="33">
        <v>1</v>
      </c>
      <c r="H10" s="31">
        <v>0.5625</v>
      </c>
      <c r="I10" s="31"/>
    </row>
    <row r="11" spans="2:8" ht="15">
      <c r="B11" s="50">
        <f>B10+0.1</f>
        <v>1.2000000000000002</v>
      </c>
      <c r="C11" s="29"/>
      <c r="D11" s="103" t="s">
        <v>104</v>
      </c>
      <c r="E11" s="30"/>
      <c r="F11" s="30"/>
      <c r="G11" s="33">
        <v>4</v>
      </c>
      <c r="H11" s="31">
        <f aca="true" t="shared" si="0" ref="H11:H16">H10+TIME(0,G10,0)</f>
        <v>0.5631944444444444</v>
      </c>
    </row>
    <row r="12" spans="2:8" ht="15">
      <c r="B12" s="50">
        <f>B11+0.1</f>
        <v>1.3000000000000003</v>
      </c>
      <c r="C12" s="29"/>
      <c r="D12" s="103" t="s">
        <v>1028</v>
      </c>
      <c r="E12" s="30" t="s">
        <v>1293</v>
      </c>
      <c r="F12" s="30" t="s">
        <v>686</v>
      </c>
      <c r="G12" s="33">
        <v>5</v>
      </c>
      <c r="H12" s="31">
        <f t="shared" si="0"/>
        <v>0.5659722222222222</v>
      </c>
    </row>
    <row r="13" spans="2:8" ht="15">
      <c r="B13" s="50">
        <f>B12+0.1</f>
        <v>1.4000000000000004</v>
      </c>
      <c r="C13" s="29"/>
      <c r="D13" s="103" t="s">
        <v>1276</v>
      </c>
      <c r="E13" s="30">
        <v>775</v>
      </c>
      <c r="F13" s="30" t="s">
        <v>77</v>
      </c>
      <c r="G13" s="33">
        <v>20</v>
      </c>
      <c r="H13" s="31">
        <f t="shared" si="0"/>
        <v>0.5694444444444444</v>
      </c>
    </row>
    <row r="14" spans="2:8" ht="15">
      <c r="B14" s="50">
        <f>B13+0.1</f>
        <v>1.5000000000000004</v>
      </c>
      <c r="C14" s="29"/>
      <c r="D14" s="103" t="s">
        <v>1275</v>
      </c>
      <c r="E14" s="30">
        <v>763</v>
      </c>
      <c r="F14" s="30" t="s">
        <v>418</v>
      </c>
      <c r="G14" s="33">
        <v>30</v>
      </c>
      <c r="H14" s="31">
        <f t="shared" si="0"/>
        <v>0.5833333333333333</v>
      </c>
    </row>
    <row r="15" spans="2:8" ht="15">
      <c r="B15" s="50">
        <f>B14+0.1</f>
        <v>1.6000000000000005</v>
      </c>
      <c r="C15" s="29"/>
      <c r="D15" s="103" t="s">
        <v>1295</v>
      </c>
      <c r="E15" s="30">
        <v>650</v>
      </c>
      <c r="F15" s="30"/>
      <c r="G15" s="33">
        <v>30</v>
      </c>
      <c r="H15" s="31">
        <f t="shared" si="0"/>
        <v>0.6041666666666666</v>
      </c>
    </row>
    <row r="16" ht="15">
      <c r="H16" s="31">
        <f t="shared" si="0"/>
        <v>0.625</v>
      </c>
    </row>
    <row r="17" spans="2:8" ht="15">
      <c r="B17" s="50"/>
      <c r="C17" s="29"/>
      <c r="D17" s="103" t="s">
        <v>18</v>
      </c>
      <c r="E17" s="30"/>
      <c r="F17" s="30"/>
      <c r="G17" s="33"/>
      <c r="H17" s="31">
        <v>0.6458333333333334</v>
      </c>
    </row>
    <row r="18" spans="2:8" ht="15">
      <c r="B18" s="50"/>
      <c r="C18" s="29"/>
      <c r="D18" s="103"/>
      <c r="E18" s="30"/>
      <c r="F18" s="30"/>
      <c r="G18" s="33"/>
      <c r="H18" s="31"/>
    </row>
    <row r="19" spans="2:8" ht="15">
      <c r="B19" s="50">
        <v>2.1</v>
      </c>
      <c r="C19" s="29"/>
      <c r="D19" s="103" t="s">
        <v>51</v>
      </c>
      <c r="E19" s="30"/>
      <c r="F19" s="30" t="s">
        <v>77</v>
      </c>
      <c r="G19" s="33">
        <v>1</v>
      </c>
      <c r="H19" s="31">
        <v>0.6666666666666666</v>
      </c>
    </row>
    <row r="20" spans="2:8" ht="15">
      <c r="B20" s="50">
        <f>B19+0.1</f>
        <v>2.2</v>
      </c>
      <c r="C20" s="29"/>
      <c r="D20" s="103" t="s">
        <v>104</v>
      </c>
      <c r="E20" s="30"/>
      <c r="F20" s="30"/>
      <c r="G20" s="33">
        <v>4</v>
      </c>
      <c r="H20" s="31">
        <f>H19+TIME(0,G19,0)</f>
        <v>0.6673611111111111</v>
      </c>
    </row>
    <row r="21" spans="2:8" ht="15">
      <c r="B21" s="50">
        <f>B20+0.1</f>
        <v>2.3000000000000003</v>
      </c>
      <c r="C21" s="29"/>
      <c r="D21" s="103" t="s">
        <v>1294</v>
      </c>
      <c r="E21" s="30" t="s">
        <v>1297</v>
      </c>
      <c r="F21" s="30"/>
      <c r="G21" s="33">
        <v>115</v>
      </c>
      <c r="H21" s="31">
        <f>H20+TIME(0,G20,0)</f>
        <v>0.6701388888888888</v>
      </c>
    </row>
    <row r="22" spans="2:8" ht="15">
      <c r="B22" s="50">
        <f>B21+0.1</f>
        <v>2.4000000000000004</v>
      </c>
      <c r="C22" s="29"/>
      <c r="D22" s="103" t="s">
        <v>1296</v>
      </c>
      <c r="E22" s="30"/>
      <c r="F22" s="30"/>
      <c r="G22" s="33"/>
      <c r="H22" s="31">
        <f>H21+TIME(0,G21,0)</f>
        <v>0.75</v>
      </c>
    </row>
    <row r="23" spans="2:8" ht="15">
      <c r="B23" s="50"/>
      <c r="C23" s="29"/>
      <c r="H23" s="31"/>
    </row>
    <row r="24" spans="4:8" ht="15">
      <c r="D24" s="103" t="s">
        <v>1077</v>
      </c>
      <c r="H24" s="31">
        <v>0.75</v>
      </c>
    </row>
    <row r="28" spans="2:12" s="555" customFormat="1" ht="58.5" customHeight="1">
      <c r="B28" s="641"/>
      <c r="C28" s="552"/>
      <c r="D28" s="103"/>
      <c r="E28" s="553"/>
      <c r="F28" s="639"/>
      <c r="G28" s="33"/>
      <c r="H28" s="554"/>
      <c r="J28" s="640"/>
      <c r="K28" s="640"/>
      <c r="L28" s="640"/>
    </row>
    <row r="29" spans="2:8" ht="15.75">
      <c r="B29" s="641"/>
      <c r="C29" s="29"/>
      <c r="D29" s="103"/>
      <c r="E29" s="30"/>
      <c r="F29" s="639"/>
      <c r="G29" s="33"/>
      <c r="H29" s="31"/>
    </row>
    <row r="30" ht="15.75"/>
    <row r="31" spans="2:12" s="555" customFormat="1" ht="15">
      <c r="B31" s="641"/>
      <c r="C31" s="552"/>
      <c r="D31" s="103"/>
      <c r="E31" s="553"/>
      <c r="F31" s="639"/>
      <c r="G31" s="33"/>
      <c r="H31" s="554"/>
      <c r="J31" s="640"/>
      <c r="K31" s="640"/>
      <c r="L31" s="640"/>
    </row>
    <row r="32" spans="2:12" s="555" customFormat="1" ht="15">
      <c r="B32" s="641"/>
      <c r="C32" s="552"/>
      <c r="D32" s="103"/>
      <c r="E32" s="553"/>
      <c r="F32" s="639"/>
      <c r="G32" s="33"/>
      <c r="H32" s="554"/>
      <c r="J32" s="640"/>
      <c r="K32" s="640"/>
      <c r="L32" s="640"/>
    </row>
    <row r="33" spans="2:12" s="555" customFormat="1" ht="15">
      <c r="B33" s="641"/>
      <c r="C33" s="552"/>
      <c r="D33" s="103"/>
      <c r="E33" s="553"/>
      <c r="F33" s="639"/>
      <c r="G33" s="33"/>
      <c r="H33" s="554"/>
      <c r="J33" s="640"/>
      <c r="K33" s="640"/>
      <c r="L33" s="640"/>
    </row>
    <row r="34" spans="2:12" s="555" customFormat="1" ht="15">
      <c r="B34" s="641"/>
      <c r="C34" s="552"/>
      <c r="D34" s="103"/>
      <c r="E34" s="553"/>
      <c r="F34" s="639"/>
      <c r="G34" s="33"/>
      <c r="H34" s="554"/>
      <c r="J34" s="640"/>
      <c r="K34" s="640"/>
      <c r="L34" s="640"/>
    </row>
    <row r="35" spans="2:12" s="555" customFormat="1" ht="15">
      <c r="B35" s="641"/>
      <c r="C35" s="552"/>
      <c r="D35" s="103"/>
      <c r="E35" s="553"/>
      <c r="F35" s="639"/>
      <c r="G35" s="33"/>
      <c r="H35" s="554"/>
      <c r="J35" s="640"/>
      <c r="K35" s="640"/>
      <c r="L35" s="640"/>
    </row>
    <row r="36" ht="15">
      <c r="H36" s="554"/>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30"/>
  <sheetViews>
    <sheetView zoomScale="80" zoomScaleNormal="80" zoomScalePageLayoutView="0" workbookViewId="0" topLeftCell="A1">
      <selection activeCell="C21" sqref="C21"/>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6.57421875" style="0" customWidth="1"/>
    <col min="7" max="7" width="10.140625" style="0" customWidth="1"/>
    <col min="8" max="8" width="18.140625" style="0" customWidth="1"/>
    <col min="9" max="9" width="3.421875" style="0" customWidth="1"/>
    <col min="10" max="10" width="7.421875" style="578" customWidth="1"/>
    <col min="11" max="11" width="22.140625" style="0" customWidth="1"/>
    <col min="12" max="12" width="31.7109375" style="0" customWidth="1"/>
    <col min="13" max="13" width="16.421875" style="0" customWidth="1"/>
  </cols>
  <sheetData>
    <row r="1" spans="2:11" ht="20.25">
      <c r="B1" s="1"/>
      <c r="C1" s="16"/>
      <c r="D1" s="34" t="s">
        <v>251</v>
      </c>
      <c r="E1" s="33"/>
      <c r="F1" s="33"/>
      <c r="G1" s="9"/>
      <c r="H1" s="9"/>
      <c r="K1" s="23"/>
    </row>
    <row r="2" spans="2:11" ht="20.25">
      <c r="B2" s="2"/>
      <c r="C2" s="16"/>
      <c r="D2" s="49">
        <f>'Monday 1330 1800'!D2+1</f>
        <v>40855</v>
      </c>
      <c r="E2" s="33"/>
      <c r="F2" s="33"/>
      <c r="G2" s="9"/>
      <c r="H2" s="9"/>
      <c r="K2" s="23"/>
    </row>
    <row r="3" spans="2:11" ht="13.5" customHeight="1">
      <c r="B3" s="32"/>
      <c r="C3" s="29"/>
      <c r="D3" s="18"/>
      <c r="E3" s="582" t="s">
        <v>955</v>
      </c>
      <c r="F3" s="325" t="s">
        <v>76</v>
      </c>
      <c r="G3" s="583" t="s">
        <v>75</v>
      </c>
      <c r="H3" s="31"/>
      <c r="K3" s="23"/>
    </row>
    <row r="4" spans="4:11" ht="15.75" customHeight="1">
      <c r="D4" s="104"/>
      <c r="F4" s="6"/>
      <c r="G4" s="33"/>
      <c r="H4" s="6"/>
      <c r="J4" s="579"/>
      <c r="K4" s="23"/>
    </row>
    <row r="5" spans="2:11" ht="15.75" customHeight="1">
      <c r="B5" s="50">
        <v>4.1</v>
      </c>
      <c r="C5" s="29"/>
      <c r="D5" s="103" t="s">
        <v>51</v>
      </c>
      <c r="E5" s="30"/>
      <c r="F5" s="30" t="s">
        <v>77</v>
      </c>
      <c r="G5" s="33">
        <v>1</v>
      </c>
      <c r="H5" s="31">
        <v>0.5625</v>
      </c>
      <c r="J5" s="579"/>
      <c r="K5" s="23"/>
    </row>
    <row r="6" spans="2:13" ht="15.75" customHeight="1">
      <c r="B6" s="50">
        <f>B5+0.1</f>
        <v>4.199999999999999</v>
      </c>
      <c r="C6" s="29"/>
      <c r="D6" s="103" t="s">
        <v>104</v>
      </c>
      <c r="E6" s="30"/>
      <c r="F6" s="30"/>
      <c r="G6" s="33">
        <v>4</v>
      </c>
      <c r="H6" s="31">
        <f>H5+TIME(0,G5,0)</f>
        <v>0.5631944444444444</v>
      </c>
      <c r="J6" s="579"/>
      <c r="K6" s="23"/>
      <c r="M6" s="103"/>
    </row>
    <row r="7" spans="2:13" ht="15.75" customHeight="1">
      <c r="B7" s="50">
        <f>B6+0.1</f>
        <v>4.299999999999999</v>
      </c>
      <c r="C7" s="29"/>
      <c r="D7" s="103" t="s">
        <v>1294</v>
      </c>
      <c r="E7" s="30">
        <v>763</v>
      </c>
      <c r="F7" s="30"/>
      <c r="G7" s="33">
        <v>115</v>
      </c>
      <c r="H7" s="31">
        <f>H6+TIME(0,G6,0)</f>
        <v>0.5659722222222222</v>
      </c>
      <c r="J7" s="579"/>
      <c r="K7" s="23"/>
      <c r="M7" s="103"/>
    </row>
    <row r="8" spans="2:11" ht="15.75" customHeight="1">
      <c r="B8" s="50">
        <f>B7+0.1</f>
        <v>4.399999999999999</v>
      </c>
      <c r="D8" s="103"/>
      <c r="E8" s="30"/>
      <c r="F8" s="30"/>
      <c r="G8" s="33"/>
      <c r="H8" s="31">
        <f>H7+TIME(0,G7,0)</f>
        <v>0.6458333333333334</v>
      </c>
      <c r="K8" s="23"/>
    </row>
    <row r="9" spans="2:11" ht="15.75" customHeight="1">
      <c r="B9" s="50"/>
      <c r="C9" s="29"/>
      <c r="D9" s="103"/>
      <c r="E9" s="252"/>
      <c r="F9" s="252"/>
      <c r="G9" s="253"/>
      <c r="H9" s="31">
        <f>H8+TIME(0,G8,0)</f>
        <v>0.6458333333333334</v>
      </c>
      <c r="I9" s="31"/>
      <c r="K9" s="23"/>
    </row>
    <row r="10" spans="2:11" ht="15.75" customHeight="1">
      <c r="B10" s="2"/>
      <c r="C10" s="17"/>
      <c r="D10" s="104"/>
      <c r="F10" s="6"/>
      <c r="G10" s="33"/>
      <c r="H10" s="6"/>
      <c r="K10" s="23"/>
    </row>
    <row r="11" spans="2:11" ht="15.75" customHeight="1">
      <c r="B11" s="2"/>
      <c r="C11" s="17"/>
      <c r="D11" s="103" t="s">
        <v>18</v>
      </c>
      <c r="F11" s="6"/>
      <c r="G11" s="33"/>
      <c r="H11" s="31">
        <f>H9+TIME(0,G9,0)</f>
        <v>0.6458333333333334</v>
      </c>
      <c r="K11" s="23"/>
    </row>
    <row r="12" spans="2:11" ht="15.75" customHeight="1">
      <c r="B12" s="2"/>
      <c r="C12" s="17"/>
      <c r="D12" s="104"/>
      <c r="F12" s="6"/>
      <c r="G12" s="33"/>
      <c r="H12" s="6"/>
      <c r="K12" s="23"/>
    </row>
    <row r="13" spans="2:11" ht="15.75" customHeight="1">
      <c r="B13" s="50">
        <v>5.1</v>
      </c>
      <c r="C13" s="29"/>
      <c r="D13" s="103" t="s">
        <v>51</v>
      </c>
      <c r="E13" s="30"/>
      <c r="F13" s="30" t="s">
        <v>77</v>
      </c>
      <c r="G13" s="33">
        <v>1</v>
      </c>
      <c r="H13" s="31">
        <v>0.6666666666666666</v>
      </c>
      <c r="K13" s="23"/>
    </row>
    <row r="14" spans="2:11" ht="15.75" customHeight="1">
      <c r="B14" s="50">
        <f>B13+0.1</f>
        <v>5.199999999999999</v>
      </c>
      <c r="C14" s="29"/>
      <c r="D14" s="103" t="s">
        <v>104</v>
      </c>
      <c r="E14" s="30"/>
      <c r="F14" s="30"/>
      <c r="G14" s="33">
        <v>4</v>
      </c>
      <c r="H14" s="31">
        <f>H13+TIME(0,G13,0)</f>
        <v>0.6673611111111111</v>
      </c>
      <c r="K14" s="23"/>
    </row>
    <row r="15" spans="2:11" ht="15.75" customHeight="1">
      <c r="B15" s="50">
        <f>B14+0.1</f>
        <v>5.299999999999999</v>
      </c>
      <c r="C15" s="29"/>
      <c r="D15" s="103" t="s">
        <v>1294</v>
      </c>
      <c r="E15" s="30">
        <v>763</v>
      </c>
      <c r="F15" s="30"/>
      <c r="G15" s="33">
        <v>85</v>
      </c>
      <c r="H15" s="31">
        <f>H14+TIME(0,G14,0)</f>
        <v>0.6701388888888888</v>
      </c>
      <c r="I15" s="31"/>
      <c r="K15" s="23"/>
    </row>
    <row r="16" spans="2:11" ht="15.75" customHeight="1">
      <c r="B16" s="50">
        <f>B15+0.1</f>
        <v>5.399999999999999</v>
      </c>
      <c r="C16" s="29"/>
      <c r="H16" s="31">
        <f>H15+TIME(0,G15,0)</f>
        <v>0.7291666666666666</v>
      </c>
      <c r="I16" s="31"/>
      <c r="K16" s="23"/>
    </row>
    <row r="17" spans="8:11" ht="15.75" customHeight="1">
      <c r="H17" s="31">
        <f>H16+TIME(0,'Wednesday 1330 1800'!G16,0)</f>
        <v>0.75</v>
      </c>
      <c r="I17" s="31"/>
      <c r="K17" s="23"/>
    </row>
    <row r="18" spans="2:13" s="555" customFormat="1" ht="15.75" customHeight="1">
      <c r="B18" s="50"/>
      <c r="C18" s="29"/>
      <c r="D18" s="103" t="s">
        <v>1077</v>
      </c>
      <c r="E18" s="252"/>
      <c r="F18" s="252"/>
      <c r="G18" s="253"/>
      <c r="H18" s="31">
        <f>H16+TIME(0,'Wednesday 1330 1800'!G16,0)</f>
        <v>0.75</v>
      </c>
      <c r="I18"/>
      <c r="J18" s="578"/>
      <c r="K18" s="23"/>
      <c r="L18"/>
      <c r="M18"/>
    </row>
    <row r="19" spans="2:11" ht="15.75" customHeight="1">
      <c r="B19" s="551"/>
      <c r="C19" s="552"/>
      <c r="G19" s="33"/>
      <c r="H19" s="554"/>
      <c r="K19" s="23"/>
    </row>
    <row r="20" spans="2:11" ht="15.75" customHeight="1">
      <c r="B20" s="551"/>
      <c r="C20" s="552"/>
      <c r="G20" s="33"/>
      <c r="H20" s="554"/>
      <c r="K20" s="23"/>
    </row>
    <row r="21" spans="2:11" ht="15.75" customHeight="1">
      <c r="B21" s="551"/>
      <c r="C21" s="552"/>
      <c r="G21" s="33"/>
      <c r="H21" s="554"/>
      <c r="K21" s="23"/>
    </row>
    <row r="22" spans="2:11" ht="15.75" customHeight="1">
      <c r="B22" s="551"/>
      <c r="C22" s="552"/>
      <c r="G22" s="33"/>
      <c r="H22" s="554"/>
      <c r="K22" s="23"/>
    </row>
    <row r="23" spans="2:11" ht="15.75" customHeight="1">
      <c r="B23" s="551"/>
      <c r="C23" s="552"/>
      <c r="G23" s="33"/>
      <c r="H23" s="554"/>
      <c r="K23" s="23"/>
    </row>
    <row r="24" spans="2:8" ht="20.25">
      <c r="B24" s="50"/>
      <c r="C24" s="29"/>
      <c r="D24" s="103"/>
      <c r="E24" s="33"/>
      <c r="F24" s="30"/>
      <c r="H24" s="31"/>
    </row>
    <row r="25" spans="2:8" ht="20.25">
      <c r="B25" s="50"/>
      <c r="C25" s="29"/>
      <c r="D25" s="103"/>
      <c r="E25" s="30"/>
      <c r="F25" s="30"/>
      <c r="G25" s="33"/>
      <c r="H25" s="31"/>
    </row>
    <row r="26" spans="2:8" ht="20.25">
      <c r="B26" s="50"/>
      <c r="C26" s="29"/>
      <c r="E26" s="33"/>
      <c r="H26" s="31"/>
    </row>
    <row r="27" spans="4:5" ht="20.25">
      <c r="D27" s="103"/>
      <c r="E27" s="33"/>
    </row>
    <row r="30" spans="4:6" ht="20.25">
      <c r="D30" s="103"/>
      <c r="E30" s="553"/>
      <c r="F30" s="55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31"/>
  <sheetViews>
    <sheetView zoomScale="70" zoomScaleNormal="70" zoomScalePageLayoutView="0" workbookViewId="0" topLeftCell="A4">
      <selection activeCell="F31" sqref="F31"/>
    </sheetView>
  </sheetViews>
  <sheetFormatPr defaultColWidth="9.140625" defaultRowHeight="12.75"/>
  <cols>
    <col min="1" max="1" width="2.57421875" style="0" customWidth="1"/>
    <col min="2" max="2" width="8.28125" style="2" customWidth="1"/>
    <col min="3" max="3" width="2.7109375" style="17" customWidth="1"/>
    <col min="4" max="4" width="48.140625" style="104" customWidth="1"/>
    <col min="5" max="5" width="18.00390625" style="0" bestFit="1" customWidth="1"/>
    <col min="6" max="6" width="34.7109375" style="6" bestFit="1" customWidth="1"/>
    <col min="7" max="7" width="10.140625" style="33" bestFit="1" customWidth="1"/>
    <col min="8" max="8" width="19.28125" style="6" customWidth="1"/>
    <col min="9" max="9" width="7.28125" style="14" customWidth="1"/>
    <col min="10" max="10" width="21.28125" style="0" customWidth="1"/>
    <col min="11" max="11" width="14.7109375" style="0" customWidth="1"/>
    <col min="12" max="12" width="18.00390625" style="0" customWidth="1"/>
  </cols>
  <sheetData>
    <row r="1" spans="2:8" ht="18">
      <c r="B1" s="1"/>
      <c r="C1" s="16"/>
      <c r="D1" s="101" t="s">
        <v>251</v>
      </c>
      <c r="F1" s="9"/>
      <c r="H1" s="9"/>
    </row>
    <row r="2" spans="3:8" ht="15">
      <c r="C2" s="16"/>
      <c r="D2" s="102">
        <f>'Tuesday 1330 1800'!D2+1</f>
        <v>40856</v>
      </c>
      <c r="F2" s="9"/>
      <c r="H2" s="9"/>
    </row>
    <row r="3" spans="3:8" ht="15">
      <c r="C3" s="16"/>
      <c r="D3" s="103"/>
      <c r="F3" s="9"/>
      <c r="H3" s="9"/>
    </row>
    <row r="4" spans="2:9" ht="15">
      <c r="B4" s="32"/>
      <c r="C4" s="29"/>
      <c r="D4" s="18"/>
      <c r="E4" s="8" t="s">
        <v>955</v>
      </c>
      <c r="F4" s="8" t="s">
        <v>76</v>
      </c>
      <c r="G4" s="30" t="s">
        <v>75</v>
      </c>
      <c r="H4" s="31"/>
      <c r="I4"/>
    </row>
    <row r="5" spans="2:9" ht="15">
      <c r="B5" s="50"/>
      <c r="C5" s="29"/>
      <c r="D5" s="103"/>
      <c r="E5" s="30"/>
      <c r="F5" s="30"/>
      <c r="H5" s="31"/>
      <c r="I5" s="31"/>
    </row>
    <row r="6" spans="2:10" ht="18">
      <c r="B6" s="50"/>
      <c r="C6" s="29"/>
      <c r="D6" s="108" t="s">
        <v>103</v>
      </c>
      <c r="F6" s="30"/>
      <c r="G6" s="33">
        <v>120</v>
      </c>
      <c r="H6" s="31">
        <v>0.4375</v>
      </c>
      <c r="J6" s="30"/>
    </row>
    <row r="7" spans="2:8" ht="15">
      <c r="B7" s="50"/>
      <c r="C7" s="29"/>
      <c r="D7" s="103"/>
      <c r="E7" s="30"/>
      <c r="F7" s="30"/>
      <c r="H7" s="31">
        <f>H6+TIME(0,G6,0)</f>
        <v>0.5208333333333334</v>
      </c>
    </row>
    <row r="9" ht="15">
      <c r="I9"/>
    </row>
    <row r="10" spans="2:9" ht="15">
      <c r="B10" s="50"/>
      <c r="C10" s="29"/>
      <c r="D10" s="103" t="s">
        <v>645</v>
      </c>
      <c r="F10" s="30"/>
      <c r="H10" s="31">
        <v>0.5208333333333334</v>
      </c>
      <c r="I10"/>
    </row>
    <row r="11" spans="2:9" ht="15">
      <c r="B11"/>
      <c r="C11"/>
      <c r="I11" s="31"/>
    </row>
    <row r="12" spans="2:9" ht="15">
      <c r="B12" s="50">
        <v>6.1</v>
      </c>
      <c r="C12" s="29"/>
      <c r="D12" s="103" t="s">
        <v>51</v>
      </c>
      <c r="E12" s="30"/>
      <c r="F12" s="30" t="s">
        <v>77</v>
      </c>
      <c r="G12" s="33">
        <v>1</v>
      </c>
      <c r="H12" s="31">
        <v>0.5625</v>
      </c>
      <c r="I12" s="8"/>
    </row>
    <row r="13" spans="2:9" ht="15">
      <c r="B13" s="50">
        <f>B12+0.1</f>
        <v>6.199999999999999</v>
      </c>
      <c r="C13" s="29"/>
      <c r="D13" s="103" t="s">
        <v>104</v>
      </c>
      <c r="E13" s="30"/>
      <c r="F13" s="30"/>
      <c r="G13" s="33">
        <v>4</v>
      </c>
      <c r="H13" s="31">
        <f>H12+TIME(0,G12,0)</f>
        <v>0.5631944444444444</v>
      </c>
      <c r="I13"/>
    </row>
    <row r="14" spans="2:9" ht="15">
      <c r="B14" s="50">
        <f>B13+0.1</f>
        <v>6.299999999999999</v>
      </c>
      <c r="C14" s="29"/>
      <c r="D14" s="103" t="s">
        <v>1294</v>
      </c>
      <c r="E14" s="30"/>
      <c r="F14" s="30"/>
      <c r="G14" s="33">
        <v>85</v>
      </c>
      <c r="H14" s="31">
        <f>H13+TIME(0,G13,0)</f>
        <v>0.5659722222222222</v>
      </c>
      <c r="I14"/>
    </row>
    <row r="15" spans="2:9" ht="15">
      <c r="B15" s="50">
        <f>B14+0.1</f>
        <v>6.399999999999999</v>
      </c>
      <c r="C15" s="29"/>
      <c r="D15" s="103" t="s">
        <v>1132</v>
      </c>
      <c r="H15" s="31">
        <f>H14+TIME(0,G14,0)</f>
        <v>0.625</v>
      </c>
      <c r="I15"/>
    </row>
    <row r="16" spans="2:9" ht="15">
      <c r="B16" s="50">
        <f>B15+0.1</f>
        <v>6.499999999999998</v>
      </c>
      <c r="D16" s="103" t="s">
        <v>1277</v>
      </c>
      <c r="E16" s="30"/>
      <c r="F16" s="30" t="s">
        <v>77</v>
      </c>
      <c r="G16" s="33">
        <v>30</v>
      </c>
      <c r="H16" s="31">
        <f>H15+TIME(0,G15,0)</f>
        <v>0.625</v>
      </c>
      <c r="I16"/>
    </row>
    <row r="17" spans="2:9" ht="15">
      <c r="B17" s="50"/>
      <c r="C17" s="29"/>
      <c r="D17" s="103" t="s">
        <v>1077</v>
      </c>
      <c r="E17" s="252"/>
      <c r="F17" s="252"/>
      <c r="G17" s="253"/>
      <c r="H17" s="31">
        <f>H16+TIME(0,G16,0)</f>
        <v>0.6458333333333334</v>
      </c>
      <c r="I17"/>
    </row>
    <row r="18" ht="15">
      <c r="I18"/>
    </row>
    <row r="19" spans="4:9" ht="15">
      <c r="D19" s="103"/>
      <c r="H19" s="31"/>
      <c r="I19"/>
    </row>
    <row r="20" spans="4:9" ht="15">
      <c r="D20" s="103" t="s">
        <v>18</v>
      </c>
      <c r="H20" s="31">
        <f>H18+TIME(0,G18,0)</f>
        <v>0</v>
      </c>
      <c r="I20"/>
    </row>
    <row r="21" ht="15">
      <c r="I21" s="8"/>
    </row>
    <row r="22" spans="2:9" ht="15">
      <c r="B22" s="50">
        <v>7.1</v>
      </c>
      <c r="C22" s="29"/>
      <c r="D22" s="103" t="s">
        <v>51</v>
      </c>
      <c r="E22" s="30"/>
      <c r="F22" s="30" t="s">
        <v>77</v>
      </c>
      <c r="G22" s="33">
        <v>1</v>
      </c>
      <c r="H22" s="31">
        <v>0.6666666666666666</v>
      </c>
      <c r="I22"/>
    </row>
    <row r="23" spans="2:9" ht="15">
      <c r="B23" s="50">
        <f>B22+0.1</f>
        <v>7.199999999999999</v>
      </c>
      <c r="C23" s="29"/>
      <c r="D23" s="103" t="s">
        <v>104</v>
      </c>
      <c r="E23" s="30"/>
      <c r="F23" s="30"/>
      <c r="G23" s="33">
        <v>4</v>
      </c>
      <c r="H23" s="31">
        <f>H22+TIME(0,G22,0)</f>
        <v>0.6673611111111111</v>
      </c>
      <c r="I23"/>
    </row>
    <row r="24" spans="2:9" ht="15">
      <c r="B24" s="50">
        <f>B23+0.1</f>
        <v>7.299999999999999</v>
      </c>
      <c r="C24" s="29"/>
      <c r="D24" s="103" t="s">
        <v>1294</v>
      </c>
      <c r="E24" s="30"/>
      <c r="F24" s="30"/>
      <c r="G24" s="33">
        <v>85</v>
      </c>
      <c r="H24" s="31">
        <f>H23+TIME(0,G23,0)</f>
        <v>0.6701388888888888</v>
      </c>
      <c r="I24"/>
    </row>
    <row r="25" spans="2:9" ht="15">
      <c r="B25" s="50">
        <f>B24+0.1</f>
        <v>7.399999999999999</v>
      </c>
      <c r="C25" s="29"/>
      <c r="D25"/>
      <c r="F25"/>
      <c r="G25"/>
      <c r="H25" s="31">
        <f>H24+TIME(0,G24,0)</f>
        <v>0.7291666666666666</v>
      </c>
      <c r="I25"/>
    </row>
    <row r="26" spans="4:10" ht="20.25" customHeight="1">
      <c r="D26"/>
      <c r="F26"/>
      <c r="G26"/>
      <c r="H26" s="31">
        <f>H25+TIME(0,'Wednesday 1330 1800'!G20,0)</f>
        <v>0.7291666666666666</v>
      </c>
      <c r="I26"/>
      <c r="J26" s="574"/>
    </row>
    <row r="27" spans="2:9" ht="15">
      <c r="B27"/>
      <c r="C27"/>
      <c r="D27" s="103" t="s">
        <v>1077</v>
      </c>
      <c r="E27" s="252"/>
      <c r="F27" s="252"/>
      <c r="G27" s="253"/>
      <c r="H27" s="31">
        <f>H25+TIME(0,'Wednesday 1330 1800'!G20,0)</f>
        <v>0.7291666666666666</v>
      </c>
      <c r="I27"/>
    </row>
    <row r="31" spans="4:8" ht="27.75">
      <c r="D31" s="577" t="s">
        <v>52</v>
      </c>
      <c r="E31" s="570"/>
      <c r="F31" s="571"/>
      <c r="G31" s="572"/>
      <c r="H31" s="64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1"/>
  <sheetViews>
    <sheetView zoomScale="70" zoomScaleNormal="70" zoomScalePageLayoutView="0" workbookViewId="0" topLeftCell="A4">
      <selection activeCell="D34" sqref="D34"/>
    </sheetView>
  </sheetViews>
  <sheetFormatPr defaultColWidth="9.140625" defaultRowHeight="12.75"/>
  <cols>
    <col min="1" max="1" width="2.7109375" style="17" customWidth="1"/>
    <col min="2" max="2" width="7.140625" style="17" customWidth="1"/>
    <col min="3" max="3" width="2.57421875" style="17" customWidth="1"/>
    <col min="4" max="4" width="57.7109375" style="0" customWidth="1"/>
    <col min="5" max="5" width="10.57421875" style="6" customWidth="1"/>
    <col min="6" max="6" width="32.7109375" style="6" customWidth="1"/>
    <col min="7" max="7" width="8.57421875" style="33"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7.25">
      <c r="A1" s="16"/>
      <c r="B1" s="16"/>
      <c r="C1" s="16"/>
      <c r="D1" s="34" t="s">
        <v>349</v>
      </c>
      <c r="E1" s="9"/>
      <c r="F1" s="9"/>
      <c r="H1" s="9"/>
    </row>
    <row r="2" spans="1:8" ht="15">
      <c r="A2" s="16"/>
      <c r="B2" s="16"/>
      <c r="C2" s="16"/>
      <c r="D2" s="49">
        <f>'Wednesday 1330 1800'!D2+1</f>
        <v>40857</v>
      </c>
      <c r="E2" s="9"/>
      <c r="F2" s="9"/>
      <c r="H2" s="9"/>
    </row>
    <row r="3" spans="1:8" ht="15">
      <c r="A3" s="16"/>
      <c r="B3" s="16"/>
      <c r="C3" s="16"/>
      <c r="D3" s="13"/>
      <c r="E3" s="9"/>
      <c r="F3" s="9"/>
      <c r="H3" s="9" t="s">
        <v>1278</v>
      </c>
    </row>
    <row r="4" spans="1:9" ht="15">
      <c r="A4"/>
      <c r="I4" s="30"/>
    </row>
    <row r="5" spans="1:9" ht="15">
      <c r="A5"/>
      <c r="B5" s="27"/>
      <c r="C5" s="27"/>
      <c r="D5" s="23"/>
      <c r="E5" s="8" t="s">
        <v>955</v>
      </c>
      <c r="F5" s="30" t="s">
        <v>76</v>
      </c>
      <c r="G5" s="29" t="s">
        <v>75</v>
      </c>
      <c r="H5" s="28"/>
      <c r="I5" s="30"/>
    </row>
    <row r="6" spans="1:9" ht="15">
      <c r="A6"/>
      <c r="I6" s="30"/>
    </row>
    <row r="7" spans="1:10" ht="15">
      <c r="A7"/>
      <c r="B7" s="50">
        <v>8.1</v>
      </c>
      <c r="C7" s="29"/>
      <c r="D7" s="103" t="s">
        <v>51</v>
      </c>
      <c r="E7" s="30"/>
      <c r="F7" s="30" t="s">
        <v>77</v>
      </c>
      <c r="G7" s="33">
        <v>1</v>
      </c>
      <c r="H7" s="31">
        <v>0.3333333333333333</v>
      </c>
      <c r="I7" s="30"/>
      <c r="J7" s="103"/>
    </row>
    <row r="8" spans="1:9" ht="15">
      <c r="A8"/>
      <c r="B8" s="50">
        <f>B7+0.1</f>
        <v>8.2</v>
      </c>
      <c r="C8" s="29"/>
      <c r="D8" s="103" t="s">
        <v>104</v>
      </c>
      <c r="E8" s="30"/>
      <c r="F8" s="30"/>
      <c r="G8" s="33">
        <v>4</v>
      </c>
      <c r="H8" s="31">
        <f>H7+TIME(0,G7,0)</f>
        <v>0.33402777777777776</v>
      </c>
      <c r="I8" s="30"/>
    </row>
    <row r="9" spans="1:9" ht="12.75" customHeight="1">
      <c r="A9"/>
      <c r="B9" s="50">
        <f>B8+0.1</f>
        <v>8.299999999999999</v>
      </c>
      <c r="C9" s="29"/>
      <c r="D9" s="103" t="s">
        <v>1294</v>
      </c>
      <c r="E9" s="30"/>
      <c r="F9" s="30"/>
      <c r="G9" s="33">
        <v>115</v>
      </c>
      <c r="H9" s="31">
        <f>H8+TIME(0,G8,0)</f>
        <v>0.3368055555555555</v>
      </c>
      <c r="I9" s="30"/>
    </row>
    <row r="10" spans="1:9" ht="15">
      <c r="A10"/>
      <c r="B10" s="50">
        <f>B9+0.1</f>
        <v>8.399999999999999</v>
      </c>
      <c r="C10" s="29"/>
      <c r="D10" s="103"/>
      <c r="F10" s="30"/>
      <c r="H10" s="31">
        <f>H9+TIME(0,G9,0)</f>
        <v>0.41666666666666663</v>
      </c>
      <c r="I10" s="30"/>
    </row>
    <row r="11" spans="1:9" ht="15">
      <c r="A11"/>
      <c r="B11" s="50"/>
      <c r="C11" s="29"/>
      <c r="D11" s="103"/>
      <c r="E11" s="252"/>
      <c r="F11" s="252"/>
      <c r="G11" s="253"/>
      <c r="H11" s="31"/>
      <c r="I11" s="30"/>
    </row>
    <row r="12" spans="1:9" ht="15">
      <c r="A12"/>
      <c r="D12" s="103" t="s">
        <v>18</v>
      </c>
      <c r="E12"/>
      <c r="H12" s="31">
        <v>0.9166666666666666</v>
      </c>
      <c r="I12" s="30"/>
    </row>
    <row r="13" spans="1:9" ht="15">
      <c r="A13"/>
      <c r="I13" s="30"/>
    </row>
    <row r="14" spans="1:9" ht="15">
      <c r="A14"/>
      <c r="I14" s="30"/>
    </row>
    <row r="15" spans="1:9" ht="15">
      <c r="A15"/>
      <c r="B15" s="50">
        <v>9.1</v>
      </c>
      <c r="C15" s="29"/>
      <c r="D15" s="103" t="s">
        <v>51</v>
      </c>
      <c r="E15" s="30"/>
      <c r="F15" s="30" t="s">
        <v>77</v>
      </c>
      <c r="G15" s="33">
        <v>1</v>
      </c>
      <c r="H15" s="31">
        <v>0.4375</v>
      </c>
      <c r="I15" s="30"/>
    </row>
    <row r="16" spans="2:9" ht="15">
      <c r="B16" s="50">
        <f>B15+0.1</f>
        <v>9.2</v>
      </c>
      <c r="C16" s="29"/>
      <c r="D16" s="103" t="s">
        <v>104</v>
      </c>
      <c r="E16" s="30"/>
      <c r="F16" s="30"/>
      <c r="G16" s="33">
        <v>4</v>
      </c>
      <c r="H16" s="31">
        <f>H15+TIME(0,G15,0)</f>
        <v>0.43819444444444444</v>
      </c>
      <c r="I16" s="30"/>
    </row>
    <row r="17" spans="2:8" ht="15">
      <c r="B17" s="50">
        <f>B16+0.1</f>
        <v>9.299999999999999</v>
      </c>
      <c r="C17" s="29"/>
      <c r="D17" s="103" t="s">
        <v>1294</v>
      </c>
      <c r="E17" s="30"/>
      <c r="F17" s="30"/>
      <c r="G17" s="33">
        <v>115</v>
      </c>
      <c r="H17" s="31">
        <f>H16+TIME(0,G16,0)</f>
        <v>0.4409722222222222</v>
      </c>
    </row>
    <row r="18" spans="2:8" ht="15">
      <c r="B18" s="50">
        <f>B17+0.1</f>
        <v>9.399999999999999</v>
      </c>
      <c r="C18" s="29"/>
      <c r="D18" s="103"/>
      <c r="F18" s="30"/>
      <c r="H18" s="31">
        <f>H17+TIME(0,G17,0)</f>
        <v>0.5208333333333334</v>
      </c>
    </row>
    <row r="19" spans="2:8" ht="15">
      <c r="B19" s="50"/>
      <c r="C19" s="29"/>
      <c r="D19" s="103"/>
      <c r="E19" s="252"/>
      <c r="F19" s="252"/>
      <c r="G19" s="253"/>
      <c r="H19" s="31"/>
    </row>
    <row r="21" spans="4:8" ht="15">
      <c r="D21" s="103" t="s">
        <v>645</v>
      </c>
      <c r="E21"/>
      <c r="F21" s="30"/>
      <c r="H21" s="31">
        <v>0.5208333333333334</v>
      </c>
    </row>
    <row r="24" spans="2:8" ht="15">
      <c r="B24" s="50">
        <v>10.1</v>
      </c>
      <c r="C24" s="29"/>
      <c r="D24" s="103" t="s">
        <v>51</v>
      </c>
      <c r="E24" s="30"/>
      <c r="F24" s="30" t="s">
        <v>77</v>
      </c>
      <c r="G24" s="33">
        <v>1</v>
      </c>
      <c r="H24" s="31">
        <v>0.5625</v>
      </c>
    </row>
    <row r="25" spans="2:8" ht="15">
      <c r="B25" s="50">
        <f>B24+0.1</f>
        <v>10.2</v>
      </c>
      <c r="C25" s="29"/>
      <c r="D25" s="103" t="s">
        <v>104</v>
      </c>
      <c r="E25" s="30"/>
      <c r="F25" s="30"/>
      <c r="G25" s="33">
        <v>4</v>
      </c>
      <c r="H25" s="31">
        <f>H24+TIME(0,G24,0)</f>
        <v>0.5631944444444444</v>
      </c>
    </row>
    <row r="26" spans="2:8" ht="15">
      <c r="B26" s="50">
        <f>B25+0.1</f>
        <v>10.299999999999999</v>
      </c>
      <c r="C26" s="29"/>
      <c r="D26" s="103" t="s">
        <v>1294</v>
      </c>
      <c r="E26" s="30"/>
      <c r="F26" s="30"/>
      <c r="G26" s="33">
        <v>115</v>
      </c>
      <c r="H26" s="31">
        <f>H25+TIME(0,G25,0)</f>
        <v>0.5659722222222222</v>
      </c>
    </row>
    <row r="27" spans="2:8" ht="15">
      <c r="B27" s="50">
        <f>B26+0.1</f>
        <v>10.399999999999999</v>
      </c>
      <c r="C27" s="29"/>
      <c r="D27" s="103"/>
      <c r="F27" s="30"/>
      <c r="H27" s="31">
        <f>H26+TIME(0,G26,0)</f>
        <v>0.6458333333333334</v>
      </c>
    </row>
    <row r="28" spans="2:8" ht="15">
      <c r="B28" s="50"/>
      <c r="C28" s="29"/>
      <c r="D28" s="103"/>
      <c r="E28" s="252"/>
      <c r="F28" s="252"/>
      <c r="G28" s="253"/>
      <c r="H28" s="31"/>
    </row>
    <row r="29" spans="2:10" ht="15">
      <c r="B29" s="2"/>
      <c r="D29" s="104"/>
      <c r="E29"/>
      <c r="J29" s="589"/>
    </row>
    <row r="30" spans="2:10" ht="15">
      <c r="B30" s="2"/>
      <c r="D30" s="103" t="s">
        <v>18</v>
      </c>
      <c r="E30"/>
      <c r="H30" s="31">
        <v>0.6458333333333334</v>
      </c>
      <c r="J30" s="590"/>
    </row>
    <row r="32" spans="2:8" ht="15">
      <c r="B32" s="50">
        <v>11.1</v>
      </c>
      <c r="C32" s="29"/>
      <c r="D32" s="103" t="s">
        <v>51</v>
      </c>
      <c r="E32" s="30"/>
      <c r="F32" s="30" t="s">
        <v>77</v>
      </c>
      <c r="G32" s="33">
        <v>1</v>
      </c>
      <c r="H32" s="31">
        <v>0.6666666666666666</v>
      </c>
    </row>
    <row r="33" spans="2:8" ht="15">
      <c r="B33" s="50">
        <f>B32+0.1</f>
        <v>11.2</v>
      </c>
      <c r="C33" s="29"/>
      <c r="D33" s="103" t="s">
        <v>104</v>
      </c>
      <c r="E33" s="30"/>
      <c r="F33" s="30"/>
      <c r="G33" s="33">
        <v>4</v>
      </c>
      <c r="H33" s="31">
        <f aca="true" t="shared" si="0" ref="H33:H38">H32+TIME(0,G30,0)</f>
        <v>0.6666666666666666</v>
      </c>
    </row>
    <row r="34" spans="2:8" ht="15">
      <c r="B34" s="50">
        <f>B33+0.1</f>
        <v>11.299999999999999</v>
      </c>
      <c r="D34" s="103" t="s">
        <v>1294</v>
      </c>
      <c r="E34" s="30"/>
      <c r="F34" s="30"/>
      <c r="G34" s="33">
        <v>115</v>
      </c>
      <c r="H34" s="31">
        <f t="shared" si="0"/>
        <v>0.6666666666666666</v>
      </c>
    </row>
    <row r="35" spans="2:8" ht="15">
      <c r="B35" s="50">
        <f>B34+0.1</f>
        <v>11.399999999999999</v>
      </c>
      <c r="D35" s="103" t="s">
        <v>1292</v>
      </c>
      <c r="F35" s="30" t="s">
        <v>77</v>
      </c>
      <c r="G35" s="33">
        <v>30</v>
      </c>
      <c r="H35" s="31">
        <f t="shared" si="0"/>
        <v>0.6673611111111111</v>
      </c>
    </row>
    <row r="36" spans="2:8" ht="15">
      <c r="B36" s="50">
        <f>B35+0.1</f>
        <v>11.499999999999998</v>
      </c>
      <c r="C36" s="29"/>
      <c r="D36" s="103" t="s">
        <v>739</v>
      </c>
      <c r="E36" s="30"/>
      <c r="F36" s="30" t="s">
        <v>77</v>
      </c>
      <c r="G36" s="33">
        <v>40</v>
      </c>
      <c r="H36" s="31">
        <f t="shared" si="0"/>
        <v>0.6701388888888888</v>
      </c>
    </row>
    <row r="37" spans="2:8" ht="15">
      <c r="B37" s="50">
        <f>B36+0.1</f>
        <v>11.599999999999998</v>
      </c>
      <c r="C37" s="29"/>
      <c r="D37" s="103" t="s">
        <v>246</v>
      </c>
      <c r="E37" s="252"/>
      <c r="F37" s="252"/>
      <c r="G37" s="253"/>
      <c r="H37" s="31">
        <f t="shared" si="0"/>
        <v>0.75</v>
      </c>
    </row>
    <row r="38" ht="15">
      <c r="H38" s="31">
        <f t="shared" si="0"/>
        <v>0.7708333333333334</v>
      </c>
    </row>
    <row r="40" spans="4:8" ht="18">
      <c r="D40" s="575" t="s">
        <v>267</v>
      </c>
      <c r="E40" s="171"/>
      <c r="F40" s="171"/>
      <c r="G40" s="33">
        <v>120</v>
      </c>
      <c r="H40" s="554">
        <v>0.7708333333333334</v>
      </c>
    </row>
    <row r="41" spans="4:8" ht="15">
      <c r="D41" s="173"/>
      <c r="E41" s="174"/>
      <c r="F41" s="174"/>
      <c r="G41" s="172"/>
      <c r="H41" s="554">
        <f>H40+TIME(0,G40,0)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4" t="s">
        <v>329</v>
      </c>
    </row>
    <row r="3" spans="1:3" ht="15">
      <c r="A3" s="8"/>
      <c r="B3" s="11"/>
      <c r="C3" s="15"/>
    </row>
    <row r="4" spans="1:2" ht="34.5">
      <c r="A4" s="8"/>
      <c r="B4" s="91" t="s">
        <v>284</v>
      </c>
    </row>
    <row r="5" spans="1:2" ht="17.25">
      <c r="A5" s="8"/>
      <c r="B5" s="91" t="s">
        <v>285</v>
      </c>
    </row>
    <row r="6" spans="1:3" ht="17.25">
      <c r="A6" s="8"/>
      <c r="B6" s="92" t="s">
        <v>286</v>
      </c>
      <c r="C6" s="15"/>
    </row>
    <row r="7" spans="1:3" ht="17.25">
      <c r="A7" s="8"/>
      <c r="B7" s="93" t="s">
        <v>283</v>
      </c>
      <c r="C7" s="12"/>
    </row>
    <row r="8" spans="1:3" ht="17.25">
      <c r="A8" s="8"/>
      <c r="B8" s="93" t="s">
        <v>287</v>
      </c>
      <c r="C8" s="12"/>
    </row>
    <row r="9" spans="1:2" ht="17.25">
      <c r="A9" s="8"/>
      <c r="B9" s="93" t="s">
        <v>288</v>
      </c>
    </row>
    <row r="10" spans="1:2" ht="17.25">
      <c r="A10" s="8"/>
      <c r="B10" s="95" t="s">
        <v>289</v>
      </c>
    </row>
    <row r="11" spans="2:3" ht="17.25">
      <c r="B11" s="95" t="s">
        <v>290</v>
      </c>
      <c r="C11" s="15"/>
    </row>
    <row r="12" ht="17.25">
      <c r="B12" s="93" t="s">
        <v>291</v>
      </c>
    </row>
    <row r="13" ht="17.25">
      <c r="B13" s="95" t="s">
        <v>292</v>
      </c>
    </row>
    <row r="14" spans="1:2" ht="17.25">
      <c r="A14" s="8"/>
      <c r="B14" s="95" t="s">
        <v>293</v>
      </c>
    </row>
    <row r="15" spans="1:2" ht="17.25">
      <c r="A15" s="8"/>
      <c r="B15" s="95" t="s">
        <v>294</v>
      </c>
    </row>
    <row r="16" ht="17.25">
      <c r="B16" s="95" t="s">
        <v>295</v>
      </c>
    </row>
    <row r="17" ht="17.25">
      <c r="B17" s="95" t="s">
        <v>296</v>
      </c>
    </row>
    <row r="18" ht="17.25">
      <c r="B18" s="95" t="s">
        <v>297</v>
      </c>
    </row>
    <row r="19" ht="17.25">
      <c r="B19" s="95" t="s">
        <v>298</v>
      </c>
    </row>
    <row r="20" ht="17.25">
      <c r="B20" s="93" t="s">
        <v>299</v>
      </c>
    </row>
    <row r="21" ht="17.25">
      <c r="B21" s="93" t="s">
        <v>300</v>
      </c>
    </row>
    <row r="22" ht="17.25">
      <c r="B22" s="93" t="s">
        <v>282</v>
      </c>
    </row>
    <row r="25" ht="17.25">
      <c r="B25" s="90" t="s">
        <v>314</v>
      </c>
    </row>
    <row r="26" ht="69">
      <c r="B26" s="96" t="s">
        <v>315</v>
      </c>
    </row>
    <row r="27" ht="138.75">
      <c r="B27" s="96" t="s">
        <v>316</v>
      </c>
    </row>
    <row r="28" ht="17.25">
      <c r="B28" s="96" t="s">
        <v>317</v>
      </c>
    </row>
    <row r="29" ht="51.75">
      <c r="B29" s="97" t="s">
        <v>318</v>
      </c>
    </row>
    <row r="30" ht="87">
      <c r="B30" s="98" t="s">
        <v>319</v>
      </c>
    </row>
    <row r="32" ht="34.5">
      <c r="B32" s="96" t="s">
        <v>320</v>
      </c>
    </row>
    <row r="33" ht="69">
      <c r="B33" s="96" t="s">
        <v>321</v>
      </c>
    </row>
    <row r="34" ht="69">
      <c r="B34" s="96" t="s">
        <v>322</v>
      </c>
    </row>
    <row r="35" ht="34.5">
      <c r="B35" s="96" t="s">
        <v>323</v>
      </c>
    </row>
    <row r="36" ht="156">
      <c r="B36" s="96" t="s">
        <v>324</v>
      </c>
    </row>
    <row r="38" ht="34.5">
      <c r="B38" s="96" t="s">
        <v>325</v>
      </c>
    </row>
    <row r="39" ht="51.75">
      <c r="B39" s="96" t="s">
        <v>326</v>
      </c>
    </row>
    <row r="40" ht="34.5">
      <c r="B40" s="96" t="s">
        <v>327</v>
      </c>
    </row>
    <row r="41" ht="104.25">
      <c r="B41" s="96" t="s">
        <v>328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5" t="s">
        <v>301</v>
      </c>
    </row>
    <row r="2" ht="12.75">
      <c r="B2" s="17"/>
    </row>
    <row r="3" ht="42">
      <c r="B3" s="88" t="s">
        <v>302</v>
      </c>
    </row>
    <row r="4" ht="21">
      <c r="B4" s="88" t="s">
        <v>303</v>
      </c>
    </row>
    <row r="5" ht="21">
      <c r="B5" s="88" t="s">
        <v>304</v>
      </c>
    </row>
    <row r="6" ht="33">
      <c r="B6" s="89" t="s">
        <v>305</v>
      </c>
    </row>
    <row r="7" ht="16.5">
      <c r="B7" s="89" t="s">
        <v>306</v>
      </c>
    </row>
    <row r="8" ht="21">
      <c r="B8" s="88" t="s">
        <v>307</v>
      </c>
    </row>
    <row r="9" ht="21">
      <c r="B9" s="88" t="s">
        <v>308</v>
      </c>
    </row>
    <row r="10" ht="21">
      <c r="B10" s="88" t="s">
        <v>309</v>
      </c>
    </row>
    <row r="11" ht="12.75">
      <c r="B11" s="86" t="s">
        <v>310</v>
      </c>
    </row>
    <row r="12" ht="30.75">
      <c r="B12" s="87" t="s">
        <v>311</v>
      </c>
    </row>
    <row r="13" ht="30.75">
      <c r="B13" s="87" t="s">
        <v>312</v>
      </c>
    </row>
    <row r="14" ht="15">
      <c r="B14" s="87" t="s">
        <v>313</v>
      </c>
    </row>
    <row r="15" ht="12.75">
      <c r="B15" s="17"/>
    </row>
    <row r="16" ht="18.75">
      <c r="B16" s="20" t="s">
        <v>55</v>
      </c>
    </row>
    <row r="17" s="19" customFormat="1" ht="31.5">
      <c r="B17" s="21" t="s">
        <v>54</v>
      </c>
    </row>
    <row r="18" s="19" customFormat="1" ht="15">
      <c r="B18" s="22" t="s">
        <v>56</v>
      </c>
    </row>
    <row r="19" s="19" customFormat="1" ht="15">
      <c r="B19" s="22" t="s">
        <v>53</v>
      </c>
    </row>
    <row r="20" s="19" customFormat="1" ht="30.75">
      <c r="B20" s="22" t="s">
        <v>57</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2011-11-07T13:32:16Z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