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1105"/>
  <workbookPr date1904="1" showInkAnnotation="0" autoCompressPictures="0"/>
  <bookViews>
    <workbookView xWindow="240" yWindow="60" windowWidth="25080" windowHeight="14240" tabRatio="500"/>
  </bookViews>
  <sheets>
    <sheet name="Cover" sheetId="3" r:id="rId1"/>
    <sheet name="Comments" sheetId="1" r:id="rId2"/>
    <sheet name="Summary" sheetId="2" r:id="rId3"/>
    <sheet name="CID76" sheetId="4" r:id="rId4"/>
    <sheet name="Notes" sheetId="5" r:id="rId5"/>
    <sheet name="Charts" sheetId="6" r:id="rId6"/>
  </sheets>
  <definedNames>
    <definedName name="_xlnm._FilterDatabase" localSheetId="1" hidden="1">Comments!$A$1:$T$263</definedName>
    <definedName name="_GoBack" localSheetId="3">'CID76'!$B$8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19" i="2" l="1"/>
  <c r="T113" i="1"/>
  <c r="T114" i="1"/>
  <c r="T115" i="1"/>
  <c r="T117" i="1"/>
  <c r="T2" i="1"/>
  <c r="T3"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6"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T231" i="1"/>
  <c r="T232" i="1"/>
  <c r="T233" i="1"/>
  <c r="T234" i="1"/>
  <c r="T235" i="1"/>
  <c r="T236"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9"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9"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9" i="2"/>
  <c r="B57" i="2"/>
  <c r="B59" i="2"/>
  <c r="B15" i="2"/>
  <c r="H15" i="2"/>
  <c r="I15" i="2"/>
  <c r="J15" i="2"/>
  <c r="S2" i="1"/>
  <c r="S3" i="1"/>
  <c r="S4" i="1"/>
  <c r="S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H17" i="2"/>
  <c r="H18" i="2"/>
  <c r="H19" i="2"/>
  <c r="H20" i="2"/>
  <c r="H21" i="2"/>
  <c r="H22" i="2"/>
  <c r="H23" i="2"/>
  <c r="H24" i="2"/>
  <c r="H25" i="2"/>
  <c r="H26" i="2"/>
  <c r="H27" i="2"/>
  <c r="H28" i="2"/>
  <c r="H29" i="2"/>
  <c r="H30" i="2"/>
  <c r="H31" i="2"/>
  <c r="H32" i="2"/>
  <c r="H33" i="2"/>
  <c r="H34" i="2"/>
  <c r="H35" i="2"/>
  <c r="H36" i="2"/>
  <c r="H37" i="2"/>
  <c r="H38" i="2"/>
  <c r="H39" i="2"/>
  <c r="H41" i="2"/>
  <c r="I17" i="2"/>
  <c r="I18" i="2"/>
  <c r="I20" i="2"/>
  <c r="I21" i="2"/>
  <c r="I22" i="2"/>
  <c r="I23" i="2"/>
  <c r="I24" i="2"/>
  <c r="I25" i="2"/>
  <c r="I26" i="2"/>
  <c r="I27" i="2"/>
  <c r="I28" i="2"/>
  <c r="I29" i="2"/>
  <c r="I30" i="2"/>
  <c r="I31" i="2"/>
  <c r="I32" i="2"/>
  <c r="I33" i="2"/>
  <c r="I34" i="2"/>
  <c r="I35" i="2"/>
  <c r="I36" i="2"/>
  <c r="I37" i="2"/>
  <c r="I38" i="2"/>
  <c r="I39" i="2"/>
  <c r="I41" i="2"/>
  <c r="J17" i="2"/>
  <c r="J18" i="2"/>
  <c r="J19" i="2"/>
  <c r="J20" i="2"/>
  <c r="J21" i="2"/>
  <c r="J22" i="2"/>
  <c r="J23" i="2"/>
  <c r="J24" i="2"/>
  <c r="J25" i="2"/>
  <c r="J26" i="2"/>
  <c r="J27" i="2"/>
  <c r="J28" i="2"/>
  <c r="J29" i="2"/>
  <c r="J30" i="2"/>
  <c r="J31" i="2"/>
  <c r="J32" i="2"/>
  <c r="J33" i="2"/>
  <c r="J34" i="2"/>
  <c r="J35" i="2"/>
  <c r="J36" i="2"/>
  <c r="J37" i="2"/>
  <c r="J38" i="2"/>
  <c r="J39" i="2"/>
  <c r="J41" i="2"/>
  <c r="K17" i="2"/>
  <c r="K18" i="2"/>
  <c r="K19" i="2"/>
  <c r="K20" i="2"/>
  <c r="K21" i="2"/>
  <c r="K22" i="2"/>
  <c r="K23" i="2"/>
  <c r="K24" i="2"/>
  <c r="K25" i="2"/>
  <c r="K26" i="2"/>
  <c r="K27" i="2"/>
  <c r="K28" i="2"/>
  <c r="K29" i="2"/>
  <c r="K30" i="2"/>
  <c r="K31" i="2"/>
  <c r="K32" i="2"/>
  <c r="K33" i="2"/>
  <c r="K34" i="2"/>
  <c r="K35" i="2"/>
  <c r="K36" i="2"/>
  <c r="K37" i="2"/>
  <c r="K38" i="2"/>
  <c r="K39" i="2"/>
  <c r="K41" i="2"/>
  <c r="L17" i="2"/>
  <c r="L18" i="2"/>
  <c r="L19" i="2"/>
  <c r="L20" i="2"/>
  <c r="L21" i="2"/>
  <c r="L22" i="2"/>
  <c r="L23" i="2"/>
  <c r="L24" i="2"/>
  <c r="L25" i="2"/>
  <c r="L26" i="2"/>
  <c r="L27" i="2"/>
  <c r="L28" i="2"/>
  <c r="L29" i="2"/>
  <c r="L30" i="2"/>
  <c r="L31" i="2"/>
  <c r="L32" i="2"/>
  <c r="L33" i="2"/>
  <c r="L34" i="2"/>
  <c r="L35" i="2"/>
  <c r="L36" i="2"/>
  <c r="L37" i="2"/>
  <c r="L38" i="2"/>
  <c r="L39" i="2"/>
  <c r="L41" i="2"/>
  <c r="D15" i="2"/>
  <c r="C15" i="2"/>
  <c r="R2" i="1"/>
  <c r="R3" i="1"/>
  <c r="R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5" i="1"/>
  <c r="R236" i="1"/>
  <c r="R237" i="1"/>
  <c r="R238" i="1"/>
  <c r="R239" i="1"/>
  <c r="R240" i="1"/>
  <c r="R241" i="1"/>
  <c r="R242" i="1"/>
  <c r="R243" i="1"/>
  <c r="R244" i="1"/>
  <c r="R245" i="1"/>
  <c r="R246" i="1"/>
  <c r="R247" i="1"/>
  <c r="R248" i="1"/>
  <c r="R249" i="1"/>
  <c r="R250" i="1"/>
  <c r="R251" i="1"/>
  <c r="R252" i="1"/>
  <c r="R253" i="1"/>
  <c r="R254" i="1"/>
  <c r="R255" i="1"/>
  <c r="R256" i="1"/>
  <c r="R257" i="1"/>
  <c r="R258" i="1"/>
  <c r="R259" i="1"/>
  <c r="R260" i="1"/>
  <c r="R261" i="1"/>
  <c r="R262" i="1"/>
  <c r="R263" i="1"/>
  <c r="B6" i="2"/>
  <c r="E6" i="2"/>
  <c r="H6" i="2"/>
  <c r="B7" i="2"/>
  <c r="E7" i="2"/>
  <c r="H7" i="2"/>
  <c r="B8" i="2"/>
  <c r="E8" i="2"/>
  <c r="H8" i="2"/>
  <c r="H10" i="2"/>
  <c r="B2" i="2"/>
  <c r="E2" i="2"/>
  <c r="H2" i="2"/>
  <c r="H11" i="2"/>
  <c r="E10" i="2"/>
  <c r="E11" i="2"/>
  <c r="B10" i="2"/>
  <c r="B11" i="2"/>
  <c r="B4" i="2"/>
  <c r="E4" i="2"/>
  <c r="H4" i="2"/>
  <c r="B5" i="2"/>
  <c r="E5" i="2"/>
  <c r="H5" i="2"/>
  <c r="B3" i="2"/>
  <c r="E3" i="2"/>
  <c r="H3" i="2"/>
</calcChain>
</file>

<file path=xl/sharedStrings.xml><?xml version="1.0" encoding="utf-8"?>
<sst xmlns="http://schemas.openxmlformats.org/spreadsheetml/2006/main" count="2471" uniqueCount="729">
  <si>
    <t>Comment #</t>
  </si>
  <si>
    <t>Name</t>
  </si>
  <si>
    <t>Category</t>
  </si>
  <si>
    <t>Page</t>
  </si>
  <si>
    <t>Subclause</t>
  </si>
  <si>
    <t>Line</t>
  </si>
  <si>
    <t>Comment</t>
  </si>
  <si>
    <t>File</t>
  </si>
  <si>
    <t>Must Be Satisfied</t>
  </si>
  <si>
    <t>Proposed Change</t>
  </si>
  <si>
    <t>Resolution Status</t>
  </si>
  <si>
    <t>Resolution Detail</t>
  </si>
  <si>
    <t>Other1</t>
  </si>
  <si>
    <t>Other2</t>
  </si>
  <si>
    <t>Other3</t>
  </si>
  <si>
    <t>Waheed, Khurram</t>
  </si>
  <si>
    <t>Technical</t>
  </si>
  <si>
    <t>It will be quite useful for implementors if 15.4g draft includes an informative annex, which provides a reference list of all the MAC functionality that needs to be supported by a SUN device</t>
  </si>
  <si>
    <t>No</t>
  </si>
  <si>
    <t>Include a new annex in the draft standard</t>
  </si>
  <si>
    <t>I.1</t>
  </si>
  <si>
    <t>Like MR-OFDM and MR-OQPSK, Annex I should porovide a comprehensive step-by-step example of an MR-FSK farme coding to serve as a PHY compliance test-vector for implementors</t>
  </si>
  <si>
    <t>Add details on the MR-FSK PHY processing in Annex I</t>
  </si>
  <si>
    <t>16.2.4.5</t>
  </si>
  <si>
    <t>The Adjacent channel requirements are specified to be quite loose especially for MCS4 - 6, which practically implies that MR-OFDM PHY will practically occupy three channels when constellations other than BPSK are used. This poor selectivity results in inefficient use of spectrum and not good for co-existence at all.</t>
  </si>
  <si>
    <t>Table 141 needs to be carefully revised allowing for graceful use of spectrum by tightening the adjacent channel selectivity requirements. A table to be proposed</t>
  </si>
  <si>
    <t>16.2.3.8</t>
  </si>
  <si>
    <t>The description of the cyclic prefix insertion is confusing, especially to non-english speaking readers. It is best to illustrate the CP additon</t>
  </si>
  <si>
    <t>For clarity, please include an illustration of how cyclic prefix is added</t>
  </si>
  <si>
    <t>16.2.3.5</t>
  </si>
  <si>
    <t>The specification for Ncbps values for OFDM options 2,3 and 4 are confusing as the number of values does not equal the number of valid MCS, e.g., option 2 and 3 have 6 valid MCS combinations but only 5 Ncbps values are specified</t>
  </si>
  <si>
    <t>Specify Ncbps values for each option and mode as a table</t>
  </si>
  <si>
    <t>16.2.2</t>
  </si>
  <si>
    <t>Currently BPSK based MCS are only limited to MCS0 and MCS1, which require frequency repetition. The group should consider re-enablement of BPSK rate 1/2 and rate 3/4 as valid MCS modes. Especially BPSK rate 3/4 translates to a data rate currently not supported by any existing MCS</t>
  </si>
  <si>
    <t>Include BPSK modes rate 1/2 and 3/4 without frequency repetition as valid MCS modes</t>
  </si>
  <si>
    <t>16.2.1.1.3</t>
  </si>
  <si>
    <t>Each 's' in the figure represents one repetition. This is quite confusing and not very obvious, e.g. for option 1, does this mean each 1/8 symbol is identical? How does this relate to the 's' in option 2, 3, and 4?</t>
  </si>
  <si>
    <t>A better definition/illustration of the vaiable s used in Figure 127 needs to be provided. Also it will be good to mark/shade the 's', which correspond to cyclic prefix</t>
  </si>
  <si>
    <t>16.1.5.8</t>
  </si>
  <si>
    <t>The standard specifies a min ACR performance  of only 10 and 30 dB, respectively, for alternate and adjacent channels. This specfication are too lax  and may result in wasted time and power due to multiple retries needed to exchange a packet and excessive interference.</t>
  </si>
  <si>
    <t>Change the specification to a minimum of 30 dB ACR for both adjacent and alternate channels</t>
  </si>
  <si>
    <t>MR-FSK adjacent/alternate channel rejection is specified w.r.t. an unmodulated carrier as interferer. Although this is fine for very narrow band modulations, but MR-FSK specifies modulation BW of up to ~600kHz. Use of an unmodulated tone is not a useful test under such conditions.</t>
  </si>
  <si>
    <t>Respecify the alternate/adjacent channel rejection specification for a modulated spectrum just like the parent standard 802.15.4i and other PHY specifications in 802.15.4g</t>
  </si>
  <si>
    <t>16.1.5.6</t>
  </si>
  <si>
    <t>The defintion of Tx spectral mask is too loose and when combined with a minimalist adjacent channel performance can potentially result in poor system performance and dropped messages</t>
  </si>
  <si>
    <t>Provide a tighter definition of a spectral mask, e.g., refer to FCC regulation in bands where applicable</t>
  </si>
  <si>
    <t>16.1.4</t>
  </si>
  <si>
    <t>The mode switch mechansim and the settling times have been described for a non-FH environment only.</t>
  </si>
  <si>
    <t>Is the mode switch mechansim defined in a band with FH?
If so, How will FH impact the settling time specification?
It is proposed that a few lines clarifying the operation in this context are added to section 16.1.4</t>
  </si>
  <si>
    <t>This assumption should be added included in the first paragraph on line 48 (p. 65) as follows:
"The mode switch mechanism is optional. For a non-FH band, such as 915Mhz, the mode switch operation has been described below."</t>
  </si>
  <si>
    <t>The statement "A SUN device shall support the MR-FSK PHY, allowing MPM signalling utilizing the CSM " is restrictive and does not allow for MR-OQPSK or MR_OFDM only PANs to exist without MR_FSK support''</t>
  </si>
  <si>
    <t>Proposed to change the statement to "A SUN FFD device shall support the MR-FSK PHY, allowing MPM signalling utilizing the CSM"</t>
  </si>
  <si>
    <t>8.1a</t>
  </si>
  <si>
    <t>50kb/s; 200 kHz CSM requirement in 2.4GHz band results in unnecessarily tight transceiver performance requirements</t>
  </si>
  <si>
    <t>As per PAR, SUN transceivers are low-cost; it is recommended that 2.4GHz CSM requirements are chosen independent of other bands  as either FSK operating mode 2 or 3 (specified for 2.4GHz band)</t>
  </si>
  <si>
    <t>Canchi, Radhakrishna</t>
  </si>
  <si>
    <t>4.1a,5,6</t>
  </si>
  <si>
    <t>The transmission at maximum power of SUN devices prohibits the access request of legacy WPAN(802.15) devices using the low power transmissions in personal area range hence interferes with WPAN operations..</t>
  </si>
  <si>
    <t>Provide the normative description (PHY,MAC) that can address and avoid SUN interference, due to transmissions at maximum power, to legacy WPAN devices</t>
  </si>
  <si>
    <t>SUN area of coverage area, obviously, overlaps with large number personal area networks (IEEE802.15.4 and its variants) in the same frequency bands. Draft lacks the information how it can avoid potential interference to large number of WPAN devices that come under larger area (long range) coverage, as a overlay of SUN operating in the same frequency bands.</t>
  </si>
  <si>
    <t>Address the problem of coexistence with Legacy WPAN and provide the normative text  that clarifies the  avoidance of interference to WPAN devices operating in the same frequency channels. Please state clearly how the interference avoidance to Legacy short range IEEE802.25.4 device operation is taken care by MAC and PHY specifications</t>
  </si>
  <si>
    <t>4.1a</t>
  </si>
  <si>
    <t>The draft amendment standard proposes new PHY's layers that target to meet the goal of achieving long range communications in outdoors by availing the maximum power available for transmissions.  Obviously the range is pretty larger than that of Legacy Wireless Personal Area Networks. There is no rational how this draft can be an Amendment to the standard IEEE802.15.4  that is meant for short range (within 10m) "Wireless Personal Area Networks". SUN with long range of operation can't be a "Personal" area network at all.</t>
  </si>
  <si>
    <t>Provide a rationale for the amendment for long-range SUN to short range (10m) WPAN IEEE802.15 standard</t>
  </si>
  <si>
    <t>Schmidl, Timothy</t>
  </si>
  <si>
    <t>The equation "L = ceil(126 x 8/32)" is not correct.</t>
  </si>
  <si>
    <t>Yes</t>
  </si>
  <si>
    <t>The equation should be changed to "L = ceil(126 / M)".</t>
  </si>
  <si>
    <t>16.3.4.10</t>
  </si>
  <si>
    <t>The maximum input level requirement refers to section 8.2.4, but 8.2.4 does not give a maximum input level.</t>
  </si>
  <si>
    <t>The sentence should be changed to "The MR-O-QPSK PHY shall have a receiver maximum input level greater than or equal to -20 dBm using the measurement defined in 8.2.4."</t>
  </si>
  <si>
    <t>16.3.2.12</t>
  </si>
  <si>
    <t>The equation for the raised cosine pulse shape is missing a 4 in the denominator.</t>
  </si>
  <si>
    <t>Change the denominator in the second fraction to 1 - 4 r2 t2 / Tc2</t>
  </si>
  <si>
    <t>16.2.4.11</t>
  </si>
  <si>
    <t>The sentence should be changed to "The MR-OFDM PHY shall have a receiver maximum input level greater than or equal to -20 dBm using the measurement defined in 8.2.4."</t>
  </si>
  <si>
    <t>16.1.5.12</t>
  </si>
  <si>
    <t>The sentence should be changed to "The MR-FSK PHY shall have a receiver maximum input level greater than or equal to -20 dBm using the measurement defined in 8.2.4."</t>
  </si>
  <si>
    <t>16.1.2.1</t>
  </si>
  <si>
    <t>The operation specified in Figure 115 is broken when both FEC and whitening are simultaneously enabled. The receiver does not know in advance whether or not whitening is used since whitening is signaled with the DW bit in the header (PHR). The FEC block must be placed after the data whitening block in transmit. Equivalently, the FEC block must be placed in front of the whitening block in receive.</t>
  </si>
  <si>
    <t>In Figure 115 make a first concatenator which concatenates the PHR and PSDU.  Move the FEC and bypass after the first concatenator.  Then make a second concatenator which concatenates the SHR and output of the FEC or bypass.  Move the data whitening text ahead of the FEC text, and make the corresponding changes in the text to match the updated figure.</t>
  </si>
  <si>
    <t>8.1.3</t>
  </si>
  <si>
    <t>The LIFS and SIFS for MR-OFDM are too long and will impact throughput.</t>
  </si>
  <si>
    <t>Shorten the LIFS and SIFS for MR-OFDM.</t>
  </si>
  <si>
    <t>8.1.1</t>
  </si>
  <si>
    <t>The regulations for 779-787 MHz band in China have been discussed extensively in 802.11ah (see 11-11-957r2), and it has been concluded that OFDM is allowed by regulations.  For this band in 802.15.4g the three PHYs should all be part of the amendment since they all have equal standing (permitted by regulations but not adopted by the Chinese standards body).</t>
  </si>
  <si>
    <t>For the 779-787 MHz band include all three PHYs in the 802.15.4g amendment since they are allowed by Chinese regulations.</t>
  </si>
  <si>
    <t>5.2.4.2</t>
  </si>
  <si>
    <t>There is no "Length" field in Figure 55d.</t>
  </si>
  <si>
    <t>Clarify the sentence to make it clear that this is the length of the SUN PHY Capabilities IE.  An alternative would be to remove the sentence and the following two equations.</t>
  </si>
  <si>
    <t>Hansen, Christopher</t>
  </si>
  <si>
    <t>If devices should use lower power, why are they forced to include a transmitter that can produce -3dBm?</t>
  </si>
  <si>
    <t>Remove this restriction.</t>
  </si>
  <si>
    <t>Local requlations are usually only designed to prevent interference from one type of service to another.  Thus, they may not have any spectral mask limits in band.  The lack of a spectral mask can allow devices of the same type to interfere with each other.  A standard should prevent this.</t>
  </si>
  <si>
    <t>Add a spectral mask.</t>
  </si>
  <si>
    <t>How is receiver sensitivity measured?  Usually there is a PER requirement for packets of a certain size.</t>
  </si>
  <si>
    <t>Add a PER and packet size requirement</t>
  </si>
  <si>
    <t>300ppm is huge.  Why does it need to be so high?  Even the cheapest crystal is better than that. This will just create interoperability problems in the future.</t>
  </si>
  <si>
    <t>Change to +/- 100ppm</t>
  </si>
  <si>
    <t>Scrambled data is not sufficiently white? Why do we need additional whitening?</t>
  </si>
  <si>
    <t>Please add some explanatory text as to why this is a useful feature or remove the feature.</t>
  </si>
  <si>
    <t>How can an interleaver be optional?  Either it is useful or it is not.  Surely the task group can determine this to everyone's satisfaction.</t>
  </si>
  <si>
    <t>Make the interleaver mandatory if it is useful or remove it if it is not.</t>
  </si>
  <si>
    <t>What exactly is Modulation Quality and why is a measurement provided for it?  What equipment is used?  How do I connect the equipment to a device?</t>
  </si>
  <si>
    <t>Clarify definition and usage.</t>
  </si>
  <si>
    <t>The mode switch feature looks dangerous.  Packets can get lost over the air. How do two PHYs maintain an understanding of their operating mode?  CRC checks and ACKs are typically done at the MAC layer.  Isn't this type of functionality needed to make this feature robust?</t>
  </si>
  <si>
    <t>Fix or remove</t>
  </si>
  <si>
    <t>Ecclesine, Peter</t>
  </si>
  <si>
    <t>D.7.2.2</t>
  </si>
  <si>
    <t>Status of RF11.2, RF11.3 and RF11.5 should be FD6:O because it only applies to SUN PHYs, not all 802.15.4 radios.</t>
  </si>
  <si>
    <t>Change Status to FD6:O</t>
  </si>
  <si>
    <t>D.7.3.1</t>
  </si>
  <si>
    <t>Status of MLF15 should be FD6:M because it only applies to SUN PHYs, not all 802.15.4 radios.</t>
  </si>
  <si>
    <t>Change Status to FD6:M</t>
  </si>
  <si>
    <t>Poegel, Frank</t>
  </si>
  <si>
    <t>Editorial</t>
  </si>
  <si>
    <t>There is only an indirect statement that interleaving consists of two permutations.</t>
  </si>
  <si>
    <t>Clear statement that interleaving consists of two permutations</t>
  </si>
  <si>
    <t>16.2.1.1.4</t>
  </si>
  <si>
    <t>OFDM needs linear amplification and thus backoff of a power amplifier. This drawback of OFDM is getting worse with the specified "power boosting" because the power during transmission of real data needs to be reduced by additional 2 dB.
In addition: "... normalization of the frequency domain STF is required to ensure that the STF power is the same as the rest of the data frame". Power boosting is in contrast to this statement.</t>
  </si>
  <si>
    <t>Leave out power boosting or make it optional</t>
  </si>
  <si>
    <t>"STF" in Figure 127 is not correct. It should be "symbol" or something like that. The STF consists of four symbols and not four STFs.</t>
  </si>
  <si>
    <t>Change figure</t>
  </si>
  <si>
    <t>16.1.5.5</t>
  </si>
  <si>
    <t>From a practical/implementation/interoperability point of view, it makes no difference to distinguish between "transmitter symbol rate tolerance" and "peak transmitter symbol rate jitter". In addition, these parameters (and their measurement) are not explained.</t>
  </si>
  <si>
    <t>Specify one value for the symbol rate tolerance</t>
  </si>
  <si>
    <t>General</t>
  </si>
  <si>
    <t>The draft is refering to the 950 MHz Japanese band. This band for sensor networks (including SUN, smart meters, etc.) will be moved from 950 MHz to 920 MHz according to new frequency regulation.</t>
  </si>
  <si>
    <t>Incorporation of the new 920 MHz Japanese band</t>
  </si>
  <si>
    <t>6.3.1</t>
  </si>
  <si>
    <t>Wrong definition of DataRate in Table 46: DataRate values correspond to the RateMode parameter plus one/five and not minus one/five</t>
  </si>
  <si>
    <t>change "minus" to "plus"</t>
  </si>
  <si>
    <t>5.1.9</t>
  </si>
  <si>
    <t>Transmission of MPM EBs is not clear in case of wideband operation. Is it necessary to transmit/receive MPM EBs on multiple channels (that overlap with the wideband channel in operation) at the same time?</t>
  </si>
  <si>
    <t>Please clarify</t>
  </si>
  <si>
    <t>Definition of symbol duration is not clear:
(1) There are timing parameters which are used for MAC and PHY, thus requiring definition of one symbol duration.
(2) What is the "mandatory mode having the lowest data rate"? According to Table 116 there is only one mandatory mode (operating mode #1) defined for each band. This mode is not necessarily the mode with the lowest data rate.</t>
  </si>
  <si>
    <t>Include table which clearly states the symbol duration for each mode/band</t>
  </si>
  <si>
    <t>Schmidt, Michael</t>
  </si>
  <si>
    <t>Mandatory specifications of MR-O-QPSK are missing.</t>
  </si>
  <si>
    <t>Add SpreadingMode DSSS RFxy:M, add RateMode zero Rfxy:M</t>
  </si>
  <si>
    <t>16.3.3</t>
  </si>
  <si>
    <t>The text describing the  justification for support of legacy devices is a bit clumsy since it is obvious with regard to the MR-O-QPSK PHY specification. It  should not be part of the standard text.</t>
  </si>
  <si>
    <t>Delete the text and figure beginning with line 42 at page 116 to 25 at page 117.</t>
  </si>
  <si>
    <t>16.3.1.1</t>
  </si>
  <si>
    <t>The specification of the preamble length in multiple of octets is inconsistent with regard to the specification given in 16.3.2.2.</t>
  </si>
  <si>
    <t>replace "seven, zero octets" with "56, zero bits", replace "four, zero octets" with "32, zero bits"</t>
  </si>
  <si>
    <t>The text is very dense. The fact that two permutations are used is implicitly specified.</t>
  </si>
  <si>
    <t>Improve the specification of the interleaver</t>
  </si>
  <si>
    <t>The purpose of power boost at STF is unclear, since power backoff is usually required (compared to constant envelope modulation). As a consequence, one would lose 2 dB more output power (in addition to the backoff) at the remaining part of the PPDU.</t>
  </si>
  <si>
    <t>Please, clarify.</t>
  </si>
  <si>
    <t>16.2.1.1.2</t>
  </si>
  <si>
    <t>How is the entry Tone# related to the index k at the equation at page 73 line 53?</t>
  </si>
  <si>
    <t>Rewrite the equation to actually introduce frequency indices ranging from -N/2 ... +N/2-1.</t>
  </si>
  <si>
    <t>The specification of the "peak transmitter symbol rate jitter" is unclear. Does this relax the requirements on the symbol rate tolerance of pm 300 ppm?</t>
  </si>
  <si>
    <t>The reference to the  "maximum" frequency deviation is confusing, since it is no longer the maximum.</t>
  </si>
  <si>
    <t>Replace "maximum frequency, fdev" deviation by "frequency deviation, fdev"</t>
  </si>
  <si>
    <t>16.1.1.4</t>
  </si>
  <si>
    <t>Specification of the check sum field B3-B0 is incomplete and questionable. To which information bits of the PHR field they are to be applied and how exactly? Since k=11, it appears they are to be applied over the first 11 entries of the PHR field. This would include  the mode switch bit itself. Is this useful if the mode switch bit is otherwise unprotected?</t>
  </si>
  <si>
    <t>Revise the specification of the mode switch PPDU.</t>
  </si>
  <si>
    <t>16.1.1.3</t>
  </si>
  <si>
    <t>Why is data whitening not always enabled? Data whitening is generally useful in order to mitigate the capture effect (i.e. supporting preamble search while decoding the payload). Variable information on DW is also awkward in conjunction with FEC. In case FEC is applied for the packet, the survivor depth for Viterbi decoding should be less or equal to 10 in order to evaluate DW bit in time. Note that the PHR field is not terminated and the  DW bit will influence the code bits of the PSDU. Though a survivor depth of 10 will cause a relative small loss in performance (compared to a much larger depth) for uncorrelated noise, the performance loss might be higher for correlated noise.  Alternatively, two independent  Viterbi decoders can be applied (each with a specific hypothesis on DW) but this would increase complexity.</t>
  </si>
  <si>
    <t>Delete DW bit and apply data whitening per default. Increase reserved field to 3 entries.</t>
  </si>
  <si>
    <t>Both alternative PHYs (MR-OFDM, MR-O-QPSK) provide a mild form of error detection based on a HCS. Doing so,   long deaf periods can be reduced in case the  length field was incorrectly decoded (which can be up to 2047 octets) and the receiver is otherwise unable to reliably detect invalid data lengths.  However, the MR-FSK PHY does not provide   such a mechanism. For packets, where FEC is not enabled, this may not be such a problem, since the SFD can be searched with zero-distance, providing an early consistency check as well. If, however, FEC is enabled, SHR detection must be different in order to benefit from the coding gain. This usually involves evaluation of soft rather than hard decisions. As a consequence, SHR detection itself will provide much lower error detection capabilities.</t>
  </si>
  <si>
    <t>Append an HCS field to the PHR in case FEC is enabled. There is no need to have a unified PHR field description, since both PPDU types obtain a different SHR anyway (in particular a different SFD with a possibly longer preamble.) An alternative approach is to shift the specification  of the HCS to 16.1.2.4, using an inner CRC code in addition to the rate 1/2 convolutional code for the PHR filed.</t>
  </si>
  <si>
    <t>16.1.1.2</t>
  </si>
  <si>
    <t>Dedicated SFD  values are introduced in order to signal uncoded and coded transmission, respectively. The advantage of this concept is lost, by further introducing a PIB attribute phyMRFSKSFD for selection of the SFD pair. Moreover, if both SFD pairs can be applied, then they need to provide  good orthogonality between each other.</t>
  </si>
  <si>
    <t>Apply a single SFD pair only.</t>
  </si>
  <si>
    <t>16.1.1.1</t>
  </si>
  <si>
    <t>The range for phyFSKPreambleLength with 4 to 1000 octets is questionable. The lower bound is too short in case FEC is to be applied. The upper bound will introduce a potential long time out duration or will cause interoperability issues. Also, long preambles will increase the likelihood to wake up many devices in the network.</t>
  </si>
  <si>
    <t>Specify the lower bound of at least 8 octets in case FEC is applied, whereas for  uncoded packets it can be 4 octets. Note that this will not introduce any conflict with respect to reception of uncoded packets. In order to exploit the processing and coding gain of FEC packets, SHR detection must be fundamentally different from SHR detection of uncoded packets. This in mind, the simultaneous reception of uncoded and coded packets must be understood as two independent receiver algorithms, each searching for a dedicated SHR. For the upper bound, a value of 64 octets seems to be useful.</t>
  </si>
  <si>
    <t>It is a great pity that the MR-OFDM PHY  applies a PIB attribute phyOFDMInterleaving. It would otherwise (like the MR-O-QPSK PHY)  signal all relevant information within the PPDU itself.</t>
  </si>
  <si>
    <t>Consider using one of the interleaving modes only.</t>
  </si>
  <si>
    <t>The conditions for receiver sensitivity definition excludes FEC for the MR-FSK PHY. This seems to be inconsistent with 16.1.5.7.</t>
  </si>
  <si>
    <t>Delete "For the MR-FSK PHY, forward error correction (FEC) is disabled"</t>
  </si>
  <si>
    <t>With regard to document IEEE 802. 15-11-0510-04-004g, specification for the Japanese frequency band should be revised.</t>
  </si>
  <si>
    <t>Add specification for the Japanese 920 MHz band for all SUN PHYs. Possibly delete specification of the 950 MHz band.</t>
  </si>
  <si>
    <t>The relation of RateMode to the DataRate is wrong for MR-O-QPSK.</t>
  </si>
  <si>
    <t>Replace "minus" with "plus".</t>
  </si>
  <si>
    <t>"Any intending coordinator shall first scan for an MPM EB until the expiration of EBINBPAN or until an MPM EB is detected, whichever occurs first."  In case an intending coordinator wants to scan for MPM EB, who defines how long? Who prevents the existing coordinator to set macNBPANEnhancedBeaconOrder to '0', or macNBPANEnhancedBeaconOrder to '16384'.</t>
  </si>
  <si>
    <t>What is meant with "channel(s) of operation"? It appears that PHY modes using a wide band modulation (such as MR-OFDM option 1) have to simultaneously receive  several FSK signals. Similarly, simultaneous transmission  of several FSK signals is presumably required. This would introduce a considerable handicap for wide band PHYs.  In addition to an extremely increased complexity, there would be a conflict with the maximum output power.</t>
  </si>
  <si>
    <t>5.1.1.2a</t>
  </si>
  <si>
    <t>"aBaseSuperframeDuration" is not defined</t>
  </si>
  <si>
    <t>Please, define it.</t>
  </si>
  <si>
    <t>For the MR-OFDM PHY, two timing definitions are introduced but it is not clear which of them is to be applied.  What is the differentiation  between MAC and PHY symbol duration good for? It appears that MAC constants such as macAckWaitDuration depend on variables which are expressed in multiples of PHY symbols. The phrase "... shall be the symbol duration of the mandatory mode having the lowest data rate for that particular frequency band" is too complicated with regard to the message. According to 16.1.2, there is only one mandatory mode for a given frequency band, namely operation mode 1. Operation mode 1 does not always have the lowest data rate (see Table 116 of the 450-470 MHz frequency band).</t>
  </si>
  <si>
    <t>Each PHY should specifically define its own definition of a suitable symbol time, depending on the supported frequency band. A table is recommended.  If a device operates in the common signaling mode (CSM), then it automatically uses to the symbol time definition of the MR-FSK PHY.</t>
  </si>
  <si>
    <t>Popa, Daniel</t>
  </si>
  <si>
    <t>8.1.2.8.1</t>
  </si>
  <si>
    <t>In Table 68c: there is missing the 169 MHz European band, specifically allocated for smart metering applications.</t>
  </si>
  <si>
    <t>Define one mandatory and one optional narrowband MR-FSK mode, for the 169 MHz band.</t>
  </si>
  <si>
    <t>Bahr, Michael</t>
  </si>
  <si>
    <t>5.2.4</t>
  </si>
  <si>
    <t>"... nested MLME IE ..." A flat IE list is preferable</t>
  </si>
  <si>
    <t>use a flat IE list instead of nesting IEs.</t>
  </si>
  <si>
    <t>whole clause: The specification of the information elements has a high probability that there are still errors, flaws and inconsistencies as well as redundant specification and redundant information.</t>
  </si>
  <si>
    <t>review carefully, simplify the complexity by using rather straight forward definitions, remove redundancies in specification and information. Fix errors and flaws. Improve wording.</t>
  </si>
  <si>
    <t>5.2.2.1</t>
  </si>
  <si>
    <t>The specification of the Beacon Frame, even if taken together with the specification of the Beacon Frame in 15.4e and 15.4i, is not consistent and with critical errors as well as not following the usual style.</t>
  </si>
  <si>
    <t>Fix this. Provide a clear, non-contradicting, consistent specification of the beacon frame. This might include necessary changes in 15.4e.</t>
  </si>
  <si>
    <t>whole clause: The specification of the MPM enhanced beacon improved significantly. However, there is some probability that there are still flaws and inconsistencies in the specification since it is a rather complex mechanim. Furthermore, the technical reason for the MPM enhanced beacon should be clearly stated, otherwise it should be removed.</t>
  </si>
  <si>
    <t>review clause carefully and correct flaws and inconsistencies. Provide technical reason for the MPM enhance beacon. This is also an indication for how to use it. If there is none, remove MPM enhanced beacon.</t>
  </si>
  <si>
    <t>whole clause: There are several errors in the specification of the MPM enhanced beacon timing. This needs careful review, also in conjunction with clause 5.1.9</t>
  </si>
  <si>
    <t>review carefully and correct errors. Use proper wording.</t>
  </si>
  <si>
    <t>This standard is for managing a single SUN. Multiple SUNs are managed in some higher layer management software or in 802.1. Or in other words, the scope of this standard specification is a single network. Of course, coexistence with other networks, also of the same type, falls into this scope as well. So, the general "manage multiple SUNs utilizing different PHYs in the same location" is too general and at least partially out of scope of a 802.15.4 specification.</t>
  </si>
  <si>
    <t>Restrict the MPM procedures to the ones that are necessary for the operation/management of a single SUN.</t>
  </si>
  <si>
    <t>Multiple SUNs utilizing different PHYs in the same location do not need the proposed Multi-PHY-Management. If you have an 11a and an 11g WLAN network at the same location, why would you need a multi-PHY management?</t>
  </si>
  <si>
    <t>Remove the MPM, except if you provide a good technical reason for having the MPM. The first paragraph of 5.1.9 would be a good place for this. Proposed structure: Give the technical reason for the MPM in a precise language and quite specific. After this write which devices shall use MPM.</t>
  </si>
  <si>
    <t>16.1.2</t>
  </si>
  <si>
    <t>Since the 4g standard is targetting world wide markets, it should not exclude bands specifically allocated for smart metering. To fill this gap, 4g should include the 169 MHz European band into its specification.</t>
  </si>
  <si>
    <t>Since the total bandwidth available in 169 MHz band for smart metering applications is 75 kHz, 4g should include one mandatory (low bit rate) and one optional (higher bit rate) narrowband MR-FSK mode.</t>
  </si>
  <si>
    <t>Shamain, Durgaprasad</t>
  </si>
  <si>
    <t>There is no compelling reason why coherent detection is required for no spreading case.  Pg 105, Line 18-20</t>
  </si>
  <si>
    <t>Remove the description requiring coherent detection in this context</t>
  </si>
  <si>
    <t>O-QPSK has two modes: Minimum FSK and Offset QPSK using raised-cosine pulse shaping. Usually, root-raised cosine pulse shaping is used for reducing ISI. Using raised-cosine instead of root-raised cosine can worsen ISI. Also, it is unclear how differential detection can be used for offset-QPSK, where the phase changes half-way through any symbol duration. Either coherent or non-coherent detection is possible for Minimum FSK.</t>
  </si>
  <si>
    <t>Use the root-raised cosine (RCS) pulse shaping instead of the raised cosine.  Check the feasibility of differential QPSK in the context of offset QPSK.  If it is not feasible, suggest/mandate the use of coherent demodulation for the RCS based offset-QPSK.</t>
  </si>
  <si>
    <t>Pg 110, Line 38 appears to be inconsistent with the earlier description.  It appears that T-unit is constructed from h_i, and again spread using h_i.  Pg 110, Line 41, t^i_0 is a scalar and h_i is a vector (a Hadamard codeword).   Not clear.</t>
  </si>
  <si>
    <t>Remove the additional spreading by h_i.</t>
  </si>
  <si>
    <t>Rx sensitivity numbers (Table 140) are not in lock step with the Tx power of a specific mode. For example, Tx power in short-training sequences steps in 3 dB increments but sensitivity steps in 2 dB increments.</t>
  </si>
  <si>
    <t>Remove the discrepancy from the draft.</t>
  </si>
  <si>
    <t>Frequency spreading in MR-OFDM provides frequency diversity and reduces PAPR. "No spreading" option will provide frequency diversity without reducing PAPR. Its purpose is not known.</t>
  </si>
  <si>
    <t>Remove the "no spreading" option from the draft.</t>
  </si>
  <si>
    <t>PHR header CRC calculation(Section 16.2.1.3) adds a fixed number  (pg 79 item a) to CRC. It is not clear why it is done.</t>
  </si>
  <si>
    <t>Remove the addition of the fixed number.</t>
  </si>
  <si>
    <t>MR-OFDM uses high-powered short -training sequence and the low-powered long-training sequence in the same frame.  It is not clear why two sequences are used.</t>
  </si>
  <si>
    <t>Justify the use of two training sequences.</t>
  </si>
  <si>
    <t>Bit Order Rule All data subfields are processed MSB first.  Subfields are concatenated in a single string and are read from left to right, indexed from 0 to the length of the string. This is consistent with the description in Sections 16.1.1 and 16.3.1</t>
  </si>
  <si>
    <t>Use the bit order rule from 802.15.4, if the rule in the current draft is inconsistent with that rule.</t>
  </si>
  <si>
    <t>Data whitening in the MR-FSK mode is as expected, namely the payload is whitened after FEC.  In the MR-OFDM mode, the whitening (called scrambling) happens on the un-coded (raw) data.  Scrambling the coded data instead will also scramble the parity. In the MR-O-QPSK mode, whitening takes place at chip-level on the DS spread data.</t>
  </si>
  <si>
    <t>Pre-FEC whitening can protect (via FEC) the whitening status bit, but the parity does not have the benefit of whitening.  Post-FEC whitening will not provide any error protection for the whitening status bit but the parity will have the benefit of data whitening.
In my opinion, post-FEC whitening is preferred since it will be reduce the extent of baseline wander and any consequent signal clipping at the A/D interface.  All three PHYs should resort to post-FEC whitening.</t>
  </si>
  <si>
    <t>MPM and CSM: With the plurality of devices supporting different PHY, multi-PHY management is required. Common signaling mode acts as the means for shared communication.  The choice of filtered 2-FSK with 200 KHz channel spacing at 50 Kb/s is very suitable.   If the nominal frequency deviation is 25 KHz or the multiple thereof, orthogonality between two FSK carriers over the signaling interval is ensured even for a non-coherent receiver.   Such a simple receiver/ transmitter will be an ideal candidate for the common signaling mode (CSM), which can be used to discover the neighboring communication-nodes and agreeing on a mutually-supported  best-possible communication mode.</t>
  </si>
  <si>
    <t>None</t>
  </si>
  <si>
    <t>Generic MR-FSK: The filtering requirements in MR-FSK are specified as a) limits on the tolerances in the eye-diagram for frequency deviation, namely   the frequency deviation at the maximum eye-opening and the excursions in the zero-crossing and b) Tx spectral mask.  There is no specific requirement to implement a particularly shaped filter, except for GFSK filtering with BT=0.5 for the 950 MHz band. With that requirement, the generic nature of MR-FSK implies a choice of unspecified modulation index, frequency-deviation, and channel spacing.  The generic MR-FSK is intended for two reasons: to be backward compatible and to allow flexibility for future designs.  If all the existing devices are enumerated (when Clause 10 is added), it will obviate the need for the generic MR-FSK on the account of the first reason. The second reason leaves open a possibility for a high-modulation and a highly-filtered FSK system that can transmit at high power without breaking the transmit-power mask requirement. The optimum receiver for such system will be quite complex due to the inherent memory in the system.  Besides, such system will limit interoperability: both receiver and transmitter will need the same generic MR-FSK, especially in a peer-to-peer configuration.  Such system can extend the communication range in a point- to -point topology.   Communication range can also be extended without using a complex physical layer by allowing multiple hops in a network.</t>
  </si>
  <si>
    <t>Remove the generic MR-FSK PHY from the draft. Or, restrict the parameters that will be generic and include their ranges and the specific justification for keeping them generic.</t>
  </si>
  <si>
    <t>Amihood, Patrick</t>
  </si>
  <si>
    <t>Why does 4g change the bit order rules compared to the 802.15.4 standard and 4e amendment. This can lead to implementation issues.</t>
  </si>
  <si>
    <t>Retain the bit order rule from the 802.15.4 standard.</t>
  </si>
  <si>
    <t>It seems that the MR-FSK Generic PHY mechanism in Section 4.2a is introduced to "interface to previously deployed devices". Does this mean that devices that comply to this specification only need to support their own Generic PHY? Section 16.1.2 states: "A SUN device may operate in a PHY mode either defined in this specification or via the MR-FSK Generic PHY mechanism." It is not clear how this is consistent with MR-FSK PHY being mandatory and how this might affect the multi-PHY management scheme that allows interoperability between the mandatory PHY and the two optional PHYs.</t>
  </si>
  <si>
    <t>Remove the MR-FSK Generic PHY mechanism.</t>
  </si>
  <si>
    <t>Since the modulation choice of filtered FSK is virtually identical to GFSK, especially in terms of meeting the transmit spectral mask, it is not clear why GFSK is not used instead of filtered FSK.</t>
  </si>
  <si>
    <t>Use GFSK instead of filtered FSK.</t>
  </si>
  <si>
    <t>Brown, Monique</t>
  </si>
  <si>
    <t>16.3.2.9</t>
  </si>
  <si>
    <t>Get rid of the mathematical symbol. Same comment for line 20.</t>
  </si>
  <si>
    <t>Change to "Note that for N greater than one..." and "For N equal to one..." Make a similar change to line 23 and anywhere else this occurs.</t>
  </si>
  <si>
    <t>16.3.2.8</t>
  </si>
  <si>
    <t>Sentence is unclear. "If BDE is not applied to the PSDU depending on the frequency band and RateMode (see Table 147 and Table 148), the sequence..."</t>
  </si>
  <si>
    <t>Change to "The frequency band and rate mode determine whether BDE is applied to the PSDU (see Table 147 and Table 148).  If BDE is not applied, the sequence..."</t>
  </si>
  <si>
    <t>16.3.2.6</t>
  </si>
  <si>
    <t>Awkward wording. Text says, "Prior to convolutional encoding of the PSDU, the sequence of PSDU information bits with frame length of PSDU in octets (LENGTH) shall be extended by appending a termination sequence of 6 zero bits and a sequence of additional bits (pad bits) as shown in Figure 144."</t>
  </si>
  <si>
    <t>Change to "Prior to the convolutional encoding of the PSDU, the sequence of PSDU information bits, with its length (LENGTH) measured in octets, shall be extended by appending a termination sequence of six, zero bits and..."</t>
  </si>
  <si>
    <t>This wording is confusing. "In either case, FEC shall employ..."</t>
  </si>
  <si>
    <t>Change to "When used, FEC shall employ..."</t>
  </si>
  <si>
    <t>16.3.2.5</t>
  </si>
  <si>
    <t>Sentence is unclear. "Depending on RateMode, (N,8)-MDSSS of different spreading factors shall be applied (see Table 148 and 16.3.2.10)."</t>
  </si>
  <si>
    <t>Change to the following: "The rate mode also determines which (N,8)-MDSSS spreading factor shall be used (see Table 148 and 16.3.2.10)."</t>
  </si>
  <si>
    <t>Awkward wording. "Depending on RateMode (see Table 148), the PSDU information bits...with frame length of PSDU in octets (LENGTH) shall be first processed by FEC (see 16.3.2.6), delivering a sequence of code-bits."</t>
  </si>
  <si>
    <t>Isn't it the case that the use of FEC depends on the rate mode chosen? This isn't clearly written. Change to something like: "The use of FEC depends on the rate mode chosen (see Table 148). When FEC is used, the PSDU information bits... , having a length (LENGTH) measure in octets, shall be first processed using FEC (see 16.3.2.6), delivering a sequence of code-bits." Or something similar.</t>
  </si>
  <si>
    <t>16.3.2.4</t>
  </si>
  <si>
    <t>Change text from "applies (N,4)-bit-to-chip mapping of the interleaved code-bits" to "applies (N,4)-bit-to-chip mapping _to_ the interleaved code-bits."</t>
  </si>
  <si>
    <t>See comment.</t>
  </si>
  <si>
    <t>Wording is awkward. Text says, "The first DSSS method applies BDE (see 16.3.2.8) of the interleaved code-bits and subsequently (N,1)-bit-to-chip mapping as described in 16.3.2.9."</t>
  </si>
  <si>
    <t>Change to "applies BDE...to the" and "subsequently the (N,1)."</t>
  </si>
  <si>
    <t>16.3.2.3</t>
  </si>
  <si>
    <t>Change from "processed by FEC" to "processed using." Same comment in line 49.</t>
  </si>
  <si>
    <t>16.3.2.1</t>
  </si>
  <si>
    <t>Change from "inputs of the" to "inputs to the."</t>
  </si>
  <si>
    <t>Change from "of the" to "for the."</t>
  </si>
  <si>
    <t>16.3.1.3</t>
  </si>
  <si>
    <t>Why is it necessary to create a variable called "SpreadingMode?"</t>
  </si>
  <si>
    <t>Isn't it sufficient to say "when DSSS is used" or "when the spreading mode is set to DSSS?" The same comment goes for RateMode. These are not necessary to define as "variables." Search on SpreadingMode and Rate mode and replace with appropriate wording.</t>
  </si>
  <si>
    <t>What does "applied on PSDU" mean? "Applied to the PSDU?" I see it again in line 47, page 98.</t>
  </si>
  <si>
    <t>Do a search for "on PSDU" and fix the wording.</t>
  </si>
  <si>
    <t>Generally speaking, the variable names SpreadingMode and RateMode are used at times when it is more appropriate to simply say "the spreading mode" or "the rate mode." For example, text says, "For the MR-O-QPSK PHY and SpreadingMode set to DSSS, values 1-4 are valid."</t>
  </si>
  <si>
    <t>Change text to say, "For the MR-O-QPSK PHY employing the DSSS spreading mode, values 1-4 are valid." Or something similar. Look for other occurrences of SpreadingMode and RateMode and replace with appropriate wording.</t>
  </si>
  <si>
    <t>Missing comma.</t>
  </si>
  <si>
    <t>Add a comma after 917 MHz. Also add a comma on page 95, line 20.</t>
  </si>
  <si>
    <t>Check the font in the title of Table 147 and Table 167.</t>
  </si>
  <si>
    <t>Text says, "Selection of the data rate is specified by the variable RateMode (refer to Table 46 with regard to the MCPS-DATA primitive). The variable RateMode is indicated by a field entry of the PHR field, as defined in 16.3.1.3."</t>
  </si>
  <si>
    <t>Re-write this introduction without using variables and primitive names. Word it in more general terms. This is way too much detail for an introduction.</t>
  </si>
  <si>
    <t>L.3</t>
  </si>
  <si>
    <t>Equation is incorrectly numbered as K.1. Also, the equation in L.5 is incorrectly numbered as (12).</t>
  </si>
  <si>
    <t>Change equation number of K.1 to L.1. Remove the equation number for (12), because this equation is not referenced elsewhere in the text and so does not require a number.</t>
  </si>
  <si>
    <t>K.5.1</t>
  </si>
  <si>
    <t>Add a sentence introducing Table K.10.</t>
  </si>
  <si>
    <t>J.5.1</t>
  </si>
  <si>
    <t>Add a sentence introducing Table J.11.</t>
  </si>
  <si>
    <t>J</t>
  </si>
  <si>
    <t>The OFDM and O-QPSK annex titles should be for encoding a "packet," not a "frame." In 15.4, the MAC uses "frames." "Packets" are what's sent over the air.</t>
  </si>
  <si>
    <t>Make changes to the titles of all three annex titles. Also change text within the annex text as necessary.</t>
  </si>
  <si>
    <t>The reference for RF10.5 should be 8.1a.</t>
  </si>
  <si>
    <t>Shouldn't the reference for RF10.4 be more specific?</t>
  </si>
  <si>
    <t>Change reference from 8.1 to 8.1.2.8.2 (or al least 8.1.2).</t>
  </si>
  <si>
    <t>Make the references for the SUN PHY more in-line with what's done for other PHYs in the upcoming 15.4-2011. In doing this, there is no need for RF10.6.</t>
  </si>
  <si>
    <t>The references to MR-FSK, MR-OFDM and MR-O-QPSK should all be "Table 66, Clause 16." Also, remove RF10.6.</t>
  </si>
  <si>
    <t>Item RF10 in Table D.3 should have a reference to "Clause 16." The status should be "O.3."</t>
  </si>
  <si>
    <t>Sentence is unclear: "Transmission of the new mode PPDU shall start SettlingDelay from the end of the mode switch PPDU." Include the units of SettlingDelay.</t>
  </si>
  <si>
    <t>Change it to "... shall start SettlingDelay microseconds from the end ..." But use the abbreviation for microseconds.</t>
  </si>
  <si>
    <t>16.1.2.4</t>
  </si>
  <si>
    <t>Inconsistent terminology. "Mode switching frame" should be "mode switch packet."</t>
  </si>
  <si>
    <t>Change text to "mode switch packet."</t>
  </si>
  <si>
    <t>Change the word "frame" to "packet." Same comment for 16.1.4. Look for other instances as well.</t>
  </si>
  <si>
    <t>8.2.7</t>
  </si>
  <si>
    <t>For better flow in 8.2.7, change from "phyCCADuration symbol periods shall be used for the 950 MHz band PHYs" to "For the 950 MHz band PHYs, phyCCADuration symbol periods shall be used."</t>
  </si>
  <si>
    <t>6.4.1</t>
  </si>
  <si>
    <t>Further clarify the difference between aCCATime and phyCCADuration.</t>
  </si>
  <si>
    <t>Please clarify in the following places: Table 51 (aUnitBackoffPeriod) and Table 70 (aCCATime). In the description of aCCATime in Table 70, add text explaining that it is not applicable to the 950 MHz PHYs.</t>
  </si>
  <si>
    <t>5.2.1.9</t>
  </si>
  <si>
    <t>Change "Upon reception, if the calculation field is less than 4 octets" to "Upon reception, if the _length of the_ calculation field is less than 4 octets."</t>
  </si>
  <si>
    <t>Table 46: DataRate description.
Change from "For the MR-O-QPSK PHY and SpreadingMode set to DSSS, values 1-4 are valid... For the MR-O-QPSK PHY and SpreadingMode set to MDSSS, values 5-8" to "For the MR-O-QPSK PHY _with_ SpreadingMode set to DSSS, values 1-4 are valid... For the MR-O-QPSK PHY _with_ SpreadingMode set to MDSSS, values 5-8"</t>
  </si>
  <si>
    <t>5.2.4.4</t>
  </si>
  <si>
    <t>The description of Mode Switch Parameter Entry Index field reads: "...contains an unsigned integer whose value is the index into the
ModeSwitchParameterEntries PIB Attribute array for the Mode Switch Parameter Entry."
When I searched on "ModeSwitchParameterEntries," I found a primitive parameter (not a PIB attribute) called ModeSwitchParameterEntry (not "Entries"). There is, however, an array in the PIB called "phyModeSwitchParameterEntries."</t>
  </si>
  <si>
    <t>I believe the description on page 55 should read: "...contains an unsigned integer whose value is the index into the phyModeSwitchParameterEntries PIB Attribute array..." Also, make "Attribute" lower case and change wording from "PIB Attribute array for the Mode Switch Parameter Entry" to "PIB attribute array _containing_ the Mode Switch Parameter Entry."</t>
  </si>
  <si>
    <t>I do not understand the need for the word "designated" in either the alternate channel or adjacent channel definitions.</t>
  </si>
  <si>
    <t>Remove all five occurrences of the word "designated" in lines 45-48.</t>
  </si>
  <si>
    <t>The reference in the baseline standard is to 8.1.2. There is no reason to make a separate reference to 8.1.2.6.</t>
  </si>
  <si>
    <t>Remove the text in parenthesis from the description column.</t>
  </si>
  <si>
    <t>The valid range for phyCurrentChannel does not match what's in the upcoming 15.4-2011.</t>
  </si>
  <si>
    <t>Change range to "As defined in
8.1.2."</t>
  </si>
  <si>
    <t>Make Table 71a exactly match Figure 71b.</t>
  </si>
  <si>
    <t>In Table 71a, Change "NumChannels" to "NumberOfChannels."</t>
  </si>
  <si>
    <t>8.1.2.8.2</t>
  </si>
  <si>
    <t>Change wording from "associated with FSK are listed as follows" to "associated with FSK are the following."</t>
  </si>
  <si>
    <t>8.1.2.8</t>
  </si>
  <si>
    <t>For clarity, add cross-references to Table 71a.</t>
  </si>
  <si>
    <t>Add cross-references to Tables 68c, 68d, ... through 68h.</t>
  </si>
  <si>
    <t>Put the numbering for Table 68d in decimal, just like what was done in Table 68c.</t>
  </si>
  <si>
    <t>For example, change the modulation scheme identifier for Filtered FSK from 00 to 0, for OFDM from 01 to 1, etc.</t>
  </si>
  <si>
    <t>For consistency with Table 68c, change the Table 71a label for bits 26-22 to read "Frequency band identifier."</t>
  </si>
  <si>
    <t>Add hyphens to sentence.</t>
  </si>
  <si>
    <t>Change to "The FSK-mode-supported bitmap for each of the supported frequency bands..."</t>
  </si>
  <si>
    <t>8.1.2.7</t>
  </si>
  <si>
    <t>The heading 8.1.2.7 falls beneath 8.1.2.6 in the bookmarks section of the pdf. The format of the 8.1.2.7 appears to be incorrect.</t>
  </si>
  <si>
    <t>Fix it.</t>
  </si>
  <si>
    <t>Figure 71a shows a 32-bit structure, following along with the definition of phyChannelsSupported from 802.15.4-2006. However, the upcoming 802.15.4-2011 no longer defines phyChannelsSupported as a bitmap. It is now defined as a "List of channel descriptions." Question: should the representation in Figure 71a still be shown as a 32-bit structure?</t>
  </si>
  <si>
    <t>Make changes, if necessary.</t>
  </si>
  <si>
    <t>In 802.15.4-2011, phyChannelsSupported was changed from a bitmap (2006) to a "List of channel descriptions." The same should be done for phySUNChannelsSupported.</t>
  </si>
  <si>
    <t>Change the type to "List of channels." Change the valid range to a dash. Change description in Table 71 to something like: "The list of channel numbers supported when phyCurrentPage = 7 or 8." Then, for consistency, change the description of phyMaxSUNChannelSupported by removing the following sentence: "It, therefore, defines the number of bits in phySUNChannelsSupported." Also update Annex I.3 for consistency.</t>
  </si>
  <si>
    <t>8.1.2.6</t>
  </si>
  <si>
    <t>I do not understand why 8.1.2.6 and 8.1.2.7 are separate subclauses. Merge them into one subclause.</t>
  </si>
  <si>
    <t>Change the title of 8.1.2.6 to "Channel numbering for SUN PHYs" and delete the subclause heading for 8.1.2.7. Move the text for both 8.1.2.6 and 8.1.2.7 beneath this subclause heading. This will let us get rid of these clunky titles.</t>
  </si>
  <si>
    <t>6.2.12.1</t>
  </si>
  <si>
    <t>The new paragraphs reference the 15.4-2011 attribute "BeaconOrder." Even though the text related to this parameter is not being changed by 4g, it should be added to Table 34 to help the reader.</t>
  </si>
  <si>
    <t>Add the parameter to this list and to Table 34, add a note explaining that it is only included to assist the reader, and change the editing instruction for the table. (I'm recommending something similar to what was done in 6.4.2.)</t>
  </si>
  <si>
    <t>In Table 34, there is no valid range given for the IEID parameter.</t>
  </si>
  <si>
    <t>Specify the valid range. Also, instead of "Otherwise set to zero," say "If no IEs are sent, the value is zero."</t>
  </si>
  <si>
    <t>5.2.5.3</t>
  </si>
  <si>
    <t>Text is unnecessarily wordy. Please simplify.</t>
  </si>
  <si>
    <t>Current text says: "The Modulation Order field contains an unsigned integer, as defined in Table 71a. The Modulation Scheme field contains an unsigned integer whose values are defined in Table 71a. The MR-FSK Generic PHY Descriptor ID field contains an unsigned integer, as defined in Table 71a.
Change to say: "The Modulation Order, Modulation Scheme, and MR-FSK Generic PHY Descriptor ID fields all contain unsigned integers, as defined in Table 71."</t>
  </si>
  <si>
    <t>In Figure 55d (PHY Type Descriptor field format), bit 0 should be on the left. I started to make this change in an earlier draft but then realized that it is not possible to swap the order of the accompanying text without causing confusion. This is because PHY Modes Supported depends on the definition of PHY Type. Does PHY Type field have to be bits 12-15? Is it possible to make PHY Type bits 0-3 instead of 12-15?</t>
  </si>
  <si>
    <t>Make PHY Type bits 0-3, All Frequency Bands bit 4, and PHY Modes Supported bit 5-15. Also, show the bit order of Specific Frequency Bands as 0-15.</t>
  </si>
  <si>
    <t>Text says: "The Frequency Bands Supported, defined in Table 68c of 8.1.2.8.1..." This paragraph is not clearly written. The Frequency Bands Supported field is not defined in Table 68c. It is the frequency band identifiers that are defined in Table 68c.</t>
  </si>
  <si>
    <t>Revise the entire paragraph in the following way: "The Frequency Bands Supported field is a bitmap indexed by the frequency band identifier values given in Table 68c. The least significant bit of the bitmap corresponds to frequency band identifier zero. A bit set to one indicates that the device supports operation in that frequency band; otherwise, it does not."</t>
  </si>
  <si>
    <t>The acronym "IL" is not used elsewhere. Consider not using it here either. Instead, spell out interleaving. On a related note, MS and DW are used one time each in Clause 16, but this text is far, far away. Consider not using the two acronyms here in this subclause.</t>
  </si>
  <si>
    <t>Replace IL, MS, and DW with their true meanings (i.e., interleaving, mode switch, data whitening).</t>
  </si>
  <si>
    <t>5.2.4.1</t>
  </si>
  <si>
    <t>"The Channel Page field shall be specified" should be "is specified."</t>
  </si>
  <si>
    <t>The definitions of the Enhanced Beacon Order, Offset Time Slot and NBPAN Enhanced Beacon Order fields all use the word "shall." The definition of the CAP Backoff Offset field does not.</t>
  </si>
  <si>
    <t>Change the three definitions from "shall specify" to "specifies."</t>
  </si>
  <si>
    <t>5.2.2.3</t>
  </si>
  <si>
    <t>Figures can be replaced, inserted or deleted. Figures cannot be changed.</t>
  </si>
  <si>
    <t>The editing instruction should read: "Replace Figure 54 as indicated:"</t>
  </si>
  <si>
    <t>5.2.2</t>
  </si>
  <si>
    <t>Add in the frame formats for both the enhanced beacon and the enhanced ACK to show that the FCS may be either 2 or 4 octets.</t>
  </si>
  <si>
    <t>The text reads: "To increase the probability of receiving the EBR, the existing coordinator may periodically allocate a fraction of operation time to scan for the EBR."</t>
  </si>
  <si>
    <t>The fraction of time is a fraction of the CAP time. Change text to be more specific.</t>
  </si>
  <si>
    <t>Change "may respond by sending the EB to the intending coordinator..." to "may respond by sending _an_ EB to the intending coordinator..."</t>
  </si>
  <si>
    <t>What is a "coordinator-capable device?" Isn't this just a "coordinator?"</t>
  </si>
  <si>
    <t>Change text to read: "or any other coordinator receiving an MPM EBR..."</t>
  </si>
  <si>
    <t>Use stronger language.</t>
  </si>
  <si>
    <t>Change text from: "The MPM EB is sent only in the CAP" to "The MPM EB _shall only be sent_ in the CAP."</t>
  </si>
  <si>
    <t>Re-write the sentence for clarity.</t>
  </si>
  <si>
    <t>Change from "In the MPM scheme, EBs are sent in the CSM as defined in Table 68a" to "In the MPM scheme, EBs are sent using the CSM, as defined in Table 68a."</t>
  </si>
  <si>
    <t>Re-write the first sentence to be more concise.</t>
  </si>
  <si>
    <t>Change "In order to effectively manage multiple SUNs utilizing different PHYs in the same location, the MPM scheme specifies that all SUN coordinators operating at a duty cycle of more than 1% shall support the MPM procedures." to "In order to effectively manage multiple, co-located SUNs utilizing different PHYs, all SUN coordinators operating at a duty cycle of more than 1% shall support the MPM procedures."</t>
  </si>
  <si>
    <t>5.1.6.4.2</t>
  </si>
  <si>
    <t>Change instances of "enhanced acknowledgment" to enhanced acknowledgment "frame" or "frames."</t>
  </si>
  <si>
    <t>The term "normal acknowledgment" is not defined and is not used elsewhere. Re-write the sentence to remove the term "normal."</t>
  </si>
  <si>
    <t>Change to read: "If an originating device does not support enhanced acknowledgment or its
capability is not known, the acknowledgment described in the preceding paragraph shall be used."</t>
  </si>
  <si>
    <t>The term "mandatory mode" is not used elsewhere. Other places in the draft use the term "shall" to describe when something is mandatory.</t>
  </si>
  <si>
    <t>Re-write this paragraph to remove the term "mandatory." Consider inserting a cross-reference to the place where the "mandatory" mode is defined.</t>
  </si>
  <si>
    <t>The list of major contributors is missing from the draft.</t>
  </si>
  <si>
    <t>Add the list contained in 15-11-0475-02 to page v.</t>
  </si>
  <si>
    <t>The last sentence does not belong into the description of the Coexistence Specification IE.</t>
  </si>
  <si>
    <t>remove last sentence of paragraph (page 17, lines 10-12), remove Table 4b</t>
  </si>
  <si>
    <t>Clause 8.1 does not provide a description of item RF10.4 MR-FSK Generic PHY</t>
  </si>
  <si>
    <t>use right reference for MR-FSK Generic PHY</t>
  </si>
  <si>
    <t>Clause 8.1 does not provide a description of item RF10.3 MR-O-QPSK</t>
  </si>
  <si>
    <t>use right reference for MR-OFDM 16.x</t>
  </si>
  <si>
    <t>Clause 8.1 does not provide a description of item RF10.2 MR-OFDM</t>
  </si>
  <si>
    <t>clause 16 is too general for item RF10.1 MR-FSK</t>
  </si>
  <si>
    <t>4.2.c</t>
  </si>
  <si>
    <t>What is the difference between "enhanced coexistence" and "coexistence"? you can either provide no coexistence, some coexistence, or coexistence.</t>
  </si>
  <si>
    <t>Choose the option (no, some, coexistence) for MPM.</t>
  </si>
  <si>
    <t>4.2c</t>
  </si>
  <si>
    <t>It is clear that there are 3 PHYs defined in this standard, and that they are different.</t>
  </si>
  <si>
    <t>change first sentence into: "Multiple SUN PHYs can be operating in the same location and within the same frequency band."</t>
  </si>
  <si>
    <t>The MAC mechanism of Enhanced Acknowledgement is not used in 15.4g and therefore not necessary for the specification of any SUN PHY in this amendment. Enhanced Acknowledgement is therefore out of scope of 15.4g and can be safely removed.</t>
  </si>
  <si>
    <t>remove paragraph on Enhanced Acknowledgement (page 10, lines 40-46). After this, also the heading of clause 5.1.6.4.2 on page 10, line 36 and the editor instruction on page 10, line 38 can be removed.
change field "Enhanced ACK" into "Reserved" (Bit 0). remove explanation of bit 0, that is, remove line 53 on page 17.
remove MAC PIB attribute macEnhAckWaitDuration from Table 52</t>
  </si>
  <si>
    <t>6.4.2</t>
  </si>
  <si>
    <t>Enhanced Acknowledgement is out of scope of 15.4g, because Enhanced Acknowledgement is a pure MAC mechanism that is _not_ necessary for the implementation of any SUN PHY specified in this document.</t>
  </si>
  <si>
    <t>remove MAC PIB attribute macEnhAckWaitDuration from Table 52</t>
  </si>
  <si>
    <t>change field "Enhanced ACK" into "Reserved" (Bit 0). remove explanation of bit 0, that is, remove line 53 on page 17.</t>
  </si>
  <si>
    <t>remove paragraph on Enhanced Acknowledgement (page 10, lines 40-46). After this, also the heading of clause 5.1.6.4.2 on page 10, line 36 and the editor instruction on page 10, line 38 can be removed.</t>
  </si>
  <si>
    <t>This is not an interval but an offset. Also, the beacons have to be mentioned in the right chronological order (first the beacon, than the enhanced beacon).</t>
  </si>
  <si>
    <t>Change text accordingly.</t>
  </si>
  <si>
    <t>Having a whole octet as reserved is a wasting octets.</t>
  </si>
  <si>
    <t>remove last octet (bits 72-79, "Reserved")</t>
  </si>
  <si>
    <t>beacon-enabled mode and non-beacon-enabled mode are mutually exclusive.</t>
  </si>
  <si>
    <t>provide more efficient coexistence specification IE</t>
  </si>
  <si>
    <t>This sentence is completely right: "The Beacon Order field, Superframe Order field, and Final CAP Slot field are all specified in 5.2.2.1.2." (which is the Superframe Specification field of the beacon frame). Since they are defined there, they do not need to be in in the Coexistence Specification IE.</t>
  </si>
  <si>
    <t>Remove Beacon Order, Superframe Order, and Final CAP Slot from Figure 55a. Remove this sentence (page 16, line 47).</t>
  </si>
  <si>
    <t>What is with Sub-IDs 0x1a-0x1f?</t>
  </si>
  <si>
    <t>Provide allocations for the complete range of Sub-IDs.</t>
  </si>
  <si>
    <t>The amendment roll-in process is broken. Both, 15.4g and 15.4e insert a new subclause 5.2.4 with the same heading "Information Elements (IEs)". If 15.4g is the first one to be rolled-in, lots of necessary definitions in order to understand 15.4g's 5.2.4 is missing. If 15.4e is the first one, 15.4g's 5.2.4 will not fit to 15.4e's structure.</t>
  </si>
  <si>
    <t>Fix this discrepancy related to the roll-in of 15.4g and 15.4e.</t>
  </si>
  <si>
    <t>This is not an interval but an offset.</t>
  </si>
  <si>
    <t>replace interval with offset and reword for legibility.</t>
  </si>
  <si>
    <t>Conditions on the relation between BI and EBI are missing.</t>
  </si>
  <si>
    <t>Add conditions on the relation between BI and EBI. For instance, BI must not be larger than EBI. (or relation between macBeaconOrder and macEnhancedBeaconOrder)</t>
  </si>
  <si>
    <t>The time between the start of an MPM enhanced beacon transmission and the preciding periodic beacon transmission is not an interval. Furthermore, it is not a good practice to go back in time (negative offset, which is not feasible).</t>
  </si>
  <si>
    <t>The offset between the start of the latest periodic beacon transmission and the MPM enhanced beacon transmission transmission is described by the MAC PIB attribute macOffsetTimeSlot.</t>
  </si>
  <si>
    <t>Frontmatter: 15.4g is amendment 4 and 15.4e is amendment 5, so 15.4g will finish before 15.4e, but 15.4g builds on mechanisms defined in 15.4e. 15.4g has to have a higher amendment number than 15.4e</t>
  </si>
  <si>
    <t>Make 15.4e the earlier amendment before 15.4g</t>
  </si>
  <si>
    <t>According to the naming (the definition is unfortunately missing), an MPM enhanced beacon is a special kind of beacon. So, an MPM enhanced beacon can use everything of an enhanced beacon, but not vice versa. Therefore, specific things for the MPM enhanced beacon should be named accordingly, and things that are also applicable to the general enhanced beacon should not be named MPM.</t>
  </si>
  <si>
    <t>macEnhancedBeaconOrder has to be generic. Change "MPM EB" into "enhanced beacon" in the description.</t>
  </si>
  <si>
    <t>There is something wrong in the specification of the time duration between the beacon and the MPM enhanced beacon. aBaseSlotDuration has unit [symbol], macOffsetTimeSlot has unit [symbol], makes unit [symbol^2] for OTD. macOffsetTimeSlot is defined as "The time, in symbols, between the MPM EB and the preceding periodic beacon." This is the same as OTD.</t>
  </si>
  <si>
    <t>Fix the errors.</t>
  </si>
  <si>
    <t>missing article</t>
  </si>
  <si>
    <t>Figure 16a shows the MPM enhanced beacon timing ...</t>
  </si>
  <si>
    <t>Extensive use of abbreviation "MPM EB". Readability is better with "MPM enhanced beacon"</t>
  </si>
  <si>
    <t>Use "MPM enhanced beacon" more often throughout draft.</t>
  </si>
  <si>
    <t>"MPM enhanced beacon" is not defined.</t>
  </si>
  <si>
    <t>Define "MPM enhanced beacon"</t>
  </si>
  <si>
    <t>16.3.2.10</t>
  </si>
  <si>
    <t>Figure 147 contains colours.</t>
  </si>
  <si>
    <t>Make Figure 147 black and white. Make the empty fields white.</t>
  </si>
  <si>
    <t>Kojima, Fumihide</t>
  </si>
  <si>
    <t>920MHz band will be newly allocated for smart meters and sensor networks in Japan in 2012.</t>
  </si>
  <si>
    <t>In Table 71, replace the description of phyCCADuration as "The duration for CCA, specified in symbols.
This attribute shall only be implemented with PHYs operating in the 920MHz band or the 950 MHz band."</t>
  </si>
  <si>
    <t>Replace b) as "Except for the MR-O-QPSK PHY, the 920MHz PHY or the 950 MHz PHYs, the CCA detection time shall be equal to aCCATime. phyCCADuration symbol periods shall be used for the 920MHz PHY and the
950 MHz band PHYs. For the MR-O-QPSK PHY excluding the 950 MHz band, the CCA detection
time shall comply with the specifications in 16.3.4.13."</t>
  </si>
  <si>
    <t>In Table 68c, insert the frequency band entry for 920MHz band based on Japanese new regulations after 917-923.5MHz band.</t>
  </si>
  <si>
    <t>Table 68a, insert the channel parameter entries for 920MHz band based on Japanese new regulations after 917-923.5MHz band.</t>
  </si>
  <si>
    <t>73870700003-comment(1)_rev_NICT0829r1.doc</t>
  </si>
  <si>
    <t>In Table D.3, insert the parameter entries for 920MHz band as attached before RF11.4.</t>
  </si>
  <si>
    <t>In Table 117, insert the operating mode entries for 920MHz band based on Japanese new regulations before 950MHz band.</t>
  </si>
  <si>
    <t>Replace the sentences with the followings; "Table 117 shows the modulation and channel parameters for the standard-defined PHY operating modes for the 920 MHz and the 950 MHz Japanese bands. For these bands, a device shall support both operating modes #1 and #2 and may
additionally support operating modes #3 and #4."</t>
  </si>
  <si>
    <t>Insert "the 920MHz band and" before "the 950MHz band" in the sentence.</t>
  </si>
  <si>
    <t>In Table 71, replace the first sentence of the description of phyCCATimeMethod as "This parameter determines how to calculate
the time required to perform CCA detection
for devices operating in the 920MHz band or the 950 MHz band."</t>
  </si>
  <si>
    <t>In Table 66, insert the parameter entries for 920MHz band based on Japanese new regulations after that of 917MHz band.</t>
  </si>
  <si>
    <t>Seibert, Cristina</t>
  </si>
  <si>
    <t>16.2.3.7</t>
  </si>
  <si>
    <t>The "sets of pilot tones" are not shown in Table 134-137.  It is the the sub-carrier numbers that are shown in the tables.</t>
  </si>
  <si>
    <t>Change to: "the device shall use the 13 sets of pilot tones consisting of the sub-carriers shown in Table 134". Make the same changes to subsequent statements pertaining to Tables 135, 136, 137.</t>
  </si>
  <si>
    <t>Missing statement about the DC tone being numbered as sub-carrier 0.</t>
  </si>
  <si>
    <t>Include statement.</t>
  </si>
  <si>
    <t>It's the number of various tones that is shown in Table 133, not the tones themselves.</t>
  </si>
  <si>
    <t>Change to "The number of pilot tones and null tones for each option are shown in Table 133."</t>
  </si>
  <si>
    <t>Equation "i = (Ncbps/Nrow) x k mod(Nrow) " is ambiguos; the mod could apply to k or the whole product.</t>
  </si>
  <si>
    <t>Change to: "i =  (Ncbps/Nrow) x [ k mod(Nrow) ] "</t>
  </si>
  <si>
    <t>It is unclear if this is the length before or after encoding and the explanation of "PHY payload" does not make it any clearer.</t>
  </si>
  <si>
    <t>Change "specifies the total number of octets contained in the PSDU (i.e., PHY
payload)." to "specifies the total number of octets contained in the PSDU (prior to FEC encoding)."</t>
  </si>
  <si>
    <t>Change "specifies the total number of octets contained in the PSDU (i.e., PHY
payload)." to "specifies the total number of octets contained in the PSDU (prior to FEC encoding, if enabled)."</t>
  </si>
  <si>
    <t>16.2.1.3</t>
  </si>
  <si>
    <t>16.2.3.10</t>
  </si>
  <si>
    <t>It is unclear that the length of the PSDU is the same as the FRAME LENGTH field in the PHR.</t>
  </si>
  <si>
    <t>Use consistent terminology, and perhaps include cross-reference to Figure 129.</t>
  </si>
  <si>
    <t>It is unclear that Lpsdu is the same as the FRAME LENGTH field in the PHR. Also, no need to restate the FCS is included.</t>
  </si>
  <si>
    <t>Use consistent terminology, and perhaps include cross-reference to Figure 112 and remove statement about FCS being included.</t>
  </si>
  <si>
    <t>What is the purpose of this reference: "Table 71 in Clause 10
summarizes the type of payload versus the frame length value."?</t>
  </si>
  <si>
    <t>Clarify</t>
  </si>
  <si>
    <t>Some frame updates from the 4e amendment are included, such as the General frame format with the IEs, but not others such as the Enhanced ACK.</t>
  </si>
  <si>
    <t>Be consistent. Show all the possible MAC frames, updated with the changes to the FCS field.</t>
  </si>
  <si>
    <t>Yasukawa, Kazuyuki</t>
  </si>
  <si>
    <t>Expression of mod index should be aligned throughout the document.</t>
  </si>
  <si>
    <t>Change "1/3" to "0.33"</t>
  </si>
  <si>
    <t>Expression of mod index should be aligned throughout the table</t>
  </si>
  <si>
    <t>Hach, Rainer</t>
  </si>
  <si>
    <t>The  PAR asks for a system to
"....Achieve the optimal energy efficient link margin given the environmental conditions encountered in Smart Metering deployments...."
and which
"...Provides mechanisms that enable coexistence with other systems in the same band(s) including IEEE
802.11, 802.15 and 802.16 systems...."
It is not visible to me how multiple competing PHYs should fullfill the above requirements,</t>
  </si>
  <si>
    <t>Select one PHY and add coexistence features as required by the PAR</t>
  </si>
  <si>
    <t>Sum, Chin-Sean</t>
  </si>
  <si>
    <t>The frequency band allocated for SUN in Japan will be moved to 920MHz band.</t>
  </si>
  <si>
    <t>Update Table 69a to reflect this change. Add the new band.</t>
  </si>
  <si>
    <t>Janbu, Oyvind</t>
  </si>
  <si>
    <t>The HCS field should be transmitted with its least significant bit first, similar to how the FCS is transmitted in 802.15.4. It would be really confusing if the HCS and FCS was transmitted with opposite bit ordering.  (See also other comments on bit ordering)</t>
  </si>
  <si>
    <t>Make sure that the HCS is transmitted in the same bit ordering as the FCS.</t>
  </si>
  <si>
    <t>It would be helpful with a figure showing the appropriate shift register to calculate the HCS, similar to how the FCS figures are made elsewhere in 802.15.4</t>
  </si>
  <si>
    <t>Insert a figure to illustrate the calculation of the HCS.</t>
  </si>
  <si>
    <t>To provide a real-life measurement, the interferer should also be a modulated signal.This is also true for other 802.15.4 PHYs.</t>
  </si>
  <si>
    <t>Make the interferer a modulated signal, similar to the desired signal.</t>
  </si>
  <si>
    <t>16.1.5.7</t>
  </si>
  <si>
    <t>The specification for S0 with and without FEC could have been made clearer.</t>
  </si>
  <si>
    <t>Specify S0 on a single line, including numbers both with and without FEC.</t>
  </si>
  <si>
    <t>I'm not sure if this subclause is meant to set a requirement on the implemented sensitivity, but there doesn't seem to be a &lt;&lt;shall&gt;&gt; statement in this subclause.</t>
  </si>
  <si>
    <t>Include a &lt;&lt;shall&gt;&gt; statement on receiver sensitivity.</t>
  </si>
  <si>
    <t>If symbol rate jitter is a requirement, a method to measure it should be specified.</t>
  </si>
  <si>
    <t>Include a measurement method for the symbol rate jitter (e.g. Similar to other standards), or remove the symbol rate jitter and have a simpler accuracy requirement.</t>
  </si>
  <si>
    <t>The transmitter symbol rate tolerance is unneccesarily wide, and will only lead to degraded performance in real life. Commonly available transmitters / transceivers will be capable of having a symbol rate accuracy similar to the crystal accuaray.</t>
  </si>
  <si>
    <t>Make transmitter symbol rate accuracy equal +/- 40 ppm as well. If so, I believe the  jitter statement can be removed, or included in a single requirement.</t>
  </si>
  <si>
    <t>16.1.5.2</t>
  </si>
  <si>
    <t>This whole subclause on regulatory compliance is unneccessary, and everything in this text goes without saying. There is not a similar subclause on other PHYs, to my knowledge.</t>
  </si>
  <si>
    <t>Remove subclause 16.1.5.2</t>
  </si>
  <si>
    <t>16.1.3</t>
  </si>
  <si>
    <t>What does it mean that &lt;&lt;The PN9 generator is clocked starting from the seed&gt;&gt; ?</t>
  </si>
  <si>
    <t>Make the language more explicit?</t>
  </si>
  <si>
    <t>&lt;&lt;It is strongly recommended to use&gt;&gt; isn't typical 15.4 (or IEEE) terminology.</t>
  </si>
  <si>
    <t>Replace by something like &lt;&lt;Padding bit patterns should not contain...&gt;&gt;</t>
  </si>
  <si>
    <t>The text &lt;&lt;If either validation fails&gt;&gt; isn't clear to me. Does this include only error detection, or also after having perforemed single error correction, as mentioned on the previous page?</t>
  </si>
  <si>
    <t>Clarify the validation procedure more accurately. If the intention is to perform single bit error correction before failing, then this must be specified. If the intention is not to perform single bit error correction, only error detection, then the reference to error correction on the previous page should be removed.</t>
  </si>
  <si>
    <t>Is it really true that the frame length field can be 0 ? Also, the language &lt;&lt;between 0 and aMaxPHYPacketSize&gt;&gt; isn't clear, as it isn't defined if values are inclusive or not.</t>
  </si>
  <si>
    <t>Clearify language, and possibly restrict the lower bound of the length field further.</t>
  </si>
  <si>
    <t>In which symbol order is the 16-bit seqeuence to be transmitted? And what is the bit ordering when mapping two bits to a 4 FSK symbol?</t>
  </si>
  <si>
    <t>Clearly define which symbol is transferred first in the sequence, and the mapping from 2 bits to a 4FSK frequency.</t>
  </si>
  <si>
    <t>In which bit-order is the 8-bit sequence to be transmitted?</t>
  </si>
  <si>
    <t>Clearly define which bit is transferred first in the sequence.</t>
  </si>
  <si>
    <t>The language describing the preamble field ("seven, zero octets" and "four, zero octets") is somewhat unclear to me.</t>
  </si>
  <si>
    <t>Change the language similar to how the preamble field is described in for instance section 10.1.1 of 4i. For instance, "...shall be 8 octets each of which equals zero."</t>
  </si>
  <si>
    <t>The sentence "All multi-bit fields are unsigned integers and shall be
processed MSB first." is unclear to me. If this means that an octet is transmitted / received MSB first over air, I think this is inconsistent with the previous versions of 15.4 without any good reason. It is also conflicting with the FCS description, which specifies LSB first (in 15.4i). If "processed MSB first" it means something else, it wasn't clear to me.</t>
  </si>
  <si>
    <t>Clearly specify that all data are processed least significant bit first over air. For instance, use the sentence "Within each octet, the LSB, b0, is processed first and the MSB, b7, is processed last." which is taken from another PHY.</t>
  </si>
  <si>
    <t>15.1.5.2</t>
  </si>
  <si>
    <t>The subclause on "Regulatory compliance" is redundant and should be removed. (Similar subclauses are not included on other PHYs in 4g or 4i.)</t>
  </si>
  <si>
    <t>Remove subclause 15.1.5.2</t>
  </si>
  <si>
    <t>Table 118: The specification of 4-level modulation isn't clear unless the bit ordering of the Symbol is also clearly defined.</t>
  </si>
  <si>
    <t>Clearly specify the bit ordering specified for the 2-bit symbols (e.g. b1 b0), in addition to the mapping of an octet onto 4 such 2-bit symbols (where the least significant 2 bits are transmitted and received first, I assume)</t>
  </si>
  <si>
    <t>Figure 112 has a "Bit mapping" row. Bit mapping should always be the same for all multi-bit fields, and is redundant</t>
  </si>
  <si>
    <t>Simon, Jonathan</t>
  </si>
  <si>
    <t>The defined IEs are found in section 5.2.4.3 of the 4e draft.</t>
  </si>
  <si>
    <t>Move 5.2.4.1-5.2.4.4  to 5.2.4.3.16 - 5.2.4.3.19</t>
  </si>
  <si>
    <t>Table 4a is intended to define MLME nested subIDs, so it actually belongs in table 4c of 4e draft.</t>
  </si>
  <si>
    <t>Change table to 4c.</t>
  </si>
  <si>
    <t>Mori, Kenichi</t>
  </si>
  <si>
    <t>5.2.1</t>
  </si>
  <si>
    <t>The FCS field of the figure 42 shows 2 vlaues, 2 and 4 octets. This value does not match with 4e document (d6P802-15-4e_Draft_Standard.pdf, page 52, figure 42). These values must be alligned with each other.</t>
  </si>
  <si>
    <t>Discuss with TG4e to solve this issue.</t>
  </si>
  <si>
    <t>Bims, Harry</t>
  </si>
  <si>
    <t>fix typo</t>
  </si>
  <si>
    <t>Replace "the those" with "those"</t>
  </si>
  <si>
    <t>Replace the sentence beginning with "To facilitate" to improve the grammar.</t>
  </si>
  <si>
    <t>Here is the new sentence:
The CSM specifies the PHY layer mode used between SUN devices implementing the multi-PHY management (MPM) scheme described in 5.1.9.</t>
  </si>
  <si>
    <t>6.4.3</t>
  </si>
  <si>
    <t>For consistency, specify that valid values for CSS PHYs up front.</t>
  </si>
  <si>
    <t>Replace "For CSS PHYs, a" with "For CSS PHYs, values 1-2 are valid. A"</t>
  </si>
  <si>
    <t>This paragraph, beginning with "At the transmitter", is confusing and possibly incomplete.</t>
  </si>
  <si>
    <t>Replace this paragraph with the following:
"At the transmitter, the remainder of step a) is initialized to all ones, prior to multiplication by x^k and then division by the generator polynomial G_32(x). The remainder of step b) is initialized to all zeroes, prior to multiplication by x^32 and then division by the generator polynomial G_32(x). The modulo 2 sum of the two resultant remainders is converted into the FCS field value by computing its ones complement.</t>
  </si>
  <si>
    <t>This paragraph, beginning with "At the transmitter", is confusing and incomplete.</t>
  </si>
  <si>
    <t>Replace this paragraph with the following:
"At the transmitter, the remainder of step a) is initialized to all ones, prior to multiplication by x^k and then division by the generator polynomial G_32(x).  The remainder of step b) is initialized to all zeroes, prior to multiplication by x^32 and then division by the generator polynomial G_32(x).  The modulo 2 sum of the two resultant remainders is converted into the FCS field value by computing its ones complement.</t>
  </si>
  <si>
    <t>For consistency, refer to MPM and Multi-PHY layer management</t>
  </si>
  <si>
    <t>change 'multi-physical layer management' to 'multi-PHY layer management'</t>
  </si>
  <si>
    <t>Please insert a definition for multi-PHY layer management (MPM)</t>
  </si>
  <si>
    <t>Multi-PHY layer management:  a scheme that facilitates interoperability and negotiation among potential coordinators with different PHYs by permitting a potential coordinator to detect an operating network during its discovery phase using the common signaling mode (CSM) appropriate to the band being used. The MPM procedure can be used in conjunction with the CCA mechanism to provide enhanced coexistence.</t>
  </si>
  <si>
    <t>Please insert a definition for CSM here.</t>
  </si>
  <si>
    <t>Common Signaling Mode (CSM):  The CSM specifies the PHY layer mode used between SUN devices implementing multi-PHY management (MPM).</t>
  </si>
  <si>
    <t>Virk, Bhupender</t>
  </si>
  <si>
    <t>the statement made for explaining the different bits of the SUN Features field of SUN PHY Capabilities IE is being interpreted in a way that these bits indicate the availabiltiy  or capability or support of these features on a node. If this is so then, there are no PIBs in the PHY which indicate the different PHY capabilities w.r.t these features. Please refer the proposed change.
If these bits are indicating if the features are active or inactive in the PHY then we have corresponding PHY PIBs from where the information can be used for constructing this sub field in the SUN PHY capabilities IE. Please do not refer the proposed change.</t>
  </si>
  <si>
    <t>Introduce new boolean PHY PIBs for indicating the capability of the PHY with diffrernt features like
1) macNRNSCcapable
2) macRSCcapable
3) macInterleaveCapable
4) macDatawhiteningCapable
5) macModeSwitchCapable
There should be corresponding boolean PIBs whether or not they are enabled or disabled. For eg, we already have a PIB, phyFSKScramblePSDU indicating if the data whitening is enabled or not.
When MLME has to create the SUN PHY Capabilities it gets all the information to construct the IE using these new PIBs.</t>
  </si>
  <si>
    <t>It is stated that wrongly that if macEnhancedBeaconOrder = 15, no MPM EB will be transmitted.</t>
  </si>
  <si>
    <t>please remove this statement as transmission of MPM EBs  is determined by even   macNBPANEnhancedBeaconOrder PIB in case of non beacon enabled PAN</t>
  </si>
  <si>
    <t>It is stated that the new PIB macNBPANEnhancedBeaconOrder defines the periodicity of MPM EBs  in non-beaon enabled PAN  . This can be wrongly interpreted to be used for defining the regular enhanced beacons.</t>
  </si>
  <si>
    <t>Please change the names of the parameters by prefixing "MPM"</t>
  </si>
  <si>
    <t>It is stated that the new PIB macEnhancedBeaconOrder defines the periodicity of MPM EBs  in beacon enabled PAN. This can be wrongly interpreted to be used for defining the regular enhanced beacons.</t>
  </si>
  <si>
    <t>It indicates that the new parameters in the MLME-Start, i.e IEID, EnhancedBeaconOrder, OffsetTimeSlot and NBPANEnhancedBeaconOrder are introduced to define the periodicity of the MPM EBs. The name gives an impression that these can be used for defining the periodicity of the regular enhanced beacons also.</t>
  </si>
  <si>
    <t>IEID parameter in MLME-START primitive which IEs are sent in the MPM EB. If the application intends to send Coex spec IE in the periodic MPM EB by by issuing MLME-START primitive, what it should specify in the IEID parameter? Since Coexspec IE ID is actually a SUB ID within MLME IE         ( a Payload IE), it implies that the application has to specify MLME IE(0x09). But there is no way for the MLME to know the differnt sub IEs to be included in the MPM EB. Should the application provide a list of Sub Ids following the MLME IE in this IEID list? If so in what format.? And also if sub ID is specified does the application need to specify whether the sub ID is that of a long or short sub ID?</t>
  </si>
  <si>
    <t>The format of the list of IEs being passed to the MLME through the IEID should be specified properly to indicate Sub IDs , type of the Sub ID(long or short) etc..
For eg: 0x09(MLME IE), 0x02(number of short sub IDs), 0x02(num of long sub ids) , list of short sub Ids, list of long sub ids, further list of IE Ids</t>
  </si>
  <si>
    <t>While an intending coordinator is performing "active MPM EB" scanning, what will be the different IEs that can be requested through the MPM EBR. Can any IEs  other than the IEs defined in 15.4g spec for co-existence be requested through the MPM EBR.
It makes sense to request only the coexspec IE during scanning for MPM EB. This is not clearly specified anywhere.</t>
  </si>
  <si>
    <t>The format of the MPM EBR should be specified clearly. It should be specifed that the MPM EBR shall not have any list of IE IDs but shall have EBFilter IE as the only IE in the MPM EBR. The EBFilter IE's PIB List shall have only one PIB ID i.e MPMIE defined in 15.4g spec.Based on the scan type, MLME shall know how it has to create the EBR. It shall consider the additional IE ID list passed by the upper layer through MLME-SCAN primitive, if it is requested to perform ENHANCED ACTIVE SCAN.
OR like the way a new parameter IEID has been introduced to specify the IEs that shall be present in the periodic MPM EBs , can there be a new parameter through which the application can specify the different IEs that it can request through the MPM EBR?</t>
  </si>
  <si>
    <t>There is no way for a receiving node to identify if the MR-FSK frame under reception has gone through interleaver at the originator before it was transmitted</t>
  </si>
  <si>
    <t>This information should be indicated in the frame being received, preferrably via the SFD. Can there be SFDs defined based on the usage of the FEC scheme and usage of interleaver?</t>
  </si>
  <si>
    <t>How to detect the FEC scheme used by the originator and accordingly use either NRNSC or RSC decoder on the MR-FSK frame being received at the receiver? SFD in the frame being received indicates just the usage of FEC at the originator but not the actual scheme.
It is interpreted from the specificaiton that the provision of 2 bits ( indicating the support of NRNSC and RSC) in the SUN Features subfield of SUN PHY Capabilities IE is to know apriori about the remote node capabilities and send a frame accordingly to it by using either RSC or NRNSC.</t>
  </si>
  <si>
    <t>This can be solved by having different set of SFDs indicated in Table 113 and Table 114. Basically there can be 3 sets of SFDs
1) SFD value for uncoded
2) SFD value for coded with RSC
3) SFD value for coded with NRNSC</t>
  </si>
  <si>
    <t>Sentence can be interpreted to imply that an existing coordinator in a non-beacon enabled PAN will respond with EB. But if the coordinator is sending MPM EBs periodically and if it receives an EBR, should the coordinator  drop and continue transmitting the MPM EBs as per the configuration OR respond to the EBR immediately.</t>
  </si>
  <si>
    <t>It should be stated clearly that an existing coordinator shall ignore EBRs if it is configured for sending periodic MPM EB. This behaviour should be made clear for coordinators operating in both beacon-enabled and non-beacon enabled PAN.</t>
  </si>
  <si>
    <t>Sentence can be interpreted to imply that the intending coordinator by sending MPM EBR in CSM is performing "ENHANCED ACTIVE SCAN" as defined in d6P802-15-4e_Draft_Standard.pdf specification. But in MLME-SCAN primitive there is no provision through which MAC Layer can take a decision of sending the MPM EBR in CSM or the normal EBR in the operating PHY Band.</t>
  </si>
  <si>
    <t>A new scan type should be introduced to indicate "on demand" scanning for MPM EB in non beacon enabled PAN.(i.e MPM EB ACTIVE SCAN )</t>
  </si>
  <si>
    <t>It is not clear for what ScanType value in MLME-SCAN primitive, the MLME has to consider the two new parameters i.e MPMScanDurationNBPAN and MPMScanDurationBPAN.
When MLME  receives MLME-SCAN primitive it does not know whether it has to scan for Enhanced beacons in the operating PHY or MPM Enhanced Beacons in CSM. "ENHANCED ACTIVE SCAN" indicates that the MLME should scan for regular enhanced beacons, but there is no scan type which indicates that MLME should scan for MPM Enhanced beacons.</t>
  </si>
  <si>
    <t>A new scan type should be introduced to indicate the scanning for MPM EB.(i.e MPM EB PASSIVE SCAN)</t>
  </si>
  <si>
    <t>It is indicated that an intending coordinator shall scan for MPM EB until the expiration of EBINBPAN which is equal to ( aBaseSlotDuration times macNBPANEnhancedBeaconOrder)
But the intending coordinator does not have the information about the macNBPANEnhancedBeaconOrder used by the existing coordinator.</t>
  </si>
  <si>
    <t>It should be indicated that in a nonbeacon-enabled PAN, an intending coordinator shall scan for MPM EB until expiration of (MPMScanDurationNBPAN times aBaseSlotDuration) symbols since this information is given by the application via MLME-SCAN primitive.</t>
  </si>
  <si>
    <t>Table 4c--Modulation scheme encoding gives a mapping of the PHY type value based on the modulation scheme being used.
While constructing PHY descriptor sub field of SUN PHY Capabilities IE, MAC-PHY does not have any PIB which holds the information about the modulation scheme being used over the supported Freq band.
There is a 2 bits field (21-20) in the channel page structure which indicates the modulation scheme representation as given in the Table 68e SUN PHY modulation scheme representation.</t>
  </si>
  <si>
    <t>Modulation scheme field in the Figure 71a Channel page structure for channel pages seven and eight should be changed to a field of 4 bits size to indicate Modulation scheme encoding values indicated in Table 4c</t>
  </si>
  <si>
    <t>Wilbur, Mark</t>
  </si>
  <si>
    <t>the use of an un-modulated interferer is technically inferior in establishing a minimal performance expectation  and without precedent in all previous amendments of the 802.15.4 standard</t>
  </si>
  <si>
    <t>specify that the interfering signal shall use the same modulation attributes as the desired MR-FSK signal</t>
  </si>
  <si>
    <t>the adjacent channel interference specification value currently defined will promote inferior reciever designs resulting in multiple retransmission of the system data that was not recieved</t>
  </si>
  <si>
    <t>change value to a more reasonable number of -30 db to promote better spectrum utilization and coexistance</t>
  </si>
  <si>
    <t>The defined single spectral mask does not promote  reasonable spectrum coexistance in many of the defined bands</t>
  </si>
  <si>
    <t>define multiple spectral masks for the individul  operational bands to promote improved coexistance</t>
  </si>
  <si>
    <t>requiring all sun phys to support 2047 octets is unnecessarly restrictive</t>
  </si>
  <si>
    <t>remove 2047 octect requirement</t>
  </si>
  <si>
    <t>Total</t>
  </si>
  <si>
    <t>IEEE P802.15</t>
  </si>
  <si>
    <t>Wireless Personal Area Networks</t>
  </si>
  <si>
    <t>Project</t>
  </si>
  <si>
    <t>IEEE P802.15 Working Group for Wireless Personal Area Networks (WPANs)</t>
  </si>
  <si>
    <t>Title</t>
  </si>
  <si>
    <t>Date Submitted</t>
  </si>
  <si>
    <t>Source</t>
  </si>
  <si>
    <t>Re:</t>
  </si>
  <si>
    <t>Abstract</t>
  </si>
  <si>
    <t>802.15 Comments &amp; resolutions for Sponsor Ballot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</si>
  <si>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</si>
  <si>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</si>
  <si>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</si>
  <si>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</si>
  <si>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</si>
  <si>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September 2011</t>
  </si>
  <si>
    <t>802.15.4g Sponsor Ballot Comments and Resolutions</t>
  </si>
  <si>
    <t>Phil Beecher</t>
  </si>
  <si>
    <t>BCC</t>
  </si>
  <si>
    <t>Voice: +44 1273 422275</t>
  </si>
  <si>
    <t>16 Saxon Road, Hove, BN3 4LE</t>
  </si>
  <si>
    <t>email: phil@beecher.co.uk</t>
  </si>
  <si>
    <t>d5P802-15-4g_Draft_Standard</t>
  </si>
  <si>
    <t>[This document contains the Sponsor Ballot comments and resolutions for TG4g draft amendment]</t>
  </si>
  <si>
    <t>Table D.3 additional entries</t>
  </si>
  <si>
    <t>Existing RF11.4 and RF11.5 to be assigned as RF11.6 and RF11.7, respectively</t>
  </si>
  <si>
    <t>Item number</t>
  </si>
  <si>
    <t>Item description</t>
  </si>
  <si>
    <t>Reference</t>
  </si>
  <si>
    <t>Status</t>
  </si>
  <si>
    <t>Support</t>
  </si>
  <si>
    <t>N/A</t>
  </si>
  <si>
    <t>RF11.4</t>
  </si>
  <si>
    <t>Operating mode</t>
  </si>
  <si>
    <t>#1 and #2 when</t>
  </si>
  <si>
    <t>operated in</t>
  </si>
  <si>
    <t>920 MHz band</t>
  </si>
  <si>
    <t>FD6:M</t>
  </si>
  <si>
    <t>RF11.5</t>
  </si>
  <si>
    <t>#3 and #4 in</t>
  </si>
  <si>
    <t>O</t>
  </si>
  <si>
    <t>Group</t>
  </si>
  <si>
    <t>Frame Size</t>
  </si>
  <si>
    <t>Radio Spec</t>
  </si>
  <si>
    <t>Channel Page</t>
  </si>
  <si>
    <t>MPM</t>
  </si>
  <si>
    <t>FEC</t>
  </si>
  <si>
    <t>SFD</t>
  </si>
  <si>
    <t>FCS</t>
  </si>
  <si>
    <t>IE</t>
  </si>
  <si>
    <t>Bit Order</t>
  </si>
  <si>
    <t>Frequency Band</t>
  </si>
  <si>
    <t>MAC</t>
  </si>
  <si>
    <t>PICS</t>
  </si>
  <si>
    <t>PIB</t>
  </si>
  <si>
    <t>Mode Switch</t>
  </si>
  <si>
    <t>MR-O-QPSK</t>
  </si>
  <si>
    <t>MR-FSK</t>
  </si>
  <si>
    <t>Generic PHY</t>
  </si>
  <si>
    <t>Data Whitening</t>
  </si>
  <si>
    <t>MR-OFDM</t>
  </si>
  <si>
    <t>Frequency band</t>
  </si>
  <si>
    <t>CSM</t>
  </si>
  <si>
    <t>Coexistence</t>
  </si>
  <si>
    <t>Technical &amp; General</t>
  </si>
  <si>
    <t>Overall</t>
  </si>
  <si>
    <t>Comment Resolution Status Options Revised</t>
  </si>
  <si>
    <t>The comment resolution status options offered by myBallot and provided on the comment resolution spreadsheet, have been revised from Agree, Disagree, Out of Scope, Principle and Unresolvable and replaced with the following options:</t>
  </si>
  <si>
    <t>The comment resolution statuses 'Out of Scope' and 'Unresolvable' have been removed, without equivalents provided, as these are effectively 'Rejected' and are marked as such. The ballot resolution committee will explain why such comments are 'Out of Scope" or 'Unresolvable' with a remark in the Resolution Detail field.</t>
  </si>
  <si>
    <t>The Resolution Status fields for both single comment and bulk comment response have been modified to reflect these changes. Appropriate help pages have also been revised.</t>
  </si>
  <si>
    <t>Rollout of these changes will be effective 1-June-2011; 12:00 P.M. (noon) eastern time.</t>
  </si>
  <si>
    <t>For initial and recirculation ballots in process at the time of the rollout, the "OLD" Resolution Status options, including 'Unresolvable' and 'Out of Scope', should be used.</t>
  </si>
  <si>
    <t>For initial and recirculation ballots that start after the rollout, only the "NEW" Resolution Status options, excluding "Unresolvable' and 'Out of Scope', should be used.</t>
  </si>
  <si>
    <t>15-11-0584-01-004g-tg4g-sponsor-ballot-comments</t>
  </si>
  <si>
    <r>
      <rPr>
        <b/>
        <sz val="12"/>
        <color theme="1"/>
        <rFont val="Calibri"/>
        <family val="2"/>
        <scheme val="minor"/>
      </rPr>
      <t>Accepted</t>
    </r>
    <r>
      <rPr>
        <sz val="12"/>
        <color theme="1"/>
        <rFont val="Calibri"/>
        <family val="2"/>
        <scheme val="minor"/>
      </rPr>
      <t xml:space="preserve"> --The ballot resolution committee accepts the suggested remedy verbatim.</t>
    </r>
  </si>
  <si>
    <r>
      <rPr>
        <b/>
        <sz val="12"/>
        <color theme="1"/>
        <rFont val="Calibri"/>
        <family val="2"/>
        <scheme val="minor"/>
      </rPr>
      <t>Revised</t>
    </r>
    <r>
      <rPr>
        <sz val="12"/>
        <color theme="1"/>
        <rFont val="Calibri"/>
        <family val="2"/>
        <scheme val="minor"/>
      </rPr>
      <t xml:space="preserve"> --The ballot resolution committee accepts the suggested remedy in principle. This means that the ballot resolution committee will make a change to the draft based on a revision of the suggested remedy. The Resolution Detail field shall provide sufficient detail for ballot group members to understand the revision of the suggested remedy provided by the commenter.</t>
    </r>
  </si>
  <si>
    <r>
      <rPr>
        <b/>
        <sz val="12"/>
        <color theme="1"/>
        <rFont val="Calibri"/>
        <family val="2"/>
        <scheme val="minor"/>
      </rPr>
      <t>Rejected</t>
    </r>
    <r>
      <rPr>
        <sz val="12"/>
        <color theme="1"/>
        <rFont val="Calibri"/>
        <family val="2"/>
        <scheme val="minor"/>
      </rPr>
      <t xml:space="preserve"> --The ballot resolution committee does not accept the suggested remedy. The Resolution Detail field shall provide sufficient detail for ballot group members to understand the rationale for this rejection.</t>
    </r>
  </si>
  <si>
    <t>Accepted</t>
  </si>
  <si>
    <t>Revised</t>
  </si>
  <si>
    <t>Rejected</t>
  </si>
  <si>
    <t>Open</t>
  </si>
  <si>
    <t>rdy 2 vote</t>
  </si>
  <si>
    <t>WIP</t>
  </si>
  <si>
    <t>Proposed Resolution for CID 76</t>
  </si>
  <si>
    <t>Category +Status</t>
  </si>
  <si>
    <t>Assignee</t>
  </si>
  <si>
    <t>Matt Boytim</t>
  </si>
  <si>
    <t>Steve Shearer</t>
  </si>
  <si>
    <t>Monique Brown</t>
  </si>
  <si>
    <t>Kunal Shah</t>
  </si>
  <si>
    <t>Ed Callaway</t>
  </si>
  <si>
    <t>Paul Gorday </t>
  </si>
  <si>
    <t>Kuor-Hsin Chang </t>
  </si>
  <si>
    <t>Jeff King</t>
  </si>
  <si>
    <t>Hiroshi Harada</t>
  </si>
  <si>
    <t>Fumihide Kojima </t>
  </si>
  <si>
    <t>Jorjeta Jetcheva</t>
  </si>
  <si>
    <t>John Buffington</t>
  </si>
  <si>
    <t>Jeritt Kent</t>
  </si>
  <si>
    <t>Chuck Millet</t>
  </si>
  <si>
    <t>Khanh Tuan Le</t>
  </si>
  <si>
    <t>Jin-Meng Ho</t>
  </si>
  <si>
    <t>Bob Mason</t>
  </si>
  <si>
    <t>Scott Weikel</t>
  </si>
  <si>
    <t>Daniel Popa</t>
  </si>
  <si>
    <t>Hartman Van Wyk</t>
  </si>
  <si>
    <t>Clint Powell</t>
  </si>
  <si>
    <t>John Lampe</t>
  </si>
  <si>
    <t>Ben Rolfe</t>
  </si>
  <si>
    <t>Will San Filippo</t>
  </si>
  <si>
    <t>Ruben Salazar</t>
  </si>
  <si>
    <t>Chris Calvert</t>
  </si>
  <si>
    <t>Tim Schmidl</t>
  </si>
  <si>
    <t>Anuj Batra</t>
  </si>
  <si>
    <t>Michael Schmidt</t>
  </si>
  <si>
    <t>Frank Poegel</t>
  </si>
  <si>
    <t>Cristina Seibert</t>
  </si>
  <si>
    <t>Jay Ramasastry</t>
  </si>
  <si>
    <t>Chin Sean Sum</t>
  </si>
  <si>
    <t>Alina Liru Lu</t>
  </si>
  <si>
    <t>Larry Taylor</t>
  </si>
  <si>
    <t>Kazu Yasukawa</t>
  </si>
  <si>
    <t>Kentaro Sakamoto</t>
  </si>
  <si>
    <t>James Gilb</t>
  </si>
  <si>
    <t>unassigned</t>
  </si>
  <si>
    <t>Closed</t>
  </si>
  <si>
    <t>Group+Status</t>
  </si>
  <si>
    <t>Assignee+Status</t>
  </si>
  <si>
    <t>Total resolved</t>
  </si>
  <si>
    <t xml:space="preserve">% resolved </t>
  </si>
  <si>
    <t>Total resolved T and G</t>
  </si>
  <si>
    <t>% resolved T and G</t>
  </si>
  <si>
    <t>Total resolved E</t>
  </si>
  <si>
    <t>% resolved E</t>
  </si>
  <si>
    <t>Totals</t>
  </si>
  <si>
    <t>Change History</t>
  </si>
  <si>
    <t>r0</t>
  </si>
  <si>
    <t>Initial Version</t>
  </si>
  <si>
    <t>r1</t>
  </si>
  <si>
    <t>Added comment grouping and summaries</t>
  </si>
  <si>
    <t>Phil Beecher, 14 sept 2011</t>
  </si>
  <si>
    <t>September 14,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</si>
</sst>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dd&quot;, &quot;mmmm\ dd&quot;, &quot;yyyy"/>
  </numFmts>
  <fonts count="22"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0"/>
      <name val="Arial"/>
      <family val="2"/>
    </font>
    <font>
      <b/>
      <sz val="12"/>
      <name val="Times New Roman"/>
      <family val="1"/>
    </font>
    <font>
      <sz val="20"/>
      <name val="Times New Roman"/>
      <family val="1"/>
    </font>
    <font>
      <b/>
      <sz val="14"/>
      <name val="Times New Roman"/>
      <family val="1"/>
    </font>
    <font>
      <sz val="12"/>
      <name val="Times New Roman"/>
    </font>
    <font>
      <sz val="12"/>
      <color rgb="FF000000"/>
      <name val="Times New Roman"/>
    </font>
    <font>
      <b/>
      <sz val="12"/>
      <color theme="1"/>
      <name val="Times New Roman"/>
    </font>
    <font>
      <i/>
      <sz val="10.5"/>
      <color theme="1"/>
      <name val="Times New Roman"/>
    </font>
    <font>
      <b/>
      <sz val="10.5"/>
      <color theme="1"/>
      <name val="Times New Roman"/>
    </font>
    <font>
      <sz val="10.5"/>
      <color theme="1"/>
      <name val="Times New Roman"/>
    </font>
    <font>
      <sz val="14"/>
      <color theme="1"/>
      <name val="Calibri"/>
      <scheme val="minor"/>
    </font>
    <font>
      <b/>
      <sz val="12"/>
      <name val="Arial"/>
      <family val="2"/>
    </font>
    <font>
      <sz val="12"/>
      <name val="Arial"/>
      <family val="2"/>
    </font>
    <font>
      <b/>
      <sz val="10"/>
      <name val="Arial"/>
      <family val="2"/>
    </font>
    <font>
      <b/>
      <sz val="14"/>
      <color theme="1"/>
      <name val="Calibri"/>
      <scheme val="minor"/>
    </font>
    <font>
      <b/>
      <sz val="12"/>
      <name val="Calibri"/>
      <scheme val="minor"/>
    </font>
    <font>
      <i/>
      <sz val="12"/>
      <name val="Calibri"/>
      <scheme val="minor"/>
    </font>
    <font>
      <sz val="12"/>
      <color theme="1"/>
      <name val="Times New Roman"/>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s>
  <borders count="22">
    <border>
      <left/>
      <right/>
      <top/>
      <bottom/>
      <diagonal/>
    </border>
    <border>
      <left/>
      <right/>
      <top style="thin">
        <color rgb="FF000000"/>
      </top>
      <bottom/>
      <diagonal/>
    </border>
    <border>
      <left/>
      <right/>
      <top style="thin">
        <color rgb="FF000000"/>
      </top>
      <bottom style="thin">
        <color rgb="FF000000"/>
      </bottom>
      <diagonal/>
    </border>
    <border>
      <left/>
      <right/>
      <top/>
      <bottom style="thin">
        <color rgb="FF000000"/>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style="medium">
        <color auto="1"/>
      </left>
      <right style="medium">
        <color auto="1"/>
      </right>
      <top/>
      <bottom/>
      <diagonal/>
    </border>
    <border>
      <left/>
      <right style="medium">
        <color auto="1"/>
      </right>
      <top/>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4">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102">
    <xf numFmtId="0" fontId="0" fillId="0" borderId="0" xfId="0"/>
    <xf numFmtId="0" fontId="0" fillId="0" borderId="0" xfId="0" applyAlignment="1">
      <alignment vertical="top" wrapText="1"/>
    </xf>
    <xf numFmtId="14" fontId="0" fillId="0" borderId="0" xfId="0" applyNumberFormat="1" applyAlignment="1">
      <alignment vertical="top" wrapText="1"/>
    </xf>
    <xf numFmtId="0" fontId="1" fillId="0" borderId="0" xfId="0" applyFont="1" applyAlignment="1">
      <alignment vertical="top" wrapText="1"/>
    </xf>
    <xf numFmtId="0" fontId="0" fillId="0" borderId="0" xfId="0" applyAlignment="1">
      <alignment vertical="top"/>
    </xf>
    <xf numFmtId="14" fontId="0" fillId="0" borderId="0" xfId="0" applyNumberFormat="1" applyAlignment="1">
      <alignment vertical="top"/>
    </xf>
    <xf numFmtId="0" fontId="4" fillId="0" borderId="0" xfId="0" applyFont="1"/>
    <xf numFmtId="49" fontId="5" fillId="0" borderId="0" xfId="0" applyNumberFormat="1" applyFont="1" applyAlignment="1">
      <alignment horizontal="left"/>
    </xf>
    <xf numFmtId="0" fontId="6" fillId="0" borderId="0" xfId="0" applyFont="1"/>
    <xf numFmtId="0" fontId="5" fillId="0" borderId="0" xfId="0" applyFont="1"/>
    <xf numFmtId="0" fontId="7" fillId="0" borderId="0" xfId="0" applyFont="1" applyAlignment="1">
      <alignment horizontal="center"/>
    </xf>
    <xf numFmtId="0" fontId="8" fillId="0" borderId="1" xfId="0" applyFont="1" applyBorder="1" applyAlignment="1">
      <alignment vertical="top" wrapText="1"/>
    </xf>
    <xf numFmtId="0" fontId="8" fillId="0" borderId="0" xfId="0" applyFont="1" applyAlignment="1">
      <alignment vertical="top" wrapText="1"/>
    </xf>
    <xf numFmtId="0" fontId="8" fillId="0" borderId="3" xfId="0" applyFont="1" applyBorder="1" applyAlignment="1">
      <alignment vertical="top" wrapText="1"/>
    </xf>
    <xf numFmtId="0" fontId="4" fillId="0" borderId="3" xfId="0" applyFont="1" applyBorder="1" applyAlignment="1">
      <alignment vertical="top" wrapText="1"/>
    </xf>
    <xf numFmtId="0" fontId="8" fillId="0" borderId="0" xfId="0" applyFont="1"/>
    <xf numFmtId="0" fontId="4" fillId="0" borderId="0" xfId="0" applyFont="1" applyAlignment="1">
      <alignment wrapText="1"/>
    </xf>
    <xf numFmtId="0" fontId="8" fillId="0" borderId="2" xfId="0" applyFont="1" applyBorder="1" applyAlignment="1">
      <alignment vertical="top" wrapText="1"/>
    </xf>
    <xf numFmtId="0" fontId="10" fillId="0" borderId="0" xfId="0" applyFont="1" applyAlignment="1">
      <alignment vertical="center"/>
    </xf>
    <xf numFmtId="0" fontId="11" fillId="0" borderId="0" xfId="0" applyFont="1" applyAlignment="1">
      <alignment vertical="center"/>
    </xf>
    <xf numFmtId="0" fontId="13" fillId="0" borderId="7" xfId="0" applyFont="1" applyBorder="1" applyAlignment="1">
      <alignment horizontal="center" vertical="center" wrapText="1"/>
    </xf>
    <xf numFmtId="0" fontId="13" fillId="0" borderId="10" xfId="0" applyFont="1" applyBorder="1" applyAlignment="1">
      <alignment vertical="center" wrapText="1"/>
    </xf>
    <xf numFmtId="0" fontId="13" fillId="0" borderId="7" xfId="0" applyFont="1" applyBorder="1" applyAlignment="1">
      <alignment vertical="center" wrapText="1"/>
    </xf>
    <xf numFmtId="0" fontId="14" fillId="0" borderId="0" xfId="0" applyFont="1" applyAlignment="1">
      <alignment vertical="center"/>
    </xf>
    <xf numFmtId="0" fontId="0" fillId="2" borderId="0" xfId="0" applyFill="1" applyAlignment="1">
      <alignment vertical="top"/>
    </xf>
    <xf numFmtId="0" fontId="0" fillId="3" borderId="12" xfId="0" applyFill="1" applyBorder="1" applyAlignment="1">
      <alignment vertical="top"/>
    </xf>
    <xf numFmtId="0" fontId="0" fillId="0" borderId="0" xfId="0" applyAlignment="1">
      <alignment horizontal="center" vertical="center" wrapText="1"/>
    </xf>
    <xf numFmtId="0" fontId="15" fillId="0" borderId="0" xfId="0" applyFont="1"/>
    <xf numFmtId="0" fontId="0" fillId="0" borderId="0" xfId="0" applyFont="1"/>
    <xf numFmtId="0" fontId="0" fillId="0" borderId="0" xfId="0" applyNumberFormat="1" applyFont="1"/>
    <xf numFmtId="9" fontId="0" fillId="0" borderId="0" xfId="0" applyNumberFormat="1" applyFont="1"/>
    <xf numFmtId="0" fontId="17" fillId="0" borderId="0" xfId="0" applyFont="1" applyAlignment="1">
      <alignment horizontal="center"/>
    </xf>
    <xf numFmtId="0" fontId="0" fillId="0" borderId="0" xfId="0" applyFill="1"/>
    <xf numFmtId="0" fontId="0" fillId="0" borderId="0" xfId="0" applyNumberFormat="1"/>
    <xf numFmtId="0" fontId="0" fillId="0" borderId="0" xfId="0" applyFont="1" applyFill="1"/>
    <xf numFmtId="0" fontId="16" fillId="0" borderId="0" xfId="0" applyNumberFormat="1" applyFont="1" applyBorder="1"/>
    <xf numFmtId="0" fontId="0" fillId="0" borderId="0" xfId="0" applyNumberFormat="1" applyFont="1" applyFill="1"/>
    <xf numFmtId="0" fontId="2" fillId="0" borderId="0" xfId="23" applyAlignment="1">
      <alignment vertical="top"/>
    </xf>
    <xf numFmtId="0" fontId="1" fillId="0" borderId="0" xfId="0" applyFont="1"/>
    <xf numFmtId="0" fontId="18" fillId="0" borderId="0" xfId="0" applyFont="1"/>
    <xf numFmtId="0" fontId="1" fillId="0" borderId="0" xfId="0" applyNumberFormat="1" applyFont="1" applyFill="1"/>
    <xf numFmtId="0" fontId="1"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left"/>
    </xf>
    <xf numFmtId="0" fontId="0" fillId="0" borderId="0" xfId="0" applyAlignment="1">
      <alignment horizontal="center" vertical="top"/>
    </xf>
    <xf numFmtId="0" fontId="0" fillId="0" borderId="0" xfId="0" applyFont="1" applyFill="1" applyBorder="1" applyAlignment="1">
      <alignment vertical="center"/>
    </xf>
    <xf numFmtId="0" fontId="19" fillId="0" borderId="0" xfId="0" applyNumberFormat="1" applyFont="1" applyBorder="1"/>
    <xf numFmtId="0" fontId="8" fillId="0" borderId="13" xfId="0" applyFont="1" applyBorder="1"/>
    <xf numFmtId="0" fontId="8" fillId="0" borderId="0" xfId="0" applyFont="1" applyBorder="1"/>
    <xf numFmtId="0" fontId="21" fillId="0" borderId="0" xfId="0" applyFont="1" applyBorder="1"/>
    <xf numFmtId="0" fontId="21" fillId="0" borderId="15" xfId="0" applyFont="1" applyBorder="1"/>
    <xf numFmtId="0" fontId="0" fillId="0" borderId="16" xfId="0" applyFont="1" applyBorder="1"/>
    <xf numFmtId="0" fontId="0" fillId="0" borderId="0" xfId="0" applyFont="1" applyBorder="1" applyAlignment="1">
      <alignment horizontal="right"/>
    </xf>
    <xf numFmtId="0" fontId="0" fillId="0" borderId="17" xfId="0" applyFont="1" applyBorder="1" applyAlignment="1">
      <alignment horizontal="right"/>
    </xf>
    <xf numFmtId="0" fontId="0" fillId="0" borderId="16" xfId="0" applyFont="1" applyBorder="1" applyAlignment="1">
      <alignment vertical="top" wrapText="1"/>
    </xf>
    <xf numFmtId="0" fontId="1" fillId="0" borderId="17" xfId="0" applyFont="1" applyBorder="1" applyAlignment="1">
      <alignment horizontal="right"/>
    </xf>
    <xf numFmtId="0" fontId="0" fillId="0" borderId="16" xfId="0" applyFont="1" applyBorder="1" applyAlignment="1">
      <alignment horizontal="left" vertical="top" wrapText="1"/>
    </xf>
    <xf numFmtId="0" fontId="0" fillId="0" borderId="16" xfId="0" applyFont="1" applyBorder="1" applyAlignment="1">
      <alignment horizontal="left" vertical="top"/>
    </xf>
    <xf numFmtId="0" fontId="0" fillId="0" borderId="0" xfId="0" applyFont="1" applyBorder="1"/>
    <xf numFmtId="0" fontId="0" fillId="0" borderId="17" xfId="0" applyFont="1" applyBorder="1"/>
    <xf numFmtId="0" fontId="0" fillId="0" borderId="18" xfId="0" applyFont="1" applyBorder="1"/>
    <xf numFmtId="0" fontId="20" fillId="0" borderId="16" xfId="0" applyFont="1" applyBorder="1"/>
    <xf numFmtId="0" fontId="0" fillId="0" borderId="17" xfId="0" applyNumberFormat="1" applyFont="1" applyFill="1" applyBorder="1"/>
    <xf numFmtId="0" fontId="0" fillId="0" borderId="17" xfId="0" applyNumberFormat="1" applyFont="1" applyBorder="1"/>
    <xf numFmtId="0" fontId="1" fillId="0" borderId="16" xfId="0" applyFont="1" applyFill="1" applyBorder="1"/>
    <xf numFmtId="0" fontId="1" fillId="0" borderId="17" xfId="0" applyNumberFormat="1" applyFont="1" applyFill="1" applyBorder="1"/>
    <xf numFmtId="9" fontId="0" fillId="0" borderId="19" xfId="0" applyNumberFormat="1" applyFont="1" applyBorder="1"/>
    <xf numFmtId="0" fontId="1" fillId="0" borderId="16" xfId="0" applyFont="1" applyBorder="1"/>
    <xf numFmtId="0" fontId="0" fillId="0" borderId="0" xfId="0" applyBorder="1"/>
    <xf numFmtId="0" fontId="0" fillId="0" borderId="16" xfId="0" applyFont="1" applyBorder="1" applyAlignment="1">
      <alignment vertical="center" wrapText="1"/>
    </xf>
    <xf numFmtId="0" fontId="0" fillId="0" borderId="16" xfId="0" applyFont="1" applyBorder="1" applyAlignment="1">
      <alignment vertical="center"/>
    </xf>
    <xf numFmtId="0" fontId="0" fillId="0" borderId="16" xfId="0" applyFont="1" applyFill="1" applyBorder="1" applyAlignment="1">
      <alignment vertical="center"/>
    </xf>
    <xf numFmtId="0" fontId="19" fillId="4" borderId="12" xfId="0" applyNumberFormat="1" applyFont="1" applyFill="1" applyBorder="1"/>
    <xf numFmtId="0" fontId="1" fillId="4" borderId="15" xfId="0" applyFont="1" applyFill="1" applyBorder="1"/>
    <xf numFmtId="0" fontId="1" fillId="4" borderId="19" xfId="0" applyFont="1" applyFill="1" applyBorder="1" applyAlignment="1">
      <alignment horizontal="right" vertical="center"/>
    </xf>
    <xf numFmtId="0" fontId="1" fillId="4" borderId="20" xfId="0" applyFont="1" applyFill="1" applyBorder="1" applyAlignment="1">
      <alignment vertical="center"/>
    </xf>
    <xf numFmtId="0" fontId="1" fillId="4" borderId="14" xfId="0" applyFont="1" applyFill="1" applyBorder="1" applyAlignment="1">
      <alignment horizontal="right"/>
    </xf>
    <xf numFmtId="0" fontId="1" fillId="4" borderId="14" xfId="0" applyNumberFormat="1" applyFont="1" applyFill="1" applyBorder="1" applyAlignment="1">
      <alignment horizontal="right"/>
    </xf>
    <xf numFmtId="0" fontId="1" fillId="4" borderId="21" xfId="0" applyNumberFormat="1" applyFont="1" applyFill="1" applyBorder="1" applyAlignment="1">
      <alignment horizontal="right"/>
    </xf>
    <xf numFmtId="0" fontId="1" fillId="4" borderId="20" xfId="0" applyFont="1" applyFill="1" applyBorder="1"/>
    <xf numFmtId="0" fontId="19" fillId="4" borderId="20" xfId="0" applyFont="1" applyFill="1" applyBorder="1"/>
    <xf numFmtId="0" fontId="1" fillId="4" borderId="18" xfId="0" applyFont="1" applyFill="1" applyBorder="1"/>
    <xf numFmtId="0" fontId="1" fillId="4" borderId="18" xfId="0" applyFont="1" applyFill="1" applyBorder="1" applyAlignment="1">
      <alignment vertical="center"/>
    </xf>
    <xf numFmtId="0" fontId="1" fillId="4" borderId="19" xfId="0" applyFont="1" applyFill="1" applyBorder="1"/>
    <xf numFmtId="0" fontId="8" fillId="0" borderId="1" xfId="0" applyFont="1" applyBorder="1" applyAlignment="1">
      <alignment vertical="top" wrapText="1"/>
    </xf>
    <xf numFmtId="0" fontId="8" fillId="0" borderId="0" xfId="0" applyFont="1" applyBorder="1" applyAlignment="1">
      <alignment vertical="top" wrapText="1"/>
    </xf>
    <xf numFmtId="0" fontId="8" fillId="0" borderId="3" xfId="0" applyFont="1" applyBorder="1" applyAlignment="1">
      <alignment vertical="top" wrapText="1"/>
    </xf>
    <xf numFmtId="0" fontId="8" fillId="0" borderId="0" xfId="0" applyFont="1" applyAlignment="1">
      <alignment vertical="top" wrapText="1"/>
    </xf>
    <xf numFmtId="0" fontId="9" fillId="0" borderId="3" xfId="0" applyFont="1" applyBorder="1" applyAlignment="1">
      <alignment vertical="top" wrapText="1"/>
    </xf>
    <xf numFmtId="0" fontId="8" fillId="0" borderId="2" xfId="0" applyFont="1" applyBorder="1" applyAlignment="1">
      <alignment vertical="top" wrapText="1"/>
    </xf>
    <xf numFmtId="0" fontId="7" fillId="0" borderId="2" xfId="0" applyFont="1" applyBorder="1" applyAlignment="1">
      <alignment vertical="top" wrapText="1"/>
    </xf>
    <xf numFmtId="164" fontId="8" fillId="0" borderId="2" xfId="0" applyNumberFormat="1" applyFont="1" applyBorder="1" applyAlignment="1">
      <alignment horizontal="left" vertical="top"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6" xfId="0" applyFont="1" applyBorder="1" applyAlignment="1">
      <alignment horizontal="center" vertical="center" wrapText="1"/>
    </xf>
    <xf numFmtId="0" fontId="13" fillId="0" borderId="4" xfId="0" applyFont="1" applyBorder="1" applyAlignment="1">
      <alignment vertical="center" wrapText="1"/>
    </xf>
    <xf numFmtId="0" fontId="13" fillId="0" borderId="9" xfId="0" applyFont="1" applyBorder="1" applyAlignment="1">
      <alignment vertical="center" wrapText="1"/>
    </xf>
    <xf numFmtId="0" fontId="13" fillId="0" borderId="5" xfId="0" applyFont="1" applyBorder="1" applyAlignment="1">
      <alignment vertical="center" wrapText="1"/>
    </xf>
  </cellXfs>
  <cellStyles count="3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Comments</a:t>
            </a:r>
            <a:r>
              <a:rPr lang="en-US" baseline="0"/>
              <a:t> by group</a:t>
            </a:r>
          </a:p>
        </c:rich>
      </c:tx>
      <c:layout/>
      <c:overlay val="0"/>
    </c:title>
    <c:autoTitleDeleted val="0"/>
    <c:view3D>
      <c:rotX val="15"/>
      <c:rotY val="20"/>
      <c:rAngAx val="0"/>
      <c:perspective val="30"/>
    </c:view3D>
    <c:floor>
      <c:thickness val="0"/>
    </c:floor>
    <c:sideWall>
      <c:thickness val="0"/>
    </c:sideWall>
    <c:backWall>
      <c:thickness val="0"/>
    </c:backWall>
    <c:plotArea>
      <c:layout>
        <c:manualLayout>
          <c:layoutTarget val="inner"/>
          <c:xMode val="edge"/>
          <c:yMode val="edge"/>
          <c:x val="0.0631434931393069"/>
          <c:y val="0.0421607378129117"/>
          <c:w val="0.78049583042626"/>
          <c:h val="0.7578564833546"/>
        </c:manualLayout>
      </c:layout>
      <c:bar3DChart>
        <c:barDir val="col"/>
        <c:grouping val="standard"/>
        <c:varyColors val="0"/>
        <c:ser>
          <c:idx val="0"/>
          <c:order val="0"/>
          <c:tx>
            <c:strRef>
              <c:f>Summary!$H$15</c:f>
              <c:strCache>
                <c:ptCount val="1"/>
                <c:pt idx="0">
                  <c:v>Open</c:v>
                </c:pt>
              </c:strCache>
            </c:strRef>
          </c:tx>
          <c:spPr>
            <a:solidFill>
              <a:schemeClr val="accent2">
                <a:lumMod val="40000"/>
                <a:lumOff val="60000"/>
              </a:schemeClr>
            </a:solidFill>
          </c:spPr>
          <c:invertIfNegative val="0"/>
          <c:cat>
            <c:strRef>
              <c:f>Summary!$G$16:$G$39</c:f>
              <c:strCache>
                <c:ptCount val="24"/>
                <c:pt idx="1">
                  <c:v>Bit Order</c:v>
                </c:pt>
                <c:pt idx="2">
                  <c:v>Channel Page</c:v>
                </c:pt>
                <c:pt idx="3">
                  <c:v>Coexistence</c:v>
                </c:pt>
                <c:pt idx="4">
                  <c:v>CSM</c:v>
                </c:pt>
                <c:pt idx="5">
                  <c:v>Data Whitening</c:v>
                </c:pt>
                <c:pt idx="6">
                  <c:v>Editorial</c:v>
                </c:pt>
                <c:pt idx="7">
                  <c:v>FCS</c:v>
                </c:pt>
                <c:pt idx="8">
                  <c:v>FEC</c:v>
                </c:pt>
                <c:pt idx="9">
                  <c:v>Frame Size</c:v>
                </c:pt>
                <c:pt idx="10">
                  <c:v>Frequency Band</c:v>
                </c:pt>
                <c:pt idx="11">
                  <c:v>General</c:v>
                </c:pt>
                <c:pt idx="12">
                  <c:v>Generic PHY</c:v>
                </c:pt>
                <c:pt idx="13">
                  <c:v>IE</c:v>
                </c:pt>
                <c:pt idx="14">
                  <c:v>MAC</c:v>
                </c:pt>
                <c:pt idx="15">
                  <c:v>Mode Switch</c:v>
                </c:pt>
                <c:pt idx="16">
                  <c:v>MPM</c:v>
                </c:pt>
                <c:pt idx="17">
                  <c:v>MR-FSK</c:v>
                </c:pt>
                <c:pt idx="18">
                  <c:v>MR-O-QPSK</c:v>
                </c:pt>
                <c:pt idx="19">
                  <c:v>MR-OFDM</c:v>
                </c:pt>
                <c:pt idx="20">
                  <c:v>PIB</c:v>
                </c:pt>
                <c:pt idx="21">
                  <c:v>PICS</c:v>
                </c:pt>
                <c:pt idx="22">
                  <c:v>Radio Spec</c:v>
                </c:pt>
                <c:pt idx="23">
                  <c:v>SFD</c:v>
                </c:pt>
              </c:strCache>
            </c:strRef>
          </c:cat>
          <c:val>
            <c:numRef>
              <c:f>Summary!$H$16:$H$39</c:f>
              <c:numCache>
                <c:formatCode>General</c:formatCode>
                <c:ptCount val="24"/>
                <c:pt idx="1">
                  <c:v>11.0</c:v>
                </c:pt>
                <c:pt idx="2">
                  <c:v>2.0</c:v>
                </c:pt>
                <c:pt idx="3">
                  <c:v>1.0</c:v>
                </c:pt>
                <c:pt idx="4">
                  <c:v>0.0</c:v>
                </c:pt>
                <c:pt idx="5">
                  <c:v>3.0</c:v>
                </c:pt>
                <c:pt idx="6">
                  <c:v>72.0</c:v>
                </c:pt>
                <c:pt idx="7">
                  <c:v>4.0</c:v>
                </c:pt>
                <c:pt idx="8">
                  <c:v>3.0</c:v>
                </c:pt>
                <c:pt idx="9">
                  <c:v>2.0</c:v>
                </c:pt>
                <c:pt idx="10">
                  <c:v>20.0</c:v>
                </c:pt>
                <c:pt idx="11">
                  <c:v>1.0</c:v>
                </c:pt>
                <c:pt idx="12">
                  <c:v>3.0</c:v>
                </c:pt>
                <c:pt idx="13">
                  <c:v>7.0</c:v>
                </c:pt>
                <c:pt idx="14">
                  <c:v>10.0</c:v>
                </c:pt>
                <c:pt idx="15">
                  <c:v>7.0</c:v>
                </c:pt>
                <c:pt idx="16">
                  <c:v>50.0</c:v>
                </c:pt>
                <c:pt idx="17">
                  <c:v>6.0</c:v>
                </c:pt>
                <c:pt idx="18">
                  <c:v>8.0</c:v>
                </c:pt>
                <c:pt idx="19">
                  <c:v>14.0</c:v>
                </c:pt>
                <c:pt idx="20">
                  <c:v>1.0</c:v>
                </c:pt>
                <c:pt idx="21">
                  <c:v>11.0</c:v>
                </c:pt>
                <c:pt idx="22">
                  <c:v>24.0</c:v>
                </c:pt>
                <c:pt idx="23">
                  <c:v>2.0</c:v>
                </c:pt>
              </c:numCache>
            </c:numRef>
          </c:val>
        </c:ser>
        <c:ser>
          <c:idx val="1"/>
          <c:order val="1"/>
          <c:tx>
            <c:strRef>
              <c:f>Summary!$I$15</c:f>
              <c:strCache>
                <c:ptCount val="1"/>
                <c:pt idx="0">
                  <c:v>WIP</c:v>
                </c:pt>
              </c:strCache>
            </c:strRef>
          </c:tx>
          <c:spPr>
            <a:solidFill>
              <a:srgbClr val="3366FF"/>
            </a:solidFill>
          </c:spPr>
          <c:invertIfNegative val="0"/>
          <c:cat>
            <c:strRef>
              <c:f>Summary!$G$16:$G$39</c:f>
              <c:strCache>
                <c:ptCount val="24"/>
                <c:pt idx="1">
                  <c:v>Bit Order</c:v>
                </c:pt>
                <c:pt idx="2">
                  <c:v>Channel Page</c:v>
                </c:pt>
                <c:pt idx="3">
                  <c:v>Coexistence</c:v>
                </c:pt>
                <c:pt idx="4">
                  <c:v>CSM</c:v>
                </c:pt>
                <c:pt idx="5">
                  <c:v>Data Whitening</c:v>
                </c:pt>
                <c:pt idx="6">
                  <c:v>Editorial</c:v>
                </c:pt>
                <c:pt idx="7">
                  <c:v>FCS</c:v>
                </c:pt>
                <c:pt idx="8">
                  <c:v>FEC</c:v>
                </c:pt>
                <c:pt idx="9">
                  <c:v>Frame Size</c:v>
                </c:pt>
                <c:pt idx="10">
                  <c:v>Frequency Band</c:v>
                </c:pt>
                <c:pt idx="11">
                  <c:v>General</c:v>
                </c:pt>
                <c:pt idx="12">
                  <c:v>Generic PHY</c:v>
                </c:pt>
                <c:pt idx="13">
                  <c:v>IE</c:v>
                </c:pt>
                <c:pt idx="14">
                  <c:v>MAC</c:v>
                </c:pt>
                <c:pt idx="15">
                  <c:v>Mode Switch</c:v>
                </c:pt>
                <c:pt idx="16">
                  <c:v>MPM</c:v>
                </c:pt>
                <c:pt idx="17">
                  <c:v>MR-FSK</c:v>
                </c:pt>
                <c:pt idx="18">
                  <c:v>MR-O-QPSK</c:v>
                </c:pt>
                <c:pt idx="19">
                  <c:v>MR-OFDM</c:v>
                </c:pt>
                <c:pt idx="20">
                  <c:v>PIB</c:v>
                </c:pt>
                <c:pt idx="21">
                  <c:v>PICS</c:v>
                </c:pt>
                <c:pt idx="22">
                  <c:v>Radio Spec</c:v>
                </c:pt>
                <c:pt idx="23">
                  <c:v>SFD</c:v>
                </c:pt>
              </c:strCache>
            </c:strRef>
          </c:cat>
          <c:val>
            <c:numRef>
              <c:f>Summary!$I$16:$I$39</c:f>
              <c:numCache>
                <c:formatCode>General</c:formatCode>
                <c:ptCount val="24"/>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numCache>
            </c:numRef>
          </c:val>
        </c:ser>
        <c:ser>
          <c:idx val="2"/>
          <c:order val="2"/>
          <c:tx>
            <c:strRef>
              <c:f>Summary!$J$15</c:f>
              <c:strCache>
                <c:ptCount val="1"/>
                <c:pt idx="0">
                  <c:v>rdy 2 vote</c:v>
                </c:pt>
              </c:strCache>
            </c:strRef>
          </c:tx>
          <c:spPr>
            <a:solidFill>
              <a:srgbClr val="FFFF00"/>
            </a:solidFill>
          </c:spPr>
          <c:invertIfNegative val="0"/>
          <c:cat>
            <c:strRef>
              <c:f>Summary!$G$16:$G$39</c:f>
              <c:strCache>
                <c:ptCount val="24"/>
                <c:pt idx="1">
                  <c:v>Bit Order</c:v>
                </c:pt>
                <c:pt idx="2">
                  <c:v>Channel Page</c:v>
                </c:pt>
                <c:pt idx="3">
                  <c:v>Coexistence</c:v>
                </c:pt>
                <c:pt idx="4">
                  <c:v>CSM</c:v>
                </c:pt>
                <c:pt idx="5">
                  <c:v>Data Whitening</c:v>
                </c:pt>
                <c:pt idx="6">
                  <c:v>Editorial</c:v>
                </c:pt>
                <c:pt idx="7">
                  <c:v>FCS</c:v>
                </c:pt>
                <c:pt idx="8">
                  <c:v>FEC</c:v>
                </c:pt>
                <c:pt idx="9">
                  <c:v>Frame Size</c:v>
                </c:pt>
                <c:pt idx="10">
                  <c:v>Frequency Band</c:v>
                </c:pt>
                <c:pt idx="11">
                  <c:v>General</c:v>
                </c:pt>
                <c:pt idx="12">
                  <c:v>Generic PHY</c:v>
                </c:pt>
                <c:pt idx="13">
                  <c:v>IE</c:v>
                </c:pt>
                <c:pt idx="14">
                  <c:v>MAC</c:v>
                </c:pt>
                <c:pt idx="15">
                  <c:v>Mode Switch</c:v>
                </c:pt>
                <c:pt idx="16">
                  <c:v>MPM</c:v>
                </c:pt>
                <c:pt idx="17">
                  <c:v>MR-FSK</c:v>
                </c:pt>
                <c:pt idx="18">
                  <c:v>MR-O-QPSK</c:v>
                </c:pt>
                <c:pt idx="19">
                  <c:v>MR-OFDM</c:v>
                </c:pt>
                <c:pt idx="20">
                  <c:v>PIB</c:v>
                </c:pt>
                <c:pt idx="21">
                  <c:v>PICS</c:v>
                </c:pt>
                <c:pt idx="22">
                  <c:v>Radio Spec</c:v>
                </c:pt>
                <c:pt idx="23">
                  <c:v>SFD</c:v>
                </c:pt>
              </c:strCache>
            </c:strRef>
          </c:cat>
          <c:val>
            <c:numRef>
              <c:f>Summary!$J$16:$J$39</c:f>
              <c:numCache>
                <c:formatCode>General</c:formatCode>
                <c:ptCount val="24"/>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numCache>
            </c:numRef>
          </c:val>
        </c:ser>
        <c:ser>
          <c:idx val="3"/>
          <c:order val="3"/>
          <c:tx>
            <c:strRef>
              <c:f>Summary!$K$15</c:f>
              <c:strCache>
                <c:ptCount val="1"/>
                <c:pt idx="0">
                  <c:v>Closed</c:v>
                </c:pt>
              </c:strCache>
            </c:strRef>
          </c:tx>
          <c:spPr>
            <a:solidFill>
              <a:srgbClr val="008000"/>
            </a:solidFill>
          </c:spPr>
          <c:invertIfNegative val="0"/>
          <c:cat>
            <c:strRef>
              <c:f>Summary!$G$16:$G$39</c:f>
              <c:strCache>
                <c:ptCount val="24"/>
                <c:pt idx="1">
                  <c:v>Bit Order</c:v>
                </c:pt>
                <c:pt idx="2">
                  <c:v>Channel Page</c:v>
                </c:pt>
                <c:pt idx="3">
                  <c:v>Coexistence</c:v>
                </c:pt>
                <c:pt idx="4">
                  <c:v>CSM</c:v>
                </c:pt>
                <c:pt idx="5">
                  <c:v>Data Whitening</c:v>
                </c:pt>
                <c:pt idx="6">
                  <c:v>Editorial</c:v>
                </c:pt>
                <c:pt idx="7">
                  <c:v>FCS</c:v>
                </c:pt>
                <c:pt idx="8">
                  <c:v>FEC</c:v>
                </c:pt>
                <c:pt idx="9">
                  <c:v>Frame Size</c:v>
                </c:pt>
                <c:pt idx="10">
                  <c:v>Frequency Band</c:v>
                </c:pt>
                <c:pt idx="11">
                  <c:v>General</c:v>
                </c:pt>
                <c:pt idx="12">
                  <c:v>Generic PHY</c:v>
                </c:pt>
                <c:pt idx="13">
                  <c:v>IE</c:v>
                </c:pt>
                <c:pt idx="14">
                  <c:v>MAC</c:v>
                </c:pt>
                <c:pt idx="15">
                  <c:v>Mode Switch</c:v>
                </c:pt>
                <c:pt idx="16">
                  <c:v>MPM</c:v>
                </c:pt>
                <c:pt idx="17">
                  <c:v>MR-FSK</c:v>
                </c:pt>
                <c:pt idx="18">
                  <c:v>MR-O-QPSK</c:v>
                </c:pt>
                <c:pt idx="19">
                  <c:v>MR-OFDM</c:v>
                </c:pt>
                <c:pt idx="20">
                  <c:v>PIB</c:v>
                </c:pt>
                <c:pt idx="21">
                  <c:v>PICS</c:v>
                </c:pt>
                <c:pt idx="22">
                  <c:v>Radio Spec</c:v>
                </c:pt>
                <c:pt idx="23">
                  <c:v>SFD</c:v>
                </c:pt>
              </c:strCache>
            </c:strRef>
          </c:cat>
          <c:val>
            <c:numRef>
              <c:f>Summary!$K$16:$K$39</c:f>
              <c:numCache>
                <c:formatCode>General</c:formatCode>
                <c:ptCount val="24"/>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numCache>
            </c:numRef>
          </c:val>
        </c:ser>
        <c:dLbls>
          <c:showLegendKey val="0"/>
          <c:showVal val="0"/>
          <c:showCatName val="0"/>
          <c:showSerName val="0"/>
          <c:showPercent val="0"/>
          <c:showBubbleSize val="0"/>
        </c:dLbls>
        <c:gapWidth val="150"/>
        <c:shape val="box"/>
        <c:axId val="829592680"/>
        <c:axId val="648649720"/>
        <c:axId val="850814584"/>
      </c:bar3DChart>
      <c:catAx>
        <c:axId val="829592680"/>
        <c:scaling>
          <c:orientation val="minMax"/>
        </c:scaling>
        <c:delete val="0"/>
        <c:axPos val="b"/>
        <c:majorGridlines/>
        <c:majorTickMark val="out"/>
        <c:minorTickMark val="none"/>
        <c:tickLblPos val="nextTo"/>
        <c:crossAx val="648649720"/>
        <c:crosses val="autoZero"/>
        <c:auto val="1"/>
        <c:lblAlgn val="ctr"/>
        <c:lblOffset val="100"/>
        <c:noMultiLvlLbl val="0"/>
      </c:catAx>
      <c:valAx>
        <c:axId val="648649720"/>
        <c:scaling>
          <c:orientation val="minMax"/>
        </c:scaling>
        <c:delete val="0"/>
        <c:axPos val="l"/>
        <c:majorGridlines/>
        <c:numFmt formatCode="General" sourceLinked="1"/>
        <c:majorTickMark val="out"/>
        <c:minorTickMark val="none"/>
        <c:tickLblPos val="nextTo"/>
        <c:crossAx val="829592680"/>
        <c:crosses val="autoZero"/>
        <c:crossBetween val="between"/>
      </c:valAx>
      <c:serAx>
        <c:axId val="850814584"/>
        <c:scaling>
          <c:orientation val="minMax"/>
        </c:scaling>
        <c:delete val="0"/>
        <c:axPos val="b"/>
        <c:majorTickMark val="out"/>
        <c:minorTickMark val="none"/>
        <c:tickLblPos val="nextTo"/>
        <c:crossAx val="648649720"/>
        <c:crosses val="autoZero"/>
      </c:serAx>
    </c:plotArea>
    <c:legend>
      <c:legendPos val="r"/>
      <c:layout/>
      <c:overlay val="0"/>
    </c:legend>
    <c:plotVisOnly val="1"/>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Comment</a:t>
            </a:r>
            <a:r>
              <a:rPr lang="en-US" baseline="0"/>
              <a:t> </a:t>
            </a:r>
            <a:r>
              <a:rPr lang="en-US"/>
              <a:t>Assignments</a:t>
            </a:r>
          </a:p>
        </c:rich>
      </c:tx>
      <c:layout/>
      <c:overlay val="0"/>
    </c:title>
    <c:autoTitleDeleted val="0"/>
    <c:view3D>
      <c:rotX val="15"/>
      <c:rotY val="20"/>
      <c:rAngAx val="0"/>
      <c:perspective val="30"/>
    </c:view3D>
    <c:floor>
      <c:thickness val="0"/>
    </c:floor>
    <c:sideWall>
      <c:thickness val="0"/>
    </c:sideWall>
    <c:backWall>
      <c:thickness val="0"/>
    </c:backWall>
    <c:plotArea>
      <c:layout>
        <c:manualLayout>
          <c:layoutTarget val="inner"/>
          <c:xMode val="edge"/>
          <c:yMode val="edge"/>
          <c:x val="0.0545529627588498"/>
          <c:y val="0.136173084747385"/>
          <c:w val="0.805033481553061"/>
          <c:h val="0.57377624671916"/>
        </c:manualLayout>
      </c:layout>
      <c:bar3DChart>
        <c:barDir val="col"/>
        <c:grouping val="standard"/>
        <c:varyColors val="0"/>
        <c:ser>
          <c:idx val="0"/>
          <c:order val="0"/>
          <c:tx>
            <c:strRef>
              <c:f>Summary!$B$15</c:f>
              <c:strCache>
                <c:ptCount val="1"/>
                <c:pt idx="0">
                  <c:v>Open</c:v>
                </c:pt>
              </c:strCache>
            </c:strRef>
          </c:tx>
          <c:spPr>
            <a:solidFill>
              <a:schemeClr val="accent2">
                <a:lumMod val="20000"/>
                <a:lumOff val="80000"/>
              </a:schemeClr>
            </a:solidFill>
          </c:spPr>
          <c:invertIfNegative val="0"/>
          <c:cat>
            <c:strRef>
              <c:f>Summary!$A$16:$A$57</c:f>
              <c:strCache>
                <c:ptCount val="42"/>
                <c:pt idx="1">
                  <c:v>Phil Beecher</c:v>
                </c:pt>
                <c:pt idx="2">
                  <c:v>Matt Boytim</c:v>
                </c:pt>
                <c:pt idx="3">
                  <c:v>Monique Brown</c:v>
                </c:pt>
                <c:pt idx="4">
                  <c:v>Ed Callaway</c:v>
                </c:pt>
                <c:pt idx="5">
                  <c:v>Kuor-Hsin Chang </c:v>
                </c:pt>
                <c:pt idx="6">
                  <c:v>James Gilb</c:v>
                </c:pt>
                <c:pt idx="7">
                  <c:v>Hiroshi Harada</c:v>
                </c:pt>
                <c:pt idx="8">
                  <c:v>Jorjeta Jetcheva</c:v>
                </c:pt>
                <c:pt idx="9">
                  <c:v>Jeritt Kent</c:v>
                </c:pt>
                <c:pt idx="10">
                  <c:v>Khanh Tuan Le</c:v>
                </c:pt>
                <c:pt idx="11">
                  <c:v>Bob Mason</c:v>
                </c:pt>
                <c:pt idx="12">
                  <c:v>Daniel Popa</c:v>
                </c:pt>
                <c:pt idx="13">
                  <c:v>Clint Powell</c:v>
                </c:pt>
                <c:pt idx="14">
                  <c:v>Ben Rolfe</c:v>
                </c:pt>
                <c:pt idx="15">
                  <c:v>Ruben Salazar</c:v>
                </c:pt>
                <c:pt idx="16">
                  <c:v>Tim Schmidl</c:v>
                </c:pt>
                <c:pt idx="17">
                  <c:v>Michael Schmidt</c:v>
                </c:pt>
                <c:pt idx="18">
                  <c:v>Cristina Seibert</c:v>
                </c:pt>
                <c:pt idx="19">
                  <c:v>Chin Sean Sum</c:v>
                </c:pt>
                <c:pt idx="20">
                  <c:v>Larry Taylor</c:v>
                </c:pt>
                <c:pt idx="21">
                  <c:v>Kazu Yasukawa</c:v>
                </c:pt>
                <c:pt idx="22">
                  <c:v>Steve Shearer</c:v>
                </c:pt>
                <c:pt idx="23">
                  <c:v>Kunal Shah</c:v>
                </c:pt>
                <c:pt idx="24">
                  <c:v>Paul Gorday </c:v>
                </c:pt>
                <c:pt idx="25">
                  <c:v>Jeff King</c:v>
                </c:pt>
                <c:pt idx="26">
                  <c:v>Fumihide Kojima </c:v>
                </c:pt>
                <c:pt idx="27">
                  <c:v>John Buffington</c:v>
                </c:pt>
                <c:pt idx="28">
                  <c:v>Chuck Millet</c:v>
                </c:pt>
                <c:pt idx="29">
                  <c:v>Jin-Meng Ho</c:v>
                </c:pt>
                <c:pt idx="30">
                  <c:v>Scott Weikel</c:v>
                </c:pt>
                <c:pt idx="31">
                  <c:v>Hartman Van Wyk</c:v>
                </c:pt>
                <c:pt idx="32">
                  <c:v>John Lampe</c:v>
                </c:pt>
                <c:pt idx="33">
                  <c:v>Will San Filippo</c:v>
                </c:pt>
                <c:pt idx="34">
                  <c:v>Chris Calvert</c:v>
                </c:pt>
                <c:pt idx="35">
                  <c:v>Anuj Batra</c:v>
                </c:pt>
                <c:pt idx="36">
                  <c:v>Frank Poegel</c:v>
                </c:pt>
                <c:pt idx="37">
                  <c:v>Jay Ramasastry</c:v>
                </c:pt>
                <c:pt idx="38">
                  <c:v>Alina Liru Lu</c:v>
                </c:pt>
                <c:pt idx="39">
                  <c:v>Will San Filippo</c:v>
                </c:pt>
                <c:pt idx="40">
                  <c:v>Kentaro Sakamoto</c:v>
                </c:pt>
                <c:pt idx="41">
                  <c:v>unassigned</c:v>
                </c:pt>
              </c:strCache>
            </c:strRef>
          </c:cat>
          <c:val>
            <c:numRef>
              <c:f>Summary!$B$16:$B$57</c:f>
              <c:numCache>
                <c:formatCode>General</c:formatCode>
                <c:ptCount val="42"/>
                <c:pt idx="41">
                  <c:v>262.0</c:v>
                </c:pt>
              </c:numCache>
            </c:numRef>
          </c:val>
        </c:ser>
        <c:ser>
          <c:idx val="1"/>
          <c:order val="1"/>
          <c:tx>
            <c:strRef>
              <c:f>Summary!$C$15</c:f>
              <c:strCache>
                <c:ptCount val="1"/>
                <c:pt idx="0">
                  <c:v>WIP</c:v>
                </c:pt>
              </c:strCache>
            </c:strRef>
          </c:tx>
          <c:spPr>
            <a:solidFill>
              <a:srgbClr val="3366FF"/>
            </a:solidFill>
          </c:spPr>
          <c:invertIfNegative val="0"/>
          <c:cat>
            <c:strRef>
              <c:f>Summary!$A$16:$A$57</c:f>
              <c:strCache>
                <c:ptCount val="42"/>
                <c:pt idx="1">
                  <c:v>Phil Beecher</c:v>
                </c:pt>
                <c:pt idx="2">
                  <c:v>Matt Boytim</c:v>
                </c:pt>
                <c:pt idx="3">
                  <c:v>Monique Brown</c:v>
                </c:pt>
                <c:pt idx="4">
                  <c:v>Ed Callaway</c:v>
                </c:pt>
                <c:pt idx="5">
                  <c:v>Kuor-Hsin Chang </c:v>
                </c:pt>
                <c:pt idx="6">
                  <c:v>James Gilb</c:v>
                </c:pt>
                <c:pt idx="7">
                  <c:v>Hiroshi Harada</c:v>
                </c:pt>
                <c:pt idx="8">
                  <c:v>Jorjeta Jetcheva</c:v>
                </c:pt>
                <c:pt idx="9">
                  <c:v>Jeritt Kent</c:v>
                </c:pt>
                <c:pt idx="10">
                  <c:v>Khanh Tuan Le</c:v>
                </c:pt>
                <c:pt idx="11">
                  <c:v>Bob Mason</c:v>
                </c:pt>
                <c:pt idx="12">
                  <c:v>Daniel Popa</c:v>
                </c:pt>
                <c:pt idx="13">
                  <c:v>Clint Powell</c:v>
                </c:pt>
                <c:pt idx="14">
                  <c:v>Ben Rolfe</c:v>
                </c:pt>
                <c:pt idx="15">
                  <c:v>Ruben Salazar</c:v>
                </c:pt>
                <c:pt idx="16">
                  <c:v>Tim Schmidl</c:v>
                </c:pt>
                <c:pt idx="17">
                  <c:v>Michael Schmidt</c:v>
                </c:pt>
                <c:pt idx="18">
                  <c:v>Cristina Seibert</c:v>
                </c:pt>
                <c:pt idx="19">
                  <c:v>Chin Sean Sum</c:v>
                </c:pt>
                <c:pt idx="20">
                  <c:v>Larry Taylor</c:v>
                </c:pt>
                <c:pt idx="21">
                  <c:v>Kazu Yasukawa</c:v>
                </c:pt>
                <c:pt idx="22">
                  <c:v>Steve Shearer</c:v>
                </c:pt>
                <c:pt idx="23">
                  <c:v>Kunal Shah</c:v>
                </c:pt>
                <c:pt idx="24">
                  <c:v>Paul Gorday </c:v>
                </c:pt>
                <c:pt idx="25">
                  <c:v>Jeff King</c:v>
                </c:pt>
                <c:pt idx="26">
                  <c:v>Fumihide Kojima </c:v>
                </c:pt>
                <c:pt idx="27">
                  <c:v>John Buffington</c:v>
                </c:pt>
                <c:pt idx="28">
                  <c:v>Chuck Millet</c:v>
                </c:pt>
                <c:pt idx="29">
                  <c:v>Jin-Meng Ho</c:v>
                </c:pt>
                <c:pt idx="30">
                  <c:v>Scott Weikel</c:v>
                </c:pt>
                <c:pt idx="31">
                  <c:v>Hartman Van Wyk</c:v>
                </c:pt>
                <c:pt idx="32">
                  <c:v>John Lampe</c:v>
                </c:pt>
                <c:pt idx="33">
                  <c:v>Will San Filippo</c:v>
                </c:pt>
                <c:pt idx="34">
                  <c:v>Chris Calvert</c:v>
                </c:pt>
                <c:pt idx="35">
                  <c:v>Anuj Batra</c:v>
                </c:pt>
                <c:pt idx="36">
                  <c:v>Frank Poegel</c:v>
                </c:pt>
                <c:pt idx="37">
                  <c:v>Jay Ramasastry</c:v>
                </c:pt>
                <c:pt idx="38">
                  <c:v>Alina Liru Lu</c:v>
                </c:pt>
                <c:pt idx="39">
                  <c:v>Will San Filippo</c:v>
                </c:pt>
                <c:pt idx="40">
                  <c:v>Kentaro Sakamoto</c:v>
                </c:pt>
                <c:pt idx="41">
                  <c:v>unassigned</c:v>
                </c:pt>
              </c:strCache>
            </c:strRef>
          </c:cat>
          <c:val>
            <c:numRef>
              <c:f>Summary!$C$16:$C$57</c:f>
              <c:numCache>
                <c:formatCode>General</c:formatCode>
                <c:ptCount val="42"/>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numCache>
            </c:numRef>
          </c:val>
        </c:ser>
        <c:ser>
          <c:idx val="2"/>
          <c:order val="2"/>
          <c:tx>
            <c:strRef>
              <c:f>Summary!$D$15</c:f>
              <c:strCache>
                <c:ptCount val="1"/>
                <c:pt idx="0">
                  <c:v>rdy 2 vote</c:v>
                </c:pt>
              </c:strCache>
            </c:strRef>
          </c:tx>
          <c:spPr>
            <a:solidFill>
              <a:srgbClr val="FFFF00"/>
            </a:solidFill>
          </c:spPr>
          <c:invertIfNegative val="0"/>
          <c:cat>
            <c:strRef>
              <c:f>Summary!$A$16:$A$57</c:f>
              <c:strCache>
                <c:ptCount val="42"/>
                <c:pt idx="1">
                  <c:v>Phil Beecher</c:v>
                </c:pt>
                <c:pt idx="2">
                  <c:v>Matt Boytim</c:v>
                </c:pt>
                <c:pt idx="3">
                  <c:v>Monique Brown</c:v>
                </c:pt>
                <c:pt idx="4">
                  <c:v>Ed Callaway</c:v>
                </c:pt>
                <c:pt idx="5">
                  <c:v>Kuor-Hsin Chang </c:v>
                </c:pt>
                <c:pt idx="6">
                  <c:v>James Gilb</c:v>
                </c:pt>
                <c:pt idx="7">
                  <c:v>Hiroshi Harada</c:v>
                </c:pt>
                <c:pt idx="8">
                  <c:v>Jorjeta Jetcheva</c:v>
                </c:pt>
                <c:pt idx="9">
                  <c:v>Jeritt Kent</c:v>
                </c:pt>
                <c:pt idx="10">
                  <c:v>Khanh Tuan Le</c:v>
                </c:pt>
                <c:pt idx="11">
                  <c:v>Bob Mason</c:v>
                </c:pt>
                <c:pt idx="12">
                  <c:v>Daniel Popa</c:v>
                </c:pt>
                <c:pt idx="13">
                  <c:v>Clint Powell</c:v>
                </c:pt>
                <c:pt idx="14">
                  <c:v>Ben Rolfe</c:v>
                </c:pt>
                <c:pt idx="15">
                  <c:v>Ruben Salazar</c:v>
                </c:pt>
                <c:pt idx="16">
                  <c:v>Tim Schmidl</c:v>
                </c:pt>
                <c:pt idx="17">
                  <c:v>Michael Schmidt</c:v>
                </c:pt>
                <c:pt idx="18">
                  <c:v>Cristina Seibert</c:v>
                </c:pt>
                <c:pt idx="19">
                  <c:v>Chin Sean Sum</c:v>
                </c:pt>
                <c:pt idx="20">
                  <c:v>Larry Taylor</c:v>
                </c:pt>
                <c:pt idx="21">
                  <c:v>Kazu Yasukawa</c:v>
                </c:pt>
                <c:pt idx="22">
                  <c:v>Steve Shearer</c:v>
                </c:pt>
                <c:pt idx="23">
                  <c:v>Kunal Shah</c:v>
                </c:pt>
                <c:pt idx="24">
                  <c:v>Paul Gorday </c:v>
                </c:pt>
                <c:pt idx="25">
                  <c:v>Jeff King</c:v>
                </c:pt>
                <c:pt idx="26">
                  <c:v>Fumihide Kojima </c:v>
                </c:pt>
                <c:pt idx="27">
                  <c:v>John Buffington</c:v>
                </c:pt>
                <c:pt idx="28">
                  <c:v>Chuck Millet</c:v>
                </c:pt>
                <c:pt idx="29">
                  <c:v>Jin-Meng Ho</c:v>
                </c:pt>
                <c:pt idx="30">
                  <c:v>Scott Weikel</c:v>
                </c:pt>
                <c:pt idx="31">
                  <c:v>Hartman Van Wyk</c:v>
                </c:pt>
                <c:pt idx="32">
                  <c:v>John Lampe</c:v>
                </c:pt>
                <c:pt idx="33">
                  <c:v>Will San Filippo</c:v>
                </c:pt>
                <c:pt idx="34">
                  <c:v>Chris Calvert</c:v>
                </c:pt>
                <c:pt idx="35">
                  <c:v>Anuj Batra</c:v>
                </c:pt>
                <c:pt idx="36">
                  <c:v>Frank Poegel</c:v>
                </c:pt>
                <c:pt idx="37">
                  <c:v>Jay Ramasastry</c:v>
                </c:pt>
                <c:pt idx="38">
                  <c:v>Alina Liru Lu</c:v>
                </c:pt>
                <c:pt idx="39">
                  <c:v>Will San Filippo</c:v>
                </c:pt>
                <c:pt idx="40">
                  <c:v>Kentaro Sakamoto</c:v>
                </c:pt>
                <c:pt idx="41">
                  <c:v>unassigned</c:v>
                </c:pt>
              </c:strCache>
            </c:strRef>
          </c:cat>
          <c:val>
            <c:numRef>
              <c:f>Summary!$D$16:$D$57</c:f>
              <c:numCache>
                <c:formatCode>General</c:formatCode>
                <c:ptCount val="42"/>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numCache>
            </c:numRef>
          </c:val>
        </c:ser>
        <c:ser>
          <c:idx val="3"/>
          <c:order val="3"/>
          <c:tx>
            <c:strRef>
              <c:f>Summary!$E$15</c:f>
              <c:strCache>
                <c:ptCount val="1"/>
                <c:pt idx="0">
                  <c:v>Closed</c:v>
                </c:pt>
              </c:strCache>
            </c:strRef>
          </c:tx>
          <c:spPr>
            <a:solidFill>
              <a:srgbClr val="008000"/>
            </a:solidFill>
          </c:spPr>
          <c:invertIfNegative val="0"/>
          <c:cat>
            <c:strRef>
              <c:f>Summary!$A$16:$A$57</c:f>
              <c:strCache>
                <c:ptCount val="42"/>
                <c:pt idx="1">
                  <c:v>Phil Beecher</c:v>
                </c:pt>
                <c:pt idx="2">
                  <c:v>Matt Boytim</c:v>
                </c:pt>
                <c:pt idx="3">
                  <c:v>Monique Brown</c:v>
                </c:pt>
                <c:pt idx="4">
                  <c:v>Ed Callaway</c:v>
                </c:pt>
                <c:pt idx="5">
                  <c:v>Kuor-Hsin Chang </c:v>
                </c:pt>
                <c:pt idx="6">
                  <c:v>James Gilb</c:v>
                </c:pt>
                <c:pt idx="7">
                  <c:v>Hiroshi Harada</c:v>
                </c:pt>
                <c:pt idx="8">
                  <c:v>Jorjeta Jetcheva</c:v>
                </c:pt>
                <c:pt idx="9">
                  <c:v>Jeritt Kent</c:v>
                </c:pt>
                <c:pt idx="10">
                  <c:v>Khanh Tuan Le</c:v>
                </c:pt>
                <c:pt idx="11">
                  <c:v>Bob Mason</c:v>
                </c:pt>
                <c:pt idx="12">
                  <c:v>Daniel Popa</c:v>
                </c:pt>
                <c:pt idx="13">
                  <c:v>Clint Powell</c:v>
                </c:pt>
                <c:pt idx="14">
                  <c:v>Ben Rolfe</c:v>
                </c:pt>
                <c:pt idx="15">
                  <c:v>Ruben Salazar</c:v>
                </c:pt>
                <c:pt idx="16">
                  <c:v>Tim Schmidl</c:v>
                </c:pt>
                <c:pt idx="17">
                  <c:v>Michael Schmidt</c:v>
                </c:pt>
                <c:pt idx="18">
                  <c:v>Cristina Seibert</c:v>
                </c:pt>
                <c:pt idx="19">
                  <c:v>Chin Sean Sum</c:v>
                </c:pt>
                <c:pt idx="20">
                  <c:v>Larry Taylor</c:v>
                </c:pt>
                <c:pt idx="21">
                  <c:v>Kazu Yasukawa</c:v>
                </c:pt>
                <c:pt idx="22">
                  <c:v>Steve Shearer</c:v>
                </c:pt>
                <c:pt idx="23">
                  <c:v>Kunal Shah</c:v>
                </c:pt>
                <c:pt idx="24">
                  <c:v>Paul Gorday </c:v>
                </c:pt>
                <c:pt idx="25">
                  <c:v>Jeff King</c:v>
                </c:pt>
                <c:pt idx="26">
                  <c:v>Fumihide Kojima </c:v>
                </c:pt>
                <c:pt idx="27">
                  <c:v>John Buffington</c:v>
                </c:pt>
                <c:pt idx="28">
                  <c:v>Chuck Millet</c:v>
                </c:pt>
                <c:pt idx="29">
                  <c:v>Jin-Meng Ho</c:v>
                </c:pt>
                <c:pt idx="30">
                  <c:v>Scott Weikel</c:v>
                </c:pt>
                <c:pt idx="31">
                  <c:v>Hartman Van Wyk</c:v>
                </c:pt>
                <c:pt idx="32">
                  <c:v>John Lampe</c:v>
                </c:pt>
                <c:pt idx="33">
                  <c:v>Will San Filippo</c:v>
                </c:pt>
                <c:pt idx="34">
                  <c:v>Chris Calvert</c:v>
                </c:pt>
                <c:pt idx="35">
                  <c:v>Anuj Batra</c:v>
                </c:pt>
                <c:pt idx="36">
                  <c:v>Frank Poegel</c:v>
                </c:pt>
                <c:pt idx="37">
                  <c:v>Jay Ramasastry</c:v>
                </c:pt>
                <c:pt idx="38">
                  <c:v>Alina Liru Lu</c:v>
                </c:pt>
                <c:pt idx="39">
                  <c:v>Will San Filippo</c:v>
                </c:pt>
                <c:pt idx="40">
                  <c:v>Kentaro Sakamoto</c:v>
                </c:pt>
                <c:pt idx="41">
                  <c:v>unassigned</c:v>
                </c:pt>
              </c:strCache>
            </c:strRef>
          </c:cat>
          <c:val>
            <c:numRef>
              <c:f>Summary!$E$16:$E$57</c:f>
              <c:numCache>
                <c:formatCode>General</c:formatCode>
                <c:ptCount val="42"/>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numCache>
            </c:numRef>
          </c:val>
        </c:ser>
        <c:dLbls>
          <c:showLegendKey val="0"/>
          <c:showVal val="0"/>
          <c:showCatName val="0"/>
          <c:showSerName val="0"/>
          <c:showPercent val="0"/>
          <c:showBubbleSize val="0"/>
        </c:dLbls>
        <c:gapWidth val="150"/>
        <c:shape val="box"/>
        <c:axId val="804298456"/>
        <c:axId val="805116632"/>
        <c:axId val="559388568"/>
      </c:bar3DChart>
      <c:catAx>
        <c:axId val="804298456"/>
        <c:scaling>
          <c:orientation val="minMax"/>
        </c:scaling>
        <c:delete val="0"/>
        <c:axPos val="b"/>
        <c:majorGridlines/>
        <c:majorTickMark val="out"/>
        <c:minorTickMark val="none"/>
        <c:tickLblPos val="nextTo"/>
        <c:crossAx val="805116632"/>
        <c:crosses val="autoZero"/>
        <c:auto val="1"/>
        <c:lblAlgn val="ctr"/>
        <c:lblOffset val="100"/>
        <c:noMultiLvlLbl val="0"/>
      </c:catAx>
      <c:valAx>
        <c:axId val="805116632"/>
        <c:scaling>
          <c:orientation val="minMax"/>
        </c:scaling>
        <c:delete val="0"/>
        <c:axPos val="l"/>
        <c:majorGridlines/>
        <c:numFmt formatCode="General" sourceLinked="1"/>
        <c:majorTickMark val="out"/>
        <c:minorTickMark val="none"/>
        <c:tickLblPos val="nextTo"/>
        <c:crossAx val="804298456"/>
        <c:crosses val="autoZero"/>
        <c:crossBetween val="between"/>
      </c:valAx>
      <c:serAx>
        <c:axId val="559388568"/>
        <c:scaling>
          <c:orientation val="minMax"/>
        </c:scaling>
        <c:delete val="0"/>
        <c:axPos val="b"/>
        <c:majorTickMark val="out"/>
        <c:minorTickMark val="none"/>
        <c:tickLblPos val="nextTo"/>
        <c:crossAx val="805116632"/>
        <c:crosses val="autoZero"/>
      </c:serAx>
    </c:plotArea>
    <c:legend>
      <c:legendPos val="r"/>
      <c:layout/>
      <c:overlay val="0"/>
    </c:legend>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812800</xdr:colOff>
      <xdr:row>2</xdr:row>
      <xdr:rowOff>139700</xdr:rowOff>
    </xdr:from>
    <xdr:to>
      <xdr:col>10</xdr:col>
      <xdr:colOff>82550</xdr:colOff>
      <xdr:row>28</xdr:row>
      <xdr:rowOff>6350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30</xdr:row>
      <xdr:rowOff>0</xdr:rowOff>
    </xdr:from>
    <xdr:to>
      <xdr:col>17</xdr:col>
      <xdr:colOff>50800</xdr:colOff>
      <xdr:row>51</xdr:row>
      <xdr:rowOff>177800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5"/>
  <sheetViews>
    <sheetView tabSelected="1" workbookViewId="0">
      <selection activeCell="D10" sqref="D10"/>
    </sheetView>
  </sheetViews>
  <sheetFormatPr baseColWidth="10" defaultColWidth="11" defaultRowHeight="15" x14ac:dyDescent="0"/>
  <cols>
    <col min="4" max="4" width="40.83203125" customWidth="1"/>
    <col min="5" max="5" width="78.33203125" customWidth="1"/>
  </cols>
  <sheetData>
    <row r="2" spans="2:5" ht="23">
      <c r="B2" s="6"/>
      <c r="C2" s="7" t="s">
        <v>602</v>
      </c>
      <c r="D2" s="8"/>
      <c r="E2" s="9" t="s">
        <v>660</v>
      </c>
    </row>
    <row r="3" spans="2:5">
      <c r="B3" s="6"/>
      <c r="C3" s="6"/>
      <c r="D3" s="6"/>
      <c r="E3" s="6"/>
    </row>
    <row r="4" spans="2:5" ht="16">
      <c r="B4" s="6"/>
      <c r="C4" s="6"/>
      <c r="D4" s="10" t="s">
        <v>587</v>
      </c>
      <c r="E4" s="6"/>
    </row>
    <row r="5" spans="2:5" ht="16">
      <c r="B5" s="6"/>
      <c r="C5" s="6"/>
      <c r="D5" s="10" t="s">
        <v>588</v>
      </c>
      <c r="E5" s="6"/>
    </row>
    <row r="6" spans="2:5" ht="16">
      <c r="B6" s="6"/>
      <c r="C6" s="10"/>
      <c r="D6" s="6"/>
      <c r="E6" s="6"/>
    </row>
    <row r="7" spans="2:5" ht="23" customHeight="1">
      <c r="B7" s="6"/>
      <c r="C7" s="11" t="s">
        <v>589</v>
      </c>
      <c r="D7" s="91" t="s">
        <v>590</v>
      </c>
      <c r="E7" s="91"/>
    </row>
    <row r="8" spans="2:5" ht="26" customHeight="1">
      <c r="B8" s="6"/>
      <c r="C8" s="11" t="s">
        <v>591</v>
      </c>
      <c r="D8" s="92" t="s">
        <v>603</v>
      </c>
      <c r="E8" s="92"/>
    </row>
    <row r="9" spans="2:5" ht="30">
      <c r="B9" s="6"/>
      <c r="C9" s="11" t="s">
        <v>592</v>
      </c>
      <c r="D9" s="93" t="s">
        <v>728</v>
      </c>
      <c r="E9" s="93"/>
    </row>
    <row r="10" spans="2:5">
      <c r="B10" s="6"/>
      <c r="C10" s="86" t="s">
        <v>593</v>
      </c>
      <c r="D10" s="12" t="s">
        <v>604</v>
      </c>
      <c r="E10" s="12" t="s">
        <v>606</v>
      </c>
    </row>
    <row r="11" spans="2:5">
      <c r="B11" s="6"/>
      <c r="C11" s="87"/>
      <c r="D11" s="12" t="s">
        <v>605</v>
      </c>
      <c r="E11" s="12"/>
    </row>
    <row r="12" spans="2:5">
      <c r="B12" s="6"/>
      <c r="C12" s="87"/>
      <c r="D12" s="12" t="s">
        <v>607</v>
      </c>
      <c r="E12" s="12" t="s">
        <v>608</v>
      </c>
    </row>
    <row r="13" spans="2:5">
      <c r="B13" s="6"/>
      <c r="C13" s="88"/>
      <c r="D13" s="13"/>
      <c r="E13" s="14"/>
    </row>
    <row r="14" spans="2:5">
      <c r="B14" s="6"/>
      <c r="C14" s="86" t="s">
        <v>594</v>
      </c>
      <c r="D14" s="15" t="s">
        <v>609</v>
      </c>
      <c r="E14" s="12"/>
    </row>
    <row r="15" spans="2:5">
      <c r="B15" s="6"/>
      <c r="C15" s="89"/>
      <c r="D15" s="90"/>
      <c r="E15" s="90"/>
    </row>
    <row r="16" spans="2:5" ht="28" customHeight="1">
      <c r="B16" s="6"/>
      <c r="C16" s="12" t="s">
        <v>595</v>
      </c>
      <c r="D16" s="91" t="s">
        <v>596</v>
      </c>
      <c r="E16" s="91"/>
    </row>
    <row r="17" spans="2:5" ht="28" customHeight="1">
      <c r="B17" s="16"/>
      <c r="C17" s="11" t="s">
        <v>597</v>
      </c>
      <c r="D17" s="91" t="s">
        <v>610</v>
      </c>
      <c r="E17" s="91"/>
    </row>
    <row r="18" spans="2:5" ht="52" customHeight="1">
      <c r="B18" s="16"/>
      <c r="C18" s="17" t="s">
        <v>598</v>
      </c>
      <c r="D18" s="91" t="s">
        <v>599</v>
      </c>
      <c r="E18" s="91"/>
    </row>
    <row r="19" spans="2:5" ht="24" customHeight="1">
      <c r="B19" s="16"/>
      <c r="C19" s="13" t="s">
        <v>600</v>
      </c>
      <c r="D19" s="91" t="s">
        <v>601</v>
      </c>
      <c r="E19" s="91"/>
    </row>
    <row r="20" spans="2:5">
      <c r="B20" s="6"/>
      <c r="C20" s="6"/>
      <c r="D20" s="6"/>
      <c r="E20" s="6"/>
    </row>
    <row r="21" spans="2:5">
      <c r="B21" s="6"/>
      <c r="C21" s="49" t="s">
        <v>722</v>
      </c>
      <c r="D21" s="49"/>
      <c r="E21" s="49"/>
    </row>
    <row r="22" spans="2:5">
      <c r="B22" s="6"/>
      <c r="C22" s="50"/>
      <c r="D22" s="50"/>
      <c r="E22" s="50"/>
    </row>
    <row r="23" spans="2:5">
      <c r="B23" s="6"/>
      <c r="C23" s="50" t="s">
        <v>723</v>
      </c>
      <c r="D23" s="50" t="s">
        <v>724</v>
      </c>
      <c r="E23" s="50"/>
    </row>
    <row r="24" spans="2:5">
      <c r="C24" s="50" t="s">
        <v>725</v>
      </c>
      <c r="D24" s="51" t="s">
        <v>726</v>
      </c>
      <c r="E24" s="51" t="s">
        <v>727</v>
      </c>
    </row>
    <row r="25" spans="2:5">
      <c r="C25" s="52"/>
      <c r="D25" s="52"/>
      <c r="E25" s="52"/>
    </row>
  </sheetData>
  <mergeCells count="10">
    <mergeCell ref="D18:E18"/>
    <mergeCell ref="D19:E19"/>
    <mergeCell ref="D7:E7"/>
    <mergeCell ref="D8:E8"/>
    <mergeCell ref="D9:E9"/>
    <mergeCell ref="C10:C13"/>
    <mergeCell ref="C14:C15"/>
    <mergeCell ref="D15:E15"/>
    <mergeCell ref="D16:E16"/>
    <mergeCell ref="D17:E17"/>
  </mergeCells>
  <pageMargins left="0.75" right="0.75" top="1" bottom="1" header="0.5" footer="0.5"/>
  <pageSetup orientation="portrait" horizontalDpi="4294967292" verticalDpi="4294967292"/>
  <headerFooter>
    <oddFooter>Prepared by Pat Kinney &amp;D&amp;RPage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X263"/>
  <sheetViews>
    <sheetView workbookViewId="0">
      <pane ySplit="1" topLeftCell="A2" activePane="bottomLeft" state="frozen"/>
      <selection pane="bottomLeft" activeCell="A21" sqref="A21"/>
    </sheetView>
  </sheetViews>
  <sheetFormatPr baseColWidth="10" defaultColWidth="10.83203125" defaultRowHeight="15" x14ac:dyDescent="0"/>
  <cols>
    <col min="1" max="1" width="10.5" style="4" customWidth="1"/>
    <col min="2" max="2" width="19.5" style="4" bestFit="1" customWidth="1"/>
    <col min="3" max="3" width="11.33203125" style="4" bestFit="1" customWidth="1"/>
    <col min="4" max="4" width="6.6640625" style="4" customWidth="1"/>
    <col min="5" max="5" width="12.1640625" style="4" bestFit="1" customWidth="1"/>
    <col min="6" max="6" width="6.6640625" style="4" customWidth="1"/>
    <col min="7" max="7" width="36" style="1" customWidth="1"/>
    <col min="8" max="8" width="10.83203125" style="4"/>
    <col min="9" max="9" width="11" style="4" hidden="1" customWidth="1"/>
    <col min="10" max="10" width="36" style="1" customWidth="1"/>
    <col min="11" max="12" width="10.83203125" style="4" customWidth="1"/>
    <col min="13" max="15" width="10.83203125" style="4" hidden="1" customWidth="1"/>
    <col min="16" max="16" width="10.83203125" style="42"/>
    <col min="17" max="17" width="15.1640625" style="46" bestFit="1" customWidth="1"/>
    <col min="18" max="18" width="16.5" style="4" hidden="1" customWidth="1"/>
    <col min="19" max="20" width="14.5" style="4" hidden="1" customWidth="1"/>
    <col min="21" max="16384" width="10.83203125" style="4"/>
  </cols>
  <sheetData>
    <row r="1" spans="1:20" s="3" customFormat="1" ht="30">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41" t="s">
        <v>628</v>
      </c>
      <c r="Q1" s="41" t="s">
        <v>672</v>
      </c>
      <c r="R1" s="3" t="s">
        <v>671</v>
      </c>
      <c r="S1" s="3" t="s">
        <v>713</v>
      </c>
      <c r="T1" s="3" t="s">
        <v>714</v>
      </c>
    </row>
    <row r="2" spans="1:20" ht="30">
      <c r="A2" s="4">
        <v>1</v>
      </c>
      <c r="B2" s="4" t="s">
        <v>577</v>
      </c>
      <c r="C2" s="4" t="s">
        <v>126</v>
      </c>
      <c r="D2" s="4">
        <v>43</v>
      </c>
      <c r="E2" s="4">
        <v>9.1999999999999993</v>
      </c>
      <c r="F2" s="4">
        <v>13</v>
      </c>
      <c r="G2" s="1" t="s">
        <v>584</v>
      </c>
      <c r="I2" s="4" t="s">
        <v>18</v>
      </c>
      <c r="J2" s="1" t="s">
        <v>585</v>
      </c>
      <c r="K2" s="4" t="s">
        <v>667</v>
      </c>
      <c r="P2" s="42" t="s">
        <v>629</v>
      </c>
      <c r="Q2" s="46" t="s">
        <v>711</v>
      </c>
      <c r="R2" s="4" t="str">
        <f>CONCATENATE(C2,K2)</f>
        <v>GeneralOpen</v>
      </c>
      <c r="S2" s="4" t="str">
        <f>CONCATENATE(P2,K2)</f>
        <v>Frame SizeOpen</v>
      </c>
      <c r="T2" s="4" t="str">
        <f>CONCATENATE(Q2,K2)</f>
        <v>unassignedOpen</v>
      </c>
    </row>
    <row r="3" spans="1:20" ht="45">
      <c r="A3" s="4">
        <v>2</v>
      </c>
      <c r="B3" s="4" t="s">
        <v>577</v>
      </c>
      <c r="C3" s="4" t="s">
        <v>16</v>
      </c>
      <c r="D3" s="4">
        <v>69</v>
      </c>
      <c r="E3" s="4" t="s">
        <v>43</v>
      </c>
      <c r="F3" s="4">
        <v>1</v>
      </c>
      <c r="G3" s="1" t="s">
        <v>582</v>
      </c>
      <c r="I3" s="4" t="s">
        <v>18</v>
      </c>
      <c r="J3" s="1" t="s">
        <v>583</v>
      </c>
      <c r="K3" s="4" t="s">
        <v>667</v>
      </c>
      <c r="P3" s="42" t="s">
        <v>630</v>
      </c>
      <c r="Q3" s="46" t="s">
        <v>711</v>
      </c>
      <c r="R3" s="4" t="str">
        <f t="shared" ref="R3:R66" si="0">CONCATENATE(C3,K3)</f>
        <v>TechnicalOpen</v>
      </c>
      <c r="S3" s="4" t="str">
        <f t="shared" ref="S3:S66" si="1">CONCATENATE(P3,K3)</f>
        <v>Radio SpecOpen</v>
      </c>
      <c r="T3" s="4" t="str">
        <f t="shared" ref="T3:T66" si="2">CONCATENATE(Q3,K3)</f>
        <v>unassignedOpen</v>
      </c>
    </row>
    <row r="4" spans="1:20" ht="75">
      <c r="A4" s="4">
        <v>3</v>
      </c>
      <c r="B4" s="4" t="s">
        <v>577</v>
      </c>
      <c r="C4" s="4" t="s">
        <v>16</v>
      </c>
      <c r="D4" s="4">
        <v>70</v>
      </c>
      <c r="E4" s="4" t="s">
        <v>38</v>
      </c>
      <c r="F4" s="4">
        <v>1</v>
      </c>
      <c r="G4" s="1" t="s">
        <v>580</v>
      </c>
      <c r="I4" s="4" t="s">
        <v>18</v>
      </c>
      <c r="J4" s="1" t="s">
        <v>581</v>
      </c>
      <c r="K4" s="4" t="s">
        <v>667</v>
      </c>
      <c r="P4" s="42" t="s">
        <v>630</v>
      </c>
      <c r="Q4" s="46" t="s">
        <v>711</v>
      </c>
      <c r="R4" s="4" t="str">
        <f t="shared" si="0"/>
        <v>TechnicalOpen</v>
      </c>
      <c r="S4" s="4" t="str">
        <f t="shared" si="1"/>
        <v>Radio SpecOpen</v>
      </c>
      <c r="T4" s="4" t="str">
        <f t="shared" si="2"/>
        <v>unassignedOpen</v>
      </c>
    </row>
    <row r="5" spans="1:20" ht="75">
      <c r="A5" s="4">
        <v>4</v>
      </c>
      <c r="B5" s="4" t="s">
        <v>577</v>
      </c>
      <c r="C5" s="4" t="s">
        <v>16</v>
      </c>
      <c r="D5" s="4">
        <v>69</v>
      </c>
      <c r="E5" s="4" t="s">
        <v>38</v>
      </c>
      <c r="F5" s="4">
        <v>53</v>
      </c>
      <c r="G5" s="1" t="s">
        <v>578</v>
      </c>
      <c r="I5" s="4" t="s">
        <v>18</v>
      </c>
      <c r="J5" s="1" t="s">
        <v>579</v>
      </c>
      <c r="K5" s="4" t="s">
        <v>667</v>
      </c>
      <c r="P5" s="42" t="s">
        <v>630</v>
      </c>
      <c r="Q5" s="46" t="s">
        <v>711</v>
      </c>
      <c r="R5" s="4" t="str">
        <f t="shared" si="0"/>
        <v>TechnicalOpen</v>
      </c>
      <c r="S5" s="4" t="str">
        <f t="shared" si="1"/>
        <v>Radio SpecOpen</v>
      </c>
      <c r="T5" s="4" t="str">
        <f t="shared" si="2"/>
        <v>unassignedOpen</v>
      </c>
    </row>
    <row r="6" spans="1:20" ht="225">
      <c r="A6" s="4">
        <v>5</v>
      </c>
      <c r="B6" s="4" t="s">
        <v>550</v>
      </c>
      <c r="C6" s="4" t="s">
        <v>16</v>
      </c>
      <c r="D6" s="4">
        <v>19</v>
      </c>
      <c r="F6" s="4">
        <v>1</v>
      </c>
      <c r="G6" s="1" t="s">
        <v>575</v>
      </c>
      <c r="I6" s="4" t="s">
        <v>18</v>
      </c>
      <c r="J6" s="1" t="s">
        <v>576</v>
      </c>
      <c r="K6" s="4" t="s">
        <v>667</v>
      </c>
      <c r="P6" s="42" t="s">
        <v>631</v>
      </c>
      <c r="Q6" s="46" t="s">
        <v>711</v>
      </c>
      <c r="R6" s="4" t="str">
        <f t="shared" si="0"/>
        <v>TechnicalOpen</v>
      </c>
      <c r="S6" s="4" t="str">
        <f t="shared" si="1"/>
        <v>Channel PageOpen</v>
      </c>
      <c r="T6" s="4" t="str">
        <f t="shared" si="2"/>
        <v>unassignedOpen</v>
      </c>
    </row>
    <row r="7" spans="1:20" ht="135">
      <c r="A7" s="4">
        <v>6</v>
      </c>
      <c r="B7" s="4" t="s">
        <v>550</v>
      </c>
      <c r="C7" s="4" t="s">
        <v>16</v>
      </c>
      <c r="D7" s="4">
        <v>11</v>
      </c>
      <c r="F7" s="4">
        <v>40</v>
      </c>
      <c r="G7" s="1" t="s">
        <v>573</v>
      </c>
      <c r="I7" s="4" t="s">
        <v>18</v>
      </c>
      <c r="J7" s="1" t="s">
        <v>574</v>
      </c>
      <c r="K7" s="4" t="s">
        <v>667</v>
      </c>
      <c r="P7" s="42" t="s">
        <v>632</v>
      </c>
      <c r="Q7" s="46" t="s">
        <v>711</v>
      </c>
      <c r="R7" s="4" t="str">
        <f t="shared" si="0"/>
        <v>TechnicalOpen</v>
      </c>
      <c r="S7" s="4" t="str">
        <f t="shared" si="1"/>
        <v>MPMOpen</v>
      </c>
      <c r="T7" s="4" t="str">
        <f t="shared" si="2"/>
        <v>unassignedOpen</v>
      </c>
    </row>
    <row r="8" spans="1:20" ht="225">
      <c r="A8" s="4">
        <v>7</v>
      </c>
      <c r="B8" s="4" t="s">
        <v>550</v>
      </c>
      <c r="C8" s="4" t="s">
        <v>16</v>
      </c>
      <c r="D8" s="4">
        <v>26</v>
      </c>
      <c r="F8" s="4">
        <v>5</v>
      </c>
      <c r="G8" s="1" t="s">
        <v>571</v>
      </c>
      <c r="I8" s="4" t="s">
        <v>18</v>
      </c>
      <c r="J8" s="1" t="s">
        <v>572</v>
      </c>
      <c r="K8" s="4" t="s">
        <v>667</v>
      </c>
      <c r="P8" s="42" t="s">
        <v>632</v>
      </c>
      <c r="Q8" s="46" t="s">
        <v>711</v>
      </c>
      <c r="R8" s="4" t="str">
        <f t="shared" si="0"/>
        <v>TechnicalOpen</v>
      </c>
      <c r="S8" s="4" t="str">
        <f t="shared" si="1"/>
        <v>MPMOpen</v>
      </c>
      <c r="T8" s="4" t="str">
        <f t="shared" si="2"/>
        <v>unassignedOpen</v>
      </c>
    </row>
    <row r="9" spans="1:20" ht="150">
      <c r="A9" s="4">
        <v>8</v>
      </c>
      <c r="B9" s="4" t="s">
        <v>550</v>
      </c>
      <c r="C9" s="4" t="s">
        <v>16</v>
      </c>
      <c r="D9" s="4">
        <v>12</v>
      </c>
      <c r="F9" s="4">
        <v>26</v>
      </c>
      <c r="G9" s="1" t="s">
        <v>569</v>
      </c>
      <c r="I9" s="4" t="s">
        <v>18</v>
      </c>
      <c r="J9" s="1" t="s">
        <v>570</v>
      </c>
      <c r="K9" s="4" t="s">
        <v>667</v>
      </c>
      <c r="P9" s="42" t="s">
        <v>632</v>
      </c>
      <c r="Q9" s="46" t="s">
        <v>711</v>
      </c>
      <c r="R9" s="4" t="str">
        <f t="shared" si="0"/>
        <v>TechnicalOpen</v>
      </c>
      <c r="S9" s="4" t="str">
        <f t="shared" si="1"/>
        <v>MPMOpen</v>
      </c>
      <c r="T9" s="4" t="str">
        <f t="shared" si="2"/>
        <v>unassignedOpen</v>
      </c>
    </row>
    <row r="10" spans="1:20" ht="135">
      <c r="A10" s="4">
        <v>9</v>
      </c>
      <c r="B10" s="4" t="s">
        <v>550</v>
      </c>
      <c r="C10" s="4" t="s">
        <v>16</v>
      </c>
      <c r="D10" s="4">
        <v>12</v>
      </c>
      <c r="F10" s="4">
        <v>26</v>
      </c>
      <c r="G10" s="1" t="s">
        <v>567</v>
      </c>
      <c r="I10" s="4" t="s">
        <v>18</v>
      </c>
      <c r="J10" s="1" t="s">
        <v>568</v>
      </c>
      <c r="K10" s="4" t="s">
        <v>667</v>
      </c>
      <c r="P10" s="42" t="s">
        <v>632</v>
      </c>
      <c r="Q10" s="46" t="s">
        <v>711</v>
      </c>
      <c r="R10" s="4" t="str">
        <f t="shared" si="0"/>
        <v>TechnicalOpen</v>
      </c>
      <c r="S10" s="4" t="str">
        <f t="shared" si="1"/>
        <v>MPMOpen</v>
      </c>
      <c r="T10" s="4" t="str">
        <f t="shared" si="2"/>
        <v>unassignedOpen</v>
      </c>
    </row>
    <row r="11" spans="1:20" ht="240">
      <c r="A11" s="4">
        <v>10</v>
      </c>
      <c r="B11" s="4" t="s">
        <v>550</v>
      </c>
      <c r="C11" s="4" t="s">
        <v>16</v>
      </c>
      <c r="D11" s="4">
        <v>52</v>
      </c>
      <c r="F11" s="4">
        <v>10</v>
      </c>
      <c r="G11" s="1" t="s">
        <v>565</v>
      </c>
      <c r="I11" s="4" t="s">
        <v>18</v>
      </c>
      <c r="J11" s="1" t="s">
        <v>566</v>
      </c>
      <c r="K11" s="4" t="s">
        <v>667</v>
      </c>
      <c r="P11" s="42" t="s">
        <v>633</v>
      </c>
      <c r="Q11" s="46" t="s">
        <v>711</v>
      </c>
      <c r="R11" s="4" t="str">
        <f t="shared" si="0"/>
        <v>TechnicalOpen</v>
      </c>
      <c r="S11" s="4" t="str">
        <f t="shared" si="1"/>
        <v>FECOpen</v>
      </c>
      <c r="T11" s="4" t="str">
        <f t="shared" si="2"/>
        <v>unassignedOpen</v>
      </c>
    </row>
    <row r="12" spans="1:20" ht="75">
      <c r="A12" s="4">
        <v>11</v>
      </c>
      <c r="B12" s="4" t="s">
        <v>550</v>
      </c>
      <c r="C12" s="4" t="s">
        <v>16</v>
      </c>
      <c r="D12" s="4">
        <v>52</v>
      </c>
      <c r="F12" s="4">
        <v>10</v>
      </c>
      <c r="G12" s="1" t="s">
        <v>563</v>
      </c>
      <c r="I12" s="4" t="s">
        <v>18</v>
      </c>
      <c r="J12" s="1" t="s">
        <v>564</v>
      </c>
      <c r="K12" s="4" t="s">
        <v>667</v>
      </c>
      <c r="P12" s="42" t="s">
        <v>634</v>
      </c>
      <c r="Q12" s="46" t="s">
        <v>711</v>
      </c>
      <c r="R12" s="4" t="str">
        <f t="shared" si="0"/>
        <v>TechnicalOpen</v>
      </c>
      <c r="S12" s="4" t="str">
        <f t="shared" si="1"/>
        <v>SFDOpen</v>
      </c>
      <c r="T12" s="4" t="str">
        <f t="shared" si="2"/>
        <v>unassignedOpen</v>
      </c>
    </row>
    <row r="13" spans="1:20" ht="315">
      <c r="A13" s="4">
        <v>12</v>
      </c>
      <c r="B13" s="4" t="s">
        <v>550</v>
      </c>
      <c r="C13" s="4" t="s">
        <v>16</v>
      </c>
      <c r="D13" s="4">
        <v>11</v>
      </c>
      <c r="F13" s="4">
        <v>26</v>
      </c>
      <c r="G13" s="1" t="s">
        <v>561</v>
      </c>
      <c r="I13" s="4" t="s">
        <v>18</v>
      </c>
      <c r="J13" s="1" t="s">
        <v>562</v>
      </c>
      <c r="K13" s="4" t="s">
        <v>667</v>
      </c>
      <c r="P13" s="42" t="s">
        <v>632</v>
      </c>
      <c r="Q13" s="46" t="s">
        <v>711</v>
      </c>
      <c r="R13" s="4" t="str">
        <f t="shared" si="0"/>
        <v>TechnicalOpen</v>
      </c>
      <c r="S13" s="4" t="str">
        <f t="shared" si="1"/>
        <v>MPMOpen</v>
      </c>
      <c r="T13" s="4" t="str">
        <f t="shared" si="2"/>
        <v>unassignedOpen</v>
      </c>
    </row>
    <row r="14" spans="1:20" ht="255">
      <c r="A14" s="4">
        <v>13</v>
      </c>
      <c r="B14" s="4" t="s">
        <v>550</v>
      </c>
      <c r="C14" s="4" t="s">
        <v>16</v>
      </c>
      <c r="D14" s="4">
        <v>26</v>
      </c>
      <c r="F14" s="4">
        <v>25</v>
      </c>
      <c r="G14" s="1" t="s">
        <v>559</v>
      </c>
      <c r="I14" s="4" t="s">
        <v>18</v>
      </c>
      <c r="J14" s="1" t="s">
        <v>560</v>
      </c>
      <c r="K14" s="4" t="s">
        <v>667</v>
      </c>
      <c r="P14" s="42" t="s">
        <v>632</v>
      </c>
      <c r="Q14" s="46" t="s">
        <v>711</v>
      </c>
      <c r="R14" s="4" t="str">
        <f t="shared" si="0"/>
        <v>TechnicalOpen</v>
      </c>
      <c r="S14" s="4" t="str">
        <f t="shared" si="1"/>
        <v>MPMOpen</v>
      </c>
      <c r="T14" s="4" t="str">
        <f t="shared" si="2"/>
        <v>unassignedOpen</v>
      </c>
    </row>
    <row r="15" spans="1:20" ht="135">
      <c r="A15" s="4">
        <v>14</v>
      </c>
      <c r="B15" s="4" t="s">
        <v>550</v>
      </c>
      <c r="C15" s="4" t="s">
        <v>115</v>
      </c>
      <c r="D15" s="4">
        <v>26</v>
      </c>
      <c r="F15" s="4">
        <v>26</v>
      </c>
      <c r="G15" s="1" t="s">
        <v>558</v>
      </c>
      <c r="I15" s="4" t="s">
        <v>18</v>
      </c>
      <c r="J15" s="1" t="s">
        <v>556</v>
      </c>
      <c r="K15" s="4" t="s">
        <v>667</v>
      </c>
      <c r="P15" s="46" t="s">
        <v>632</v>
      </c>
      <c r="Q15" s="46" t="s">
        <v>711</v>
      </c>
      <c r="R15" s="4" t="str">
        <f t="shared" si="0"/>
        <v>EditorialOpen</v>
      </c>
      <c r="S15" s="4" t="str">
        <f t="shared" si="1"/>
        <v>MPMOpen</v>
      </c>
      <c r="T15" s="4" t="str">
        <f t="shared" si="2"/>
        <v>unassignedOpen</v>
      </c>
    </row>
    <row r="16" spans="1:20" ht="90">
      <c r="A16" s="4">
        <v>15</v>
      </c>
      <c r="B16" s="4" t="s">
        <v>550</v>
      </c>
      <c r="C16" s="4" t="s">
        <v>115</v>
      </c>
      <c r="D16" s="4">
        <v>29</v>
      </c>
      <c r="F16" s="4">
        <v>33</v>
      </c>
      <c r="G16" s="1" t="s">
        <v>557</v>
      </c>
      <c r="I16" s="4" t="s">
        <v>18</v>
      </c>
      <c r="J16" s="1" t="s">
        <v>556</v>
      </c>
      <c r="K16" s="4" t="s">
        <v>667</v>
      </c>
      <c r="P16" s="46" t="s">
        <v>632</v>
      </c>
      <c r="Q16" s="46" t="s">
        <v>711</v>
      </c>
      <c r="R16" s="4" t="str">
        <f t="shared" si="0"/>
        <v>EditorialOpen</v>
      </c>
      <c r="S16" s="4" t="str">
        <f t="shared" si="1"/>
        <v>MPMOpen</v>
      </c>
      <c r="T16" s="4" t="str">
        <f t="shared" si="2"/>
        <v>unassignedOpen</v>
      </c>
    </row>
    <row r="17" spans="1:20" ht="90">
      <c r="A17" s="4">
        <v>16</v>
      </c>
      <c r="B17" s="4" t="s">
        <v>550</v>
      </c>
      <c r="C17" s="4" t="s">
        <v>115</v>
      </c>
      <c r="D17" s="4">
        <v>29</v>
      </c>
      <c r="F17" s="4">
        <v>33</v>
      </c>
      <c r="G17" s="1" t="s">
        <v>555</v>
      </c>
      <c r="I17" s="4" t="s">
        <v>18</v>
      </c>
      <c r="J17" s="1" t="s">
        <v>556</v>
      </c>
      <c r="K17" s="4" t="s">
        <v>667</v>
      </c>
      <c r="P17" s="46" t="s">
        <v>632</v>
      </c>
      <c r="Q17" s="46" t="s">
        <v>711</v>
      </c>
      <c r="R17" s="4" t="str">
        <f t="shared" si="0"/>
        <v>EditorialOpen</v>
      </c>
      <c r="S17" s="4" t="str">
        <f t="shared" si="1"/>
        <v>MPMOpen</v>
      </c>
      <c r="T17" s="4" t="str">
        <f t="shared" si="2"/>
        <v>unassignedOpen</v>
      </c>
    </row>
    <row r="18" spans="1:20" ht="75">
      <c r="A18" s="4">
        <v>17</v>
      </c>
      <c r="B18" s="4" t="s">
        <v>550</v>
      </c>
      <c r="C18" s="4" t="s">
        <v>115</v>
      </c>
      <c r="D18" s="4">
        <v>29</v>
      </c>
      <c r="F18" s="4">
        <v>33</v>
      </c>
      <c r="G18" s="1" t="s">
        <v>553</v>
      </c>
      <c r="I18" s="4" t="s">
        <v>18</v>
      </c>
      <c r="J18" s="1" t="s">
        <v>554</v>
      </c>
      <c r="K18" s="4" t="s">
        <v>667</v>
      </c>
      <c r="P18" s="46" t="s">
        <v>632</v>
      </c>
      <c r="Q18" s="46" t="s">
        <v>711</v>
      </c>
      <c r="R18" s="4" t="str">
        <f t="shared" si="0"/>
        <v>EditorialOpen</v>
      </c>
      <c r="S18" s="4" t="str">
        <f t="shared" si="1"/>
        <v>MPMOpen</v>
      </c>
      <c r="T18" s="4" t="str">
        <f t="shared" si="2"/>
        <v>unassignedOpen</v>
      </c>
    </row>
    <row r="19" spans="1:20" ht="270">
      <c r="A19" s="4">
        <v>18</v>
      </c>
      <c r="B19" s="4" t="s">
        <v>550</v>
      </c>
      <c r="C19" s="4" t="s">
        <v>16</v>
      </c>
      <c r="D19" s="4">
        <v>17</v>
      </c>
      <c r="F19" s="4">
        <v>52</v>
      </c>
      <c r="G19" s="1" t="s">
        <v>551</v>
      </c>
      <c r="I19" s="4" t="s">
        <v>18</v>
      </c>
      <c r="J19" s="1" t="s">
        <v>552</v>
      </c>
      <c r="K19" s="4" t="s">
        <v>667</v>
      </c>
      <c r="P19" s="42" t="s">
        <v>636</v>
      </c>
      <c r="Q19" s="46" t="s">
        <v>711</v>
      </c>
      <c r="R19" s="4" t="str">
        <f t="shared" si="0"/>
        <v>TechnicalOpen</v>
      </c>
      <c r="S19" s="4" t="str">
        <f t="shared" si="1"/>
        <v>IEOpen</v>
      </c>
      <c r="T19" s="4" t="str">
        <f t="shared" si="2"/>
        <v>unassignedOpen</v>
      </c>
    </row>
    <row r="20" spans="1:20" ht="60">
      <c r="A20" s="4">
        <v>19</v>
      </c>
      <c r="B20" s="4" t="s">
        <v>532</v>
      </c>
      <c r="C20" s="4" t="s">
        <v>115</v>
      </c>
      <c r="D20" s="4">
        <v>5</v>
      </c>
      <c r="E20" s="4">
        <v>3.1</v>
      </c>
      <c r="F20" s="4">
        <v>10</v>
      </c>
      <c r="G20" s="1" t="s">
        <v>548</v>
      </c>
      <c r="I20" s="4" t="s">
        <v>66</v>
      </c>
      <c r="J20" s="1" t="s">
        <v>549</v>
      </c>
      <c r="K20" s="4" t="s">
        <v>667</v>
      </c>
      <c r="P20" s="46" t="s">
        <v>632</v>
      </c>
      <c r="Q20" s="46" t="s">
        <v>711</v>
      </c>
      <c r="R20" s="4" t="str">
        <f t="shared" si="0"/>
        <v>EditorialOpen</v>
      </c>
      <c r="S20" s="4" t="str">
        <f t="shared" si="1"/>
        <v>MPMOpen</v>
      </c>
      <c r="T20" s="4" t="str">
        <f t="shared" si="2"/>
        <v>unassignedOpen</v>
      </c>
    </row>
    <row r="21" spans="1:20" ht="165">
      <c r="A21" s="4">
        <v>20</v>
      </c>
      <c r="B21" s="4" t="s">
        <v>532</v>
      </c>
      <c r="C21" s="4" t="s">
        <v>115</v>
      </c>
      <c r="D21" s="4">
        <v>5</v>
      </c>
      <c r="E21" s="4">
        <v>3.1</v>
      </c>
      <c r="F21" s="4">
        <v>13</v>
      </c>
      <c r="G21" s="1" t="s">
        <v>546</v>
      </c>
      <c r="I21" s="4" t="s">
        <v>66</v>
      </c>
      <c r="J21" s="1" t="s">
        <v>547</v>
      </c>
      <c r="K21" s="4" t="s">
        <v>667</v>
      </c>
      <c r="P21" s="46" t="s">
        <v>632</v>
      </c>
      <c r="Q21" s="46" t="s">
        <v>711</v>
      </c>
      <c r="R21" s="4" t="str">
        <f t="shared" si="0"/>
        <v>EditorialOpen</v>
      </c>
      <c r="S21" s="4" t="str">
        <f t="shared" si="1"/>
        <v>MPMOpen</v>
      </c>
      <c r="T21" s="4" t="str">
        <f t="shared" si="2"/>
        <v>unassignedOpen</v>
      </c>
    </row>
    <row r="22" spans="1:20" ht="30">
      <c r="A22" s="4">
        <v>21</v>
      </c>
      <c r="B22" s="4" t="s">
        <v>532</v>
      </c>
      <c r="C22" s="4" t="s">
        <v>126</v>
      </c>
      <c r="D22" s="4">
        <v>5</v>
      </c>
      <c r="E22" s="4">
        <v>3.2</v>
      </c>
      <c r="F22" s="4">
        <v>46</v>
      </c>
      <c r="G22" s="1" t="s">
        <v>544</v>
      </c>
      <c r="I22" s="4" t="s">
        <v>18</v>
      </c>
      <c r="J22" s="1" t="s">
        <v>545</v>
      </c>
      <c r="K22" s="4" t="s">
        <v>667</v>
      </c>
      <c r="P22" s="42" t="s">
        <v>632</v>
      </c>
      <c r="Q22" s="46" t="s">
        <v>711</v>
      </c>
      <c r="R22" s="4" t="str">
        <f t="shared" si="0"/>
        <v>GeneralOpen</v>
      </c>
      <c r="S22" s="4" t="str">
        <f t="shared" si="1"/>
        <v>MPMOpen</v>
      </c>
      <c r="T22" s="4" t="str">
        <f t="shared" si="2"/>
        <v>unassignedOpen</v>
      </c>
    </row>
    <row r="23" spans="1:20" ht="180">
      <c r="A23" s="4">
        <v>22</v>
      </c>
      <c r="B23" s="4" t="s">
        <v>532</v>
      </c>
      <c r="C23" s="4" t="s">
        <v>126</v>
      </c>
      <c r="D23" s="4">
        <v>14</v>
      </c>
      <c r="E23" s="4" t="s">
        <v>305</v>
      </c>
      <c r="F23" s="4">
        <v>10</v>
      </c>
      <c r="G23" s="1" t="s">
        <v>542</v>
      </c>
      <c r="I23" s="4" t="s">
        <v>66</v>
      </c>
      <c r="J23" s="1" t="s">
        <v>543</v>
      </c>
      <c r="K23" s="4" t="s">
        <v>667</v>
      </c>
      <c r="P23" s="42" t="s">
        <v>635</v>
      </c>
      <c r="Q23" s="46" t="s">
        <v>711</v>
      </c>
      <c r="R23" s="4" t="str">
        <f t="shared" si="0"/>
        <v>GeneralOpen</v>
      </c>
      <c r="S23" s="4" t="str">
        <f t="shared" si="1"/>
        <v>FCSOpen</v>
      </c>
      <c r="T23" s="4" t="str">
        <f t="shared" si="2"/>
        <v>unassignedOpen</v>
      </c>
    </row>
    <row r="24" spans="1:20" ht="180">
      <c r="A24" s="4">
        <v>23</v>
      </c>
      <c r="B24" s="4" t="s">
        <v>532</v>
      </c>
      <c r="C24" s="4" t="s">
        <v>16</v>
      </c>
      <c r="D24" s="4">
        <v>14</v>
      </c>
      <c r="E24" s="4" t="s">
        <v>305</v>
      </c>
      <c r="F24" s="4">
        <v>10</v>
      </c>
      <c r="G24" s="1" t="s">
        <v>540</v>
      </c>
      <c r="I24" s="4" t="s">
        <v>66</v>
      </c>
      <c r="J24" s="1" t="s">
        <v>541</v>
      </c>
      <c r="K24" s="4" t="s">
        <v>667</v>
      </c>
      <c r="P24" s="42" t="s">
        <v>635</v>
      </c>
      <c r="Q24" s="46" t="s">
        <v>711</v>
      </c>
      <c r="R24" s="4" t="str">
        <f t="shared" si="0"/>
        <v>TechnicalOpen</v>
      </c>
      <c r="S24" s="4" t="str">
        <f t="shared" si="1"/>
        <v>FCSOpen</v>
      </c>
      <c r="T24" s="4" t="str">
        <f t="shared" si="2"/>
        <v>unassignedOpen</v>
      </c>
    </row>
    <row r="25" spans="1:20" ht="30">
      <c r="A25" s="4">
        <v>24</v>
      </c>
      <c r="B25" s="4" t="s">
        <v>532</v>
      </c>
      <c r="C25" s="4" t="s">
        <v>115</v>
      </c>
      <c r="D25" s="4">
        <v>28</v>
      </c>
      <c r="E25" s="4" t="s">
        <v>537</v>
      </c>
      <c r="F25" s="4">
        <v>5</v>
      </c>
      <c r="G25" s="1" t="s">
        <v>538</v>
      </c>
      <c r="I25" s="4" t="s">
        <v>66</v>
      </c>
      <c r="J25" s="1" t="s">
        <v>539</v>
      </c>
      <c r="K25" s="4" t="s">
        <v>667</v>
      </c>
      <c r="P25" s="46" t="s">
        <v>115</v>
      </c>
      <c r="Q25" s="46" t="s">
        <v>711</v>
      </c>
      <c r="R25" s="4" t="str">
        <f t="shared" si="0"/>
        <v>EditorialOpen</v>
      </c>
      <c r="S25" s="4" t="str">
        <f t="shared" si="1"/>
        <v>EditorialOpen</v>
      </c>
      <c r="T25" s="4" t="str">
        <f t="shared" si="2"/>
        <v>unassignedOpen</v>
      </c>
    </row>
    <row r="26" spans="1:20" ht="90">
      <c r="A26" s="4">
        <v>25</v>
      </c>
      <c r="B26" s="4" t="s">
        <v>532</v>
      </c>
      <c r="C26" s="4" t="s">
        <v>115</v>
      </c>
      <c r="D26" s="4">
        <v>41</v>
      </c>
      <c r="E26" s="4" t="s">
        <v>52</v>
      </c>
      <c r="F26" s="4">
        <v>41</v>
      </c>
      <c r="G26" s="1" t="s">
        <v>535</v>
      </c>
      <c r="I26" s="4" t="s">
        <v>66</v>
      </c>
      <c r="J26" s="1" t="s">
        <v>536</v>
      </c>
      <c r="K26" s="4" t="s">
        <v>667</v>
      </c>
      <c r="P26" s="46" t="s">
        <v>632</v>
      </c>
      <c r="Q26" s="46" t="s">
        <v>711</v>
      </c>
      <c r="R26" s="4" t="str">
        <f t="shared" si="0"/>
        <v>EditorialOpen</v>
      </c>
      <c r="S26" s="4" t="str">
        <f t="shared" si="1"/>
        <v>MPMOpen</v>
      </c>
      <c r="T26" s="4" t="str">
        <f t="shared" si="2"/>
        <v>unassignedOpen</v>
      </c>
    </row>
    <row r="27" spans="1:20">
      <c r="A27" s="4">
        <v>26</v>
      </c>
      <c r="B27" s="4" t="s">
        <v>532</v>
      </c>
      <c r="C27" s="4" t="s">
        <v>115</v>
      </c>
      <c r="D27" s="4">
        <v>94</v>
      </c>
      <c r="E27" s="4" t="s">
        <v>266</v>
      </c>
      <c r="F27" s="4">
        <v>36</v>
      </c>
      <c r="G27" s="1" t="s">
        <v>533</v>
      </c>
      <c r="I27" s="4" t="s">
        <v>66</v>
      </c>
      <c r="J27" s="1" t="s">
        <v>534</v>
      </c>
      <c r="K27" s="4" t="s">
        <v>667</v>
      </c>
      <c r="P27" s="46" t="s">
        <v>115</v>
      </c>
      <c r="Q27" s="46" t="s">
        <v>711</v>
      </c>
      <c r="R27" s="4" t="str">
        <f t="shared" si="0"/>
        <v>EditorialOpen</v>
      </c>
      <c r="S27" s="4" t="str">
        <f t="shared" si="1"/>
        <v>EditorialOpen</v>
      </c>
      <c r="T27" s="4" t="str">
        <f t="shared" si="2"/>
        <v>unassignedOpen</v>
      </c>
    </row>
    <row r="28" spans="1:20" ht="90">
      <c r="A28" s="4">
        <v>27</v>
      </c>
      <c r="B28" s="4" t="s">
        <v>528</v>
      </c>
      <c r="C28" s="4" t="s">
        <v>16</v>
      </c>
      <c r="D28" s="4">
        <v>13</v>
      </c>
      <c r="E28" s="4" t="s">
        <v>529</v>
      </c>
      <c r="F28" s="4">
        <v>8</v>
      </c>
      <c r="G28" s="1" t="s">
        <v>530</v>
      </c>
      <c r="I28" s="4" t="s">
        <v>66</v>
      </c>
      <c r="J28" s="1" t="s">
        <v>531</v>
      </c>
      <c r="K28" s="4" t="s">
        <v>667</v>
      </c>
      <c r="P28" s="42" t="s">
        <v>635</v>
      </c>
      <c r="Q28" s="46" t="s">
        <v>711</v>
      </c>
      <c r="R28" s="4" t="str">
        <f t="shared" si="0"/>
        <v>TechnicalOpen</v>
      </c>
      <c r="S28" s="4" t="str">
        <f t="shared" si="1"/>
        <v>FCSOpen</v>
      </c>
      <c r="T28" s="4" t="str">
        <f t="shared" si="2"/>
        <v>unassignedOpen</v>
      </c>
    </row>
    <row r="29" spans="1:20" ht="45">
      <c r="A29" s="4">
        <v>28</v>
      </c>
      <c r="B29" s="4" t="s">
        <v>523</v>
      </c>
      <c r="C29" s="4" t="s">
        <v>115</v>
      </c>
      <c r="D29" s="4">
        <v>16</v>
      </c>
      <c r="E29" s="4" t="s">
        <v>190</v>
      </c>
      <c r="F29" s="4">
        <v>10</v>
      </c>
      <c r="G29" s="1" t="s">
        <v>526</v>
      </c>
      <c r="I29" s="4" t="s">
        <v>18</v>
      </c>
      <c r="J29" s="1" t="s">
        <v>527</v>
      </c>
      <c r="K29" s="4" t="s">
        <v>667</v>
      </c>
      <c r="P29" s="46" t="s">
        <v>115</v>
      </c>
      <c r="Q29" s="46" t="s">
        <v>711</v>
      </c>
      <c r="R29" s="4" t="str">
        <f t="shared" si="0"/>
        <v>EditorialOpen</v>
      </c>
      <c r="S29" s="4" t="str">
        <f t="shared" si="1"/>
        <v>EditorialOpen</v>
      </c>
      <c r="T29" s="4" t="str">
        <f t="shared" si="2"/>
        <v>unassignedOpen</v>
      </c>
    </row>
    <row r="30" spans="1:20" ht="30">
      <c r="A30" s="4">
        <v>29</v>
      </c>
      <c r="B30" s="4" t="s">
        <v>523</v>
      </c>
      <c r="C30" s="4" t="s">
        <v>126</v>
      </c>
      <c r="D30" s="4">
        <v>16</v>
      </c>
      <c r="E30" s="4" t="s">
        <v>353</v>
      </c>
      <c r="F30" s="4">
        <v>27</v>
      </c>
      <c r="G30" s="1" t="s">
        <v>524</v>
      </c>
      <c r="I30" s="4" t="s">
        <v>18</v>
      </c>
      <c r="J30" s="1" t="s">
        <v>525</v>
      </c>
      <c r="K30" s="4" t="s">
        <v>667</v>
      </c>
      <c r="P30" s="42" t="s">
        <v>636</v>
      </c>
      <c r="Q30" s="46" t="s">
        <v>711</v>
      </c>
      <c r="R30" s="4" t="str">
        <f t="shared" si="0"/>
        <v>GeneralOpen</v>
      </c>
      <c r="S30" s="4" t="str">
        <f t="shared" si="1"/>
        <v>IEOpen</v>
      </c>
      <c r="T30" s="4" t="str">
        <f t="shared" si="2"/>
        <v>unassignedOpen</v>
      </c>
    </row>
    <row r="31" spans="1:20" ht="165">
      <c r="A31" s="4">
        <v>30</v>
      </c>
      <c r="B31" s="4" t="s">
        <v>481</v>
      </c>
      <c r="C31" s="4" t="s">
        <v>16</v>
      </c>
      <c r="D31" s="4">
        <v>52</v>
      </c>
      <c r="E31" s="4" t="s">
        <v>159</v>
      </c>
      <c r="F31" s="4">
        <v>46</v>
      </c>
      <c r="G31" s="1" t="s">
        <v>515</v>
      </c>
      <c r="I31" s="4" t="s">
        <v>66</v>
      </c>
      <c r="J31" s="1" t="s">
        <v>516</v>
      </c>
      <c r="K31" s="4" t="s">
        <v>667</v>
      </c>
      <c r="P31" s="42" t="s">
        <v>637</v>
      </c>
      <c r="Q31" s="46" t="s">
        <v>711</v>
      </c>
      <c r="R31" s="4" t="str">
        <f t="shared" si="0"/>
        <v>TechnicalOpen</v>
      </c>
      <c r="S31" s="4" t="str">
        <f t="shared" si="1"/>
        <v>Bit OrderOpen</v>
      </c>
      <c r="T31" s="4" t="str">
        <f t="shared" si="2"/>
        <v>unassignedOpen</v>
      </c>
    </row>
    <row r="32" spans="1:20" ht="165">
      <c r="A32" s="4">
        <v>31</v>
      </c>
      <c r="B32" s="4" t="s">
        <v>481</v>
      </c>
      <c r="C32" s="4" t="s">
        <v>16</v>
      </c>
      <c r="D32" s="4">
        <v>53</v>
      </c>
      <c r="E32" s="4" t="s">
        <v>156</v>
      </c>
      <c r="F32" s="4">
        <v>31</v>
      </c>
      <c r="G32" s="1" t="s">
        <v>515</v>
      </c>
      <c r="I32" s="4" t="s">
        <v>66</v>
      </c>
      <c r="J32" s="1" t="s">
        <v>516</v>
      </c>
      <c r="K32" s="4" t="s">
        <v>667</v>
      </c>
      <c r="P32" s="42" t="s">
        <v>637</v>
      </c>
      <c r="Q32" s="46" t="s">
        <v>711</v>
      </c>
      <c r="R32" s="4" t="str">
        <f t="shared" si="0"/>
        <v>TechnicalOpen</v>
      </c>
      <c r="S32" s="4" t="str">
        <f t="shared" si="1"/>
        <v>Bit OrderOpen</v>
      </c>
      <c r="T32" s="4" t="str">
        <f t="shared" si="2"/>
        <v>unassignedOpen</v>
      </c>
    </row>
    <row r="33" spans="1:20" ht="45">
      <c r="A33" s="4">
        <v>32</v>
      </c>
      <c r="B33" s="4" t="s">
        <v>481</v>
      </c>
      <c r="C33" s="4" t="s">
        <v>16</v>
      </c>
      <c r="D33" s="4">
        <v>53</v>
      </c>
      <c r="E33" s="4" t="s">
        <v>159</v>
      </c>
      <c r="G33" s="1" t="s">
        <v>522</v>
      </c>
      <c r="I33" s="4" t="s">
        <v>18</v>
      </c>
      <c r="K33" s="4" t="s">
        <v>667</v>
      </c>
      <c r="P33" s="42" t="s">
        <v>637</v>
      </c>
      <c r="Q33" s="46" t="s">
        <v>711</v>
      </c>
      <c r="R33" s="4" t="str">
        <f t="shared" si="0"/>
        <v>TechnicalOpen</v>
      </c>
      <c r="S33" s="4" t="str">
        <f t="shared" si="1"/>
        <v>Bit OrderOpen</v>
      </c>
      <c r="T33" s="4" t="str">
        <f t="shared" si="2"/>
        <v>unassignedOpen</v>
      </c>
    </row>
    <row r="34" spans="1:20" ht="90">
      <c r="A34" s="4">
        <v>33</v>
      </c>
      <c r="B34" s="4" t="s">
        <v>481</v>
      </c>
      <c r="C34" s="4" t="s">
        <v>16</v>
      </c>
      <c r="D34" s="4">
        <v>58</v>
      </c>
      <c r="G34" s="1" t="s">
        <v>520</v>
      </c>
      <c r="I34" s="4" t="s">
        <v>66</v>
      </c>
      <c r="J34" s="1" t="s">
        <v>521</v>
      </c>
      <c r="K34" s="4" t="s">
        <v>667</v>
      </c>
      <c r="P34" s="42" t="s">
        <v>637</v>
      </c>
      <c r="Q34" s="46" t="s">
        <v>711</v>
      </c>
      <c r="R34" s="4" t="str">
        <f t="shared" si="0"/>
        <v>TechnicalOpen</v>
      </c>
      <c r="S34" s="4" t="str">
        <f t="shared" si="1"/>
        <v>Bit OrderOpen</v>
      </c>
      <c r="T34" s="4" t="str">
        <f t="shared" si="2"/>
        <v>unassignedOpen</v>
      </c>
    </row>
    <row r="35" spans="1:20" ht="60">
      <c r="A35" s="4">
        <v>34</v>
      </c>
      <c r="B35" s="4" t="s">
        <v>481</v>
      </c>
      <c r="C35" s="4" t="s">
        <v>16</v>
      </c>
      <c r="D35" s="4">
        <v>68</v>
      </c>
      <c r="E35" s="4" t="s">
        <v>517</v>
      </c>
      <c r="F35" s="4">
        <v>22</v>
      </c>
      <c r="G35" s="1" t="s">
        <v>518</v>
      </c>
      <c r="I35" s="4" t="s">
        <v>18</v>
      </c>
      <c r="J35" s="1" t="s">
        <v>519</v>
      </c>
      <c r="K35" s="4" t="s">
        <v>667</v>
      </c>
      <c r="P35" s="42" t="s">
        <v>630</v>
      </c>
      <c r="Q35" s="46" t="s">
        <v>711</v>
      </c>
      <c r="R35" s="4" t="str">
        <f t="shared" si="0"/>
        <v>TechnicalOpen</v>
      </c>
      <c r="S35" s="4" t="str">
        <f t="shared" si="1"/>
        <v>Radio SpecOpen</v>
      </c>
      <c r="T35" s="4" t="str">
        <f t="shared" si="2"/>
        <v>unassignedOpen</v>
      </c>
    </row>
    <row r="36" spans="1:20" ht="165">
      <c r="A36" s="4">
        <v>35</v>
      </c>
      <c r="B36" s="4" t="s">
        <v>481</v>
      </c>
      <c r="C36" s="4" t="s">
        <v>16</v>
      </c>
      <c r="D36" s="4">
        <v>78</v>
      </c>
      <c r="E36" s="4" t="s">
        <v>461</v>
      </c>
      <c r="F36" s="4">
        <v>15</v>
      </c>
      <c r="G36" s="1" t="s">
        <v>515</v>
      </c>
      <c r="I36" s="4" t="s">
        <v>66</v>
      </c>
      <c r="J36" s="1" t="s">
        <v>516</v>
      </c>
      <c r="K36" s="4" t="s">
        <v>667</v>
      </c>
      <c r="P36" s="42" t="s">
        <v>637</v>
      </c>
      <c r="Q36" s="46" t="s">
        <v>711</v>
      </c>
      <c r="R36" s="4" t="str">
        <f t="shared" si="0"/>
        <v>TechnicalOpen</v>
      </c>
      <c r="S36" s="4" t="str">
        <f t="shared" si="1"/>
        <v>Bit OrderOpen</v>
      </c>
      <c r="T36" s="4" t="str">
        <f t="shared" si="2"/>
        <v>unassignedOpen</v>
      </c>
    </row>
    <row r="37" spans="1:20" ht="165">
      <c r="A37" s="4">
        <v>36</v>
      </c>
      <c r="B37" s="4" t="s">
        <v>481</v>
      </c>
      <c r="C37" s="4" t="s">
        <v>16</v>
      </c>
      <c r="D37" s="4">
        <v>93</v>
      </c>
      <c r="E37" s="4" t="s">
        <v>266</v>
      </c>
      <c r="F37" s="4">
        <v>15</v>
      </c>
      <c r="G37" s="1" t="s">
        <v>515</v>
      </c>
      <c r="I37" s="4" t="s">
        <v>66</v>
      </c>
      <c r="J37" s="1" t="s">
        <v>516</v>
      </c>
      <c r="K37" s="4" t="s">
        <v>667</v>
      </c>
      <c r="P37" s="42" t="s">
        <v>637</v>
      </c>
      <c r="Q37" s="46" t="s">
        <v>711</v>
      </c>
      <c r="R37" s="4" t="str">
        <f t="shared" si="0"/>
        <v>TechnicalOpen</v>
      </c>
      <c r="S37" s="4" t="str">
        <f t="shared" si="1"/>
        <v>Bit OrderOpen</v>
      </c>
      <c r="T37" s="4" t="str">
        <f t="shared" si="2"/>
        <v>unassignedOpen</v>
      </c>
    </row>
    <row r="38" spans="1:20" ht="60">
      <c r="A38" s="4">
        <v>37</v>
      </c>
      <c r="B38" s="4" t="s">
        <v>481</v>
      </c>
      <c r="C38" s="4" t="s">
        <v>115</v>
      </c>
      <c r="D38" s="4">
        <v>93</v>
      </c>
      <c r="E38" s="4" t="s">
        <v>143</v>
      </c>
      <c r="F38" s="4">
        <v>23</v>
      </c>
      <c r="G38" s="1" t="s">
        <v>513</v>
      </c>
      <c r="I38" s="4" t="s">
        <v>66</v>
      </c>
      <c r="J38" s="1" t="s">
        <v>514</v>
      </c>
      <c r="K38" s="4" t="s">
        <v>667</v>
      </c>
      <c r="P38" s="46" t="s">
        <v>115</v>
      </c>
      <c r="Q38" s="46" t="s">
        <v>711</v>
      </c>
      <c r="R38" s="4" t="str">
        <f t="shared" si="0"/>
        <v>EditorialOpen</v>
      </c>
      <c r="S38" s="4" t="str">
        <f t="shared" si="1"/>
        <v>EditorialOpen</v>
      </c>
      <c r="T38" s="4" t="str">
        <f t="shared" si="2"/>
        <v>unassignedOpen</v>
      </c>
    </row>
    <row r="39" spans="1:20" ht="30">
      <c r="A39" s="4">
        <v>38</v>
      </c>
      <c r="B39" s="4" t="s">
        <v>481</v>
      </c>
      <c r="C39" s="4" t="s">
        <v>16</v>
      </c>
      <c r="D39" s="4">
        <v>52</v>
      </c>
      <c r="E39" s="4" t="s">
        <v>167</v>
      </c>
      <c r="F39" s="4">
        <v>3</v>
      </c>
      <c r="G39" s="1" t="s">
        <v>511</v>
      </c>
      <c r="I39" s="4" t="s">
        <v>66</v>
      </c>
      <c r="J39" s="1" t="s">
        <v>512</v>
      </c>
      <c r="K39" s="4" t="s">
        <v>667</v>
      </c>
      <c r="P39" s="42" t="s">
        <v>637</v>
      </c>
      <c r="Q39" s="46" t="s">
        <v>711</v>
      </c>
      <c r="R39" s="4" t="str">
        <f t="shared" si="0"/>
        <v>TechnicalOpen</v>
      </c>
      <c r="S39" s="4" t="str">
        <f t="shared" si="1"/>
        <v>Bit OrderOpen</v>
      </c>
      <c r="T39" s="4" t="str">
        <f t="shared" si="2"/>
        <v>unassignedOpen</v>
      </c>
    </row>
    <row r="40" spans="1:20" ht="60">
      <c r="A40" s="4">
        <v>39</v>
      </c>
      <c r="B40" s="4" t="s">
        <v>481</v>
      </c>
      <c r="C40" s="4" t="s">
        <v>16</v>
      </c>
      <c r="D40" s="4">
        <v>52</v>
      </c>
      <c r="E40" s="4" t="s">
        <v>167</v>
      </c>
      <c r="F40" s="4">
        <v>5</v>
      </c>
      <c r="G40" s="1" t="s">
        <v>509</v>
      </c>
      <c r="I40" s="4" t="s">
        <v>66</v>
      </c>
      <c r="J40" s="1" t="s">
        <v>510</v>
      </c>
      <c r="K40" s="4" t="s">
        <v>667</v>
      </c>
      <c r="P40" s="42" t="s">
        <v>637</v>
      </c>
      <c r="Q40" s="46" t="s">
        <v>711</v>
      </c>
      <c r="R40" s="4" t="str">
        <f t="shared" si="0"/>
        <v>TechnicalOpen</v>
      </c>
      <c r="S40" s="4" t="str">
        <f t="shared" si="1"/>
        <v>Bit OrderOpen</v>
      </c>
      <c r="T40" s="4" t="str">
        <f t="shared" si="2"/>
        <v>unassignedOpen</v>
      </c>
    </row>
    <row r="41" spans="1:20" ht="60">
      <c r="A41" s="4">
        <v>40</v>
      </c>
      <c r="B41" s="4" t="s">
        <v>481</v>
      </c>
      <c r="C41" s="4" t="s">
        <v>16</v>
      </c>
      <c r="D41" s="4">
        <v>53</v>
      </c>
      <c r="E41" s="4" t="s">
        <v>159</v>
      </c>
      <c r="F41" s="4">
        <v>24</v>
      </c>
      <c r="G41" s="1" t="s">
        <v>507</v>
      </c>
      <c r="I41" s="4" t="s">
        <v>66</v>
      </c>
      <c r="J41" s="1" t="s">
        <v>508</v>
      </c>
      <c r="K41" s="4" t="s">
        <v>667</v>
      </c>
      <c r="P41" s="42" t="s">
        <v>629</v>
      </c>
      <c r="Q41" s="46" t="s">
        <v>711</v>
      </c>
      <c r="R41" s="4" t="str">
        <f t="shared" si="0"/>
        <v>TechnicalOpen</v>
      </c>
      <c r="S41" s="4" t="str">
        <f t="shared" si="1"/>
        <v>Frame SizeOpen</v>
      </c>
      <c r="T41" s="4" t="str">
        <f t="shared" si="2"/>
        <v>unassignedOpen</v>
      </c>
    </row>
    <row r="42" spans="1:20" ht="120">
      <c r="A42" s="4">
        <v>41</v>
      </c>
      <c r="B42" s="4" t="s">
        <v>481</v>
      </c>
      <c r="C42" s="4" t="s">
        <v>16</v>
      </c>
      <c r="D42" s="4">
        <v>55</v>
      </c>
      <c r="E42" s="4" t="s">
        <v>156</v>
      </c>
      <c r="F42" s="4">
        <v>1</v>
      </c>
      <c r="G42" s="1" t="s">
        <v>505</v>
      </c>
      <c r="I42" s="4" t="s">
        <v>66</v>
      </c>
      <c r="J42" s="1" t="s">
        <v>506</v>
      </c>
      <c r="K42" s="4" t="s">
        <v>667</v>
      </c>
      <c r="P42" s="42" t="s">
        <v>642</v>
      </c>
      <c r="Q42" s="46" t="s">
        <v>711</v>
      </c>
      <c r="R42" s="4" t="str">
        <f t="shared" si="0"/>
        <v>TechnicalOpen</v>
      </c>
      <c r="S42" s="4" t="str">
        <f t="shared" si="1"/>
        <v>Mode SwitchOpen</v>
      </c>
      <c r="T42" s="4" t="str">
        <f t="shared" si="2"/>
        <v>unassignedOpen</v>
      </c>
    </row>
    <row r="43" spans="1:20" ht="30">
      <c r="A43" s="4">
        <v>42</v>
      </c>
      <c r="B43" s="4" t="s">
        <v>481</v>
      </c>
      <c r="C43" s="4" t="s">
        <v>115</v>
      </c>
      <c r="D43" s="4">
        <v>61</v>
      </c>
      <c r="E43" s="4" t="s">
        <v>296</v>
      </c>
      <c r="F43" s="4">
        <v>51</v>
      </c>
      <c r="G43" s="1" t="s">
        <v>503</v>
      </c>
      <c r="I43" s="4" t="s">
        <v>18</v>
      </c>
      <c r="J43" s="1" t="s">
        <v>504</v>
      </c>
      <c r="K43" s="4" t="s">
        <v>667</v>
      </c>
      <c r="P43" s="46" t="s">
        <v>115</v>
      </c>
      <c r="Q43" s="46" t="s">
        <v>711</v>
      </c>
      <c r="R43" s="4" t="str">
        <f t="shared" si="0"/>
        <v>EditorialOpen</v>
      </c>
      <c r="S43" s="4" t="str">
        <f t="shared" si="1"/>
        <v>EditorialOpen</v>
      </c>
      <c r="T43" s="4" t="str">
        <f t="shared" si="2"/>
        <v>unassignedOpen</v>
      </c>
    </row>
    <row r="44" spans="1:20" ht="45">
      <c r="A44" s="4">
        <v>43</v>
      </c>
      <c r="B44" s="4" t="s">
        <v>481</v>
      </c>
      <c r="C44" s="4" t="s">
        <v>115</v>
      </c>
      <c r="D44" s="4">
        <v>65</v>
      </c>
      <c r="E44" s="4" t="s">
        <v>500</v>
      </c>
      <c r="F44" s="4">
        <v>23</v>
      </c>
      <c r="G44" s="1" t="s">
        <v>501</v>
      </c>
      <c r="I44" s="4" t="s">
        <v>18</v>
      </c>
      <c r="J44" s="1" t="s">
        <v>502</v>
      </c>
      <c r="K44" s="4" t="s">
        <v>667</v>
      </c>
      <c r="P44" s="46" t="s">
        <v>115</v>
      </c>
      <c r="Q44" s="46" t="s">
        <v>711</v>
      </c>
      <c r="R44" s="4" t="str">
        <f t="shared" si="0"/>
        <v>EditorialOpen</v>
      </c>
      <c r="S44" s="4" t="str">
        <f t="shared" si="1"/>
        <v>EditorialOpen</v>
      </c>
      <c r="T44" s="4" t="str">
        <f t="shared" si="2"/>
        <v>unassignedOpen</v>
      </c>
    </row>
    <row r="45" spans="1:20" ht="75">
      <c r="A45" s="4">
        <v>44</v>
      </c>
      <c r="B45" s="4" t="s">
        <v>481</v>
      </c>
      <c r="C45" s="4" t="s">
        <v>16</v>
      </c>
      <c r="D45" s="4">
        <v>68</v>
      </c>
      <c r="E45" s="4" t="s">
        <v>497</v>
      </c>
      <c r="F45" s="4">
        <v>22</v>
      </c>
      <c r="G45" s="1" t="s">
        <v>498</v>
      </c>
      <c r="I45" s="4" t="s">
        <v>66</v>
      </c>
      <c r="J45" s="1" t="s">
        <v>499</v>
      </c>
      <c r="K45" s="4" t="s">
        <v>667</v>
      </c>
      <c r="P45" s="42" t="s">
        <v>630</v>
      </c>
      <c r="Q45" s="46" t="s">
        <v>711</v>
      </c>
      <c r="R45" s="4" t="str">
        <f t="shared" si="0"/>
        <v>TechnicalOpen</v>
      </c>
      <c r="S45" s="4" t="str">
        <f t="shared" si="1"/>
        <v>Radio SpecOpen</v>
      </c>
      <c r="T45" s="4" t="str">
        <f t="shared" si="2"/>
        <v>unassignedOpen</v>
      </c>
    </row>
    <row r="46" spans="1:20" ht="105">
      <c r="A46" s="4">
        <v>45</v>
      </c>
      <c r="B46" s="4" t="s">
        <v>481</v>
      </c>
      <c r="C46" s="4" t="s">
        <v>16</v>
      </c>
      <c r="D46" s="4">
        <v>68</v>
      </c>
      <c r="E46" s="4" t="s">
        <v>123</v>
      </c>
      <c r="F46" s="4">
        <v>53</v>
      </c>
      <c r="G46" s="1" t="s">
        <v>495</v>
      </c>
      <c r="I46" s="4" t="s">
        <v>66</v>
      </c>
      <c r="J46" s="1" t="s">
        <v>496</v>
      </c>
      <c r="K46" s="4" t="s">
        <v>667</v>
      </c>
      <c r="P46" s="42" t="s">
        <v>630</v>
      </c>
      <c r="Q46" s="46" t="s">
        <v>711</v>
      </c>
      <c r="R46" s="4" t="str">
        <f t="shared" si="0"/>
        <v>TechnicalOpen</v>
      </c>
      <c r="S46" s="4" t="str">
        <f t="shared" si="1"/>
        <v>Radio SpecOpen</v>
      </c>
      <c r="T46" s="4" t="str">
        <f t="shared" si="2"/>
        <v>unassignedOpen</v>
      </c>
    </row>
    <row r="47" spans="1:20" ht="75">
      <c r="A47" s="4">
        <v>46</v>
      </c>
      <c r="B47" s="4" t="s">
        <v>481</v>
      </c>
      <c r="C47" s="4" t="s">
        <v>16</v>
      </c>
      <c r="D47" s="4">
        <v>68</v>
      </c>
      <c r="E47" s="4" t="s">
        <v>123</v>
      </c>
      <c r="F47" s="4">
        <v>53</v>
      </c>
      <c r="G47" s="1" t="s">
        <v>493</v>
      </c>
      <c r="I47" s="4" t="s">
        <v>66</v>
      </c>
      <c r="J47" s="1" t="s">
        <v>494</v>
      </c>
      <c r="K47" s="4" t="s">
        <v>667</v>
      </c>
      <c r="P47" s="42" t="s">
        <v>630</v>
      </c>
      <c r="Q47" s="46" t="s">
        <v>711</v>
      </c>
      <c r="R47" s="4" t="str">
        <f t="shared" si="0"/>
        <v>TechnicalOpen</v>
      </c>
      <c r="S47" s="4" t="str">
        <f t="shared" si="1"/>
        <v>Radio SpecOpen</v>
      </c>
      <c r="T47" s="4" t="str">
        <f t="shared" si="2"/>
        <v>unassignedOpen</v>
      </c>
    </row>
    <row r="48" spans="1:20" ht="60">
      <c r="A48" s="4">
        <v>47</v>
      </c>
      <c r="B48" s="4" t="s">
        <v>481</v>
      </c>
      <c r="C48" s="4" t="s">
        <v>16</v>
      </c>
      <c r="D48" s="4">
        <v>69</v>
      </c>
      <c r="E48" s="4" t="s">
        <v>488</v>
      </c>
      <c r="F48" s="4">
        <v>28</v>
      </c>
      <c r="G48" s="1" t="s">
        <v>491</v>
      </c>
      <c r="I48" s="4" t="s">
        <v>66</v>
      </c>
      <c r="J48" s="1" t="s">
        <v>492</v>
      </c>
      <c r="K48" s="4" t="s">
        <v>667</v>
      </c>
      <c r="P48" s="42" t="s">
        <v>630</v>
      </c>
      <c r="Q48" s="46" t="s">
        <v>711</v>
      </c>
      <c r="R48" s="4" t="str">
        <f t="shared" si="0"/>
        <v>TechnicalOpen</v>
      </c>
      <c r="S48" s="4" t="str">
        <f t="shared" si="1"/>
        <v>Radio SpecOpen</v>
      </c>
      <c r="T48" s="4" t="str">
        <f t="shared" si="2"/>
        <v>unassignedOpen</v>
      </c>
    </row>
    <row r="49" spans="1:16378" ht="30">
      <c r="A49" s="4">
        <v>48</v>
      </c>
      <c r="B49" s="4" t="s">
        <v>481</v>
      </c>
      <c r="C49" s="4" t="s">
        <v>115</v>
      </c>
      <c r="D49" s="4">
        <v>69</v>
      </c>
      <c r="E49" s="4" t="s">
        <v>488</v>
      </c>
      <c r="F49" s="4">
        <v>35</v>
      </c>
      <c r="G49" s="1" t="s">
        <v>489</v>
      </c>
      <c r="I49" s="4" t="s">
        <v>66</v>
      </c>
      <c r="J49" s="1" t="s">
        <v>490</v>
      </c>
      <c r="K49" s="4" t="s">
        <v>667</v>
      </c>
      <c r="P49" s="46" t="s">
        <v>115</v>
      </c>
      <c r="Q49" s="46" t="s">
        <v>711</v>
      </c>
      <c r="R49" s="4" t="str">
        <f t="shared" si="0"/>
        <v>EditorialOpen</v>
      </c>
      <c r="S49" s="4" t="str">
        <f t="shared" si="1"/>
        <v>EditorialOpen</v>
      </c>
      <c r="T49" s="4" t="str">
        <f t="shared" si="2"/>
        <v>unassignedOpen</v>
      </c>
    </row>
    <row r="50" spans="1:16378" ht="60">
      <c r="A50" s="4">
        <v>49</v>
      </c>
      <c r="B50" s="4" t="s">
        <v>481</v>
      </c>
      <c r="C50" s="4" t="s">
        <v>16</v>
      </c>
      <c r="D50" s="4">
        <v>69</v>
      </c>
      <c r="E50" s="4" t="s">
        <v>38</v>
      </c>
      <c r="F50" s="4">
        <v>53</v>
      </c>
      <c r="G50" s="1" t="s">
        <v>486</v>
      </c>
      <c r="I50" s="4" t="s">
        <v>66</v>
      </c>
      <c r="J50" s="1" t="s">
        <v>487</v>
      </c>
      <c r="K50" s="4" t="s">
        <v>667</v>
      </c>
      <c r="P50" s="42" t="s">
        <v>630</v>
      </c>
      <c r="Q50" s="46" t="s">
        <v>711</v>
      </c>
      <c r="R50" s="4" t="str">
        <f t="shared" si="0"/>
        <v>TechnicalOpen</v>
      </c>
      <c r="S50" s="4" t="str">
        <f t="shared" si="1"/>
        <v>Radio SpecOpen</v>
      </c>
      <c r="T50" s="4" t="str">
        <f t="shared" si="2"/>
        <v>unassignedOpen</v>
      </c>
    </row>
    <row r="51" spans="1:16378" ht="60">
      <c r="A51" s="4">
        <v>50</v>
      </c>
      <c r="B51" s="4" t="s">
        <v>481</v>
      </c>
      <c r="C51" s="4" t="s">
        <v>115</v>
      </c>
      <c r="D51" s="4">
        <v>94</v>
      </c>
      <c r="E51" s="4" t="s">
        <v>266</v>
      </c>
      <c r="F51" s="4">
        <v>39</v>
      </c>
      <c r="G51" s="1" t="s">
        <v>484</v>
      </c>
      <c r="I51" s="4" t="s">
        <v>66</v>
      </c>
      <c r="J51" s="1" t="s">
        <v>485</v>
      </c>
      <c r="K51" s="4" t="s">
        <v>667</v>
      </c>
      <c r="P51" s="46" t="s">
        <v>115</v>
      </c>
      <c r="Q51" s="46" t="s">
        <v>711</v>
      </c>
      <c r="R51" s="4" t="str">
        <f t="shared" si="0"/>
        <v>EditorialOpen</v>
      </c>
      <c r="S51" s="4" t="str">
        <f t="shared" si="1"/>
        <v>EditorialOpen</v>
      </c>
      <c r="T51" s="4" t="str">
        <f t="shared" si="2"/>
        <v>unassignedOpen</v>
      </c>
    </row>
    <row r="52" spans="1:16378" ht="105">
      <c r="A52" s="4">
        <v>51</v>
      </c>
      <c r="B52" s="4" t="s">
        <v>481</v>
      </c>
      <c r="C52" s="4" t="s">
        <v>16</v>
      </c>
      <c r="D52" s="4">
        <v>95</v>
      </c>
      <c r="E52" s="4" t="s">
        <v>266</v>
      </c>
      <c r="F52" s="4">
        <v>3</v>
      </c>
      <c r="G52" s="1" t="s">
        <v>482</v>
      </c>
      <c r="I52" s="4" t="s">
        <v>66</v>
      </c>
      <c r="J52" s="1" t="s">
        <v>483</v>
      </c>
      <c r="K52" s="4" t="s">
        <v>667</v>
      </c>
      <c r="P52" s="42" t="s">
        <v>637</v>
      </c>
      <c r="Q52" s="46" t="s">
        <v>711</v>
      </c>
      <c r="R52" s="4" t="str">
        <f t="shared" si="0"/>
        <v>TechnicalOpen</v>
      </c>
      <c r="S52" s="4" t="str">
        <f t="shared" si="1"/>
        <v>Bit OrderOpen</v>
      </c>
      <c r="T52" s="4" t="str">
        <f t="shared" si="2"/>
        <v>unassignedOpen</v>
      </c>
    </row>
    <row r="53" spans="1:16378" ht="30">
      <c r="A53" s="4">
        <v>52</v>
      </c>
      <c r="B53" s="4" t="s">
        <v>478</v>
      </c>
      <c r="C53" s="4" t="s">
        <v>126</v>
      </c>
      <c r="D53" s="4">
        <v>42</v>
      </c>
      <c r="E53" s="4">
        <v>1</v>
      </c>
      <c r="F53" s="4">
        <v>1</v>
      </c>
      <c r="G53" s="1" t="s">
        <v>479</v>
      </c>
      <c r="I53" s="4" t="s">
        <v>18</v>
      </c>
      <c r="J53" s="1" t="s">
        <v>480</v>
      </c>
      <c r="K53" s="4" t="s">
        <v>667</v>
      </c>
      <c r="P53" s="42" t="s">
        <v>638</v>
      </c>
      <c r="Q53" s="46" t="s">
        <v>711</v>
      </c>
      <c r="R53" s="4" t="str">
        <f t="shared" si="0"/>
        <v>GeneralOpen</v>
      </c>
      <c r="S53" s="4" t="str">
        <f t="shared" si="1"/>
        <v>Frequency BandOpen</v>
      </c>
      <c r="T53" s="4" t="str">
        <f t="shared" si="2"/>
        <v>unassignedOpen</v>
      </c>
    </row>
    <row r="54" spans="1:16378" ht="195">
      <c r="A54" s="4">
        <v>53</v>
      </c>
      <c r="B54" s="4" t="s">
        <v>475</v>
      </c>
      <c r="C54" s="4" t="s">
        <v>126</v>
      </c>
      <c r="G54" s="1" t="s">
        <v>476</v>
      </c>
      <c r="I54" s="4" t="s">
        <v>66</v>
      </c>
      <c r="J54" s="1" t="s">
        <v>477</v>
      </c>
      <c r="K54" s="4" t="s">
        <v>667</v>
      </c>
      <c r="P54" s="42" t="s">
        <v>650</v>
      </c>
      <c r="Q54" s="46" t="s">
        <v>711</v>
      </c>
      <c r="R54" s="4" t="str">
        <f t="shared" si="0"/>
        <v>GeneralOpen</v>
      </c>
      <c r="S54" s="4" t="str">
        <f t="shared" si="1"/>
        <v>CoexistenceOpen</v>
      </c>
      <c r="T54" s="4" t="str">
        <f t="shared" si="2"/>
        <v>unassignedOpen</v>
      </c>
    </row>
    <row r="55" spans="1:16378" ht="30">
      <c r="A55" s="4">
        <v>54</v>
      </c>
      <c r="B55" s="4" t="s">
        <v>471</v>
      </c>
      <c r="C55" s="4" t="s">
        <v>115</v>
      </c>
      <c r="D55" s="4">
        <v>19</v>
      </c>
      <c r="E55" s="4" t="s">
        <v>87</v>
      </c>
      <c r="F55" s="4">
        <v>46</v>
      </c>
      <c r="G55" s="1" t="s">
        <v>474</v>
      </c>
      <c r="I55" s="4" t="s">
        <v>18</v>
      </c>
      <c r="J55" s="1" t="s">
        <v>473</v>
      </c>
      <c r="K55" s="4" t="s">
        <v>667</v>
      </c>
      <c r="P55" s="46" t="s">
        <v>115</v>
      </c>
      <c r="Q55" s="46" t="s">
        <v>711</v>
      </c>
      <c r="R55" s="4" t="str">
        <f t="shared" si="0"/>
        <v>EditorialOpen</v>
      </c>
      <c r="S55" s="4" t="str">
        <f t="shared" si="1"/>
        <v>EditorialOpen</v>
      </c>
      <c r="T55" s="4" t="str">
        <f t="shared" si="2"/>
        <v>unassignedOpen</v>
      </c>
    </row>
    <row r="56" spans="1:16378" ht="30">
      <c r="A56" s="4">
        <v>55</v>
      </c>
      <c r="B56" s="4" t="s">
        <v>471</v>
      </c>
      <c r="C56" s="4" t="s">
        <v>115</v>
      </c>
      <c r="D56" s="4">
        <v>57</v>
      </c>
      <c r="E56" s="4" t="s">
        <v>206</v>
      </c>
      <c r="F56" s="4">
        <v>9</v>
      </c>
      <c r="G56" s="1" t="s">
        <v>472</v>
      </c>
      <c r="I56" s="4" t="s">
        <v>18</v>
      </c>
      <c r="J56" s="1" t="s">
        <v>473</v>
      </c>
      <c r="K56" s="4" t="s">
        <v>667</v>
      </c>
      <c r="P56" s="46" t="s">
        <v>115</v>
      </c>
      <c r="Q56" s="46" t="s">
        <v>711</v>
      </c>
      <c r="R56" s="4" t="str">
        <f t="shared" si="0"/>
        <v>EditorialOpen</v>
      </c>
      <c r="S56" s="4" t="str">
        <f t="shared" si="1"/>
        <v>EditorialOpen</v>
      </c>
      <c r="T56" s="4" t="str">
        <f t="shared" si="2"/>
        <v>unassignedOpen</v>
      </c>
    </row>
    <row r="57" spans="1:16378" ht="60">
      <c r="A57" s="4">
        <v>56</v>
      </c>
      <c r="B57" s="4" t="s">
        <v>448</v>
      </c>
      <c r="C57" s="4" t="s">
        <v>115</v>
      </c>
      <c r="D57" s="4">
        <v>13</v>
      </c>
      <c r="E57" s="4">
        <v>5.2</v>
      </c>
      <c r="F57" s="4">
        <v>1</v>
      </c>
      <c r="G57" s="1" t="s">
        <v>469</v>
      </c>
      <c r="I57" s="4" t="s">
        <v>18</v>
      </c>
      <c r="J57" s="1" t="s">
        <v>470</v>
      </c>
      <c r="K57" s="4" t="s">
        <v>667</v>
      </c>
      <c r="P57" s="46" t="s">
        <v>115</v>
      </c>
      <c r="Q57" s="46" t="s">
        <v>711</v>
      </c>
      <c r="R57" s="4" t="str">
        <f t="shared" si="0"/>
        <v>EditorialOpen</v>
      </c>
      <c r="S57" s="4" t="str">
        <f t="shared" si="1"/>
        <v>EditorialOpen</v>
      </c>
      <c r="T57" s="4" t="str">
        <f t="shared" si="2"/>
        <v>unassignedOpen</v>
      </c>
    </row>
    <row r="58" spans="1:16378" s="25" customFormat="1" ht="60">
      <c r="A58" s="4">
        <v>57</v>
      </c>
      <c r="B58" s="4" t="s">
        <v>448</v>
      </c>
      <c r="C58" s="4" t="s">
        <v>16</v>
      </c>
      <c r="D58" s="4">
        <v>94</v>
      </c>
      <c r="E58" s="4" t="s">
        <v>266</v>
      </c>
      <c r="F58" s="4">
        <v>26</v>
      </c>
      <c r="G58" s="1" t="s">
        <v>467</v>
      </c>
      <c r="H58" s="4"/>
      <c r="I58" s="1" t="s">
        <v>18</v>
      </c>
      <c r="J58" s="1" t="s">
        <v>468</v>
      </c>
      <c r="K58" s="4" t="s">
        <v>667</v>
      </c>
      <c r="L58" s="4"/>
      <c r="M58" s="4"/>
      <c r="N58" s="4"/>
      <c r="O58" s="4"/>
      <c r="P58" s="42" t="s">
        <v>643</v>
      </c>
      <c r="Q58" s="46" t="s">
        <v>711</v>
      </c>
      <c r="R58" s="4" t="str">
        <f t="shared" si="0"/>
        <v>TechnicalOpen</v>
      </c>
      <c r="S58" s="4" t="str">
        <f t="shared" si="1"/>
        <v>MR-O-QPSKOpen</v>
      </c>
      <c r="T58" s="4" t="str">
        <f t="shared" si="2"/>
        <v>unassignedOpen</v>
      </c>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4"/>
      <c r="NA58" s="4"/>
      <c r="NB58" s="4"/>
      <c r="NC58" s="4"/>
      <c r="ND58" s="4"/>
      <c r="NE58" s="4"/>
      <c r="NF58" s="4"/>
      <c r="NG58" s="4"/>
      <c r="NH58" s="4"/>
      <c r="NI58" s="4"/>
      <c r="NJ58" s="4"/>
      <c r="NK58" s="4"/>
      <c r="NL58" s="4"/>
      <c r="NM58" s="4"/>
      <c r="NN58" s="4"/>
      <c r="NO58" s="4"/>
      <c r="NP58" s="4"/>
      <c r="NQ58" s="4"/>
      <c r="NR58" s="4"/>
      <c r="NS58" s="4"/>
      <c r="NT58" s="4"/>
      <c r="NU58" s="4"/>
      <c r="NV58" s="4"/>
      <c r="NW58" s="4"/>
      <c r="NX58" s="4"/>
      <c r="NY58" s="4"/>
      <c r="NZ58" s="4"/>
      <c r="OA58" s="4"/>
      <c r="OB58" s="4"/>
      <c r="OC58" s="4"/>
      <c r="OD58" s="4"/>
      <c r="OE58" s="4"/>
      <c r="OF58" s="4"/>
      <c r="OG58" s="4"/>
      <c r="OH58" s="4"/>
      <c r="OI58" s="4"/>
      <c r="OJ58" s="4"/>
      <c r="OK58" s="4"/>
      <c r="OL58" s="4"/>
      <c r="OM58" s="4"/>
      <c r="ON58" s="4"/>
      <c r="OO58" s="4"/>
      <c r="OP58" s="4"/>
      <c r="OQ58" s="4"/>
      <c r="OR58" s="4"/>
      <c r="OS58" s="4"/>
      <c r="OT58" s="4"/>
      <c r="OU58" s="4"/>
      <c r="OV58" s="4"/>
      <c r="OW58" s="4"/>
      <c r="OX58" s="4"/>
      <c r="OY58" s="4"/>
      <c r="OZ58" s="4"/>
      <c r="PA58" s="4"/>
      <c r="PB58" s="4"/>
      <c r="PC58" s="4"/>
      <c r="PD58" s="4"/>
      <c r="PE58" s="4"/>
      <c r="PF58" s="4"/>
      <c r="PG58" s="4"/>
      <c r="PH58" s="4"/>
      <c r="PI58" s="4"/>
      <c r="PJ58" s="4"/>
      <c r="PK58" s="4"/>
      <c r="PL58" s="4"/>
      <c r="PM58" s="4"/>
      <c r="PN58" s="4"/>
      <c r="PO58" s="4"/>
      <c r="PP58" s="4"/>
      <c r="PQ58" s="4"/>
      <c r="PR58" s="4"/>
      <c r="PS58" s="4"/>
      <c r="PT58" s="4"/>
      <c r="PU58" s="4"/>
      <c r="PV58" s="4"/>
      <c r="PW58" s="4"/>
      <c r="PX58" s="4"/>
      <c r="PY58" s="4"/>
      <c r="PZ58" s="4"/>
      <c r="QA58" s="4"/>
      <c r="QB58" s="4"/>
      <c r="QC58" s="4"/>
      <c r="QD58" s="4"/>
      <c r="QE58" s="4"/>
      <c r="QF58" s="4"/>
      <c r="QG58" s="4"/>
      <c r="QH58" s="4"/>
      <c r="QI58" s="4"/>
      <c r="QJ58" s="4"/>
      <c r="QK58" s="4"/>
      <c r="QL58" s="4"/>
      <c r="QM58" s="4"/>
      <c r="QN58" s="4"/>
      <c r="QO58" s="4"/>
      <c r="QP58" s="4"/>
      <c r="QQ58" s="4"/>
      <c r="QR58" s="4"/>
      <c r="QS58" s="4"/>
      <c r="QT58" s="4"/>
      <c r="QU58" s="4"/>
      <c r="QV58" s="4"/>
      <c r="QW58" s="4"/>
      <c r="QX58" s="4"/>
      <c r="QY58" s="4"/>
      <c r="QZ58" s="4"/>
      <c r="RA58" s="4"/>
      <c r="RB58" s="4"/>
      <c r="RC58" s="4"/>
      <c r="RD58" s="4"/>
      <c r="RE58" s="4"/>
      <c r="RF58" s="4"/>
      <c r="RG58" s="4"/>
      <c r="RH58" s="4"/>
      <c r="RI58" s="4"/>
      <c r="RJ58" s="4"/>
      <c r="RK58" s="4"/>
      <c r="RL58" s="4"/>
      <c r="RM58" s="4"/>
      <c r="RN58" s="4"/>
      <c r="RO58" s="4"/>
      <c r="RP58" s="4"/>
      <c r="RQ58" s="4"/>
      <c r="RR58" s="4"/>
      <c r="RS58" s="4"/>
      <c r="RT58" s="4"/>
      <c r="RU58" s="4"/>
      <c r="RV58" s="4"/>
      <c r="RW58" s="4"/>
      <c r="RX58" s="4"/>
      <c r="RY58" s="4"/>
      <c r="RZ58" s="4"/>
      <c r="SA58" s="4"/>
      <c r="SB58" s="4"/>
      <c r="SC58" s="4"/>
      <c r="SD58" s="4"/>
      <c r="SE58" s="4"/>
      <c r="SF58" s="4"/>
      <c r="SG58" s="4"/>
      <c r="SH58" s="4"/>
      <c r="SI58" s="4"/>
      <c r="SJ58" s="4"/>
      <c r="SK58" s="4"/>
      <c r="SL58" s="4"/>
      <c r="SM58" s="4"/>
      <c r="SN58" s="4"/>
      <c r="SO58" s="4"/>
      <c r="SP58" s="4"/>
      <c r="SQ58" s="4"/>
      <c r="SR58" s="4"/>
      <c r="SS58" s="4"/>
      <c r="ST58" s="4"/>
      <c r="SU58" s="4"/>
      <c r="SV58" s="4"/>
      <c r="SW58" s="4"/>
      <c r="SX58" s="4"/>
      <c r="SY58" s="4"/>
      <c r="SZ58" s="4"/>
      <c r="TA58" s="4"/>
      <c r="TB58" s="4"/>
      <c r="TC58" s="4"/>
      <c r="TD58" s="4"/>
      <c r="TE58" s="4"/>
      <c r="TF58" s="4"/>
      <c r="TG58" s="4"/>
      <c r="TH58" s="4"/>
      <c r="TI58" s="4"/>
      <c r="TJ58" s="4"/>
      <c r="TK58" s="4"/>
      <c r="TL58" s="4"/>
      <c r="TM58" s="4"/>
      <c r="TN58" s="4"/>
      <c r="TO58" s="4"/>
      <c r="TP58" s="4"/>
      <c r="TQ58" s="4"/>
      <c r="TR58" s="4"/>
      <c r="TS58" s="4"/>
      <c r="TT58" s="4"/>
      <c r="TU58" s="4"/>
      <c r="TV58" s="4"/>
      <c r="TW58" s="4"/>
      <c r="TX58" s="4"/>
      <c r="TY58" s="4"/>
      <c r="TZ58" s="4"/>
      <c r="UA58" s="4"/>
      <c r="UB58" s="4"/>
      <c r="UC58" s="4"/>
      <c r="UD58" s="4"/>
      <c r="UE58" s="4"/>
      <c r="UF58" s="4"/>
      <c r="UG58" s="4"/>
      <c r="UH58" s="4"/>
      <c r="UI58" s="4"/>
      <c r="UJ58" s="4"/>
      <c r="UK58" s="4"/>
      <c r="UL58" s="4"/>
      <c r="UM58" s="4"/>
      <c r="UN58" s="4"/>
      <c r="UO58" s="4"/>
      <c r="UP58" s="4"/>
      <c r="UQ58" s="4"/>
      <c r="UR58" s="4"/>
      <c r="US58" s="4"/>
      <c r="UT58" s="4"/>
      <c r="UU58" s="4"/>
      <c r="UV58" s="4"/>
      <c r="UW58" s="4"/>
      <c r="UX58" s="4"/>
      <c r="UY58" s="4"/>
      <c r="UZ58" s="4"/>
      <c r="VA58" s="4"/>
      <c r="VB58" s="4"/>
      <c r="VC58" s="4"/>
      <c r="VD58" s="4"/>
      <c r="VE58" s="4"/>
      <c r="VF58" s="4"/>
      <c r="VG58" s="4"/>
      <c r="VH58" s="4"/>
      <c r="VI58" s="4"/>
      <c r="VJ58" s="4"/>
      <c r="VK58" s="4"/>
      <c r="VL58" s="4"/>
      <c r="VM58" s="4"/>
      <c r="VN58" s="4"/>
      <c r="VO58" s="4"/>
      <c r="VP58" s="4"/>
      <c r="VQ58" s="4"/>
      <c r="VR58" s="4"/>
      <c r="VS58" s="4"/>
      <c r="VT58" s="4"/>
      <c r="VU58" s="4"/>
      <c r="VV58" s="4"/>
      <c r="VW58" s="4"/>
      <c r="VX58" s="4"/>
      <c r="VY58" s="4"/>
      <c r="VZ58" s="4"/>
      <c r="WA58" s="4"/>
      <c r="WB58" s="4"/>
      <c r="WC58" s="4"/>
      <c r="WD58" s="4"/>
      <c r="WE58" s="4"/>
      <c r="WF58" s="4"/>
      <c r="WG58" s="4"/>
      <c r="WH58" s="4"/>
      <c r="WI58" s="4"/>
      <c r="WJ58" s="4"/>
      <c r="WK58" s="4"/>
      <c r="WL58" s="4"/>
      <c r="WM58" s="4"/>
      <c r="WN58" s="4"/>
      <c r="WO58" s="4"/>
      <c r="WP58" s="4"/>
      <c r="WQ58" s="4"/>
      <c r="WR58" s="4"/>
      <c r="WS58" s="4"/>
      <c r="WT58" s="4"/>
      <c r="WU58" s="4"/>
      <c r="WV58" s="4"/>
      <c r="WW58" s="4"/>
      <c r="WX58" s="4"/>
      <c r="WY58" s="4"/>
      <c r="WZ58" s="4"/>
      <c r="XA58" s="4"/>
      <c r="XB58" s="4"/>
      <c r="XC58" s="4"/>
      <c r="XD58" s="4"/>
      <c r="XE58" s="4"/>
      <c r="XF58" s="4"/>
      <c r="XG58" s="4"/>
      <c r="XH58" s="4"/>
      <c r="XI58" s="4"/>
      <c r="XJ58" s="4"/>
      <c r="XK58" s="4"/>
      <c r="XL58" s="4"/>
      <c r="XM58" s="4"/>
      <c r="XN58" s="4"/>
      <c r="XO58" s="4"/>
      <c r="XP58" s="4"/>
      <c r="XQ58" s="4"/>
      <c r="XR58" s="4"/>
      <c r="XS58" s="4"/>
      <c r="XT58" s="4"/>
      <c r="XU58" s="4"/>
      <c r="XV58" s="4"/>
      <c r="XW58" s="4"/>
      <c r="XX58" s="4"/>
      <c r="XY58" s="4"/>
      <c r="XZ58" s="4"/>
      <c r="YA58" s="4"/>
      <c r="YB58" s="4"/>
      <c r="YC58" s="4"/>
      <c r="YD58" s="4"/>
      <c r="YE58" s="4"/>
      <c r="YF58" s="4"/>
      <c r="YG58" s="4"/>
      <c r="YH58" s="4"/>
      <c r="YI58" s="4"/>
      <c r="YJ58" s="4"/>
      <c r="YK58" s="4"/>
      <c r="YL58" s="4"/>
      <c r="YM58" s="4"/>
      <c r="YN58" s="4"/>
      <c r="YO58" s="4"/>
      <c r="YP58" s="4"/>
      <c r="YQ58" s="4"/>
      <c r="YR58" s="4"/>
      <c r="YS58" s="4"/>
      <c r="YT58" s="4"/>
      <c r="YU58" s="4"/>
      <c r="YV58" s="4"/>
      <c r="YW58" s="4"/>
      <c r="YX58" s="4"/>
      <c r="YY58" s="4"/>
      <c r="YZ58" s="4"/>
      <c r="ZA58" s="4"/>
      <c r="ZB58" s="4"/>
      <c r="ZC58" s="4"/>
      <c r="ZD58" s="4"/>
      <c r="ZE58" s="4"/>
      <c r="ZF58" s="4"/>
      <c r="ZG58" s="4"/>
      <c r="ZH58" s="4"/>
      <c r="ZI58" s="4"/>
      <c r="ZJ58" s="4"/>
      <c r="ZK58" s="4"/>
      <c r="ZL58" s="4"/>
      <c r="ZM58" s="4"/>
      <c r="ZN58" s="4"/>
      <c r="ZO58" s="4"/>
      <c r="ZP58" s="4"/>
      <c r="ZQ58" s="4"/>
      <c r="ZR58" s="4"/>
      <c r="ZS58" s="4"/>
      <c r="ZT58" s="4"/>
      <c r="ZU58" s="4"/>
      <c r="ZV58" s="4"/>
      <c r="ZW58" s="4"/>
      <c r="ZX58" s="4"/>
      <c r="ZY58" s="4"/>
      <c r="ZZ58" s="4"/>
      <c r="AAA58" s="4"/>
      <c r="AAB58" s="4"/>
      <c r="AAC58" s="4"/>
      <c r="AAD58" s="4"/>
      <c r="AAE58" s="4"/>
      <c r="AAF58" s="4"/>
      <c r="AAG58" s="4"/>
      <c r="AAH58" s="4"/>
      <c r="AAI58" s="4"/>
      <c r="AAJ58" s="4"/>
      <c r="AAK58" s="4"/>
      <c r="AAL58" s="4"/>
      <c r="AAM58" s="4"/>
      <c r="AAN58" s="4"/>
      <c r="AAO58" s="4"/>
      <c r="AAP58" s="4"/>
      <c r="AAQ58" s="4"/>
      <c r="AAR58" s="4"/>
      <c r="AAS58" s="4"/>
      <c r="AAT58" s="4"/>
      <c r="AAU58" s="4"/>
      <c r="AAV58" s="4"/>
      <c r="AAW58" s="4"/>
      <c r="AAX58" s="4"/>
      <c r="AAY58" s="4"/>
      <c r="AAZ58" s="4"/>
      <c r="ABA58" s="4"/>
      <c r="ABB58" s="4"/>
      <c r="ABC58" s="4"/>
      <c r="ABD58" s="4"/>
      <c r="ABE58" s="4"/>
      <c r="ABF58" s="4"/>
      <c r="ABG58" s="4"/>
      <c r="ABH58" s="4"/>
      <c r="ABI58" s="4"/>
      <c r="ABJ58" s="4"/>
      <c r="ABK58" s="4"/>
      <c r="ABL58" s="4"/>
      <c r="ABM58" s="4"/>
      <c r="ABN58" s="4"/>
      <c r="ABO58" s="4"/>
      <c r="ABP58" s="4"/>
      <c r="ABQ58" s="4"/>
      <c r="ABR58" s="4"/>
      <c r="ABS58" s="4"/>
      <c r="ABT58" s="4"/>
      <c r="ABU58" s="4"/>
      <c r="ABV58" s="4"/>
      <c r="ABW58" s="4"/>
      <c r="ABX58" s="4"/>
      <c r="ABY58" s="4"/>
      <c r="ABZ58" s="4"/>
      <c r="ACA58" s="4"/>
      <c r="ACB58" s="4"/>
      <c r="ACC58" s="4"/>
      <c r="ACD58" s="4"/>
      <c r="ACE58" s="4"/>
      <c r="ACF58" s="4"/>
      <c r="ACG58" s="4"/>
      <c r="ACH58" s="4"/>
      <c r="ACI58" s="4"/>
      <c r="ACJ58" s="4"/>
      <c r="ACK58" s="4"/>
      <c r="ACL58" s="4"/>
      <c r="ACM58" s="4"/>
      <c r="ACN58" s="4"/>
      <c r="ACO58" s="4"/>
      <c r="ACP58" s="4"/>
      <c r="ACQ58" s="4"/>
      <c r="ACR58" s="4"/>
      <c r="ACS58" s="4"/>
      <c r="ACT58" s="4"/>
      <c r="ACU58" s="4"/>
      <c r="ACV58" s="4"/>
      <c r="ACW58" s="4"/>
      <c r="ACX58" s="4"/>
      <c r="ACY58" s="4"/>
      <c r="ACZ58" s="4"/>
      <c r="ADA58" s="4"/>
      <c r="ADB58" s="4"/>
      <c r="ADC58" s="4"/>
      <c r="ADD58" s="4"/>
      <c r="ADE58" s="4"/>
      <c r="ADF58" s="4"/>
      <c r="ADG58" s="4"/>
      <c r="ADH58" s="4"/>
      <c r="ADI58" s="4"/>
      <c r="ADJ58" s="4"/>
      <c r="ADK58" s="4"/>
      <c r="ADL58" s="4"/>
      <c r="ADM58" s="4"/>
      <c r="ADN58" s="4"/>
      <c r="ADO58" s="4"/>
      <c r="ADP58" s="4"/>
      <c r="ADQ58" s="4"/>
      <c r="ADR58" s="4"/>
      <c r="ADS58" s="4"/>
      <c r="ADT58" s="4"/>
      <c r="ADU58" s="4"/>
      <c r="ADV58" s="4"/>
      <c r="ADW58" s="4"/>
      <c r="ADX58" s="4"/>
      <c r="ADY58" s="4"/>
      <c r="ADZ58" s="4"/>
      <c r="AEA58" s="4"/>
      <c r="AEB58" s="4"/>
      <c r="AEC58" s="4"/>
      <c r="AED58" s="4"/>
      <c r="AEE58" s="4"/>
      <c r="AEF58" s="4"/>
      <c r="AEG58" s="4"/>
      <c r="AEH58" s="4"/>
      <c r="AEI58" s="4"/>
      <c r="AEJ58" s="4"/>
      <c r="AEK58" s="4"/>
      <c r="AEL58" s="4"/>
      <c r="AEM58" s="4"/>
      <c r="AEN58" s="4"/>
      <c r="AEO58" s="4"/>
      <c r="AEP58" s="4"/>
      <c r="AEQ58" s="4"/>
      <c r="AER58" s="4"/>
      <c r="AES58" s="4"/>
      <c r="AET58" s="4"/>
      <c r="AEU58" s="4"/>
      <c r="AEV58" s="4"/>
      <c r="AEW58" s="4"/>
      <c r="AEX58" s="4"/>
      <c r="AEY58" s="4"/>
      <c r="AEZ58" s="4"/>
      <c r="AFA58" s="4"/>
      <c r="AFB58" s="4"/>
      <c r="AFC58" s="4"/>
      <c r="AFD58" s="4"/>
      <c r="AFE58" s="4"/>
      <c r="AFF58" s="4"/>
      <c r="AFG58" s="4"/>
      <c r="AFH58" s="4"/>
      <c r="AFI58" s="4"/>
      <c r="AFJ58" s="4"/>
      <c r="AFK58" s="4"/>
      <c r="AFL58" s="4"/>
      <c r="AFM58" s="4"/>
      <c r="AFN58" s="4"/>
      <c r="AFO58" s="4"/>
      <c r="AFP58" s="4"/>
      <c r="AFQ58" s="4"/>
      <c r="AFR58" s="4"/>
      <c r="AFS58" s="4"/>
      <c r="AFT58" s="4"/>
      <c r="AFU58" s="4"/>
      <c r="AFV58" s="4"/>
      <c r="AFW58" s="4"/>
      <c r="AFX58" s="4"/>
      <c r="AFY58" s="4"/>
      <c r="AFZ58" s="4"/>
      <c r="AGA58" s="4"/>
      <c r="AGB58" s="4"/>
      <c r="AGC58" s="4"/>
      <c r="AGD58" s="4"/>
      <c r="AGE58" s="4"/>
      <c r="AGF58" s="4"/>
      <c r="AGG58" s="4"/>
      <c r="AGH58" s="4"/>
      <c r="AGI58" s="4"/>
      <c r="AGJ58" s="4"/>
      <c r="AGK58" s="4"/>
      <c r="AGL58" s="4"/>
      <c r="AGM58" s="4"/>
      <c r="AGN58" s="4"/>
      <c r="AGO58" s="4"/>
      <c r="AGP58" s="4"/>
      <c r="AGQ58" s="4"/>
      <c r="AGR58" s="4"/>
      <c r="AGS58" s="4"/>
      <c r="AGT58" s="4"/>
      <c r="AGU58" s="4"/>
      <c r="AGV58" s="4"/>
      <c r="AGW58" s="4"/>
      <c r="AGX58" s="4"/>
      <c r="AGY58" s="4"/>
      <c r="AGZ58" s="4"/>
      <c r="AHA58" s="4"/>
      <c r="AHB58" s="4"/>
      <c r="AHC58" s="4"/>
      <c r="AHD58" s="4"/>
      <c r="AHE58" s="4"/>
      <c r="AHF58" s="4"/>
      <c r="AHG58" s="4"/>
      <c r="AHH58" s="4"/>
      <c r="AHI58" s="4"/>
      <c r="AHJ58" s="4"/>
      <c r="AHK58" s="4"/>
      <c r="AHL58" s="4"/>
      <c r="AHM58" s="4"/>
      <c r="AHN58" s="4"/>
      <c r="AHO58" s="4"/>
      <c r="AHP58" s="4"/>
      <c r="AHQ58" s="4"/>
      <c r="AHR58" s="4"/>
      <c r="AHS58" s="4"/>
      <c r="AHT58" s="4"/>
      <c r="AHU58" s="4"/>
      <c r="AHV58" s="4"/>
      <c r="AHW58" s="4"/>
      <c r="AHX58" s="4"/>
      <c r="AHY58" s="4"/>
      <c r="AHZ58" s="4"/>
      <c r="AIA58" s="4"/>
      <c r="AIB58" s="4"/>
      <c r="AIC58" s="4"/>
      <c r="AID58" s="4"/>
      <c r="AIE58" s="4"/>
      <c r="AIF58" s="4"/>
      <c r="AIG58" s="4"/>
      <c r="AIH58" s="4"/>
      <c r="AII58" s="4"/>
      <c r="AIJ58" s="4"/>
      <c r="AIK58" s="4"/>
      <c r="AIL58" s="4"/>
      <c r="AIM58" s="4"/>
      <c r="AIN58" s="4"/>
      <c r="AIO58" s="4"/>
      <c r="AIP58" s="4"/>
      <c r="AIQ58" s="4"/>
      <c r="AIR58" s="4"/>
      <c r="AIS58" s="4"/>
      <c r="AIT58" s="4"/>
      <c r="AIU58" s="4"/>
      <c r="AIV58" s="4"/>
      <c r="AIW58" s="4"/>
      <c r="AIX58" s="4"/>
      <c r="AIY58" s="4"/>
      <c r="AIZ58" s="4"/>
      <c r="AJA58" s="4"/>
      <c r="AJB58" s="4"/>
      <c r="AJC58" s="4"/>
      <c r="AJD58" s="4"/>
      <c r="AJE58" s="4"/>
      <c r="AJF58" s="4"/>
      <c r="AJG58" s="4"/>
      <c r="AJH58" s="4"/>
      <c r="AJI58" s="4"/>
      <c r="AJJ58" s="4"/>
      <c r="AJK58" s="4"/>
      <c r="AJL58" s="4"/>
      <c r="AJM58" s="4"/>
      <c r="AJN58" s="4"/>
      <c r="AJO58" s="4"/>
      <c r="AJP58" s="4"/>
      <c r="AJQ58" s="4"/>
      <c r="AJR58" s="4"/>
      <c r="AJS58" s="4"/>
      <c r="AJT58" s="4"/>
      <c r="AJU58" s="4"/>
      <c r="AJV58" s="4"/>
      <c r="AJW58" s="4"/>
      <c r="AJX58" s="4"/>
      <c r="AJY58" s="4"/>
      <c r="AJZ58" s="4"/>
      <c r="AKA58" s="4"/>
      <c r="AKB58" s="4"/>
      <c r="AKC58" s="4"/>
      <c r="AKD58" s="4"/>
      <c r="AKE58" s="4"/>
      <c r="AKF58" s="4"/>
      <c r="AKG58" s="4"/>
      <c r="AKH58" s="4"/>
      <c r="AKI58" s="4"/>
      <c r="AKJ58" s="4"/>
      <c r="AKK58" s="4"/>
      <c r="AKL58" s="4"/>
      <c r="AKM58" s="4"/>
      <c r="AKN58" s="4"/>
      <c r="AKO58" s="4"/>
      <c r="AKP58" s="4"/>
      <c r="AKQ58" s="4"/>
      <c r="AKR58" s="4"/>
      <c r="AKS58" s="4"/>
      <c r="AKT58" s="4"/>
      <c r="AKU58" s="4"/>
      <c r="AKV58" s="4"/>
      <c r="AKW58" s="4"/>
      <c r="AKX58" s="4"/>
      <c r="AKY58" s="4"/>
      <c r="AKZ58" s="4"/>
      <c r="ALA58" s="4"/>
      <c r="ALB58" s="4"/>
      <c r="ALC58" s="4"/>
      <c r="ALD58" s="4"/>
      <c r="ALE58" s="4"/>
      <c r="ALF58" s="4"/>
      <c r="ALG58" s="4"/>
      <c r="ALH58" s="4"/>
      <c r="ALI58" s="4"/>
      <c r="ALJ58" s="4"/>
      <c r="ALK58" s="4"/>
      <c r="ALL58" s="4"/>
      <c r="ALM58" s="4"/>
      <c r="ALN58" s="4"/>
      <c r="ALO58" s="4"/>
      <c r="ALP58" s="4"/>
      <c r="ALQ58" s="4"/>
      <c r="ALR58" s="4"/>
      <c r="ALS58" s="4"/>
      <c r="ALT58" s="4"/>
      <c r="ALU58" s="4"/>
      <c r="ALV58" s="4"/>
      <c r="ALW58" s="4"/>
      <c r="ALX58" s="4"/>
      <c r="ALY58" s="4"/>
      <c r="ALZ58" s="4"/>
      <c r="AMA58" s="4"/>
      <c r="AMB58" s="4"/>
      <c r="AMC58" s="4"/>
      <c r="AMD58" s="4"/>
      <c r="AME58" s="4"/>
      <c r="AMF58" s="4"/>
      <c r="AMG58" s="4"/>
      <c r="AMH58" s="4"/>
      <c r="AMI58" s="4"/>
      <c r="AMJ58" s="4"/>
      <c r="AMK58" s="4"/>
      <c r="AML58" s="4"/>
      <c r="AMM58" s="4"/>
      <c r="AMN58" s="4"/>
      <c r="AMO58" s="4"/>
      <c r="AMP58" s="4"/>
      <c r="AMQ58" s="4"/>
      <c r="AMR58" s="4"/>
      <c r="AMS58" s="4"/>
      <c r="AMT58" s="4"/>
      <c r="AMU58" s="4"/>
      <c r="AMV58" s="4"/>
      <c r="AMW58" s="4"/>
      <c r="AMX58" s="4"/>
      <c r="AMY58" s="4"/>
      <c r="AMZ58" s="4"/>
      <c r="ANA58" s="4"/>
      <c r="ANB58" s="4"/>
      <c r="ANC58" s="4"/>
      <c r="AND58" s="4"/>
      <c r="ANE58" s="4"/>
      <c r="ANF58" s="4"/>
      <c r="ANG58" s="4"/>
      <c r="ANH58" s="4"/>
      <c r="ANI58" s="4"/>
      <c r="ANJ58" s="4"/>
      <c r="ANK58" s="4"/>
      <c r="ANL58" s="4"/>
      <c r="ANM58" s="4"/>
      <c r="ANN58" s="4"/>
      <c r="ANO58" s="4"/>
      <c r="ANP58" s="4"/>
      <c r="ANQ58" s="4"/>
      <c r="ANR58" s="4"/>
      <c r="ANS58" s="4"/>
      <c r="ANT58" s="4"/>
      <c r="ANU58" s="4"/>
      <c r="ANV58" s="4"/>
      <c r="ANW58" s="4"/>
      <c r="ANX58" s="4"/>
      <c r="ANY58" s="4"/>
      <c r="ANZ58" s="4"/>
      <c r="AOA58" s="4"/>
      <c r="AOB58" s="4"/>
      <c r="AOC58" s="4"/>
      <c r="AOD58" s="4"/>
      <c r="AOE58" s="4"/>
      <c r="AOF58" s="4"/>
      <c r="AOG58" s="4"/>
      <c r="AOH58" s="4"/>
      <c r="AOI58" s="4"/>
      <c r="AOJ58" s="4"/>
      <c r="AOK58" s="4"/>
      <c r="AOL58" s="4"/>
      <c r="AOM58" s="4"/>
      <c r="AON58" s="4"/>
      <c r="AOO58" s="4"/>
      <c r="AOP58" s="4"/>
      <c r="AOQ58" s="4"/>
      <c r="AOR58" s="4"/>
      <c r="AOS58" s="4"/>
      <c r="AOT58" s="4"/>
      <c r="AOU58" s="4"/>
      <c r="AOV58" s="4"/>
      <c r="AOW58" s="4"/>
      <c r="AOX58" s="4"/>
      <c r="AOY58" s="4"/>
      <c r="AOZ58" s="4"/>
      <c r="APA58" s="4"/>
      <c r="APB58" s="4"/>
      <c r="APC58" s="4"/>
      <c r="APD58" s="4"/>
      <c r="APE58" s="4"/>
      <c r="APF58" s="4"/>
      <c r="APG58" s="4"/>
      <c r="APH58" s="4"/>
      <c r="API58" s="4"/>
      <c r="APJ58" s="4"/>
      <c r="APK58" s="4"/>
      <c r="APL58" s="4"/>
      <c r="APM58" s="4"/>
      <c r="APN58" s="4"/>
      <c r="APO58" s="4"/>
      <c r="APP58" s="4"/>
      <c r="APQ58" s="4"/>
      <c r="APR58" s="4"/>
      <c r="APS58" s="4"/>
      <c r="APT58" s="4"/>
      <c r="APU58" s="4"/>
      <c r="APV58" s="4"/>
      <c r="APW58" s="4"/>
      <c r="APX58" s="4"/>
      <c r="APY58" s="4"/>
      <c r="APZ58" s="4"/>
      <c r="AQA58" s="4"/>
      <c r="AQB58" s="4"/>
      <c r="AQC58" s="4"/>
      <c r="AQD58" s="4"/>
      <c r="AQE58" s="4"/>
      <c r="AQF58" s="4"/>
      <c r="AQG58" s="4"/>
      <c r="AQH58" s="4"/>
      <c r="AQI58" s="4"/>
      <c r="AQJ58" s="4"/>
      <c r="AQK58" s="4"/>
      <c r="AQL58" s="4"/>
      <c r="AQM58" s="4"/>
      <c r="AQN58" s="4"/>
      <c r="AQO58" s="4"/>
      <c r="AQP58" s="4"/>
      <c r="AQQ58" s="4"/>
      <c r="AQR58" s="4"/>
      <c r="AQS58" s="4"/>
      <c r="AQT58" s="4"/>
      <c r="AQU58" s="4"/>
      <c r="AQV58" s="4"/>
      <c r="AQW58" s="4"/>
      <c r="AQX58" s="4"/>
      <c r="AQY58" s="4"/>
      <c r="AQZ58" s="4"/>
      <c r="ARA58" s="4"/>
      <c r="ARB58" s="4"/>
      <c r="ARC58" s="4"/>
      <c r="ARD58" s="4"/>
      <c r="ARE58" s="4"/>
      <c r="ARF58" s="4"/>
      <c r="ARG58" s="4"/>
      <c r="ARH58" s="4"/>
      <c r="ARI58" s="4"/>
      <c r="ARJ58" s="4"/>
      <c r="ARK58" s="4"/>
      <c r="ARL58" s="4"/>
      <c r="ARM58" s="4"/>
      <c r="ARN58" s="4"/>
      <c r="ARO58" s="4"/>
      <c r="ARP58" s="4"/>
      <c r="ARQ58" s="4"/>
      <c r="ARR58" s="4"/>
      <c r="ARS58" s="4"/>
      <c r="ART58" s="4"/>
      <c r="ARU58" s="4"/>
      <c r="ARV58" s="4"/>
      <c r="ARW58" s="4"/>
      <c r="ARX58" s="4"/>
      <c r="ARY58" s="4"/>
      <c r="ARZ58" s="4"/>
      <c r="ASA58" s="4"/>
      <c r="ASB58" s="4"/>
      <c r="ASC58" s="4"/>
      <c r="ASD58" s="4"/>
      <c r="ASE58" s="4"/>
      <c r="ASF58" s="4"/>
      <c r="ASG58" s="4"/>
      <c r="ASH58" s="4"/>
      <c r="ASI58" s="4"/>
      <c r="ASJ58" s="4"/>
      <c r="ASK58" s="4"/>
      <c r="ASL58" s="4"/>
      <c r="ASM58" s="4"/>
      <c r="ASN58" s="4"/>
      <c r="ASO58" s="4"/>
      <c r="ASP58" s="4"/>
      <c r="ASQ58" s="4"/>
      <c r="ASR58" s="4"/>
      <c r="ASS58" s="4"/>
      <c r="AST58" s="4"/>
      <c r="ASU58" s="4"/>
      <c r="ASV58" s="4"/>
      <c r="ASW58" s="4"/>
      <c r="ASX58" s="4"/>
      <c r="ASY58" s="4"/>
      <c r="ASZ58" s="4"/>
      <c r="ATA58" s="4"/>
      <c r="ATB58" s="4"/>
      <c r="ATC58" s="4"/>
      <c r="ATD58" s="4"/>
      <c r="ATE58" s="4"/>
      <c r="ATF58" s="4"/>
      <c r="ATG58" s="4"/>
      <c r="ATH58" s="4"/>
      <c r="ATI58" s="4"/>
      <c r="ATJ58" s="4"/>
      <c r="ATK58" s="4"/>
      <c r="ATL58" s="4"/>
      <c r="ATM58" s="4"/>
      <c r="ATN58" s="4"/>
      <c r="ATO58" s="4"/>
      <c r="ATP58" s="4"/>
      <c r="ATQ58" s="4"/>
      <c r="ATR58" s="4"/>
      <c r="ATS58" s="4"/>
      <c r="ATT58" s="4"/>
      <c r="ATU58" s="4"/>
      <c r="ATV58" s="4"/>
      <c r="ATW58" s="4"/>
      <c r="ATX58" s="4"/>
      <c r="ATY58" s="4"/>
      <c r="ATZ58" s="4"/>
      <c r="AUA58" s="4"/>
      <c r="AUB58" s="4"/>
      <c r="AUC58" s="4"/>
      <c r="AUD58" s="4"/>
      <c r="AUE58" s="4"/>
      <c r="AUF58" s="4"/>
      <c r="AUG58" s="4"/>
      <c r="AUH58" s="4"/>
      <c r="AUI58" s="4"/>
      <c r="AUJ58" s="4"/>
      <c r="AUK58" s="4"/>
      <c r="AUL58" s="4"/>
      <c r="AUM58" s="4"/>
      <c r="AUN58" s="4"/>
      <c r="AUO58" s="4"/>
      <c r="AUP58" s="4"/>
      <c r="AUQ58" s="4"/>
      <c r="AUR58" s="4"/>
      <c r="AUS58" s="4"/>
      <c r="AUT58" s="4"/>
      <c r="AUU58" s="4"/>
      <c r="AUV58" s="4"/>
      <c r="AUW58" s="4"/>
      <c r="AUX58" s="4"/>
      <c r="AUY58" s="4"/>
      <c r="AUZ58" s="4"/>
      <c r="AVA58" s="4"/>
      <c r="AVB58" s="4"/>
      <c r="AVC58" s="4"/>
      <c r="AVD58" s="4"/>
      <c r="AVE58" s="4"/>
      <c r="AVF58" s="4"/>
      <c r="AVG58" s="4"/>
      <c r="AVH58" s="4"/>
      <c r="AVI58" s="4"/>
      <c r="AVJ58" s="4"/>
      <c r="AVK58" s="4"/>
      <c r="AVL58" s="4"/>
      <c r="AVM58" s="4"/>
      <c r="AVN58" s="4"/>
      <c r="AVO58" s="4"/>
      <c r="AVP58" s="4"/>
      <c r="AVQ58" s="4"/>
      <c r="AVR58" s="4"/>
      <c r="AVS58" s="4"/>
      <c r="AVT58" s="4"/>
      <c r="AVU58" s="4"/>
      <c r="AVV58" s="4"/>
      <c r="AVW58" s="4"/>
      <c r="AVX58" s="4"/>
      <c r="AVY58" s="4"/>
      <c r="AVZ58" s="4"/>
      <c r="AWA58" s="4"/>
      <c r="AWB58" s="4"/>
      <c r="AWC58" s="4"/>
      <c r="AWD58" s="4"/>
      <c r="AWE58" s="4"/>
      <c r="AWF58" s="4"/>
      <c r="AWG58" s="4"/>
      <c r="AWH58" s="4"/>
      <c r="AWI58" s="4"/>
      <c r="AWJ58" s="4"/>
      <c r="AWK58" s="4"/>
      <c r="AWL58" s="4"/>
      <c r="AWM58" s="4"/>
      <c r="AWN58" s="4"/>
      <c r="AWO58" s="4"/>
      <c r="AWP58" s="4"/>
      <c r="AWQ58" s="4"/>
      <c r="AWR58" s="4"/>
      <c r="AWS58" s="4"/>
      <c r="AWT58" s="4"/>
      <c r="AWU58" s="4"/>
      <c r="AWV58" s="4"/>
      <c r="AWW58" s="4"/>
      <c r="AWX58" s="4"/>
      <c r="AWY58" s="4"/>
      <c r="AWZ58" s="4"/>
      <c r="AXA58" s="4"/>
      <c r="AXB58" s="4"/>
      <c r="AXC58" s="4"/>
      <c r="AXD58" s="4"/>
      <c r="AXE58" s="4"/>
      <c r="AXF58" s="4"/>
      <c r="AXG58" s="4"/>
      <c r="AXH58" s="4"/>
      <c r="AXI58" s="4"/>
      <c r="AXJ58" s="4"/>
      <c r="AXK58" s="4"/>
      <c r="AXL58" s="4"/>
      <c r="AXM58" s="4"/>
      <c r="AXN58" s="4"/>
      <c r="AXO58" s="4"/>
      <c r="AXP58" s="4"/>
      <c r="AXQ58" s="4"/>
      <c r="AXR58" s="4"/>
      <c r="AXS58" s="4"/>
      <c r="AXT58" s="4"/>
      <c r="AXU58" s="4"/>
      <c r="AXV58" s="4"/>
      <c r="AXW58" s="4"/>
      <c r="AXX58" s="4"/>
      <c r="AXY58" s="4"/>
      <c r="AXZ58" s="4"/>
      <c r="AYA58" s="4"/>
      <c r="AYB58" s="4"/>
      <c r="AYC58" s="4"/>
      <c r="AYD58" s="4"/>
      <c r="AYE58" s="4"/>
      <c r="AYF58" s="4"/>
      <c r="AYG58" s="4"/>
      <c r="AYH58" s="4"/>
      <c r="AYI58" s="4"/>
      <c r="AYJ58" s="4"/>
      <c r="AYK58" s="4"/>
      <c r="AYL58" s="4"/>
      <c r="AYM58" s="4"/>
      <c r="AYN58" s="4"/>
      <c r="AYO58" s="4"/>
      <c r="AYP58" s="4"/>
      <c r="AYQ58" s="4"/>
      <c r="AYR58" s="4"/>
      <c r="AYS58" s="4"/>
      <c r="AYT58" s="4"/>
      <c r="AYU58" s="4"/>
      <c r="AYV58" s="4"/>
      <c r="AYW58" s="4"/>
      <c r="AYX58" s="4"/>
      <c r="AYY58" s="4"/>
      <c r="AYZ58" s="4"/>
      <c r="AZA58" s="4"/>
      <c r="AZB58" s="4"/>
      <c r="AZC58" s="4"/>
      <c r="AZD58" s="4"/>
      <c r="AZE58" s="4"/>
      <c r="AZF58" s="4"/>
      <c r="AZG58" s="4"/>
      <c r="AZH58" s="4"/>
      <c r="AZI58" s="4"/>
      <c r="AZJ58" s="4"/>
      <c r="AZK58" s="4"/>
      <c r="AZL58" s="4"/>
      <c r="AZM58" s="4"/>
      <c r="AZN58" s="4"/>
      <c r="AZO58" s="4"/>
      <c r="AZP58" s="4"/>
      <c r="AZQ58" s="4"/>
      <c r="AZR58" s="4"/>
      <c r="AZS58" s="4"/>
      <c r="AZT58" s="4"/>
      <c r="AZU58" s="4"/>
      <c r="AZV58" s="4"/>
      <c r="AZW58" s="4"/>
      <c r="AZX58" s="4"/>
      <c r="AZY58" s="4"/>
      <c r="AZZ58" s="4"/>
      <c r="BAA58" s="4"/>
      <c r="BAB58" s="4"/>
      <c r="BAC58" s="4"/>
      <c r="BAD58" s="4"/>
      <c r="BAE58" s="4"/>
      <c r="BAF58" s="4"/>
      <c r="BAG58" s="4"/>
      <c r="BAH58" s="4"/>
      <c r="BAI58" s="4"/>
      <c r="BAJ58" s="4"/>
      <c r="BAK58" s="4"/>
      <c r="BAL58" s="4"/>
      <c r="BAM58" s="4"/>
      <c r="BAN58" s="4"/>
      <c r="BAO58" s="4"/>
      <c r="BAP58" s="4"/>
      <c r="BAQ58" s="4"/>
      <c r="BAR58" s="4"/>
      <c r="BAS58" s="4"/>
      <c r="BAT58" s="4"/>
      <c r="BAU58" s="4"/>
      <c r="BAV58" s="4"/>
      <c r="BAW58" s="4"/>
      <c r="BAX58" s="4"/>
      <c r="BAY58" s="4"/>
      <c r="BAZ58" s="4"/>
      <c r="BBA58" s="4"/>
      <c r="BBB58" s="4"/>
      <c r="BBC58" s="4"/>
      <c r="BBD58" s="4"/>
      <c r="BBE58" s="4"/>
      <c r="BBF58" s="4"/>
      <c r="BBG58" s="4"/>
      <c r="BBH58" s="4"/>
      <c r="BBI58" s="4"/>
      <c r="BBJ58" s="4"/>
      <c r="BBK58" s="4"/>
      <c r="BBL58" s="4"/>
      <c r="BBM58" s="4"/>
      <c r="BBN58" s="4"/>
      <c r="BBO58" s="4"/>
      <c r="BBP58" s="4"/>
      <c r="BBQ58" s="4"/>
      <c r="BBR58" s="4"/>
      <c r="BBS58" s="4"/>
      <c r="BBT58" s="4"/>
      <c r="BBU58" s="4"/>
      <c r="BBV58" s="4"/>
      <c r="BBW58" s="4"/>
      <c r="BBX58" s="4"/>
      <c r="BBY58" s="4"/>
      <c r="BBZ58" s="4"/>
      <c r="BCA58" s="4"/>
      <c r="BCB58" s="4"/>
      <c r="BCC58" s="4"/>
      <c r="BCD58" s="4"/>
      <c r="BCE58" s="4"/>
      <c r="BCF58" s="4"/>
      <c r="BCG58" s="4"/>
      <c r="BCH58" s="4"/>
      <c r="BCI58" s="4"/>
      <c r="BCJ58" s="4"/>
      <c r="BCK58" s="4"/>
      <c r="BCL58" s="4"/>
      <c r="BCM58" s="4"/>
      <c r="BCN58" s="4"/>
      <c r="BCO58" s="4"/>
      <c r="BCP58" s="4"/>
      <c r="BCQ58" s="4"/>
      <c r="BCR58" s="4"/>
      <c r="BCS58" s="4"/>
      <c r="BCT58" s="4"/>
      <c r="BCU58" s="4"/>
      <c r="BCV58" s="4"/>
      <c r="BCW58" s="4"/>
      <c r="BCX58" s="4"/>
      <c r="BCY58" s="4"/>
      <c r="BCZ58" s="4"/>
      <c r="BDA58" s="4"/>
      <c r="BDB58" s="4"/>
      <c r="BDC58" s="4"/>
      <c r="BDD58" s="4"/>
      <c r="BDE58" s="4"/>
      <c r="BDF58" s="4"/>
      <c r="BDG58" s="4"/>
      <c r="BDH58" s="4"/>
      <c r="BDI58" s="4"/>
      <c r="BDJ58" s="4"/>
      <c r="BDK58" s="4"/>
      <c r="BDL58" s="4"/>
      <c r="BDM58" s="4"/>
      <c r="BDN58" s="4"/>
      <c r="BDO58" s="4"/>
      <c r="BDP58" s="4"/>
      <c r="BDQ58" s="4"/>
      <c r="BDR58" s="4"/>
      <c r="BDS58" s="4"/>
      <c r="BDT58" s="4"/>
      <c r="BDU58" s="4"/>
      <c r="BDV58" s="4"/>
      <c r="BDW58" s="4"/>
      <c r="BDX58" s="4"/>
      <c r="BDY58" s="4"/>
      <c r="BDZ58" s="4"/>
      <c r="BEA58" s="4"/>
      <c r="BEB58" s="4"/>
      <c r="BEC58" s="4"/>
      <c r="BED58" s="4"/>
      <c r="BEE58" s="4"/>
      <c r="BEF58" s="4"/>
      <c r="BEG58" s="4"/>
      <c r="BEH58" s="4"/>
      <c r="BEI58" s="4"/>
      <c r="BEJ58" s="4"/>
      <c r="BEK58" s="4"/>
      <c r="BEL58" s="4"/>
      <c r="BEM58" s="4"/>
      <c r="BEN58" s="4"/>
      <c r="BEO58" s="4"/>
      <c r="BEP58" s="4"/>
      <c r="BEQ58" s="4"/>
      <c r="BER58" s="4"/>
      <c r="BES58" s="4"/>
      <c r="BET58" s="4"/>
      <c r="BEU58" s="4"/>
      <c r="BEV58" s="4"/>
      <c r="BEW58" s="4"/>
      <c r="BEX58" s="4"/>
      <c r="BEY58" s="4"/>
      <c r="BEZ58" s="4"/>
      <c r="BFA58" s="4"/>
      <c r="BFB58" s="4"/>
      <c r="BFC58" s="4"/>
      <c r="BFD58" s="4"/>
      <c r="BFE58" s="4"/>
      <c r="BFF58" s="4"/>
      <c r="BFG58" s="4"/>
      <c r="BFH58" s="4"/>
      <c r="BFI58" s="4"/>
      <c r="BFJ58" s="4"/>
      <c r="BFK58" s="4"/>
      <c r="BFL58" s="4"/>
      <c r="BFM58" s="4"/>
      <c r="BFN58" s="4"/>
      <c r="BFO58" s="4"/>
      <c r="BFP58" s="4"/>
      <c r="BFQ58" s="4"/>
      <c r="BFR58" s="4"/>
      <c r="BFS58" s="4"/>
      <c r="BFT58" s="4"/>
      <c r="BFU58" s="4"/>
      <c r="BFV58" s="4"/>
      <c r="BFW58" s="4"/>
      <c r="BFX58" s="4"/>
      <c r="BFY58" s="4"/>
      <c r="BFZ58" s="4"/>
      <c r="BGA58" s="4"/>
      <c r="BGB58" s="4"/>
      <c r="BGC58" s="4"/>
      <c r="BGD58" s="4"/>
      <c r="BGE58" s="4"/>
      <c r="BGF58" s="4"/>
      <c r="BGG58" s="4"/>
      <c r="BGH58" s="4"/>
      <c r="BGI58" s="4"/>
      <c r="BGJ58" s="4"/>
      <c r="BGK58" s="4"/>
      <c r="BGL58" s="4"/>
      <c r="BGM58" s="4"/>
      <c r="BGN58" s="4"/>
      <c r="BGO58" s="4"/>
      <c r="BGP58" s="4"/>
      <c r="BGQ58" s="4"/>
      <c r="BGR58" s="4"/>
      <c r="BGS58" s="4"/>
      <c r="BGT58" s="4"/>
      <c r="BGU58" s="4"/>
      <c r="BGV58" s="4"/>
      <c r="BGW58" s="4"/>
      <c r="BGX58" s="4"/>
      <c r="BGY58" s="4"/>
      <c r="BGZ58" s="4"/>
      <c r="BHA58" s="4"/>
      <c r="BHB58" s="4"/>
      <c r="BHC58" s="4"/>
      <c r="BHD58" s="4"/>
      <c r="BHE58" s="4"/>
      <c r="BHF58" s="4"/>
      <c r="BHG58" s="4"/>
      <c r="BHH58" s="4"/>
      <c r="BHI58" s="4"/>
      <c r="BHJ58" s="4"/>
      <c r="BHK58" s="4"/>
      <c r="BHL58" s="4"/>
      <c r="BHM58" s="4"/>
      <c r="BHN58" s="4"/>
      <c r="BHO58" s="4"/>
      <c r="BHP58" s="4"/>
      <c r="BHQ58" s="4"/>
      <c r="BHR58" s="4"/>
      <c r="BHS58" s="4"/>
      <c r="BHT58" s="4"/>
      <c r="BHU58" s="4"/>
      <c r="BHV58" s="4"/>
      <c r="BHW58" s="4"/>
      <c r="BHX58" s="4"/>
      <c r="BHY58" s="4"/>
      <c r="BHZ58" s="4"/>
      <c r="BIA58" s="4"/>
      <c r="BIB58" s="4"/>
      <c r="BIC58" s="4"/>
      <c r="BID58" s="4"/>
      <c r="BIE58" s="4"/>
      <c r="BIF58" s="4"/>
      <c r="BIG58" s="4"/>
      <c r="BIH58" s="4"/>
      <c r="BII58" s="4"/>
      <c r="BIJ58" s="4"/>
      <c r="BIK58" s="4"/>
      <c r="BIL58" s="4"/>
      <c r="BIM58" s="4"/>
      <c r="BIN58" s="4"/>
      <c r="BIO58" s="4"/>
      <c r="BIP58" s="4"/>
      <c r="BIQ58" s="4"/>
      <c r="BIR58" s="4"/>
      <c r="BIS58" s="4"/>
      <c r="BIT58" s="4"/>
      <c r="BIU58" s="4"/>
      <c r="BIV58" s="4"/>
      <c r="BIW58" s="4"/>
      <c r="BIX58" s="4"/>
      <c r="BIY58" s="4"/>
      <c r="BIZ58" s="4"/>
      <c r="BJA58" s="4"/>
      <c r="BJB58" s="4"/>
      <c r="BJC58" s="4"/>
      <c r="BJD58" s="4"/>
      <c r="BJE58" s="4"/>
      <c r="BJF58" s="4"/>
      <c r="BJG58" s="4"/>
      <c r="BJH58" s="4"/>
      <c r="BJI58" s="4"/>
      <c r="BJJ58" s="4"/>
      <c r="BJK58" s="4"/>
      <c r="BJL58" s="4"/>
      <c r="BJM58" s="4"/>
      <c r="BJN58" s="4"/>
      <c r="BJO58" s="4"/>
      <c r="BJP58" s="4"/>
      <c r="BJQ58" s="4"/>
      <c r="BJR58" s="4"/>
      <c r="BJS58" s="4"/>
      <c r="BJT58" s="4"/>
      <c r="BJU58" s="4"/>
      <c r="BJV58" s="4"/>
      <c r="BJW58" s="4"/>
      <c r="BJX58" s="4"/>
      <c r="BJY58" s="4"/>
      <c r="BJZ58" s="4"/>
      <c r="BKA58" s="4"/>
      <c r="BKB58" s="4"/>
      <c r="BKC58" s="4"/>
      <c r="BKD58" s="4"/>
      <c r="BKE58" s="4"/>
      <c r="BKF58" s="4"/>
      <c r="BKG58" s="4"/>
      <c r="BKH58" s="4"/>
      <c r="BKI58" s="4"/>
      <c r="BKJ58" s="4"/>
      <c r="BKK58" s="4"/>
      <c r="BKL58" s="4"/>
      <c r="BKM58" s="4"/>
      <c r="BKN58" s="4"/>
      <c r="BKO58" s="4"/>
      <c r="BKP58" s="4"/>
      <c r="BKQ58" s="4"/>
      <c r="BKR58" s="4"/>
      <c r="BKS58" s="4"/>
      <c r="BKT58" s="4"/>
      <c r="BKU58" s="4"/>
      <c r="BKV58" s="4"/>
      <c r="BKW58" s="4"/>
      <c r="BKX58" s="4"/>
      <c r="BKY58" s="4"/>
      <c r="BKZ58" s="4"/>
      <c r="BLA58" s="4"/>
      <c r="BLB58" s="4"/>
      <c r="BLC58" s="4"/>
      <c r="BLD58" s="4"/>
      <c r="BLE58" s="4"/>
      <c r="BLF58" s="4"/>
      <c r="BLG58" s="4"/>
      <c r="BLH58" s="4"/>
      <c r="BLI58" s="4"/>
      <c r="BLJ58" s="4"/>
      <c r="BLK58" s="4"/>
      <c r="BLL58" s="4"/>
      <c r="BLM58" s="4"/>
      <c r="BLN58" s="4"/>
      <c r="BLO58" s="4"/>
      <c r="BLP58" s="4"/>
      <c r="BLQ58" s="4"/>
      <c r="BLR58" s="4"/>
      <c r="BLS58" s="4"/>
      <c r="BLT58" s="4"/>
      <c r="BLU58" s="4"/>
      <c r="BLV58" s="4"/>
      <c r="BLW58" s="4"/>
      <c r="BLX58" s="4"/>
      <c r="BLY58" s="4"/>
      <c r="BLZ58" s="4"/>
      <c r="BMA58" s="4"/>
      <c r="BMB58" s="4"/>
      <c r="BMC58" s="4"/>
      <c r="BMD58" s="4"/>
      <c r="BME58" s="4"/>
      <c r="BMF58" s="4"/>
      <c r="BMG58" s="4"/>
      <c r="BMH58" s="4"/>
      <c r="BMI58" s="4"/>
      <c r="BMJ58" s="4"/>
      <c r="BMK58" s="4"/>
      <c r="BML58" s="4"/>
      <c r="BMM58" s="4"/>
      <c r="BMN58" s="4"/>
      <c r="BMO58" s="4"/>
      <c r="BMP58" s="4"/>
      <c r="BMQ58" s="4"/>
      <c r="BMR58" s="4"/>
      <c r="BMS58" s="4"/>
      <c r="BMT58" s="4"/>
      <c r="BMU58" s="4"/>
      <c r="BMV58" s="4"/>
      <c r="BMW58" s="4"/>
      <c r="BMX58" s="4"/>
      <c r="BMY58" s="4"/>
      <c r="BMZ58" s="4"/>
      <c r="BNA58" s="4"/>
      <c r="BNB58" s="4"/>
      <c r="BNC58" s="4"/>
      <c r="BND58" s="4"/>
      <c r="BNE58" s="4"/>
      <c r="BNF58" s="4"/>
      <c r="BNG58" s="4"/>
      <c r="BNH58" s="4"/>
      <c r="BNI58" s="4"/>
      <c r="BNJ58" s="4"/>
      <c r="BNK58" s="4"/>
      <c r="BNL58" s="4"/>
      <c r="BNM58" s="4"/>
      <c r="BNN58" s="4"/>
      <c r="BNO58" s="4"/>
      <c r="BNP58" s="4"/>
      <c r="BNQ58" s="4"/>
      <c r="BNR58" s="4"/>
      <c r="BNS58" s="4"/>
      <c r="BNT58" s="4"/>
      <c r="BNU58" s="4"/>
      <c r="BNV58" s="4"/>
      <c r="BNW58" s="4"/>
      <c r="BNX58" s="4"/>
      <c r="BNY58" s="4"/>
      <c r="BNZ58" s="4"/>
      <c r="BOA58" s="4"/>
      <c r="BOB58" s="4"/>
      <c r="BOC58" s="4"/>
      <c r="BOD58" s="4"/>
      <c r="BOE58" s="4"/>
      <c r="BOF58" s="4"/>
      <c r="BOG58" s="4"/>
      <c r="BOH58" s="4"/>
      <c r="BOI58" s="4"/>
      <c r="BOJ58" s="4"/>
      <c r="BOK58" s="4"/>
      <c r="BOL58" s="4"/>
      <c r="BOM58" s="4"/>
      <c r="BON58" s="4"/>
      <c r="BOO58" s="4"/>
      <c r="BOP58" s="4"/>
      <c r="BOQ58" s="4"/>
      <c r="BOR58" s="4"/>
      <c r="BOS58" s="4"/>
      <c r="BOT58" s="4"/>
      <c r="BOU58" s="4"/>
      <c r="BOV58" s="4"/>
      <c r="BOW58" s="4"/>
      <c r="BOX58" s="4"/>
      <c r="BOY58" s="4"/>
      <c r="BOZ58" s="4"/>
      <c r="BPA58" s="4"/>
      <c r="BPB58" s="4"/>
      <c r="BPC58" s="4"/>
      <c r="BPD58" s="4"/>
      <c r="BPE58" s="4"/>
      <c r="BPF58" s="4"/>
      <c r="BPG58" s="4"/>
      <c r="BPH58" s="4"/>
      <c r="BPI58" s="4"/>
      <c r="BPJ58" s="4"/>
      <c r="BPK58" s="4"/>
      <c r="BPL58" s="4"/>
      <c r="BPM58" s="4"/>
      <c r="BPN58" s="4"/>
      <c r="BPO58" s="4"/>
      <c r="BPP58" s="4"/>
      <c r="BPQ58" s="4"/>
      <c r="BPR58" s="4"/>
      <c r="BPS58" s="4"/>
      <c r="BPT58" s="4"/>
      <c r="BPU58" s="4"/>
      <c r="BPV58" s="4"/>
      <c r="BPW58" s="4"/>
      <c r="BPX58" s="4"/>
      <c r="BPY58" s="4"/>
      <c r="BPZ58" s="4"/>
      <c r="BQA58" s="4"/>
      <c r="BQB58" s="4"/>
      <c r="BQC58" s="4"/>
      <c r="BQD58" s="4"/>
      <c r="BQE58" s="4"/>
      <c r="BQF58" s="4"/>
      <c r="BQG58" s="4"/>
      <c r="BQH58" s="4"/>
      <c r="BQI58" s="4"/>
      <c r="BQJ58" s="4"/>
      <c r="BQK58" s="4"/>
      <c r="BQL58" s="4"/>
      <c r="BQM58" s="4"/>
      <c r="BQN58" s="4"/>
      <c r="BQO58" s="4"/>
      <c r="BQP58" s="4"/>
      <c r="BQQ58" s="4"/>
      <c r="BQR58" s="4"/>
      <c r="BQS58" s="4"/>
      <c r="BQT58" s="4"/>
      <c r="BQU58" s="4"/>
      <c r="BQV58" s="4"/>
      <c r="BQW58" s="4"/>
      <c r="BQX58" s="4"/>
      <c r="BQY58" s="4"/>
      <c r="BQZ58" s="4"/>
      <c r="BRA58" s="4"/>
      <c r="BRB58" s="4"/>
      <c r="BRC58" s="4"/>
      <c r="BRD58" s="4"/>
      <c r="BRE58" s="4"/>
      <c r="BRF58" s="4"/>
      <c r="BRG58" s="4"/>
      <c r="BRH58" s="4"/>
      <c r="BRI58" s="4"/>
      <c r="BRJ58" s="4"/>
      <c r="BRK58" s="4"/>
      <c r="BRL58" s="4"/>
      <c r="BRM58" s="4"/>
      <c r="BRN58" s="4"/>
      <c r="BRO58" s="4"/>
      <c r="BRP58" s="4"/>
      <c r="BRQ58" s="4"/>
      <c r="BRR58" s="4"/>
      <c r="BRS58" s="4"/>
      <c r="BRT58" s="4"/>
      <c r="BRU58" s="4"/>
      <c r="BRV58" s="4"/>
      <c r="BRW58" s="4"/>
      <c r="BRX58" s="4"/>
      <c r="BRY58" s="4"/>
      <c r="BRZ58" s="4"/>
      <c r="BSA58" s="4"/>
      <c r="BSB58" s="4"/>
      <c r="BSC58" s="4"/>
      <c r="BSD58" s="4"/>
      <c r="BSE58" s="4"/>
      <c r="BSF58" s="4"/>
      <c r="BSG58" s="4"/>
      <c r="BSH58" s="4"/>
      <c r="BSI58" s="4"/>
      <c r="BSJ58" s="4"/>
      <c r="BSK58" s="4"/>
      <c r="BSL58" s="4"/>
      <c r="BSM58" s="4"/>
      <c r="BSN58" s="4"/>
      <c r="BSO58" s="4"/>
      <c r="BSP58" s="4"/>
      <c r="BSQ58" s="4"/>
      <c r="BSR58" s="4"/>
      <c r="BSS58" s="4"/>
      <c r="BST58" s="4"/>
      <c r="BSU58" s="4"/>
      <c r="BSV58" s="4"/>
      <c r="BSW58" s="4"/>
      <c r="BSX58" s="4"/>
      <c r="BSY58" s="4"/>
      <c r="BSZ58" s="4"/>
      <c r="BTA58" s="4"/>
      <c r="BTB58" s="4"/>
      <c r="BTC58" s="4"/>
      <c r="BTD58" s="4"/>
      <c r="BTE58" s="4"/>
      <c r="BTF58" s="4"/>
      <c r="BTG58" s="4"/>
      <c r="BTH58" s="4"/>
      <c r="BTI58" s="4"/>
      <c r="BTJ58" s="4"/>
      <c r="BTK58" s="4"/>
      <c r="BTL58" s="4"/>
      <c r="BTM58" s="4"/>
      <c r="BTN58" s="4"/>
      <c r="BTO58" s="4"/>
      <c r="BTP58" s="4"/>
      <c r="BTQ58" s="4"/>
      <c r="BTR58" s="4"/>
      <c r="BTS58" s="4"/>
      <c r="BTT58" s="4"/>
      <c r="BTU58" s="4"/>
      <c r="BTV58" s="4"/>
      <c r="BTW58" s="4"/>
      <c r="BTX58" s="4"/>
      <c r="BTY58" s="4"/>
      <c r="BTZ58" s="4"/>
      <c r="BUA58" s="4"/>
      <c r="BUB58" s="4"/>
      <c r="BUC58" s="4"/>
      <c r="BUD58" s="4"/>
      <c r="BUE58" s="4"/>
      <c r="BUF58" s="4"/>
      <c r="BUG58" s="4"/>
      <c r="BUH58" s="4"/>
      <c r="BUI58" s="4"/>
      <c r="BUJ58" s="4"/>
      <c r="BUK58" s="4"/>
      <c r="BUL58" s="4"/>
      <c r="BUM58" s="4"/>
      <c r="BUN58" s="4"/>
      <c r="BUO58" s="4"/>
      <c r="BUP58" s="4"/>
      <c r="BUQ58" s="4"/>
      <c r="BUR58" s="4"/>
      <c r="BUS58" s="4"/>
      <c r="BUT58" s="4"/>
      <c r="BUU58" s="4"/>
      <c r="BUV58" s="4"/>
      <c r="BUW58" s="4"/>
      <c r="BUX58" s="4"/>
      <c r="BUY58" s="4"/>
      <c r="BUZ58" s="4"/>
      <c r="BVA58" s="4"/>
      <c r="BVB58" s="4"/>
      <c r="BVC58" s="4"/>
      <c r="BVD58" s="4"/>
      <c r="BVE58" s="4"/>
      <c r="BVF58" s="4"/>
      <c r="BVG58" s="4"/>
      <c r="BVH58" s="4"/>
      <c r="BVI58" s="4"/>
      <c r="BVJ58" s="4"/>
      <c r="BVK58" s="4"/>
      <c r="BVL58" s="4"/>
      <c r="BVM58" s="4"/>
      <c r="BVN58" s="4"/>
      <c r="BVO58" s="4"/>
      <c r="BVP58" s="4"/>
      <c r="BVQ58" s="4"/>
      <c r="BVR58" s="4"/>
      <c r="BVS58" s="4"/>
      <c r="BVT58" s="4"/>
      <c r="BVU58" s="4"/>
      <c r="BVV58" s="4"/>
      <c r="BVW58" s="4"/>
      <c r="BVX58" s="4"/>
      <c r="BVY58" s="4"/>
      <c r="BVZ58" s="4"/>
      <c r="BWA58" s="4"/>
      <c r="BWB58" s="4"/>
      <c r="BWC58" s="4"/>
      <c r="BWD58" s="4"/>
      <c r="BWE58" s="4"/>
      <c r="BWF58" s="4"/>
      <c r="BWG58" s="4"/>
      <c r="BWH58" s="4"/>
      <c r="BWI58" s="4"/>
      <c r="BWJ58" s="4"/>
      <c r="BWK58" s="4"/>
      <c r="BWL58" s="4"/>
      <c r="BWM58" s="4"/>
      <c r="BWN58" s="4"/>
      <c r="BWO58" s="4"/>
      <c r="BWP58" s="4"/>
      <c r="BWQ58" s="4"/>
      <c r="BWR58" s="4"/>
      <c r="BWS58" s="4"/>
      <c r="BWT58" s="4"/>
      <c r="BWU58" s="4"/>
      <c r="BWV58" s="4"/>
      <c r="BWW58" s="4"/>
      <c r="BWX58" s="4"/>
      <c r="BWY58" s="4"/>
      <c r="BWZ58" s="4"/>
      <c r="BXA58" s="4"/>
      <c r="BXB58" s="4"/>
      <c r="BXC58" s="4"/>
      <c r="BXD58" s="4"/>
      <c r="BXE58" s="4"/>
      <c r="BXF58" s="4"/>
      <c r="BXG58" s="4"/>
      <c r="BXH58" s="4"/>
      <c r="BXI58" s="4"/>
      <c r="BXJ58" s="4"/>
      <c r="BXK58" s="4"/>
      <c r="BXL58" s="4"/>
      <c r="BXM58" s="4"/>
      <c r="BXN58" s="4"/>
      <c r="BXO58" s="4"/>
      <c r="BXP58" s="4"/>
      <c r="BXQ58" s="4"/>
      <c r="BXR58" s="4"/>
      <c r="BXS58" s="4"/>
      <c r="BXT58" s="4"/>
      <c r="BXU58" s="4"/>
      <c r="BXV58" s="4"/>
      <c r="BXW58" s="4"/>
      <c r="BXX58" s="4"/>
      <c r="BXY58" s="4"/>
      <c r="BXZ58" s="4"/>
      <c r="BYA58" s="4"/>
      <c r="BYB58" s="4"/>
      <c r="BYC58" s="4"/>
      <c r="BYD58" s="4"/>
      <c r="BYE58" s="4"/>
      <c r="BYF58" s="4"/>
      <c r="BYG58" s="4"/>
      <c r="BYH58" s="4"/>
      <c r="BYI58" s="4"/>
      <c r="BYJ58" s="4"/>
      <c r="BYK58" s="4"/>
      <c r="BYL58" s="4"/>
      <c r="BYM58" s="4"/>
      <c r="BYN58" s="4"/>
      <c r="BYO58" s="4"/>
      <c r="BYP58" s="4"/>
      <c r="BYQ58" s="4"/>
      <c r="BYR58" s="4"/>
      <c r="BYS58" s="4"/>
      <c r="BYT58" s="4"/>
      <c r="BYU58" s="4"/>
      <c r="BYV58" s="4"/>
      <c r="BYW58" s="4"/>
      <c r="BYX58" s="4"/>
      <c r="BYY58" s="4"/>
      <c r="BYZ58" s="4"/>
      <c r="BZA58" s="4"/>
      <c r="BZB58" s="4"/>
      <c r="BZC58" s="4"/>
      <c r="BZD58" s="4"/>
      <c r="BZE58" s="4"/>
      <c r="BZF58" s="4"/>
      <c r="BZG58" s="4"/>
      <c r="BZH58" s="4"/>
      <c r="BZI58" s="4"/>
      <c r="BZJ58" s="4"/>
      <c r="BZK58" s="4"/>
      <c r="BZL58" s="4"/>
      <c r="BZM58" s="4"/>
      <c r="BZN58" s="4"/>
      <c r="BZO58" s="4"/>
      <c r="BZP58" s="4"/>
      <c r="BZQ58" s="4"/>
      <c r="BZR58" s="4"/>
      <c r="BZS58" s="4"/>
      <c r="BZT58" s="4"/>
      <c r="BZU58" s="4"/>
      <c r="BZV58" s="4"/>
      <c r="BZW58" s="4"/>
      <c r="BZX58" s="4"/>
      <c r="BZY58" s="4"/>
      <c r="BZZ58" s="4"/>
      <c r="CAA58" s="4"/>
      <c r="CAB58" s="4"/>
      <c r="CAC58" s="4"/>
      <c r="CAD58" s="4"/>
      <c r="CAE58" s="4"/>
      <c r="CAF58" s="4"/>
      <c r="CAG58" s="4"/>
      <c r="CAH58" s="4"/>
      <c r="CAI58" s="4"/>
      <c r="CAJ58" s="4"/>
      <c r="CAK58" s="4"/>
      <c r="CAL58" s="4"/>
      <c r="CAM58" s="4"/>
      <c r="CAN58" s="4"/>
      <c r="CAO58" s="4"/>
      <c r="CAP58" s="4"/>
      <c r="CAQ58" s="4"/>
      <c r="CAR58" s="4"/>
      <c r="CAS58" s="4"/>
      <c r="CAT58" s="4"/>
      <c r="CAU58" s="4"/>
      <c r="CAV58" s="4"/>
      <c r="CAW58" s="4"/>
      <c r="CAX58" s="4"/>
      <c r="CAY58" s="4"/>
      <c r="CAZ58" s="4"/>
      <c r="CBA58" s="4"/>
      <c r="CBB58" s="4"/>
      <c r="CBC58" s="4"/>
      <c r="CBD58" s="4"/>
      <c r="CBE58" s="4"/>
      <c r="CBF58" s="4"/>
      <c r="CBG58" s="4"/>
      <c r="CBH58" s="4"/>
      <c r="CBI58" s="4"/>
      <c r="CBJ58" s="4"/>
      <c r="CBK58" s="4"/>
      <c r="CBL58" s="4"/>
      <c r="CBM58" s="4"/>
      <c r="CBN58" s="4"/>
      <c r="CBO58" s="4"/>
      <c r="CBP58" s="4"/>
      <c r="CBQ58" s="4"/>
      <c r="CBR58" s="4"/>
      <c r="CBS58" s="4"/>
      <c r="CBT58" s="4"/>
      <c r="CBU58" s="4"/>
      <c r="CBV58" s="4"/>
      <c r="CBW58" s="4"/>
      <c r="CBX58" s="4"/>
      <c r="CBY58" s="4"/>
      <c r="CBZ58" s="4"/>
      <c r="CCA58" s="4"/>
      <c r="CCB58" s="4"/>
      <c r="CCC58" s="4"/>
      <c r="CCD58" s="4"/>
      <c r="CCE58" s="4"/>
      <c r="CCF58" s="4"/>
      <c r="CCG58" s="4"/>
      <c r="CCH58" s="4"/>
      <c r="CCI58" s="4"/>
      <c r="CCJ58" s="4"/>
      <c r="CCK58" s="4"/>
      <c r="CCL58" s="4"/>
      <c r="CCM58" s="4"/>
      <c r="CCN58" s="4"/>
      <c r="CCO58" s="4"/>
      <c r="CCP58" s="4"/>
      <c r="CCQ58" s="4"/>
      <c r="CCR58" s="4"/>
      <c r="CCS58" s="4"/>
      <c r="CCT58" s="4"/>
      <c r="CCU58" s="4"/>
      <c r="CCV58" s="4"/>
      <c r="CCW58" s="4"/>
      <c r="CCX58" s="4"/>
      <c r="CCY58" s="4"/>
      <c r="CCZ58" s="4"/>
      <c r="CDA58" s="4"/>
      <c r="CDB58" s="4"/>
      <c r="CDC58" s="4"/>
      <c r="CDD58" s="4"/>
      <c r="CDE58" s="4"/>
      <c r="CDF58" s="4"/>
      <c r="CDG58" s="4"/>
      <c r="CDH58" s="4"/>
      <c r="CDI58" s="4"/>
      <c r="CDJ58" s="4"/>
      <c r="CDK58" s="4"/>
      <c r="CDL58" s="4"/>
      <c r="CDM58" s="4"/>
      <c r="CDN58" s="4"/>
      <c r="CDO58" s="4"/>
      <c r="CDP58" s="4"/>
      <c r="CDQ58" s="4"/>
      <c r="CDR58" s="4"/>
      <c r="CDS58" s="4"/>
      <c r="CDT58" s="4"/>
      <c r="CDU58" s="4"/>
      <c r="CDV58" s="4"/>
      <c r="CDW58" s="4"/>
      <c r="CDX58" s="4"/>
      <c r="CDY58" s="4"/>
      <c r="CDZ58" s="4"/>
      <c r="CEA58" s="4"/>
      <c r="CEB58" s="4"/>
      <c r="CEC58" s="4"/>
      <c r="CED58" s="4"/>
      <c r="CEE58" s="4"/>
      <c r="CEF58" s="4"/>
      <c r="CEG58" s="4"/>
      <c r="CEH58" s="4"/>
      <c r="CEI58" s="4"/>
      <c r="CEJ58" s="4"/>
      <c r="CEK58" s="4"/>
      <c r="CEL58" s="4"/>
      <c r="CEM58" s="4"/>
      <c r="CEN58" s="4"/>
      <c r="CEO58" s="4"/>
      <c r="CEP58" s="4"/>
      <c r="CEQ58" s="4"/>
      <c r="CER58" s="4"/>
      <c r="CES58" s="4"/>
      <c r="CET58" s="4"/>
      <c r="CEU58" s="4"/>
      <c r="CEV58" s="4"/>
      <c r="CEW58" s="4"/>
      <c r="CEX58" s="4"/>
      <c r="CEY58" s="4"/>
      <c r="CEZ58" s="4"/>
      <c r="CFA58" s="4"/>
      <c r="CFB58" s="4"/>
      <c r="CFC58" s="4"/>
      <c r="CFD58" s="4"/>
      <c r="CFE58" s="4"/>
      <c r="CFF58" s="4"/>
      <c r="CFG58" s="4"/>
      <c r="CFH58" s="4"/>
      <c r="CFI58" s="4"/>
      <c r="CFJ58" s="4"/>
      <c r="CFK58" s="4"/>
      <c r="CFL58" s="4"/>
      <c r="CFM58" s="4"/>
      <c r="CFN58" s="4"/>
      <c r="CFO58" s="4"/>
      <c r="CFP58" s="4"/>
      <c r="CFQ58" s="4"/>
      <c r="CFR58" s="4"/>
      <c r="CFS58" s="4"/>
      <c r="CFT58" s="4"/>
      <c r="CFU58" s="4"/>
      <c r="CFV58" s="4"/>
      <c r="CFW58" s="4"/>
      <c r="CFX58" s="4"/>
      <c r="CFY58" s="4"/>
      <c r="CFZ58" s="4"/>
      <c r="CGA58" s="4"/>
      <c r="CGB58" s="4"/>
      <c r="CGC58" s="4"/>
      <c r="CGD58" s="4"/>
      <c r="CGE58" s="4"/>
      <c r="CGF58" s="4"/>
      <c r="CGG58" s="4"/>
      <c r="CGH58" s="4"/>
      <c r="CGI58" s="4"/>
      <c r="CGJ58" s="4"/>
      <c r="CGK58" s="4"/>
      <c r="CGL58" s="4"/>
      <c r="CGM58" s="4"/>
      <c r="CGN58" s="4"/>
      <c r="CGO58" s="4"/>
      <c r="CGP58" s="4"/>
      <c r="CGQ58" s="4"/>
      <c r="CGR58" s="4"/>
      <c r="CGS58" s="4"/>
      <c r="CGT58" s="4"/>
      <c r="CGU58" s="4"/>
      <c r="CGV58" s="4"/>
      <c r="CGW58" s="4"/>
      <c r="CGX58" s="4"/>
      <c r="CGY58" s="4"/>
      <c r="CGZ58" s="4"/>
      <c r="CHA58" s="4"/>
      <c r="CHB58" s="4"/>
      <c r="CHC58" s="4"/>
      <c r="CHD58" s="4"/>
      <c r="CHE58" s="4"/>
      <c r="CHF58" s="4"/>
      <c r="CHG58" s="4"/>
      <c r="CHH58" s="4"/>
      <c r="CHI58" s="4"/>
      <c r="CHJ58" s="4"/>
      <c r="CHK58" s="4"/>
      <c r="CHL58" s="4"/>
      <c r="CHM58" s="4"/>
      <c r="CHN58" s="4"/>
      <c r="CHO58" s="4"/>
      <c r="CHP58" s="4"/>
      <c r="CHQ58" s="4"/>
      <c r="CHR58" s="4"/>
      <c r="CHS58" s="4"/>
      <c r="CHT58" s="4"/>
      <c r="CHU58" s="4"/>
      <c r="CHV58" s="4"/>
      <c r="CHW58" s="4"/>
      <c r="CHX58" s="4"/>
      <c r="CHY58" s="4"/>
      <c r="CHZ58" s="4"/>
      <c r="CIA58" s="4"/>
      <c r="CIB58" s="4"/>
      <c r="CIC58" s="4"/>
      <c r="CID58" s="4"/>
      <c r="CIE58" s="4"/>
      <c r="CIF58" s="4"/>
      <c r="CIG58" s="4"/>
      <c r="CIH58" s="4"/>
      <c r="CII58" s="4"/>
      <c r="CIJ58" s="4"/>
      <c r="CIK58" s="4"/>
      <c r="CIL58" s="4"/>
      <c r="CIM58" s="4"/>
      <c r="CIN58" s="4"/>
      <c r="CIO58" s="4"/>
      <c r="CIP58" s="4"/>
      <c r="CIQ58" s="4"/>
      <c r="CIR58" s="4"/>
      <c r="CIS58" s="4"/>
      <c r="CIT58" s="4"/>
      <c r="CIU58" s="4"/>
      <c r="CIV58" s="4"/>
      <c r="CIW58" s="4"/>
      <c r="CIX58" s="4"/>
      <c r="CIY58" s="4"/>
      <c r="CIZ58" s="4"/>
      <c r="CJA58" s="4"/>
      <c r="CJB58" s="4"/>
      <c r="CJC58" s="4"/>
      <c r="CJD58" s="4"/>
      <c r="CJE58" s="4"/>
      <c r="CJF58" s="4"/>
      <c r="CJG58" s="4"/>
      <c r="CJH58" s="4"/>
      <c r="CJI58" s="4"/>
      <c r="CJJ58" s="4"/>
      <c r="CJK58" s="4"/>
      <c r="CJL58" s="4"/>
      <c r="CJM58" s="4"/>
      <c r="CJN58" s="4"/>
      <c r="CJO58" s="4"/>
      <c r="CJP58" s="4"/>
      <c r="CJQ58" s="4"/>
      <c r="CJR58" s="4"/>
      <c r="CJS58" s="4"/>
      <c r="CJT58" s="4"/>
      <c r="CJU58" s="4"/>
      <c r="CJV58" s="4"/>
      <c r="CJW58" s="4"/>
      <c r="CJX58" s="4"/>
      <c r="CJY58" s="4"/>
      <c r="CJZ58" s="4"/>
      <c r="CKA58" s="4"/>
      <c r="CKB58" s="4"/>
      <c r="CKC58" s="4"/>
      <c r="CKD58" s="4"/>
      <c r="CKE58" s="4"/>
      <c r="CKF58" s="4"/>
      <c r="CKG58" s="4"/>
      <c r="CKH58" s="4"/>
      <c r="CKI58" s="4"/>
      <c r="CKJ58" s="4"/>
      <c r="CKK58" s="4"/>
      <c r="CKL58" s="4"/>
      <c r="CKM58" s="4"/>
      <c r="CKN58" s="4"/>
      <c r="CKO58" s="4"/>
      <c r="CKP58" s="4"/>
      <c r="CKQ58" s="4"/>
      <c r="CKR58" s="4"/>
      <c r="CKS58" s="4"/>
      <c r="CKT58" s="4"/>
      <c r="CKU58" s="4"/>
      <c r="CKV58" s="4"/>
      <c r="CKW58" s="4"/>
      <c r="CKX58" s="4"/>
      <c r="CKY58" s="4"/>
      <c r="CKZ58" s="4"/>
      <c r="CLA58" s="4"/>
      <c r="CLB58" s="4"/>
      <c r="CLC58" s="4"/>
      <c r="CLD58" s="4"/>
      <c r="CLE58" s="4"/>
      <c r="CLF58" s="4"/>
      <c r="CLG58" s="4"/>
      <c r="CLH58" s="4"/>
      <c r="CLI58" s="4"/>
      <c r="CLJ58" s="4"/>
      <c r="CLK58" s="4"/>
      <c r="CLL58" s="4"/>
      <c r="CLM58" s="4"/>
      <c r="CLN58" s="4"/>
      <c r="CLO58" s="4"/>
      <c r="CLP58" s="4"/>
      <c r="CLQ58" s="4"/>
      <c r="CLR58" s="4"/>
      <c r="CLS58" s="4"/>
      <c r="CLT58" s="4"/>
      <c r="CLU58" s="4"/>
      <c r="CLV58" s="4"/>
      <c r="CLW58" s="4"/>
      <c r="CLX58" s="4"/>
      <c r="CLY58" s="4"/>
      <c r="CLZ58" s="4"/>
      <c r="CMA58" s="4"/>
      <c r="CMB58" s="4"/>
      <c r="CMC58" s="4"/>
      <c r="CMD58" s="4"/>
      <c r="CME58" s="4"/>
      <c r="CMF58" s="4"/>
      <c r="CMG58" s="4"/>
      <c r="CMH58" s="4"/>
      <c r="CMI58" s="4"/>
      <c r="CMJ58" s="4"/>
      <c r="CMK58" s="4"/>
      <c r="CML58" s="4"/>
      <c r="CMM58" s="4"/>
      <c r="CMN58" s="4"/>
      <c r="CMO58" s="4"/>
      <c r="CMP58" s="4"/>
      <c r="CMQ58" s="4"/>
      <c r="CMR58" s="4"/>
      <c r="CMS58" s="4"/>
      <c r="CMT58" s="4"/>
      <c r="CMU58" s="4"/>
      <c r="CMV58" s="4"/>
      <c r="CMW58" s="4"/>
      <c r="CMX58" s="4"/>
      <c r="CMY58" s="4"/>
      <c r="CMZ58" s="4"/>
      <c r="CNA58" s="4"/>
      <c r="CNB58" s="4"/>
      <c r="CNC58" s="4"/>
      <c r="CND58" s="4"/>
      <c r="CNE58" s="4"/>
      <c r="CNF58" s="4"/>
      <c r="CNG58" s="4"/>
      <c r="CNH58" s="4"/>
      <c r="CNI58" s="4"/>
      <c r="CNJ58" s="4"/>
      <c r="CNK58" s="4"/>
      <c r="CNL58" s="4"/>
      <c r="CNM58" s="4"/>
      <c r="CNN58" s="4"/>
      <c r="CNO58" s="4"/>
      <c r="CNP58" s="4"/>
      <c r="CNQ58" s="4"/>
      <c r="CNR58" s="4"/>
      <c r="CNS58" s="4"/>
      <c r="CNT58" s="4"/>
      <c r="CNU58" s="4"/>
      <c r="CNV58" s="4"/>
      <c r="CNW58" s="4"/>
      <c r="CNX58" s="4"/>
      <c r="CNY58" s="4"/>
      <c r="CNZ58" s="4"/>
      <c r="COA58" s="4"/>
      <c r="COB58" s="4"/>
      <c r="COC58" s="4"/>
      <c r="COD58" s="4"/>
      <c r="COE58" s="4"/>
      <c r="COF58" s="4"/>
      <c r="COG58" s="4"/>
      <c r="COH58" s="4"/>
      <c r="COI58" s="4"/>
      <c r="COJ58" s="4"/>
      <c r="COK58" s="4"/>
      <c r="COL58" s="4"/>
      <c r="COM58" s="4"/>
      <c r="CON58" s="4"/>
      <c r="COO58" s="4"/>
      <c r="COP58" s="4"/>
      <c r="COQ58" s="4"/>
      <c r="COR58" s="4"/>
      <c r="COS58" s="4"/>
      <c r="COT58" s="4"/>
      <c r="COU58" s="4"/>
      <c r="COV58" s="4"/>
      <c r="COW58" s="4"/>
      <c r="COX58" s="4"/>
      <c r="COY58" s="4"/>
      <c r="COZ58" s="4"/>
      <c r="CPA58" s="4"/>
      <c r="CPB58" s="4"/>
      <c r="CPC58" s="4"/>
      <c r="CPD58" s="4"/>
      <c r="CPE58" s="4"/>
      <c r="CPF58" s="4"/>
      <c r="CPG58" s="4"/>
      <c r="CPH58" s="4"/>
      <c r="CPI58" s="4"/>
      <c r="CPJ58" s="4"/>
      <c r="CPK58" s="4"/>
      <c r="CPL58" s="4"/>
      <c r="CPM58" s="4"/>
      <c r="CPN58" s="4"/>
      <c r="CPO58" s="4"/>
      <c r="CPP58" s="4"/>
      <c r="CPQ58" s="4"/>
      <c r="CPR58" s="4"/>
      <c r="CPS58" s="4"/>
      <c r="CPT58" s="4"/>
      <c r="CPU58" s="4"/>
      <c r="CPV58" s="4"/>
      <c r="CPW58" s="4"/>
      <c r="CPX58" s="4"/>
      <c r="CPY58" s="4"/>
      <c r="CPZ58" s="4"/>
      <c r="CQA58" s="4"/>
      <c r="CQB58" s="4"/>
      <c r="CQC58" s="4"/>
      <c r="CQD58" s="4"/>
      <c r="CQE58" s="4"/>
      <c r="CQF58" s="4"/>
      <c r="CQG58" s="4"/>
      <c r="CQH58" s="4"/>
      <c r="CQI58" s="4"/>
      <c r="CQJ58" s="4"/>
      <c r="CQK58" s="4"/>
      <c r="CQL58" s="4"/>
      <c r="CQM58" s="4"/>
      <c r="CQN58" s="4"/>
      <c r="CQO58" s="4"/>
      <c r="CQP58" s="4"/>
      <c r="CQQ58" s="4"/>
      <c r="CQR58" s="4"/>
      <c r="CQS58" s="4"/>
      <c r="CQT58" s="4"/>
      <c r="CQU58" s="4"/>
      <c r="CQV58" s="4"/>
      <c r="CQW58" s="4"/>
      <c r="CQX58" s="4"/>
      <c r="CQY58" s="4"/>
      <c r="CQZ58" s="4"/>
      <c r="CRA58" s="4"/>
      <c r="CRB58" s="4"/>
      <c r="CRC58" s="4"/>
      <c r="CRD58" s="4"/>
      <c r="CRE58" s="4"/>
      <c r="CRF58" s="4"/>
      <c r="CRG58" s="4"/>
      <c r="CRH58" s="4"/>
      <c r="CRI58" s="4"/>
      <c r="CRJ58" s="4"/>
      <c r="CRK58" s="4"/>
      <c r="CRL58" s="4"/>
      <c r="CRM58" s="4"/>
      <c r="CRN58" s="4"/>
      <c r="CRO58" s="4"/>
      <c r="CRP58" s="4"/>
      <c r="CRQ58" s="4"/>
      <c r="CRR58" s="4"/>
      <c r="CRS58" s="4"/>
      <c r="CRT58" s="4"/>
      <c r="CRU58" s="4"/>
      <c r="CRV58" s="4"/>
      <c r="CRW58" s="4"/>
      <c r="CRX58" s="4"/>
      <c r="CRY58" s="4"/>
      <c r="CRZ58" s="4"/>
      <c r="CSA58" s="4"/>
      <c r="CSB58" s="4"/>
      <c r="CSC58" s="4"/>
      <c r="CSD58" s="4"/>
      <c r="CSE58" s="4"/>
      <c r="CSF58" s="4"/>
      <c r="CSG58" s="4"/>
      <c r="CSH58" s="4"/>
      <c r="CSI58" s="4"/>
      <c r="CSJ58" s="4"/>
      <c r="CSK58" s="4"/>
      <c r="CSL58" s="4"/>
      <c r="CSM58" s="4"/>
      <c r="CSN58" s="4"/>
      <c r="CSO58" s="4"/>
      <c r="CSP58" s="4"/>
      <c r="CSQ58" s="4"/>
      <c r="CSR58" s="4"/>
      <c r="CSS58" s="4"/>
      <c r="CST58" s="4"/>
      <c r="CSU58" s="4"/>
      <c r="CSV58" s="4"/>
      <c r="CSW58" s="4"/>
      <c r="CSX58" s="4"/>
      <c r="CSY58" s="4"/>
      <c r="CSZ58" s="4"/>
      <c r="CTA58" s="4"/>
      <c r="CTB58" s="4"/>
      <c r="CTC58" s="4"/>
      <c r="CTD58" s="4"/>
      <c r="CTE58" s="4"/>
      <c r="CTF58" s="4"/>
      <c r="CTG58" s="4"/>
      <c r="CTH58" s="4"/>
      <c r="CTI58" s="4"/>
      <c r="CTJ58" s="4"/>
      <c r="CTK58" s="4"/>
      <c r="CTL58" s="4"/>
      <c r="CTM58" s="4"/>
      <c r="CTN58" s="4"/>
      <c r="CTO58" s="4"/>
      <c r="CTP58" s="4"/>
      <c r="CTQ58" s="4"/>
      <c r="CTR58" s="4"/>
      <c r="CTS58" s="4"/>
      <c r="CTT58" s="4"/>
      <c r="CTU58" s="4"/>
      <c r="CTV58" s="4"/>
      <c r="CTW58" s="4"/>
      <c r="CTX58" s="4"/>
      <c r="CTY58" s="4"/>
      <c r="CTZ58" s="4"/>
      <c r="CUA58" s="4"/>
      <c r="CUB58" s="4"/>
      <c r="CUC58" s="4"/>
      <c r="CUD58" s="4"/>
      <c r="CUE58" s="4"/>
      <c r="CUF58" s="4"/>
      <c r="CUG58" s="4"/>
      <c r="CUH58" s="4"/>
      <c r="CUI58" s="4"/>
      <c r="CUJ58" s="4"/>
      <c r="CUK58" s="4"/>
      <c r="CUL58" s="4"/>
      <c r="CUM58" s="4"/>
      <c r="CUN58" s="4"/>
      <c r="CUO58" s="4"/>
      <c r="CUP58" s="4"/>
      <c r="CUQ58" s="4"/>
      <c r="CUR58" s="4"/>
      <c r="CUS58" s="4"/>
      <c r="CUT58" s="4"/>
      <c r="CUU58" s="4"/>
      <c r="CUV58" s="4"/>
      <c r="CUW58" s="4"/>
      <c r="CUX58" s="4"/>
      <c r="CUY58" s="4"/>
      <c r="CUZ58" s="4"/>
      <c r="CVA58" s="4"/>
      <c r="CVB58" s="4"/>
      <c r="CVC58" s="4"/>
      <c r="CVD58" s="4"/>
      <c r="CVE58" s="4"/>
      <c r="CVF58" s="4"/>
      <c r="CVG58" s="4"/>
      <c r="CVH58" s="4"/>
      <c r="CVI58" s="4"/>
      <c r="CVJ58" s="4"/>
      <c r="CVK58" s="4"/>
      <c r="CVL58" s="4"/>
      <c r="CVM58" s="4"/>
      <c r="CVN58" s="4"/>
      <c r="CVO58" s="4"/>
      <c r="CVP58" s="4"/>
      <c r="CVQ58" s="4"/>
      <c r="CVR58" s="4"/>
      <c r="CVS58" s="4"/>
      <c r="CVT58" s="4"/>
      <c r="CVU58" s="4"/>
      <c r="CVV58" s="4"/>
      <c r="CVW58" s="4"/>
      <c r="CVX58" s="4"/>
      <c r="CVY58" s="4"/>
      <c r="CVZ58" s="4"/>
      <c r="CWA58" s="4"/>
      <c r="CWB58" s="4"/>
      <c r="CWC58" s="4"/>
      <c r="CWD58" s="4"/>
      <c r="CWE58" s="4"/>
      <c r="CWF58" s="4"/>
      <c r="CWG58" s="4"/>
      <c r="CWH58" s="4"/>
      <c r="CWI58" s="4"/>
      <c r="CWJ58" s="4"/>
      <c r="CWK58" s="4"/>
      <c r="CWL58" s="4"/>
      <c r="CWM58" s="4"/>
      <c r="CWN58" s="4"/>
      <c r="CWO58" s="4"/>
      <c r="CWP58" s="4"/>
      <c r="CWQ58" s="4"/>
      <c r="CWR58" s="4"/>
      <c r="CWS58" s="4"/>
      <c r="CWT58" s="4"/>
      <c r="CWU58" s="4"/>
      <c r="CWV58" s="4"/>
      <c r="CWW58" s="4"/>
      <c r="CWX58" s="4"/>
      <c r="CWY58" s="4"/>
      <c r="CWZ58" s="4"/>
      <c r="CXA58" s="4"/>
      <c r="CXB58" s="4"/>
      <c r="CXC58" s="4"/>
      <c r="CXD58" s="4"/>
      <c r="CXE58" s="4"/>
      <c r="CXF58" s="4"/>
      <c r="CXG58" s="4"/>
      <c r="CXH58" s="4"/>
      <c r="CXI58" s="4"/>
      <c r="CXJ58" s="4"/>
      <c r="CXK58" s="4"/>
      <c r="CXL58" s="4"/>
      <c r="CXM58" s="4"/>
      <c r="CXN58" s="4"/>
      <c r="CXO58" s="4"/>
      <c r="CXP58" s="4"/>
      <c r="CXQ58" s="4"/>
      <c r="CXR58" s="4"/>
      <c r="CXS58" s="4"/>
      <c r="CXT58" s="4"/>
      <c r="CXU58" s="4"/>
      <c r="CXV58" s="4"/>
      <c r="CXW58" s="4"/>
      <c r="CXX58" s="4"/>
      <c r="CXY58" s="4"/>
      <c r="CXZ58" s="4"/>
      <c r="CYA58" s="4"/>
      <c r="CYB58" s="4"/>
      <c r="CYC58" s="4"/>
      <c r="CYD58" s="4"/>
      <c r="CYE58" s="4"/>
      <c r="CYF58" s="4"/>
      <c r="CYG58" s="4"/>
      <c r="CYH58" s="4"/>
      <c r="CYI58" s="4"/>
      <c r="CYJ58" s="4"/>
      <c r="CYK58" s="4"/>
      <c r="CYL58" s="4"/>
      <c r="CYM58" s="4"/>
      <c r="CYN58" s="4"/>
      <c r="CYO58" s="4"/>
      <c r="CYP58" s="4"/>
      <c r="CYQ58" s="4"/>
      <c r="CYR58" s="4"/>
      <c r="CYS58" s="4"/>
      <c r="CYT58" s="4"/>
      <c r="CYU58" s="4"/>
      <c r="CYV58" s="4"/>
      <c r="CYW58" s="4"/>
      <c r="CYX58" s="4"/>
      <c r="CYY58" s="4"/>
      <c r="CYZ58" s="4"/>
      <c r="CZA58" s="4"/>
      <c r="CZB58" s="4"/>
      <c r="CZC58" s="4"/>
      <c r="CZD58" s="4"/>
      <c r="CZE58" s="4"/>
      <c r="CZF58" s="4"/>
      <c r="CZG58" s="4"/>
      <c r="CZH58" s="4"/>
      <c r="CZI58" s="4"/>
      <c r="CZJ58" s="4"/>
      <c r="CZK58" s="4"/>
      <c r="CZL58" s="4"/>
      <c r="CZM58" s="4"/>
      <c r="CZN58" s="4"/>
      <c r="CZO58" s="4"/>
      <c r="CZP58" s="4"/>
      <c r="CZQ58" s="4"/>
      <c r="CZR58" s="4"/>
      <c r="CZS58" s="4"/>
      <c r="CZT58" s="4"/>
      <c r="CZU58" s="4"/>
      <c r="CZV58" s="4"/>
      <c r="CZW58" s="4"/>
      <c r="CZX58" s="4"/>
      <c r="CZY58" s="4"/>
      <c r="CZZ58" s="4"/>
      <c r="DAA58" s="4"/>
      <c r="DAB58" s="4"/>
      <c r="DAC58" s="4"/>
      <c r="DAD58" s="4"/>
      <c r="DAE58" s="4"/>
      <c r="DAF58" s="4"/>
      <c r="DAG58" s="4"/>
      <c r="DAH58" s="4"/>
      <c r="DAI58" s="4"/>
      <c r="DAJ58" s="4"/>
      <c r="DAK58" s="4"/>
      <c r="DAL58" s="4"/>
      <c r="DAM58" s="4"/>
      <c r="DAN58" s="4"/>
      <c r="DAO58" s="4"/>
      <c r="DAP58" s="4"/>
      <c r="DAQ58" s="4"/>
      <c r="DAR58" s="4"/>
      <c r="DAS58" s="4"/>
      <c r="DAT58" s="4"/>
      <c r="DAU58" s="4"/>
      <c r="DAV58" s="4"/>
      <c r="DAW58" s="4"/>
      <c r="DAX58" s="4"/>
      <c r="DAY58" s="4"/>
      <c r="DAZ58" s="4"/>
      <c r="DBA58" s="4"/>
      <c r="DBB58" s="4"/>
      <c r="DBC58" s="4"/>
      <c r="DBD58" s="4"/>
      <c r="DBE58" s="4"/>
      <c r="DBF58" s="4"/>
      <c r="DBG58" s="4"/>
      <c r="DBH58" s="4"/>
      <c r="DBI58" s="4"/>
      <c r="DBJ58" s="4"/>
      <c r="DBK58" s="4"/>
      <c r="DBL58" s="4"/>
      <c r="DBM58" s="4"/>
      <c r="DBN58" s="4"/>
      <c r="DBO58" s="4"/>
      <c r="DBP58" s="4"/>
      <c r="DBQ58" s="4"/>
      <c r="DBR58" s="4"/>
      <c r="DBS58" s="4"/>
      <c r="DBT58" s="4"/>
      <c r="DBU58" s="4"/>
      <c r="DBV58" s="4"/>
      <c r="DBW58" s="4"/>
      <c r="DBX58" s="4"/>
      <c r="DBY58" s="4"/>
      <c r="DBZ58" s="4"/>
      <c r="DCA58" s="4"/>
      <c r="DCB58" s="4"/>
      <c r="DCC58" s="4"/>
      <c r="DCD58" s="4"/>
      <c r="DCE58" s="4"/>
      <c r="DCF58" s="4"/>
      <c r="DCG58" s="4"/>
      <c r="DCH58" s="4"/>
      <c r="DCI58" s="4"/>
      <c r="DCJ58" s="4"/>
      <c r="DCK58" s="4"/>
      <c r="DCL58" s="4"/>
      <c r="DCM58" s="4"/>
      <c r="DCN58" s="4"/>
      <c r="DCO58" s="4"/>
      <c r="DCP58" s="4"/>
      <c r="DCQ58" s="4"/>
      <c r="DCR58" s="4"/>
      <c r="DCS58" s="4"/>
      <c r="DCT58" s="4"/>
      <c r="DCU58" s="4"/>
      <c r="DCV58" s="4"/>
      <c r="DCW58" s="4"/>
      <c r="DCX58" s="4"/>
      <c r="DCY58" s="4"/>
      <c r="DCZ58" s="4"/>
      <c r="DDA58" s="4"/>
      <c r="DDB58" s="4"/>
      <c r="DDC58" s="4"/>
      <c r="DDD58" s="4"/>
      <c r="DDE58" s="4"/>
      <c r="DDF58" s="4"/>
      <c r="DDG58" s="4"/>
      <c r="DDH58" s="4"/>
      <c r="DDI58" s="4"/>
      <c r="DDJ58" s="4"/>
      <c r="DDK58" s="4"/>
      <c r="DDL58" s="4"/>
      <c r="DDM58" s="4"/>
      <c r="DDN58" s="4"/>
      <c r="DDO58" s="4"/>
      <c r="DDP58" s="4"/>
      <c r="DDQ58" s="4"/>
      <c r="DDR58" s="4"/>
      <c r="DDS58" s="4"/>
      <c r="DDT58" s="4"/>
      <c r="DDU58" s="4"/>
      <c r="DDV58" s="4"/>
      <c r="DDW58" s="4"/>
      <c r="DDX58" s="4"/>
      <c r="DDY58" s="4"/>
      <c r="DDZ58" s="4"/>
      <c r="DEA58" s="4"/>
      <c r="DEB58" s="4"/>
      <c r="DEC58" s="4"/>
      <c r="DED58" s="4"/>
      <c r="DEE58" s="4"/>
      <c r="DEF58" s="4"/>
      <c r="DEG58" s="4"/>
      <c r="DEH58" s="4"/>
      <c r="DEI58" s="4"/>
      <c r="DEJ58" s="4"/>
      <c r="DEK58" s="4"/>
      <c r="DEL58" s="4"/>
      <c r="DEM58" s="4"/>
      <c r="DEN58" s="4"/>
      <c r="DEO58" s="4"/>
      <c r="DEP58" s="4"/>
      <c r="DEQ58" s="4"/>
      <c r="DER58" s="4"/>
      <c r="DES58" s="4"/>
      <c r="DET58" s="4"/>
      <c r="DEU58" s="4"/>
      <c r="DEV58" s="4"/>
      <c r="DEW58" s="4"/>
      <c r="DEX58" s="4"/>
      <c r="DEY58" s="4"/>
      <c r="DEZ58" s="4"/>
      <c r="DFA58" s="4"/>
      <c r="DFB58" s="4"/>
      <c r="DFC58" s="4"/>
      <c r="DFD58" s="4"/>
      <c r="DFE58" s="4"/>
      <c r="DFF58" s="4"/>
      <c r="DFG58" s="4"/>
      <c r="DFH58" s="4"/>
      <c r="DFI58" s="4"/>
      <c r="DFJ58" s="4"/>
      <c r="DFK58" s="4"/>
      <c r="DFL58" s="4"/>
      <c r="DFM58" s="4"/>
      <c r="DFN58" s="4"/>
      <c r="DFO58" s="4"/>
      <c r="DFP58" s="4"/>
      <c r="DFQ58" s="4"/>
      <c r="DFR58" s="4"/>
      <c r="DFS58" s="4"/>
      <c r="DFT58" s="4"/>
      <c r="DFU58" s="4"/>
      <c r="DFV58" s="4"/>
      <c r="DFW58" s="4"/>
      <c r="DFX58" s="4"/>
      <c r="DFY58" s="4"/>
      <c r="DFZ58" s="4"/>
      <c r="DGA58" s="4"/>
      <c r="DGB58" s="4"/>
      <c r="DGC58" s="4"/>
      <c r="DGD58" s="4"/>
      <c r="DGE58" s="4"/>
      <c r="DGF58" s="4"/>
      <c r="DGG58" s="4"/>
      <c r="DGH58" s="4"/>
      <c r="DGI58" s="4"/>
      <c r="DGJ58" s="4"/>
      <c r="DGK58" s="4"/>
      <c r="DGL58" s="4"/>
      <c r="DGM58" s="4"/>
      <c r="DGN58" s="4"/>
      <c r="DGO58" s="4"/>
      <c r="DGP58" s="4"/>
      <c r="DGQ58" s="4"/>
      <c r="DGR58" s="4"/>
      <c r="DGS58" s="4"/>
      <c r="DGT58" s="4"/>
      <c r="DGU58" s="4"/>
      <c r="DGV58" s="4"/>
      <c r="DGW58" s="4"/>
      <c r="DGX58" s="4"/>
      <c r="DGY58" s="4"/>
      <c r="DGZ58" s="4"/>
      <c r="DHA58" s="4"/>
      <c r="DHB58" s="4"/>
      <c r="DHC58" s="4"/>
      <c r="DHD58" s="4"/>
      <c r="DHE58" s="4"/>
      <c r="DHF58" s="4"/>
      <c r="DHG58" s="4"/>
      <c r="DHH58" s="4"/>
      <c r="DHI58" s="4"/>
      <c r="DHJ58" s="4"/>
      <c r="DHK58" s="4"/>
      <c r="DHL58" s="4"/>
      <c r="DHM58" s="4"/>
      <c r="DHN58" s="4"/>
      <c r="DHO58" s="4"/>
      <c r="DHP58" s="4"/>
      <c r="DHQ58" s="4"/>
      <c r="DHR58" s="4"/>
      <c r="DHS58" s="4"/>
      <c r="DHT58" s="4"/>
      <c r="DHU58" s="4"/>
      <c r="DHV58" s="4"/>
      <c r="DHW58" s="4"/>
      <c r="DHX58" s="4"/>
      <c r="DHY58" s="4"/>
      <c r="DHZ58" s="4"/>
      <c r="DIA58" s="4"/>
      <c r="DIB58" s="4"/>
      <c r="DIC58" s="4"/>
      <c r="DID58" s="4"/>
      <c r="DIE58" s="4"/>
      <c r="DIF58" s="4"/>
      <c r="DIG58" s="4"/>
      <c r="DIH58" s="4"/>
      <c r="DII58" s="4"/>
      <c r="DIJ58" s="4"/>
      <c r="DIK58" s="4"/>
      <c r="DIL58" s="4"/>
      <c r="DIM58" s="4"/>
      <c r="DIN58" s="4"/>
      <c r="DIO58" s="4"/>
      <c r="DIP58" s="4"/>
      <c r="DIQ58" s="4"/>
      <c r="DIR58" s="4"/>
      <c r="DIS58" s="4"/>
      <c r="DIT58" s="4"/>
      <c r="DIU58" s="4"/>
      <c r="DIV58" s="4"/>
      <c r="DIW58" s="4"/>
      <c r="DIX58" s="4"/>
      <c r="DIY58" s="4"/>
      <c r="DIZ58" s="4"/>
      <c r="DJA58" s="4"/>
      <c r="DJB58" s="4"/>
      <c r="DJC58" s="4"/>
      <c r="DJD58" s="4"/>
      <c r="DJE58" s="4"/>
      <c r="DJF58" s="4"/>
      <c r="DJG58" s="4"/>
      <c r="DJH58" s="4"/>
      <c r="DJI58" s="4"/>
      <c r="DJJ58" s="4"/>
      <c r="DJK58" s="4"/>
      <c r="DJL58" s="4"/>
      <c r="DJM58" s="4"/>
      <c r="DJN58" s="4"/>
      <c r="DJO58" s="4"/>
      <c r="DJP58" s="4"/>
      <c r="DJQ58" s="4"/>
      <c r="DJR58" s="4"/>
      <c r="DJS58" s="4"/>
      <c r="DJT58" s="4"/>
      <c r="DJU58" s="4"/>
      <c r="DJV58" s="4"/>
      <c r="DJW58" s="4"/>
      <c r="DJX58" s="4"/>
      <c r="DJY58" s="4"/>
      <c r="DJZ58" s="4"/>
      <c r="DKA58" s="4"/>
      <c r="DKB58" s="4"/>
      <c r="DKC58" s="4"/>
      <c r="DKD58" s="4"/>
      <c r="DKE58" s="4"/>
      <c r="DKF58" s="4"/>
      <c r="DKG58" s="4"/>
      <c r="DKH58" s="4"/>
      <c r="DKI58" s="4"/>
      <c r="DKJ58" s="4"/>
      <c r="DKK58" s="4"/>
      <c r="DKL58" s="4"/>
      <c r="DKM58" s="4"/>
      <c r="DKN58" s="4"/>
      <c r="DKO58" s="4"/>
      <c r="DKP58" s="4"/>
      <c r="DKQ58" s="4"/>
      <c r="DKR58" s="4"/>
      <c r="DKS58" s="4"/>
      <c r="DKT58" s="4"/>
      <c r="DKU58" s="4"/>
      <c r="DKV58" s="4"/>
      <c r="DKW58" s="4"/>
      <c r="DKX58" s="4"/>
      <c r="DKY58" s="4"/>
      <c r="DKZ58" s="4"/>
      <c r="DLA58" s="4"/>
      <c r="DLB58" s="4"/>
      <c r="DLC58" s="4"/>
      <c r="DLD58" s="4"/>
      <c r="DLE58" s="4"/>
      <c r="DLF58" s="4"/>
      <c r="DLG58" s="4"/>
      <c r="DLH58" s="4"/>
      <c r="DLI58" s="4"/>
      <c r="DLJ58" s="4"/>
      <c r="DLK58" s="4"/>
      <c r="DLL58" s="4"/>
      <c r="DLM58" s="4"/>
      <c r="DLN58" s="4"/>
      <c r="DLO58" s="4"/>
      <c r="DLP58" s="4"/>
      <c r="DLQ58" s="4"/>
      <c r="DLR58" s="4"/>
      <c r="DLS58" s="4"/>
      <c r="DLT58" s="4"/>
      <c r="DLU58" s="4"/>
      <c r="DLV58" s="4"/>
      <c r="DLW58" s="4"/>
      <c r="DLX58" s="4"/>
      <c r="DLY58" s="4"/>
      <c r="DLZ58" s="4"/>
      <c r="DMA58" s="4"/>
      <c r="DMB58" s="4"/>
      <c r="DMC58" s="4"/>
      <c r="DMD58" s="4"/>
      <c r="DME58" s="4"/>
      <c r="DMF58" s="4"/>
      <c r="DMG58" s="4"/>
      <c r="DMH58" s="4"/>
      <c r="DMI58" s="4"/>
      <c r="DMJ58" s="4"/>
      <c r="DMK58" s="4"/>
      <c r="DML58" s="4"/>
      <c r="DMM58" s="4"/>
      <c r="DMN58" s="4"/>
      <c r="DMO58" s="4"/>
      <c r="DMP58" s="4"/>
      <c r="DMQ58" s="4"/>
      <c r="DMR58" s="4"/>
      <c r="DMS58" s="4"/>
      <c r="DMT58" s="4"/>
      <c r="DMU58" s="4"/>
      <c r="DMV58" s="4"/>
      <c r="DMW58" s="4"/>
      <c r="DMX58" s="4"/>
      <c r="DMY58" s="4"/>
      <c r="DMZ58" s="4"/>
      <c r="DNA58" s="4"/>
      <c r="DNB58" s="4"/>
      <c r="DNC58" s="4"/>
      <c r="DND58" s="4"/>
      <c r="DNE58" s="4"/>
      <c r="DNF58" s="4"/>
      <c r="DNG58" s="4"/>
      <c r="DNH58" s="4"/>
      <c r="DNI58" s="4"/>
      <c r="DNJ58" s="4"/>
      <c r="DNK58" s="4"/>
      <c r="DNL58" s="4"/>
      <c r="DNM58" s="4"/>
      <c r="DNN58" s="4"/>
      <c r="DNO58" s="4"/>
      <c r="DNP58" s="4"/>
      <c r="DNQ58" s="4"/>
      <c r="DNR58" s="4"/>
      <c r="DNS58" s="4"/>
      <c r="DNT58" s="4"/>
      <c r="DNU58" s="4"/>
      <c r="DNV58" s="4"/>
      <c r="DNW58" s="4"/>
      <c r="DNX58" s="4"/>
      <c r="DNY58" s="4"/>
      <c r="DNZ58" s="4"/>
      <c r="DOA58" s="4"/>
      <c r="DOB58" s="4"/>
      <c r="DOC58" s="4"/>
      <c r="DOD58" s="4"/>
      <c r="DOE58" s="4"/>
      <c r="DOF58" s="4"/>
      <c r="DOG58" s="4"/>
      <c r="DOH58" s="4"/>
      <c r="DOI58" s="4"/>
      <c r="DOJ58" s="4"/>
      <c r="DOK58" s="4"/>
      <c r="DOL58" s="4"/>
      <c r="DOM58" s="4"/>
      <c r="DON58" s="4"/>
      <c r="DOO58" s="4"/>
      <c r="DOP58" s="4"/>
      <c r="DOQ58" s="4"/>
      <c r="DOR58" s="4"/>
      <c r="DOS58" s="4"/>
      <c r="DOT58" s="4"/>
      <c r="DOU58" s="4"/>
      <c r="DOV58" s="4"/>
      <c r="DOW58" s="4"/>
      <c r="DOX58" s="4"/>
      <c r="DOY58" s="4"/>
      <c r="DOZ58" s="4"/>
      <c r="DPA58" s="4"/>
      <c r="DPB58" s="4"/>
      <c r="DPC58" s="4"/>
      <c r="DPD58" s="4"/>
      <c r="DPE58" s="4"/>
      <c r="DPF58" s="4"/>
      <c r="DPG58" s="4"/>
      <c r="DPH58" s="4"/>
      <c r="DPI58" s="4"/>
      <c r="DPJ58" s="4"/>
      <c r="DPK58" s="4"/>
      <c r="DPL58" s="4"/>
      <c r="DPM58" s="4"/>
      <c r="DPN58" s="4"/>
      <c r="DPO58" s="4"/>
      <c r="DPP58" s="4"/>
      <c r="DPQ58" s="4"/>
      <c r="DPR58" s="4"/>
      <c r="DPS58" s="4"/>
      <c r="DPT58" s="4"/>
      <c r="DPU58" s="4"/>
      <c r="DPV58" s="4"/>
      <c r="DPW58" s="4"/>
      <c r="DPX58" s="4"/>
      <c r="DPY58" s="4"/>
      <c r="DPZ58" s="4"/>
      <c r="DQA58" s="4"/>
      <c r="DQB58" s="4"/>
      <c r="DQC58" s="4"/>
      <c r="DQD58" s="4"/>
      <c r="DQE58" s="4"/>
      <c r="DQF58" s="4"/>
      <c r="DQG58" s="4"/>
      <c r="DQH58" s="4"/>
      <c r="DQI58" s="4"/>
      <c r="DQJ58" s="4"/>
      <c r="DQK58" s="4"/>
      <c r="DQL58" s="4"/>
      <c r="DQM58" s="4"/>
      <c r="DQN58" s="4"/>
      <c r="DQO58" s="4"/>
      <c r="DQP58" s="4"/>
      <c r="DQQ58" s="4"/>
      <c r="DQR58" s="4"/>
      <c r="DQS58" s="4"/>
      <c r="DQT58" s="4"/>
      <c r="DQU58" s="4"/>
      <c r="DQV58" s="4"/>
      <c r="DQW58" s="4"/>
      <c r="DQX58" s="4"/>
      <c r="DQY58" s="4"/>
      <c r="DQZ58" s="4"/>
      <c r="DRA58" s="4"/>
      <c r="DRB58" s="4"/>
      <c r="DRC58" s="4"/>
      <c r="DRD58" s="4"/>
      <c r="DRE58" s="4"/>
      <c r="DRF58" s="4"/>
      <c r="DRG58" s="4"/>
      <c r="DRH58" s="4"/>
      <c r="DRI58" s="4"/>
      <c r="DRJ58" s="4"/>
      <c r="DRK58" s="4"/>
      <c r="DRL58" s="4"/>
      <c r="DRM58" s="4"/>
      <c r="DRN58" s="4"/>
      <c r="DRO58" s="4"/>
      <c r="DRP58" s="4"/>
      <c r="DRQ58" s="4"/>
      <c r="DRR58" s="4"/>
      <c r="DRS58" s="4"/>
      <c r="DRT58" s="4"/>
      <c r="DRU58" s="4"/>
      <c r="DRV58" s="4"/>
      <c r="DRW58" s="4"/>
      <c r="DRX58" s="4"/>
      <c r="DRY58" s="4"/>
      <c r="DRZ58" s="4"/>
      <c r="DSA58" s="4"/>
      <c r="DSB58" s="4"/>
      <c r="DSC58" s="4"/>
      <c r="DSD58" s="4"/>
      <c r="DSE58" s="4"/>
      <c r="DSF58" s="4"/>
      <c r="DSG58" s="4"/>
      <c r="DSH58" s="4"/>
      <c r="DSI58" s="4"/>
      <c r="DSJ58" s="4"/>
      <c r="DSK58" s="4"/>
      <c r="DSL58" s="4"/>
      <c r="DSM58" s="4"/>
      <c r="DSN58" s="4"/>
      <c r="DSO58" s="4"/>
      <c r="DSP58" s="4"/>
      <c r="DSQ58" s="4"/>
      <c r="DSR58" s="4"/>
      <c r="DSS58" s="4"/>
      <c r="DST58" s="4"/>
      <c r="DSU58" s="4"/>
      <c r="DSV58" s="4"/>
      <c r="DSW58" s="4"/>
      <c r="DSX58" s="4"/>
      <c r="DSY58" s="4"/>
      <c r="DSZ58" s="4"/>
      <c r="DTA58" s="4"/>
      <c r="DTB58" s="4"/>
      <c r="DTC58" s="4"/>
      <c r="DTD58" s="4"/>
      <c r="DTE58" s="4"/>
      <c r="DTF58" s="4"/>
      <c r="DTG58" s="4"/>
      <c r="DTH58" s="4"/>
      <c r="DTI58" s="4"/>
      <c r="DTJ58" s="4"/>
      <c r="DTK58" s="4"/>
      <c r="DTL58" s="4"/>
      <c r="DTM58" s="4"/>
      <c r="DTN58" s="4"/>
      <c r="DTO58" s="4"/>
      <c r="DTP58" s="4"/>
      <c r="DTQ58" s="4"/>
      <c r="DTR58" s="4"/>
      <c r="DTS58" s="4"/>
      <c r="DTT58" s="4"/>
      <c r="DTU58" s="4"/>
      <c r="DTV58" s="4"/>
      <c r="DTW58" s="4"/>
      <c r="DTX58" s="4"/>
      <c r="DTY58" s="4"/>
      <c r="DTZ58" s="4"/>
      <c r="DUA58" s="4"/>
      <c r="DUB58" s="4"/>
      <c r="DUC58" s="4"/>
      <c r="DUD58" s="4"/>
      <c r="DUE58" s="4"/>
      <c r="DUF58" s="4"/>
      <c r="DUG58" s="4"/>
      <c r="DUH58" s="4"/>
      <c r="DUI58" s="4"/>
      <c r="DUJ58" s="4"/>
      <c r="DUK58" s="4"/>
      <c r="DUL58" s="4"/>
      <c r="DUM58" s="4"/>
      <c r="DUN58" s="4"/>
      <c r="DUO58" s="4"/>
      <c r="DUP58" s="4"/>
      <c r="DUQ58" s="4"/>
      <c r="DUR58" s="4"/>
      <c r="DUS58" s="4"/>
      <c r="DUT58" s="4"/>
      <c r="DUU58" s="4"/>
      <c r="DUV58" s="4"/>
      <c r="DUW58" s="4"/>
      <c r="DUX58" s="4"/>
      <c r="DUY58" s="4"/>
      <c r="DUZ58" s="4"/>
      <c r="DVA58" s="4"/>
      <c r="DVB58" s="4"/>
      <c r="DVC58" s="4"/>
      <c r="DVD58" s="4"/>
      <c r="DVE58" s="4"/>
      <c r="DVF58" s="4"/>
      <c r="DVG58" s="4"/>
      <c r="DVH58" s="4"/>
      <c r="DVI58" s="4"/>
      <c r="DVJ58" s="4"/>
      <c r="DVK58" s="4"/>
      <c r="DVL58" s="4"/>
      <c r="DVM58" s="4"/>
      <c r="DVN58" s="4"/>
      <c r="DVO58" s="4"/>
      <c r="DVP58" s="4"/>
      <c r="DVQ58" s="4"/>
      <c r="DVR58" s="4"/>
      <c r="DVS58" s="4"/>
      <c r="DVT58" s="4"/>
      <c r="DVU58" s="4"/>
      <c r="DVV58" s="4"/>
      <c r="DVW58" s="4"/>
      <c r="DVX58" s="4"/>
      <c r="DVY58" s="4"/>
      <c r="DVZ58" s="4"/>
      <c r="DWA58" s="4"/>
      <c r="DWB58" s="4"/>
      <c r="DWC58" s="4"/>
      <c r="DWD58" s="4"/>
      <c r="DWE58" s="4"/>
      <c r="DWF58" s="4"/>
      <c r="DWG58" s="4"/>
      <c r="DWH58" s="4"/>
      <c r="DWI58" s="4"/>
      <c r="DWJ58" s="4"/>
      <c r="DWK58" s="4"/>
      <c r="DWL58" s="4"/>
      <c r="DWM58" s="4"/>
      <c r="DWN58" s="4"/>
      <c r="DWO58" s="4"/>
      <c r="DWP58" s="4"/>
      <c r="DWQ58" s="4"/>
      <c r="DWR58" s="4"/>
      <c r="DWS58" s="4"/>
      <c r="DWT58" s="4"/>
      <c r="DWU58" s="4"/>
      <c r="DWV58" s="4"/>
      <c r="DWW58" s="4"/>
      <c r="DWX58" s="4"/>
      <c r="DWY58" s="4"/>
      <c r="DWZ58" s="4"/>
      <c r="DXA58" s="4"/>
      <c r="DXB58" s="4"/>
      <c r="DXC58" s="4"/>
      <c r="DXD58" s="4"/>
      <c r="DXE58" s="4"/>
      <c r="DXF58" s="4"/>
      <c r="DXG58" s="4"/>
      <c r="DXH58" s="4"/>
      <c r="DXI58" s="4"/>
      <c r="DXJ58" s="4"/>
      <c r="DXK58" s="4"/>
      <c r="DXL58" s="4"/>
      <c r="DXM58" s="4"/>
      <c r="DXN58" s="4"/>
      <c r="DXO58" s="4"/>
      <c r="DXP58" s="4"/>
      <c r="DXQ58" s="4"/>
      <c r="DXR58" s="4"/>
      <c r="DXS58" s="4"/>
      <c r="DXT58" s="4"/>
      <c r="DXU58" s="4"/>
      <c r="DXV58" s="4"/>
      <c r="DXW58" s="4"/>
      <c r="DXX58" s="4"/>
      <c r="DXY58" s="4"/>
      <c r="DXZ58" s="4"/>
      <c r="DYA58" s="4"/>
      <c r="DYB58" s="4"/>
      <c r="DYC58" s="4"/>
      <c r="DYD58" s="4"/>
      <c r="DYE58" s="4"/>
      <c r="DYF58" s="4"/>
      <c r="DYG58" s="4"/>
      <c r="DYH58" s="4"/>
      <c r="DYI58" s="4"/>
      <c r="DYJ58" s="4"/>
      <c r="DYK58" s="4"/>
      <c r="DYL58" s="4"/>
      <c r="DYM58" s="4"/>
      <c r="DYN58" s="4"/>
      <c r="DYO58" s="4"/>
      <c r="DYP58" s="4"/>
      <c r="DYQ58" s="4"/>
      <c r="DYR58" s="4"/>
      <c r="DYS58" s="4"/>
      <c r="DYT58" s="4"/>
      <c r="DYU58" s="4"/>
      <c r="DYV58" s="4"/>
      <c r="DYW58" s="4"/>
      <c r="DYX58" s="4"/>
      <c r="DYY58" s="4"/>
      <c r="DYZ58" s="4"/>
      <c r="DZA58" s="4"/>
      <c r="DZB58" s="4"/>
      <c r="DZC58" s="4"/>
      <c r="DZD58" s="4"/>
      <c r="DZE58" s="4"/>
      <c r="DZF58" s="4"/>
      <c r="DZG58" s="4"/>
      <c r="DZH58" s="4"/>
      <c r="DZI58" s="4"/>
      <c r="DZJ58" s="4"/>
      <c r="DZK58" s="4"/>
      <c r="DZL58" s="4"/>
      <c r="DZM58" s="4"/>
      <c r="DZN58" s="4"/>
      <c r="DZO58" s="4"/>
      <c r="DZP58" s="4"/>
      <c r="DZQ58" s="4"/>
      <c r="DZR58" s="4"/>
      <c r="DZS58" s="4"/>
      <c r="DZT58" s="4"/>
      <c r="DZU58" s="4"/>
      <c r="DZV58" s="4"/>
      <c r="DZW58" s="4"/>
      <c r="DZX58" s="4"/>
      <c r="DZY58" s="4"/>
      <c r="DZZ58" s="4"/>
      <c r="EAA58" s="4"/>
      <c r="EAB58" s="4"/>
      <c r="EAC58" s="4"/>
      <c r="EAD58" s="4"/>
      <c r="EAE58" s="4"/>
      <c r="EAF58" s="4"/>
      <c r="EAG58" s="4"/>
      <c r="EAH58" s="4"/>
      <c r="EAI58" s="4"/>
      <c r="EAJ58" s="4"/>
      <c r="EAK58" s="4"/>
      <c r="EAL58" s="4"/>
      <c r="EAM58" s="4"/>
      <c r="EAN58" s="4"/>
      <c r="EAO58" s="4"/>
      <c r="EAP58" s="4"/>
      <c r="EAQ58" s="4"/>
      <c r="EAR58" s="4"/>
      <c r="EAS58" s="4"/>
      <c r="EAT58" s="4"/>
      <c r="EAU58" s="4"/>
      <c r="EAV58" s="4"/>
      <c r="EAW58" s="4"/>
      <c r="EAX58" s="4"/>
      <c r="EAY58" s="4"/>
      <c r="EAZ58" s="4"/>
      <c r="EBA58" s="4"/>
      <c r="EBB58" s="4"/>
      <c r="EBC58" s="4"/>
      <c r="EBD58" s="4"/>
      <c r="EBE58" s="4"/>
      <c r="EBF58" s="4"/>
      <c r="EBG58" s="4"/>
      <c r="EBH58" s="4"/>
      <c r="EBI58" s="4"/>
      <c r="EBJ58" s="4"/>
      <c r="EBK58" s="4"/>
      <c r="EBL58" s="4"/>
      <c r="EBM58" s="4"/>
      <c r="EBN58" s="4"/>
      <c r="EBO58" s="4"/>
      <c r="EBP58" s="4"/>
      <c r="EBQ58" s="4"/>
      <c r="EBR58" s="4"/>
      <c r="EBS58" s="4"/>
      <c r="EBT58" s="4"/>
      <c r="EBU58" s="4"/>
      <c r="EBV58" s="4"/>
      <c r="EBW58" s="4"/>
      <c r="EBX58" s="4"/>
      <c r="EBY58" s="4"/>
      <c r="EBZ58" s="4"/>
      <c r="ECA58" s="4"/>
      <c r="ECB58" s="4"/>
      <c r="ECC58" s="4"/>
      <c r="ECD58" s="4"/>
      <c r="ECE58" s="4"/>
      <c r="ECF58" s="4"/>
      <c r="ECG58" s="4"/>
      <c r="ECH58" s="4"/>
      <c r="ECI58" s="4"/>
      <c r="ECJ58" s="4"/>
      <c r="ECK58" s="4"/>
      <c r="ECL58" s="4"/>
      <c r="ECM58" s="4"/>
      <c r="ECN58" s="4"/>
      <c r="ECO58" s="4"/>
      <c r="ECP58" s="4"/>
      <c r="ECQ58" s="4"/>
      <c r="ECR58" s="4"/>
      <c r="ECS58" s="4"/>
      <c r="ECT58" s="4"/>
      <c r="ECU58" s="4"/>
      <c r="ECV58" s="4"/>
      <c r="ECW58" s="4"/>
      <c r="ECX58" s="4"/>
      <c r="ECY58" s="4"/>
      <c r="ECZ58" s="4"/>
      <c r="EDA58" s="4"/>
      <c r="EDB58" s="4"/>
      <c r="EDC58" s="4"/>
      <c r="EDD58" s="4"/>
      <c r="EDE58" s="4"/>
      <c r="EDF58" s="4"/>
      <c r="EDG58" s="4"/>
      <c r="EDH58" s="4"/>
      <c r="EDI58" s="4"/>
      <c r="EDJ58" s="4"/>
      <c r="EDK58" s="4"/>
      <c r="EDL58" s="4"/>
      <c r="EDM58" s="4"/>
      <c r="EDN58" s="4"/>
      <c r="EDO58" s="4"/>
      <c r="EDP58" s="4"/>
      <c r="EDQ58" s="4"/>
      <c r="EDR58" s="4"/>
      <c r="EDS58" s="4"/>
      <c r="EDT58" s="4"/>
      <c r="EDU58" s="4"/>
      <c r="EDV58" s="4"/>
      <c r="EDW58" s="4"/>
      <c r="EDX58" s="4"/>
      <c r="EDY58" s="4"/>
      <c r="EDZ58" s="4"/>
      <c r="EEA58" s="4"/>
      <c r="EEB58" s="4"/>
      <c r="EEC58" s="4"/>
      <c r="EED58" s="4"/>
      <c r="EEE58" s="4"/>
      <c r="EEF58" s="4"/>
      <c r="EEG58" s="4"/>
      <c r="EEH58" s="4"/>
      <c r="EEI58" s="4"/>
      <c r="EEJ58" s="4"/>
      <c r="EEK58" s="4"/>
      <c r="EEL58" s="4"/>
      <c r="EEM58" s="4"/>
      <c r="EEN58" s="4"/>
      <c r="EEO58" s="4"/>
      <c r="EEP58" s="4"/>
      <c r="EEQ58" s="4"/>
      <c r="EER58" s="4"/>
      <c r="EES58" s="4"/>
      <c r="EET58" s="4"/>
      <c r="EEU58" s="4"/>
      <c r="EEV58" s="4"/>
      <c r="EEW58" s="4"/>
      <c r="EEX58" s="4"/>
      <c r="EEY58" s="4"/>
      <c r="EEZ58" s="4"/>
      <c r="EFA58" s="4"/>
      <c r="EFB58" s="4"/>
      <c r="EFC58" s="4"/>
      <c r="EFD58" s="4"/>
      <c r="EFE58" s="4"/>
      <c r="EFF58" s="4"/>
      <c r="EFG58" s="4"/>
      <c r="EFH58" s="4"/>
      <c r="EFI58" s="4"/>
      <c r="EFJ58" s="4"/>
      <c r="EFK58" s="4"/>
      <c r="EFL58" s="4"/>
      <c r="EFM58" s="4"/>
      <c r="EFN58" s="4"/>
      <c r="EFO58" s="4"/>
      <c r="EFP58" s="4"/>
      <c r="EFQ58" s="4"/>
      <c r="EFR58" s="4"/>
      <c r="EFS58" s="4"/>
      <c r="EFT58" s="4"/>
      <c r="EFU58" s="4"/>
      <c r="EFV58" s="4"/>
      <c r="EFW58" s="4"/>
      <c r="EFX58" s="4"/>
      <c r="EFY58" s="4"/>
      <c r="EFZ58" s="4"/>
      <c r="EGA58" s="4"/>
      <c r="EGB58" s="4"/>
      <c r="EGC58" s="4"/>
      <c r="EGD58" s="4"/>
      <c r="EGE58" s="4"/>
      <c r="EGF58" s="4"/>
      <c r="EGG58" s="4"/>
      <c r="EGH58" s="4"/>
      <c r="EGI58" s="4"/>
      <c r="EGJ58" s="4"/>
      <c r="EGK58" s="4"/>
      <c r="EGL58" s="4"/>
      <c r="EGM58" s="4"/>
      <c r="EGN58" s="4"/>
      <c r="EGO58" s="4"/>
      <c r="EGP58" s="4"/>
      <c r="EGQ58" s="4"/>
      <c r="EGR58" s="4"/>
      <c r="EGS58" s="4"/>
      <c r="EGT58" s="4"/>
      <c r="EGU58" s="4"/>
      <c r="EGV58" s="4"/>
      <c r="EGW58" s="4"/>
      <c r="EGX58" s="4"/>
      <c r="EGY58" s="4"/>
      <c r="EGZ58" s="4"/>
      <c r="EHA58" s="4"/>
      <c r="EHB58" s="4"/>
      <c r="EHC58" s="4"/>
      <c r="EHD58" s="4"/>
      <c r="EHE58" s="4"/>
      <c r="EHF58" s="4"/>
      <c r="EHG58" s="4"/>
      <c r="EHH58" s="4"/>
      <c r="EHI58" s="4"/>
      <c r="EHJ58" s="4"/>
      <c r="EHK58" s="4"/>
      <c r="EHL58" s="4"/>
      <c r="EHM58" s="4"/>
      <c r="EHN58" s="4"/>
      <c r="EHO58" s="4"/>
      <c r="EHP58" s="4"/>
      <c r="EHQ58" s="4"/>
      <c r="EHR58" s="4"/>
      <c r="EHS58" s="4"/>
      <c r="EHT58" s="4"/>
      <c r="EHU58" s="4"/>
      <c r="EHV58" s="4"/>
      <c r="EHW58" s="4"/>
      <c r="EHX58" s="4"/>
      <c r="EHY58" s="4"/>
      <c r="EHZ58" s="4"/>
      <c r="EIA58" s="4"/>
      <c r="EIB58" s="4"/>
      <c r="EIC58" s="4"/>
      <c r="EID58" s="4"/>
      <c r="EIE58" s="4"/>
      <c r="EIF58" s="4"/>
      <c r="EIG58" s="4"/>
      <c r="EIH58" s="4"/>
      <c r="EII58" s="4"/>
      <c r="EIJ58" s="4"/>
      <c r="EIK58" s="4"/>
      <c r="EIL58" s="4"/>
      <c r="EIM58" s="4"/>
      <c r="EIN58" s="4"/>
      <c r="EIO58" s="4"/>
      <c r="EIP58" s="4"/>
      <c r="EIQ58" s="4"/>
      <c r="EIR58" s="4"/>
      <c r="EIS58" s="4"/>
      <c r="EIT58" s="4"/>
      <c r="EIU58" s="4"/>
      <c r="EIV58" s="4"/>
      <c r="EIW58" s="4"/>
      <c r="EIX58" s="4"/>
      <c r="EIY58" s="4"/>
      <c r="EIZ58" s="4"/>
      <c r="EJA58" s="4"/>
      <c r="EJB58" s="4"/>
      <c r="EJC58" s="4"/>
      <c r="EJD58" s="4"/>
      <c r="EJE58" s="4"/>
      <c r="EJF58" s="4"/>
      <c r="EJG58" s="4"/>
      <c r="EJH58" s="4"/>
      <c r="EJI58" s="4"/>
      <c r="EJJ58" s="4"/>
      <c r="EJK58" s="4"/>
      <c r="EJL58" s="4"/>
      <c r="EJM58" s="4"/>
      <c r="EJN58" s="4"/>
      <c r="EJO58" s="4"/>
      <c r="EJP58" s="4"/>
      <c r="EJQ58" s="4"/>
      <c r="EJR58" s="4"/>
      <c r="EJS58" s="4"/>
      <c r="EJT58" s="4"/>
      <c r="EJU58" s="4"/>
      <c r="EJV58" s="4"/>
      <c r="EJW58" s="4"/>
      <c r="EJX58" s="4"/>
      <c r="EJY58" s="4"/>
      <c r="EJZ58" s="4"/>
      <c r="EKA58" s="4"/>
      <c r="EKB58" s="4"/>
      <c r="EKC58" s="4"/>
      <c r="EKD58" s="4"/>
      <c r="EKE58" s="4"/>
      <c r="EKF58" s="4"/>
      <c r="EKG58" s="4"/>
      <c r="EKH58" s="4"/>
      <c r="EKI58" s="4"/>
      <c r="EKJ58" s="4"/>
      <c r="EKK58" s="4"/>
      <c r="EKL58" s="4"/>
      <c r="EKM58" s="4"/>
      <c r="EKN58" s="4"/>
      <c r="EKO58" s="4"/>
      <c r="EKP58" s="4"/>
      <c r="EKQ58" s="4"/>
      <c r="EKR58" s="4"/>
      <c r="EKS58" s="4"/>
      <c r="EKT58" s="4"/>
      <c r="EKU58" s="4"/>
      <c r="EKV58" s="4"/>
      <c r="EKW58" s="4"/>
      <c r="EKX58" s="4"/>
      <c r="EKY58" s="4"/>
      <c r="EKZ58" s="4"/>
      <c r="ELA58" s="4"/>
      <c r="ELB58" s="4"/>
      <c r="ELC58" s="4"/>
      <c r="ELD58" s="4"/>
      <c r="ELE58" s="4"/>
      <c r="ELF58" s="4"/>
      <c r="ELG58" s="4"/>
      <c r="ELH58" s="4"/>
      <c r="ELI58" s="4"/>
      <c r="ELJ58" s="4"/>
      <c r="ELK58" s="4"/>
      <c r="ELL58" s="4"/>
      <c r="ELM58" s="4"/>
      <c r="ELN58" s="4"/>
      <c r="ELO58" s="4"/>
      <c r="ELP58" s="4"/>
      <c r="ELQ58" s="4"/>
      <c r="ELR58" s="4"/>
      <c r="ELS58" s="4"/>
      <c r="ELT58" s="4"/>
      <c r="ELU58" s="4"/>
      <c r="ELV58" s="4"/>
      <c r="ELW58" s="4"/>
      <c r="ELX58" s="4"/>
      <c r="ELY58" s="4"/>
      <c r="ELZ58" s="4"/>
      <c r="EMA58" s="4"/>
      <c r="EMB58" s="4"/>
      <c r="EMC58" s="4"/>
      <c r="EMD58" s="4"/>
      <c r="EME58" s="4"/>
      <c r="EMF58" s="4"/>
      <c r="EMG58" s="4"/>
      <c r="EMH58" s="4"/>
      <c r="EMI58" s="4"/>
      <c r="EMJ58" s="4"/>
      <c r="EMK58" s="4"/>
      <c r="EML58" s="4"/>
      <c r="EMM58" s="4"/>
      <c r="EMN58" s="4"/>
      <c r="EMO58" s="4"/>
      <c r="EMP58" s="4"/>
      <c r="EMQ58" s="4"/>
      <c r="EMR58" s="4"/>
      <c r="EMS58" s="4"/>
      <c r="EMT58" s="4"/>
      <c r="EMU58" s="4"/>
      <c r="EMV58" s="4"/>
      <c r="EMW58" s="4"/>
      <c r="EMX58" s="4"/>
      <c r="EMY58" s="4"/>
      <c r="EMZ58" s="4"/>
      <c r="ENA58" s="4"/>
      <c r="ENB58" s="4"/>
      <c r="ENC58" s="4"/>
      <c r="END58" s="4"/>
      <c r="ENE58" s="4"/>
      <c r="ENF58" s="4"/>
      <c r="ENG58" s="4"/>
      <c r="ENH58" s="4"/>
      <c r="ENI58" s="4"/>
      <c r="ENJ58" s="4"/>
      <c r="ENK58" s="4"/>
      <c r="ENL58" s="4"/>
      <c r="ENM58" s="4"/>
      <c r="ENN58" s="4"/>
      <c r="ENO58" s="4"/>
      <c r="ENP58" s="4"/>
      <c r="ENQ58" s="4"/>
      <c r="ENR58" s="4"/>
      <c r="ENS58" s="4"/>
      <c r="ENT58" s="4"/>
      <c r="ENU58" s="4"/>
      <c r="ENV58" s="4"/>
      <c r="ENW58" s="4"/>
      <c r="ENX58" s="4"/>
      <c r="ENY58" s="4"/>
      <c r="ENZ58" s="4"/>
      <c r="EOA58" s="4"/>
      <c r="EOB58" s="4"/>
      <c r="EOC58" s="4"/>
      <c r="EOD58" s="4"/>
      <c r="EOE58" s="4"/>
      <c r="EOF58" s="4"/>
      <c r="EOG58" s="4"/>
      <c r="EOH58" s="4"/>
      <c r="EOI58" s="4"/>
      <c r="EOJ58" s="4"/>
      <c r="EOK58" s="4"/>
      <c r="EOL58" s="4"/>
      <c r="EOM58" s="4"/>
      <c r="EON58" s="4"/>
      <c r="EOO58" s="4"/>
      <c r="EOP58" s="4"/>
      <c r="EOQ58" s="4"/>
      <c r="EOR58" s="4"/>
      <c r="EOS58" s="4"/>
      <c r="EOT58" s="4"/>
      <c r="EOU58" s="4"/>
      <c r="EOV58" s="4"/>
      <c r="EOW58" s="4"/>
      <c r="EOX58" s="4"/>
      <c r="EOY58" s="4"/>
      <c r="EOZ58" s="4"/>
      <c r="EPA58" s="4"/>
      <c r="EPB58" s="4"/>
      <c r="EPC58" s="4"/>
      <c r="EPD58" s="4"/>
      <c r="EPE58" s="4"/>
      <c r="EPF58" s="4"/>
      <c r="EPG58" s="4"/>
      <c r="EPH58" s="4"/>
      <c r="EPI58" s="4"/>
      <c r="EPJ58" s="4"/>
      <c r="EPK58" s="4"/>
      <c r="EPL58" s="4"/>
      <c r="EPM58" s="4"/>
      <c r="EPN58" s="4"/>
      <c r="EPO58" s="4"/>
      <c r="EPP58" s="4"/>
      <c r="EPQ58" s="4"/>
      <c r="EPR58" s="4"/>
      <c r="EPS58" s="4"/>
      <c r="EPT58" s="4"/>
      <c r="EPU58" s="4"/>
      <c r="EPV58" s="4"/>
      <c r="EPW58" s="4"/>
      <c r="EPX58" s="4"/>
      <c r="EPY58" s="4"/>
      <c r="EPZ58" s="4"/>
      <c r="EQA58" s="4"/>
      <c r="EQB58" s="4"/>
      <c r="EQC58" s="4"/>
      <c r="EQD58" s="4"/>
      <c r="EQE58" s="4"/>
      <c r="EQF58" s="4"/>
      <c r="EQG58" s="4"/>
      <c r="EQH58" s="4"/>
      <c r="EQI58" s="4"/>
      <c r="EQJ58" s="4"/>
      <c r="EQK58" s="4"/>
      <c r="EQL58" s="4"/>
      <c r="EQM58" s="4"/>
      <c r="EQN58" s="4"/>
      <c r="EQO58" s="4"/>
      <c r="EQP58" s="4"/>
      <c r="EQQ58" s="4"/>
      <c r="EQR58" s="4"/>
      <c r="EQS58" s="4"/>
      <c r="EQT58" s="4"/>
      <c r="EQU58" s="4"/>
      <c r="EQV58" s="4"/>
      <c r="EQW58" s="4"/>
      <c r="EQX58" s="4"/>
      <c r="EQY58" s="4"/>
      <c r="EQZ58" s="4"/>
      <c r="ERA58" s="4"/>
      <c r="ERB58" s="4"/>
      <c r="ERC58" s="4"/>
      <c r="ERD58" s="4"/>
      <c r="ERE58" s="4"/>
      <c r="ERF58" s="4"/>
      <c r="ERG58" s="4"/>
      <c r="ERH58" s="4"/>
      <c r="ERI58" s="4"/>
      <c r="ERJ58" s="4"/>
      <c r="ERK58" s="4"/>
      <c r="ERL58" s="4"/>
      <c r="ERM58" s="4"/>
      <c r="ERN58" s="4"/>
      <c r="ERO58" s="4"/>
      <c r="ERP58" s="4"/>
      <c r="ERQ58" s="4"/>
      <c r="ERR58" s="4"/>
      <c r="ERS58" s="4"/>
      <c r="ERT58" s="4"/>
      <c r="ERU58" s="4"/>
      <c r="ERV58" s="4"/>
      <c r="ERW58" s="4"/>
      <c r="ERX58" s="4"/>
      <c r="ERY58" s="4"/>
      <c r="ERZ58" s="4"/>
      <c r="ESA58" s="4"/>
      <c r="ESB58" s="4"/>
      <c r="ESC58" s="4"/>
      <c r="ESD58" s="4"/>
      <c r="ESE58" s="4"/>
      <c r="ESF58" s="4"/>
      <c r="ESG58" s="4"/>
      <c r="ESH58" s="4"/>
      <c r="ESI58" s="4"/>
      <c r="ESJ58" s="4"/>
      <c r="ESK58" s="4"/>
      <c r="ESL58" s="4"/>
      <c r="ESM58" s="4"/>
      <c r="ESN58" s="4"/>
      <c r="ESO58" s="4"/>
      <c r="ESP58" s="4"/>
      <c r="ESQ58" s="4"/>
      <c r="ESR58" s="4"/>
      <c r="ESS58" s="4"/>
      <c r="EST58" s="4"/>
      <c r="ESU58" s="4"/>
      <c r="ESV58" s="4"/>
      <c r="ESW58" s="4"/>
      <c r="ESX58" s="4"/>
      <c r="ESY58" s="4"/>
      <c r="ESZ58" s="4"/>
      <c r="ETA58" s="4"/>
      <c r="ETB58" s="4"/>
      <c r="ETC58" s="4"/>
      <c r="ETD58" s="4"/>
      <c r="ETE58" s="4"/>
      <c r="ETF58" s="4"/>
      <c r="ETG58" s="4"/>
      <c r="ETH58" s="4"/>
      <c r="ETI58" s="4"/>
      <c r="ETJ58" s="4"/>
      <c r="ETK58" s="4"/>
      <c r="ETL58" s="4"/>
      <c r="ETM58" s="4"/>
      <c r="ETN58" s="4"/>
      <c r="ETO58" s="4"/>
      <c r="ETP58" s="4"/>
      <c r="ETQ58" s="4"/>
      <c r="ETR58" s="4"/>
      <c r="ETS58" s="4"/>
      <c r="ETT58" s="4"/>
      <c r="ETU58" s="4"/>
      <c r="ETV58" s="4"/>
      <c r="ETW58" s="4"/>
      <c r="ETX58" s="4"/>
      <c r="ETY58" s="4"/>
      <c r="ETZ58" s="4"/>
      <c r="EUA58" s="4"/>
      <c r="EUB58" s="4"/>
      <c r="EUC58" s="4"/>
      <c r="EUD58" s="4"/>
      <c r="EUE58" s="4"/>
      <c r="EUF58" s="4"/>
      <c r="EUG58" s="4"/>
      <c r="EUH58" s="4"/>
      <c r="EUI58" s="4"/>
      <c r="EUJ58" s="4"/>
      <c r="EUK58" s="4"/>
      <c r="EUL58" s="4"/>
      <c r="EUM58" s="4"/>
      <c r="EUN58" s="4"/>
      <c r="EUO58" s="4"/>
      <c r="EUP58" s="4"/>
      <c r="EUQ58" s="4"/>
      <c r="EUR58" s="4"/>
      <c r="EUS58" s="4"/>
      <c r="EUT58" s="4"/>
      <c r="EUU58" s="4"/>
      <c r="EUV58" s="4"/>
      <c r="EUW58" s="4"/>
      <c r="EUX58" s="4"/>
      <c r="EUY58" s="4"/>
      <c r="EUZ58" s="4"/>
      <c r="EVA58" s="4"/>
      <c r="EVB58" s="4"/>
      <c r="EVC58" s="4"/>
      <c r="EVD58" s="4"/>
      <c r="EVE58" s="4"/>
      <c r="EVF58" s="4"/>
      <c r="EVG58" s="4"/>
      <c r="EVH58" s="4"/>
      <c r="EVI58" s="4"/>
      <c r="EVJ58" s="4"/>
      <c r="EVK58" s="4"/>
      <c r="EVL58" s="4"/>
      <c r="EVM58" s="4"/>
      <c r="EVN58" s="4"/>
      <c r="EVO58" s="4"/>
      <c r="EVP58" s="4"/>
      <c r="EVQ58" s="4"/>
      <c r="EVR58" s="4"/>
      <c r="EVS58" s="4"/>
      <c r="EVT58" s="4"/>
      <c r="EVU58" s="4"/>
      <c r="EVV58" s="4"/>
      <c r="EVW58" s="4"/>
      <c r="EVX58" s="4"/>
      <c r="EVY58" s="4"/>
      <c r="EVZ58" s="4"/>
      <c r="EWA58" s="4"/>
      <c r="EWB58" s="4"/>
      <c r="EWC58" s="4"/>
      <c r="EWD58" s="4"/>
      <c r="EWE58" s="4"/>
      <c r="EWF58" s="4"/>
      <c r="EWG58" s="4"/>
      <c r="EWH58" s="4"/>
      <c r="EWI58" s="4"/>
      <c r="EWJ58" s="4"/>
      <c r="EWK58" s="4"/>
      <c r="EWL58" s="4"/>
      <c r="EWM58" s="4"/>
      <c r="EWN58" s="4"/>
      <c r="EWO58" s="4"/>
      <c r="EWP58" s="4"/>
      <c r="EWQ58" s="4"/>
      <c r="EWR58" s="4"/>
      <c r="EWS58" s="4"/>
      <c r="EWT58" s="4"/>
      <c r="EWU58" s="4"/>
      <c r="EWV58" s="4"/>
      <c r="EWW58" s="4"/>
      <c r="EWX58" s="4"/>
      <c r="EWY58" s="4"/>
      <c r="EWZ58" s="4"/>
      <c r="EXA58" s="4"/>
      <c r="EXB58" s="4"/>
      <c r="EXC58" s="4"/>
      <c r="EXD58" s="4"/>
      <c r="EXE58" s="4"/>
      <c r="EXF58" s="4"/>
      <c r="EXG58" s="4"/>
      <c r="EXH58" s="4"/>
      <c r="EXI58" s="4"/>
      <c r="EXJ58" s="4"/>
      <c r="EXK58" s="4"/>
      <c r="EXL58" s="4"/>
      <c r="EXM58" s="4"/>
      <c r="EXN58" s="4"/>
      <c r="EXO58" s="4"/>
      <c r="EXP58" s="4"/>
      <c r="EXQ58" s="4"/>
      <c r="EXR58" s="4"/>
      <c r="EXS58" s="4"/>
      <c r="EXT58" s="4"/>
      <c r="EXU58" s="4"/>
      <c r="EXV58" s="4"/>
      <c r="EXW58" s="4"/>
      <c r="EXX58" s="4"/>
      <c r="EXY58" s="4"/>
      <c r="EXZ58" s="4"/>
      <c r="EYA58" s="4"/>
      <c r="EYB58" s="4"/>
      <c r="EYC58" s="4"/>
      <c r="EYD58" s="4"/>
      <c r="EYE58" s="4"/>
      <c r="EYF58" s="4"/>
      <c r="EYG58" s="4"/>
      <c r="EYH58" s="4"/>
      <c r="EYI58" s="4"/>
      <c r="EYJ58" s="4"/>
      <c r="EYK58" s="4"/>
      <c r="EYL58" s="4"/>
      <c r="EYM58" s="4"/>
      <c r="EYN58" s="4"/>
      <c r="EYO58" s="4"/>
      <c r="EYP58" s="4"/>
      <c r="EYQ58" s="4"/>
      <c r="EYR58" s="4"/>
      <c r="EYS58" s="4"/>
      <c r="EYT58" s="4"/>
      <c r="EYU58" s="4"/>
      <c r="EYV58" s="4"/>
      <c r="EYW58" s="4"/>
      <c r="EYX58" s="4"/>
      <c r="EYY58" s="4"/>
      <c r="EYZ58" s="4"/>
      <c r="EZA58" s="4"/>
      <c r="EZB58" s="4"/>
      <c r="EZC58" s="4"/>
      <c r="EZD58" s="4"/>
      <c r="EZE58" s="4"/>
      <c r="EZF58" s="4"/>
      <c r="EZG58" s="4"/>
      <c r="EZH58" s="4"/>
      <c r="EZI58" s="4"/>
      <c r="EZJ58" s="4"/>
      <c r="EZK58" s="4"/>
      <c r="EZL58" s="4"/>
      <c r="EZM58" s="4"/>
      <c r="EZN58" s="4"/>
      <c r="EZO58" s="4"/>
      <c r="EZP58" s="4"/>
      <c r="EZQ58" s="4"/>
      <c r="EZR58" s="4"/>
      <c r="EZS58" s="4"/>
      <c r="EZT58" s="4"/>
      <c r="EZU58" s="4"/>
      <c r="EZV58" s="4"/>
      <c r="EZW58" s="4"/>
      <c r="EZX58" s="4"/>
      <c r="EZY58" s="4"/>
      <c r="EZZ58" s="4"/>
      <c r="FAA58" s="4"/>
      <c r="FAB58" s="4"/>
      <c r="FAC58" s="4"/>
      <c r="FAD58" s="4"/>
      <c r="FAE58" s="4"/>
      <c r="FAF58" s="4"/>
      <c r="FAG58" s="4"/>
      <c r="FAH58" s="4"/>
      <c r="FAI58" s="4"/>
      <c r="FAJ58" s="4"/>
      <c r="FAK58" s="4"/>
      <c r="FAL58" s="4"/>
      <c r="FAM58" s="4"/>
      <c r="FAN58" s="4"/>
      <c r="FAO58" s="4"/>
      <c r="FAP58" s="4"/>
      <c r="FAQ58" s="4"/>
      <c r="FAR58" s="4"/>
      <c r="FAS58" s="4"/>
      <c r="FAT58" s="4"/>
      <c r="FAU58" s="4"/>
      <c r="FAV58" s="4"/>
      <c r="FAW58" s="4"/>
      <c r="FAX58" s="4"/>
      <c r="FAY58" s="4"/>
      <c r="FAZ58" s="4"/>
      <c r="FBA58" s="4"/>
      <c r="FBB58" s="4"/>
      <c r="FBC58" s="4"/>
      <c r="FBD58" s="4"/>
      <c r="FBE58" s="4"/>
      <c r="FBF58" s="4"/>
      <c r="FBG58" s="4"/>
      <c r="FBH58" s="4"/>
      <c r="FBI58" s="4"/>
      <c r="FBJ58" s="4"/>
      <c r="FBK58" s="4"/>
      <c r="FBL58" s="4"/>
      <c r="FBM58" s="4"/>
      <c r="FBN58" s="4"/>
      <c r="FBO58" s="4"/>
      <c r="FBP58" s="4"/>
      <c r="FBQ58" s="4"/>
      <c r="FBR58" s="4"/>
      <c r="FBS58" s="4"/>
      <c r="FBT58" s="4"/>
      <c r="FBU58" s="4"/>
      <c r="FBV58" s="4"/>
      <c r="FBW58" s="4"/>
      <c r="FBX58" s="4"/>
      <c r="FBY58" s="4"/>
      <c r="FBZ58" s="4"/>
      <c r="FCA58" s="4"/>
      <c r="FCB58" s="4"/>
      <c r="FCC58" s="4"/>
      <c r="FCD58" s="4"/>
      <c r="FCE58" s="4"/>
      <c r="FCF58" s="4"/>
      <c r="FCG58" s="4"/>
      <c r="FCH58" s="4"/>
      <c r="FCI58" s="4"/>
      <c r="FCJ58" s="4"/>
      <c r="FCK58" s="4"/>
      <c r="FCL58" s="4"/>
      <c r="FCM58" s="4"/>
      <c r="FCN58" s="4"/>
      <c r="FCO58" s="4"/>
      <c r="FCP58" s="4"/>
      <c r="FCQ58" s="4"/>
      <c r="FCR58" s="4"/>
      <c r="FCS58" s="4"/>
      <c r="FCT58" s="4"/>
      <c r="FCU58" s="4"/>
      <c r="FCV58" s="4"/>
      <c r="FCW58" s="4"/>
      <c r="FCX58" s="4"/>
      <c r="FCY58" s="4"/>
      <c r="FCZ58" s="4"/>
      <c r="FDA58" s="4"/>
      <c r="FDB58" s="4"/>
      <c r="FDC58" s="4"/>
      <c r="FDD58" s="4"/>
      <c r="FDE58" s="4"/>
      <c r="FDF58" s="4"/>
      <c r="FDG58" s="4"/>
      <c r="FDH58" s="4"/>
      <c r="FDI58" s="4"/>
      <c r="FDJ58" s="4"/>
      <c r="FDK58" s="4"/>
      <c r="FDL58" s="4"/>
      <c r="FDM58" s="4"/>
      <c r="FDN58" s="4"/>
      <c r="FDO58" s="4"/>
      <c r="FDP58" s="4"/>
      <c r="FDQ58" s="4"/>
      <c r="FDR58" s="4"/>
      <c r="FDS58" s="4"/>
      <c r="FDT58" s="4"/>
      <c r="FDU58" s="4"/>
      <c r="FDV58" s="4"/>
      <c r="FDW58" s="4"/>
      <c r="FDX58" s="4"/>
      <c r="FDY58" s="4"/>
      <c r="FDZ58" s="4"/>
      <c r="FEA58" s="4"/>
      <c r="FEB58" s="4"/>
      <c r="FEC58" s="4"/>
      <c r="FED58" s="4"/>
      <c r="FEE58" s="4"/>
      <c r="FEF58" s="4"/>
      <c r="FEG58" s="4"/>
      <c r="FEH58" s="4"/>
      <c r="FEI58" s="4"/>
      <c r="FEJ58" s="4"/>
      <c r="FEK58" s="4"/>
      <c r="FEL58" s="4"/>
      <c r="FEM58" s="4"/>
      <c r="FEN58" s="4"/>
      <c r="FEO58" s="4"/>
      <c r="FEP58" s="4"/>
      <c r="FEQ58" s="4"/>
      <c r="FER58" s="4"/>
      <c r="FES58" s="4"/>
      <c r="FET58" s="4"/>
      <c r="FEU58" s="4"/>
      <c r="FEV58" s="4"/>
      <c r="FEW58" s="4"/>
      <c r="FEX58" s="4"/>
      <c r="FEY58" s="4"/>
      <c r="FEZ58" s="4"/>
      <c r="FFA58" s="4"/>
      <c r="FFB58" s="4"/>
      <c r="FFC58" s="4"/>
      <c r="FFD58" s="4"/>
      <c r="FFE58" s="4"/>
      <c r="FFF58" s="4"/>
      <c r="FFG58" s="4"/>
      <c r="FFH58" s="4"/>
      <c r="FFI58" s="4"/>
      <c r="FFJ58" s="4"/>
      <c r="FFK58" s="4"/>
      <c r="FFL58" s="4"/>
      <c r="FFM58" s="4"/>
      <c r="FFN58" s="4"/>
      <c r="FFO58" s="4"/>
      <c r="FFP58" s="4"/>
      <c r="FFQ58" s="4"/>
      <c r="FFR58" s="4"/>
      <c r="FFS58" s="4"/>
      <c r="FFT58" s="4"/>
      <c r="FFU58" s="4"/>
      <c r="FFV58" s="4"/>
      <c r="FFW58" s="4"/>
      <c r="FFX58" s="4"/>
      <c r="FFY58" s="4"/>
      <c r="FFZ58" s="4"/>
      <c r="FGA58" s="4"/>
      <c r="FGB58" s="4"/>
      <c r="FGC58" s="4"/>
      <c r="FGD58" s="4"/>
      <c r="FGE58" s="4"/>
      <c r="FGF58" s="4"/>
      <c r="FGG58" s="4"/>
      <c r="FGH58" s="4"/>
      <c r="FGI58" s="4"/>
      <c r="FGJ58" s="4"/>
      <c r="FGK58" s="4"/>
      <c r="FGL58" s="4"/>
      <c r="FGM58" s="4"/>
      <c r="FGN58" s="4"/>
      <c r="FGO58" s="4"/>
      <c r="FGP58" s="4"/>
      <c r="FGQ58" s="4"/>
      <c r="FGR58" s="4"/>
      <c r="FGS58" s="4"/>
      <c r="FGT58" s="4"/>
      <c r="FGU58" s="4"/>
      <c r="FGV58" s="4"/>
      <c r="FGW58" s="4"/>
      <c r="FGX58" s="4"/>
      <c r="FGY58" s="4"/>
      <c r="FGZ58" s="4"/>
      <c r="FHA58" s="4"/>
      <c r="FHB58" s="4"/>
      <c r="FHC58" s="4"/>
      <c r="FHD58" s="4"/>
      <c r="FHE58" s="4"/>
      <c r="FHF58" s="4"/>
      <c r="FHG58" s="4"/>
      <c r="FHH58" s="4"/>
      <c r="FHI58" s="4"/>
      <c r="FHJ58" s="4"/>
      <c r="FHK58" s="4"/>
      <c r="FHL58" s="4"/>
      <c r="FHM58" s="4"/>
      <c r="FHN58" s="4"/>
      <c r="FHO58" s="4"/>
      <c r="FHP58" s="4"/>
      <c r="FHQ58" s="4"/>
      <c r="FHR58" s="4"/>
      <c r="FHS58" s="4"/>
      <c r="FHT58" s="4"/>
      <c r="FHU58" s="4"/>
      <c r="FHV58" s="4"/>
      <c r="FHW58" s="4"/>
      <c r="FHX58" s="4"/>
      <c r="FHY58" s="4"/>
      <c r="FHZ58" s="4"/>
      <c r="FIA58" s="4"/>
      <c r="FIB58" s="4"/>
      <c r="FIC58" s="4"/>
      <c r="FID58" s="4"/>
      <c r="FIE58" s="4"/>
      <c r="FIF58" s="4"/>
      <c r="FIG58" s="4"/>
      <c r="FIH58" s="4"/>
      <c r="FII58" s="4"/>
      <c r="FIJ58" s="4"/>
      <c r="FIK58" s="4"/>
      <c r="FIL58" s="4"/>
      <c r="FIM58" s="4"/>
      <c r="FIN58" s="4"/>
      <c r="FIO58" s="4"/>
      <c r="FIP58" s="4"/>
      <c r="FIQ58" s="4"/>
      <c r="FIR58" s="4"/>
      <c r="FIS58" s="4"/>
      <c r="FIT58" s="4"/>
      <c r="FIU58" s="4"/>
      <c r="FIV58" s="4"/>
      <c r="FIW58" s="4"/>
      <c r="FIX58" s="4"/>
      <c r="FIY58" s="4"/>
      <c r="FIZ58" s="4"/>
      <c r="FJA58" s="4"/>
      <c r="FJB58" s="4"/>
      <c r="FJC58" s="4"/>
      <c r="FJD58" s="4"/>
      <c r="FJE58" s="4"/>
      <c r="FJF58" s="4"/>
      <c r="FJG58" s="4"/>
      <c r="FJH58" s="4"/>
      <c r="FJI58" s="4"/>
      <c r="FJJ58" s="4"/>
      <c r="FJK58" s="4"/>
      <c r="FJL58" s="4"/>
      <c r="FJM58" s="4"/>
      <c r="FJN58" s="4"/>
      <c r="FJO58" s="4"/>
      <c r="FJP58" s="4"/>
      <c r="FJQ58" s="4"/>
      <c r="FJR58" s="4"/>
      <c r="FJS58" s="4"/>
      <c r="FJT58" s="4"/>
      <c r="FJU58" s="4"/>
      <c r="FJV58" s="4"/>
      <c r="FJW58" s="4"/>
      <c r="FJX58" s="4"/>
      <c r="FJY58" s="4"/>
      <c r="FJZ58" s="4"/>
      <c r="FKA58" s="4"/>
      <c r="FKB58" s="4"/>
      <c r="FKC58" s="4"/>
      <c r="FKD58" s="4"/>
      <c r="FKE58" s="4"/>
      <c r="FKF58" s="4"/>
      <c r="FKG58" s="4"/>
      <c r="FKH58" s="4"/>
      <c r="FKI58" s="4"/>
      <c r="FKJ58" s="4"/>
      <c r="FKK58" s="4"/>
      <c r="FKL58" s="4"/>
      <c r="FKM58" s="4"/>
      <c r="FKN58" s="4"/>
      <c r="FKO58" s="4"/>
      <c r="FKP58" s="4"/>
      <c r="FKQ58" s="4"/>
      <c r="FKR58" s="4"/>
      <c r="FKS58" s="4"/>
      <c r="FKT58" s="4"/>
      <c r="FKU58" s="4"/>
      <c r="FKV58" s="4"/>
      <c r="FKW58" s="4"/>
      <c r="FKX58" s="4"/>
      <c r="FKY58" s="4"/>
      <c r="FKZ58" s="4"/>
      <c r="FLA58" s="4"/>
      <c r="FLB58" s="4"/>
      <c r="FLC58" s="4"/>
      <c r="FLD58" s="4"/>
      <c r="FLE58" s="4"/>
      <c r="FLF58" s="4"/>
      <c r="FLG58" s="4"/>
      <c r="FLH58" s="4"/>
      <c r="FLI58" s="4"/>
      <c r="FLJ58" s="4"/>
      <c r="FLK58" s="4"/>
      <c r="FLL58" s="4"/>
      <c r="FLM58" s="4"/>
      <c r="FLN58" s="4"/>
      <c r="FLO58" s="4"/>
      <c r="FLP58" s="4"/>
      <c r="FLQ58" s="4"/>
      <c r="FLR58" s="4"/>
      <c r="FLS58" s="4"/>
      <c r="FLT58" s="4"/>
      <c r="FLU58" s="4"/>
      <c r="FLV58" s="4"/>
      <c r="FLW58" s="4"/>
      <c r="FLX58" s="4"/>
      <c r="FLY58" s="4"/>
      <c r="FLZ58" s="4"/>
      <c r="FMA58" s="4"/>
      <c r="FMB58" s="4"/>
      <c r="FMC58" s="4"/>
      <c r="FMD58" s="4"/>
      <c r="FME58" s="4"/>
      <c r="FMF58" s="4"/>
      <c r="FMG58" s="4"/>
      <c r="FMH58" s="4"/>
      <c r="FMI58" s="4"/>
      <c r="FMJ58" s="4"/>
      <c r="FMK58" s="4"/>
      <c r="FML58" s="4"/>
      <c r="FMM58" s="4"/>
      <c r="FMN58" s="4"/>
      <c r="FMO58" s="4"/>
      <c r="FMP58" s="4"/>
      <c r="FMQ58" s="4"/>
      <c r="FMR58" s="4"/>
      <c r="FMS58" s="4"/>
      <c r="FMT58" s="4"/>
      <c r="FMU58" s="4"/>
      <c r="FMV58" s="4"/>
      <c r="FMW58" s="4"/>
      <c r="FMX58" s="4"/>
      <c r="FMY58" s="4"/>
      <c r="FMZ58" s="4"/>
      <c r="FNA58" s="4"/>
      <c r="FNB58" s="4"/>
      <c r="FNC58" s="4"/>
      <c r="FND58" s="4"/>
      <c r="FNE58" s="4"/>
      <c r="FNF58" s="4"/>
      <c r="FNG58" s="4"/>
      <c r="FNH58" s="4"/>
      <c r="FNI58" s="4"/>
      <c r="FNJ58" s="4"/>
      <c r="FNK58" s="4"/>
      <c r="FNL58" s="4"/>
      <c r="FNM58" s="4"/>
      <c r="FNN58" s="4"/>
      <c r="FNO58" s="4"/>
      <c r="FNP58" s="4"/>
      <c r="FNQ58" s="4"/>
      <c r="FNR58" s="4"/>
      <c r="FNS58" s="4"/>
      <c r="FNT58" s="4"/>
      <c r="FNU58" s="4"/>
      <c r="FNV58" s="4"/>
      <c r="FNW58" s="4"/>
      <c r="FNX58" s="4"/>
      <c r="FNY58" s="4"/>
      <c r="FNZ58" s="4"/>
      <c r="FOA58" s="4"/>
      <c r="FOB58" s="4"/>
      <c r="FOC58" s="4"/>
      <c r="FOD58" s="4"/>
      <c r="FOE58" s="4"/>
      <c r="FOF58" s="4"/>
      <c r="FOG58" s="4"/>
      <c r="FOH58" s="4"/>
      <c r="FOI58" s="4"/>
      <c r="FOJ58" s="4"/>
      <c r="FOK58" s="4"/>
      <c r="FOL58" s="4"/>
      <c r="FOM58" s="4"/>
      <c r="FON58" s="4"/>
      <c r="FOO58" s="4"/>
      <c r="FOP58" s="4"/>
      <c r="FOQ58" s="4"/>
      <c r="FOR58" s="4"/>
      <c r="FOS58" s="4"/>
      <c r="FOT58" s="4"/>
      <c r="FOU58" s="4"/>
      <c r="FOV58" s="4"/>
      <c r="FOW58" s="4"/>
      <c r="FOX58" s="4"/>
      <c r="FOY58" s="4"/>
      <c r="FOZ58" s="4"/>
      <c r="FPA58" s="4"/>
      <c r="FPB58" s="4"/>
      <c r="FPC58" s="4"/>
      <c r="FPD58" s="4"/>
      <c r="FPE58" s="4"/>
      <c r="FPF58" s="4"/>
      <c r="FPG58" s="4"/>
      <c r="FPH58" s="4"/>
      <c r="FPI58" s="4"/>
      <c r="FPJ58" s="4"/>
      <c r="FPK58" s="4"/>
      <c r="FPL58" s="4"/>
      <c r="FPM58" s="4"/>
      <c r="FPN58" s="4"/>
      <c r="FPO58" s="4"/>
      <c r="FPP58" s="4"/>
      <c r="FPQ58" s="4"/>
      <c r="FPR58" s="4"/>
      <c r="FPS58" s="4"/>
      <c r="FPT58" s="4"/>
      <c r="FPU58" s="4"/>
      <c r="FPV58" s="4"/>
      <c r="FPW58" s="4"/>
      <c r="FPX58" s="4"/>
      <c r="FPY58" s="4"/>
      <c r="FPZ58" s="4"/>
      <c r="FQA58" s="4"/>
      <c r="FQB58" s="4"/>
      <c r="FQC58" s="4"/>
      <c r="FQD58" s="4"/>
      <c r="FQE58" s="4"/>
      <c r="FQF58" s="4"/>
      <c r="FQG58" s="4"/>
      <c r="FQH58" s="4"/>
      <c r="FQI58" s="4"/>
      <c r="FQJ58" s="4"/>
      <c r="FQK58" s="4"/>
      <c r="FQL58" s="4"/>
      <c r="FQM58" s="4"/>
      <c r="FQN58" s="4"/>
      <c r="FQO58" s="4"/>
      <c r="FQP58" s="4"/>
      <c r="FQQ58" s="4"/>
      <c r="FQR58" s="4"/>
      <c r="FQS58" s="4"/>
      <c r="FQT58" s="4"/>
      <c r="FQU58" s="4"/>
      <c r="FQV58" s="4"/>
      <c r="FQW58" s="4"/>
      <c r="FQX58" s="4"/>
      <c r="FQY58" s="4"/>
      <c r="FQZ58" s="4"/>
      <c r="FRA58" s="4"/>
      <c r="FRB58" s="4"/>
      <c r="FRC58" s="4"/>
      <c r="FRD58" s="4"/>
      <c r="FRE58" s="4"/>
      <c r="FRF58" s="4"/>
      <c r="FRG58" s="4"/>
      <c r="FRH58" s="4"/>
      <c r="FRI58" s="4"/>
      <c r="FRJ58" s="4"/>
      <c r="FRK58" s="4"/>
      <c r="FRL58" s="4"/>
      <c r="FRM58" s="4"/>
      <c r="FRN58" s="4"/>
      <c r="FRO58" s="4"/>
      <c r="FRP58" s="4"/>
      <c r="FRQ58" s="4"/>
      <c r="FRR58" s="4"/>
      <c r="FRS58" s="4"/>
      <c r="FRT58" s="4"/>
      <c r="FRU58" s="4"/>
      <c r="FRV58" s="4"/>
      <c r="FRW58" s="4"/>
      <c r="FRX58" s="4"/>
      <c r="FRY58" s="4"/>
      <c r="FRZ58" s="4"/>
      <c r="FSA58" s="4"/>
      <c r="FSB58" s="4"/>
      <c r="FSC58" s="4"/>
      <c r="FSD58" s="4"/>
      <c r="FSE58" s="4"/>
      <c r="FSF58" s="4"/>
      <c r="FSG58" s="4"/>
      <c r="FSH58" s="4"/>
      <c r="FSI58" s="4"/>
      <c r="FSJ58" s="4"/>
      <c r="FSK58" s="4"/>
      <c r="FSL58" s="4"/>
      <c r="FSM58" s="4"/>
      <c r="FSN58" s="4"/>
      <c r="FSO58" s="4"/>
      <c r="FSP58" s="4"/>
      <c r="FSQ58" s="4"/>
      <c r="FSR58" s="4"/>
      <c r="FSS58" s="4"/>
      <c r="FST58" s="4"/>
      <c r="FSU58" s="4"/>
      <c r="FSV58" s="4"/>
      <c r="FSW58" s="4"/>
      <c r="FSX58" s="4"/>
      <c r="FSY58" s="4"/>
      <c r="FSZ58" s="4"/>
      <c r="FTA58" s="4"/>
      <c r="FTB58" s="4"/>
      <c r="FTC58" s="4"/>
      <c r="FTD58" s="4"/>
      <c r="FTE58" s="4"/>
      <c r="FTF58" s="4"/>
      <c r="FTG58" s="4"/>
      <c r="FTH58" s="4"/>
      <c r="FTI58" s="4"/>
      <c r="FTJ58" s="4"/>
      <c r="FTK58" s="4"/>
      <c r="FTL58" s="4"/>
      <c r="FTM58" s="4"/>
      <c r="FTN58" s="4"/>
      <c r="FTO58" s="4"/>
      <c r="FTP58" s="4"/>
      <c r="FTQ58" s="4"/>
      <c r="FTR58" s="4"/>
      <c r="FTS58" s="4"/>
      <c r="FTT58" s="4"/>
      <c r="FTU58" s="4"/>
      <c r="FTV58" s="4"/>
      <c r="FTW58" s="4"/>
      <c r="FTX58" s="4"/>
      <c r="FTY58" s="4"/>
      <c r="FTZ58" s="4"/>
      <c r="FUA58" s="4"/>
      <c r="FUB58" s="4"/>
      <c r="FUC58" s="4"/>
      <c r="FUD58" s="4"/>
      <c r="FUE58" s="4"/>
      <c r="FUF58" s="4"/>
      <c r="FUG58" s="4"/>
      <c r="FUH58" s="4"/>
      <c r="FUI58" s="4"/>
      <c r="FUJ58" s="4"/>
      <c r="FUK58" s="4"/>
      <c r="FUL58" s="4"/>
      <c r="FUM58" s="4"/>
      <c r="FUN58" s="4"/>
      <c r="FUO58" s="4"/>
      <c r="FUP58" s="4"/>
      <c r="FUQ58" s="4"/>
      <c r="FUR58" s="4"/>
      <c r="FUS58" s="4"/>
      <c r="FUT58" s="4"/>
      <c r="FUU58" s="4"/>
      <c r="FUV58" s="4"/>
      <c r="FUW58" s="4"/>
      <c r="FUX58" s="4"/>
      <c r="FUY58" s="4"/>
      <c r="FUZ58" s="4"/>
      <c r="FVA58" s="4"/>
      <c r="FVB58" s="4"/>
      <c r="FVC58" s="4"/>
      <c r="FVD58" s="4"/>
      <c r="FVE58" s="4"/>
      <c r="FVF58" s="4"/>
      <c r="FVG58" s="4"/>
      <c r="FVH58" s="4"/>
      <c r="FVI58" s="4"/>
      <c r="FVJ58" s="4"/>
      <c r="FVK58" s="4"/>
      <c r="FVL58" s="4"/>
      <c r="FVM58" s="4"/>
      <c r="FVN58" s="4"/>
      <c r="FVO58" s="4"/>
      <c r="FVP58" s="4"/>
      <c r="FVQ58" s="4"/>
      <c r="FVR58" s="4"/>
      <c r="FVS58" s="4"/>
      <c r="FVT58" s="4"/>
      <c r="FVU58" s="4"/>
      <c r="FVV58" s="4"/>
      <c r="FVW58" s="4"/>
      <c r="FVX58" s="4"/>
      <c r="FVY58" s="4"/>
      <c r="FVZ58" s="4"/>
      <c r="FWA58" s="4"/>
      <c r="FWB58" s="4"/>
      <c r="FWC58" s="4"/>
      <c r="FWD58" s="4"/>
      <c r="FWE58" s="4"/>
      <c r="FWF58" s="4"/>
      <c r="FWG58" s="4"/>
      <c r="FWH58" s="4"/>
      <c r="FWI58" s="4"/>
      <c r="FWJ58" s="4"/>
      <c r="FWK58" s="4"/>
      <c r="FWL58" s="4"/>
      <c r="FWM58" s="4"/>
      <c r="FWN58" s="4"/>
      <c r="FWO58" s="4"/>
      <c r="FWP58" s="4"/>
      <c r="FWQ58" s="4"/>
      <c r="FWR58" s="4"/>
      <c r="FWS58" s="4"/>
      <c r="FWT58" s="4"/>
      <c r="FWU58" s="4"/>
      <c r="FWV58" s="4"/>
      <c r="FWW58" s="4"/>
      <c r="FWX58" s="4"/>
      <c r="FWY58" s="4"/>
      <c r="FWZ58" s="4"/>
      <c r="FXA58" s="4"/>
      <c r="FXB58" s="4"/>
      <c r="FXC58" s="4"/>
      <c r="FXD58" s="4"/>
      <c r="FXE58" s="4"/>
      <c r="FXF58" s="4"/>
      <c r="FXG58" s="4"/>
      <c r="FXH58" s="4"/>
      <c r="FXI58" s="4"/>
      <c r="FXJ58" s="4"/>
      <c r="FXK58" s="4"/>
      <c r="FXL58" s="4"/>
      <c r="FXM58" s="4"/>
      <c r="FXN58" s="4"/>
      <c r="FXO58" s="4"/>
      <c r="FXP58" s="4"/>
      <c r="FXQ58" s="4"/>
      <c r="FXR58" s="4"/>
      <c r="FXS58" s="4"/>
      <c r="FXT58" s="4"/>
      <c r="FXU58" s="4"/>
      <c r="FXV58" s="4"/>
      <c r="FXW58" s="4"/>
      <c r="FXX58" s="4"/>
      <c r="FXY58" s="4"/>
      <c r="FXZ58" s="4"/>
      <c r="FYA58" s="4"/>
      <c r="FYB58" s="4"/>
      <c r="FYC58" s="4"/>
      <c r="FYD58" s="4"/>
      <c r="FYE58" s="4"/>
      <c r="FYF58" s="4"/>
      <c r="FYG58" s="4"/>
      <c r="FYH58" s="4"/>
      <c r="FYI58" s="4"/>
      <c r="FYJ58" s="4"/>
      <c r="FYK58" s="4"/>
      <c r="FYL58" s="4"/>
      <c r="FYM58" s="4"/>
      <c r="FYN58" s="4"/>
      <c r="FYO58" s="4"/>
      <c r="FYP58" s="4"/>
      <c r="FYQ58" s="4"/>
      <c r="FYR58" s="4"/>
      <c r="FYS58" s="4"/>
      <c r="FYT58" s="4"/>
      <c r="FYU58" s="4"/>
      <c r="FYV58" s="4"/>
      <c r="FYW58" s="4"/>
      <c r="FYX58" s="4"/>
      <c r="FYY58" s="4"/>
      <c r="FYZ58" s="4"/>
      <c r="FZA58" s="4"/>
      <c r="FZB58" s="4"/>
      <c r="FZC58" s="4"/>
      <c r="FZD58" s="4"/>
      <c r="FZE58" s="4"/>
      <c r="FZF58" s="4"/>
      <c r="FZG58" s="4"/>
      <c r="FZH58" s="4"/>
      <c r="FZI58" s="4"/>
      <c r="FZJ58" s="4"/>
      <c r="FZK58" s="4"/>
      <c r="FZL58" s="4"/>
      <c r="FZM58" s="4"/>
      <c r="FZN58" s="4"/>
      <c r="FZO58" s="4"/>
      <c r="FZP58" s="4"/>
      <c r="FZQ58" s="4"/>
      <c r="FZR58" s="4"/>
      <c r="FZS58" s="4"/>
      <c r="FZT58" s="4"/>
      <c r="FZU58" s="4"/>
      <c r="FZV58" s="4"/>
      <c r="FZW58" s="4"/>
      <c r="FZX58" s="4"/>
      <c r="FZY58" s="4"/>
      <c r="FZZ58" s="4"/>
      <c r="GAA58" s="4"/>
      <c r="GAB58" s="4"/>
      <c r="GAC58" s="4"/>
      <c r="GAD58" s="4"/>
      <c r="GAE58" s="4"/>
      <c r="GAF58" s="4"/>
      <c r="GAG58" s="4"/>
      <c r="GAH58" s="4"/>
      <c r="GAI58" s="4"/>
      <c r="GAJ58" s="4"/>
      <c r="GAK58" s="4"/>
      <c r="GAL58" s="4"/>
      <c r="GAM58" s="4"/>
      <c r="GAN58" s="4"/>
      <c r="GAO58" s="4"/>
      <c r="GAP58" s="4"/>
      <c r="GAQ58" s="4"/>
      <c r="GAR58" s="4"/>
      <c r="GAS58" s="4"/>
      <c r="GAT58" s="4"/>
      <c r="GAU58" s="4"/>
      <c r="GAV58" s="4"/>
      <c r="GAW58" s="4"/>
      <c r="GAX58" s="4"/>
      <c r="GAY58" s="4"/>
      <c r="GAZ58" s="4"/>
      <c r="GBA58" s="4"/>
      <c r="GBB58" s="4"/>
      <c r="GBC58" s="4"/>
      <c r="GBD58" s="4"/>
      <c r="GBE58" s="4"/>
      <c r="GBF58" s="4"/>
      <c r="GBG58" s="4"/>
      <c r="GBH58" s="4"/>
      <c r="GBI58" s="4"/>
      <c r="GBJ58" s="4"/>
      <c r="GBK58" s="4"/>
      <c r="GBL58" s="4"/>
      <c r="GBM58" s="4"/>
      <c r="GBN58" s="4"/>
      <c r="GBO58" s="4"/>
      <c r="GBP58" s="4"/>
      <c r="GBQ58" s="4"/>
      <c r="GBR58" s="4"/>
      <c r="GBS58" s="4"/>
      <c r="GBT58" s="4"/>
      <c r="GBU58" s="4"/>
      <c r="GBV58" s="4"/>
      <c r="GBW58" s="4"/>
      <c r="GBX58" s="4"/>
      <c r="GBY58" s="4"/>
      <c r="GBZ58" s="4"/>
      <c r="GCA58" s="4"/>
      <c r="GCB58" s="4"/>
      <c r="GCC58" s="4"/>
      <c r="GCD58" s="4"/>
      <c r="GCE58" s="4"/>
      <c r="GCF58" s="4"/>
      <c r="GCG58" s="4"/>
      <c r="GCH58" s="4"/>
      <c r="GCI58" s="4"/>
      <c r="GCJ58" s="4"/>
      <c r="GCK58" s="4"/>
      <c r="GCL58" s="4"/>
      <c r="GCM58" s="4"/>
      <c r="GCN58" s="4"/>
      <c r="GCO58" s="4"/>
      <c r="GCP58" s="4"/>
      <c r="GCQ58" s="4"/>
      <c r="GCR58" s="4"/>
      <c r="GCS58" s="4"/>
      <c r="GCT58" s="4"/>
      <c r="GCU58" s="4"/>
      <c r="GCV58" s="4"/>
      <c r="GCW58" s="4"/>
      <c r="GCX58" s="4"/>
      <c r="GCY58" s="4"/>
      <c r="GCZ58" s="4"/>
      <c r="GDA58" s="4"/>
      <c r="GDB58" s="4"/>
      <c r="GDC58" s="4"/>
      <c r="GDD58" s="4"/>
      <c r="GDE58" s="4"/>
      <c r="GDF58" s="4"/>
      <c r="GDG58" s="4"/>
      <c r="GDH58" s="4"/>
      <c r="GDI58" s="4"/>
      <c r="GDJ58" s="4"/>
      <c r="GDK58" s="4"/>
      <c r="GDL58" s="4"/>
      <c r="GDM58" s="4"/>
      <c r="GDN58" s="4"/>
      <c r="GDO58" s="4"/>
      <c r="GDP58" s="4"/>
      <c r="GDQ58" s="4"/>
      <c r="GDR58" s="4"/>
      <c r="GDS58" s="4"/>
      <c r="GDT58" s="4"/>
      <c r="GDU58" s="4"/>
      <c r="GDV58" s="4"/>
      <c r="GDW58" s="4"/>
      <c r="GDX58" s="4"/>
      <c r="GDY58" s="4"/>
      <c r="GDZ58" s="4"/>
      <c r="GEA58" s="4"/>
      <c r="GEB58" s="4"/>
      <c r="GEC58" s="4"/>
      <c r="GED58" s="4"/>
      <c r="GEE58" s="4"/>
      <c r="GEF58" s="4"/>
      <c r="GEG58" s="4"/>
      <c r="GEH58" s="4"/>
      <c r="GEI58" s="4"/>
      <c r="GEJ58" s="4"/>
      <c r="GEK58" s="4"/>
      <c r="GEL58" s="4"/>
      <c r="GEM58" s="4"/>
      <c r="GEN58" s="4"/>
      <c r="GEO58" s="4"/>
      <c r="GEP58" s="4"/>
      <c r="GEQ58" s="4"/>
      <c r="GER58" s="4"/>
      <c r="GES58" s="4"/>
      <c r="GET58" s="4"/>
      <c r="GEU58" s="4"/>
      <c r="GEV58" s="4"/>
      <c r="GEW58" s="4"/>
      <c r="GEX58" s="4"/>
      <c r="GEY58" s="4"/>
      <c r="GEZ58" s="4"/>
      <c r="GFA58" s="4"/>
      <c r="GFB58" s="4"/>
      <c r="GFC58" s="4"/>
      <c r="GFD58" s="4"/>
      <c r="GFE58" s="4"/>
      <c r="GFF58" s="4"/>
      <c r="GFG58" s="4"/>
      <c r="GFH58" s="4"/>
      <c r="GFI58" s="4"/>
      <c r="GFJ58" s="4"/>
      <c r="GFK58" s="4"/>
      <c r="GFL58" s="4"/>
      <c r="GFM58" s="4"/>
      <c r="GFN58" s="4"/>
      <c r="GFO58" s="4"/>
      <c r="GFP58" s="4"/>
      <c r="GFQ58" s="4"/>
      <c r="GFR58" s="4"/>
      <c r="GFS58" s="4"/>
      <c r="GFT58" s="4"/>
      <c r="GFU58" s="4"/>
      <c r="GFV58" s="4"/>
      <c r="GFW58" s="4"/>
      <c r="GFX58" s="4"/>
      <c r="GFY58" s="4"/>
      <c r="GFZ58" s="4"/>
      <c r="GGA58" s="4"/>
      <c r="GGB58" s="4"/>
      <c r="GGC58" s="4"/>
      <c r="GGD58" s="4"/>
      <c r="GGE58" s="4"/>
      <c r="GGF58" s="4"/>
      <c r="GGG58" s="4"/>
      <c r="GGH58" s="4"/>
      <c r="GGI58" s="4"/>
      <c r="GGJ58" s="4"/>
      <c r="GGK58" s="4"/>
      <c r="GGL58" s="4"/>
      <c r="GGM58" s="4"/>
      <c r="GGN58" s="4"/>
      <c r="GGO58" s="4"/>
      <c r="GGP58" s="4"/>
      <c r="GGQ58" s="4"/>
      <c r="GGR58" s="4"/>
      <c r="GGS58" s="4"/>
      <c r="GGT58" s="4"/>
      <c r="GGU58" s="4"/>
      <c r="GGV58" s="4"/>
      <c r="GGW58" s="4"/>
      <c r="GGX58" s="4"/>
      <c r="GGY58" s="4"/>
      <c r="GGZ58" s="4"/>
      <c r="GHA58" s="4"/>
      <c r="GHB58" s="4"/>
      <c r="GHC58" s="4"/>
      <c r="GHD58" s="4"/>
      <c r="GHE58" s="4"/>
      <c r="GHF58" s="4"/>
      <c r="GHG58" s="4"/>
      <c r="GHH58" s="4"/>
      <c r="GHI58" s="4"/>
      <c r="GHJ58" s="4"/>
      <c r="GHK58" s="4"/>
      <c r="GHL58" s="4"/>
      <c r="GHM58" s="4"/>
      <c r="GHN58" s="4"/>
      <c r="GHO58" s="4"/>
      <c r="GHP58" s="4"/>
      <c r="GHQ58" s="4"/>
      <c r="GHR58" s="4"/>
      <c r="GHS58" s="4"/>
      <c r="GHT58" s="4"/>
      <c r="GHU58" s="4"/>
      <c r="GHV58" s="4"/>
      <c r="GHW58" s="4"/>
      <c r="GHX58" s="4"/>
      <c r="GHY58" s="4"/>
      <c r="GHZ58" s="4"/>
      <c r="GIA58" s="4"/>
      <c r="GIB58" s="4"/>
      <c r="GIC58" s="4"/>
      <c r="GID58" s="4"/>
      <c r="GIE58" s="4"/>
      <c r="GIF58" s="4"/>
      <c r="GIG58" s="4"/>
      <c r="GIH58" s="4"/>
      <c r="GII58" s="4"/>
      <c r="GIJ58" s="4"/>
      <c r="GIK58" s="4"/>
      <c r="GIL58" s="4"/>
      <c r="GIM58" s="4"/>
      <c r="GIN58" s="4"/>
      <c r="GIO58" s="4"/>
      <c r="GIP58" s="4"/>
      <c r="GIQ58" s="4"/>
      <c r="GIR58" s="4"/>
      <c r="GIS58" s="4"/>
      <c r="GIT58" s="4"/>
      <c r="GIU58" s="4"/>
      <c r="GIV58" s="4"/>
      <c r="GIW58" s="4"/>
      <c r="GIX58" s="4"/>
      <c r="GIY58" s="4"/>
      <c r="GIZ58" s="4"/>
      <c r="GJA58" s="4"/>
      <c r="GJB58" s="4"/>
      <c r="GJC58" s="4"/>
      <c r="GJD58" s="4"/>
      <c r="GJE58" s="4"/>
      <c r="GJF58" s="4"/>
      <c r="GJG58" s="4"/>
      <c r="GJH58" s="4"/>
      <c r="GJI58" s="4"/>
      <c r="GJJ58" s="4"/>
      <c r="GJK58" s="4"/>
      <c r="GJL58" s="4"/>
      <c r="GJM58" s="4"/>
      <c r="GJN58" s="4"/>
      <c r="GJO58" s="4"/>
      <c r="GJP58" s="4"/>
      <c r="GJQ58" s="4"/>
      <c r="GJR58" s="4"/>
      <c r="GJS58" s="4"/>
      <c r="GJT58" s="4"/>
      <c r="GJU58" s="4"/>
      <c r="GJV58" s="4"/>
      <c r="GJW58" s="4"/>
      <c r="GJX58" s="4"/>
      <c r="GJY58" s="4"/>
      <c r="GJZ58" s="4"/>
      <c r="GKA58" s="4"/>
      <c r="GKB58" s="4"/>
      <c r="GKC58" s="4"/>
      <c r="GKD58" s="4"/>
      <c r="GKE58" s="4"/>
      <c r="GKF58" s="4"/>
      <c r="GKG58" s="4"/>
      <c r="GKH58" s="4"/>
      <c r="GKI58" s="4"/>
      <c r="GKJ58" s="4"/>
      <c r="GKK58" s="4"/>
      <c r="GKL58" s="4"/>
      <c r="GKM58" s="4"/>
      <c r="GKN58" s="4"/>
      <c r="GKO58" s="4"/>
      <c r="GKP58" s="4"/>
      <c r="GKQ58" s="4"/>
      <c r="GKR58" s="4"/>
      <c r="GKS58" s="4"/>
      <c r="GKT58" s="4"/>
      <c r="GKU58" s="4"/>
      <c r="GKV58" s="4"/>
      <c r="GKW58" s="4"/>
      <c r="GKX58" s="4"/>
      <c r="GKY58" s="4"/>
      <c r="GKZ58" s="4"/>
      <c r="GLA58" s="4"/>
      <c r="GLB58" s="4"/>
      <c r="GLC58" s="4"/>
      <c r="GLD58" s="4"/>
      <c r="GLE58" s="4"/>
      <c r="GLF58" s="4"/>
      <c r="GLG58" s="4"/>
      <c r="GLH58" s="4"/>
      <c r="GLI58" s="4"/>
      <c r="GLJ58" s="4"/>
      <c r="GLK58" s="4"/>
      <c r="GLL58" s="4"/>
      <c r="GLM58" s="4"/>
      <c r="GLN58" s="4"/>
      <c r="GLO58" s="4"/>
      <c r="GLP58" s="4"/>
      <c r="GLQ58" s="4"/>
      <c r="GLR58" s="4"/>
      <c r="GLS58" s="4"/>
      <c r="GLT58" s="4"/>
      <c r="GLU58" s="4"/>
      <c r="GLV58" s="4"/>
      <c r="GLW58" s="4"/>
      <c r="GLX58" s="4"/>
      <c r="GLY58" s="4"/>
      <c r="GLZ58" s="4"/>
      <c r="GMA58" s="4"/>
      <c r="GMB58" s="4"/>
      <c r="GMC58" s="4"/>
      <c r="GMD58" s="4"/>
      <c r="GME58" s="4"/>
      <c r="GMF58" s="4"/>
      <c r="GMG58" s="4"/>
      <c r="GMH58" s="4"/>
      <c r="GMI58" s="4"/>
      <c r="GMJ58" s="4"/>
      <c r="GMK58" s="4"/>
      <c r="GML58" s="4"/>
      <c r="GMM58" s="4"/>
      <c r="GMN58" s="4"/>
      <c r="GMO58" s="4"/>
      <c r="GMP58" s="4"/>
      <c r="GMQ58" s="4"/>
      <c r="GMR58" s="4"/>
      <c r="GMS58" s="4"/>
      <c r="GMT58" s="4"/>
      <c r="GMU58" s="4"/>
      <c r="GMV58" s="4"/>
      <c r="GMW58" s="4"/>
      <c r="GMX58" s="4"/>
      <c r="GMY58" s="4"/>
      <c r="GMZ58" s="4"/>
      <c r="GNA58" s="4"/>
      <c r="GNB58" s="4"/>
      <c r="GNC58" s="4"/>
      <c r="GND58" s="4"/>
      <c r="GNE58" s="4"/>
      <c r="GNF58" s="4"/>
      <c r="GNG58" s="4"/>
      <c r="GNH58" s="4"/>
      <c r="GNI58" s="4"/>
      <c r="GNJ58" s="4"/>
      <c r="GNK58" s="4"/>
      <c r="GNL58" s="4"/>
      <c r="GNM58" s="4"/>
      <c r="GNN58" s="4"/>
      <c r="GNO58" s="4"/>
      <c r="GNP58" s="4"/>
      <c r="GNQ58" s="4"/>
      <c r="GNR58" s="4"/>
      <c r="GNS58" s="4"/>
      <c r="GNT58" s="4"/>
      <c r="GNU58" s="4"/>
      <c r="GNV58" s="4"/>
      <c r="GNW58" s="4"/>
      <c r="GNX58" s="4"/>
      <c r="GNY58" s="4"/>
      <c r="GNZ58" s="4"/>
      <c r="GOA58" s="4"/>
      <c r="GOB58" s="4"/>
      <c r="GOC58" s="4"/>
      <c r="GOD58" s="4"/>
      <c r="GOE58" s="4"/>
      <c r="GOF58" s="4"/>
      <c r="GOG58" s="4"/>
      <c r="GOH58" s="4"/>
      <c r="GOI58" s="4"/>
      <c r="GOJ58" s="4"/>
      <c r="GOK58" s="4"/>
      <c r="GOL58" s="4"/>
      <c r="GOM58" s="4"/>
      <c r="GON58" s="4"/>
      <c r="GOO58" s="4"/>
      <c r="GOP58" s="4"/>
      <c r="GOQ58" s="4"/>
      <c r="GOR58" s="4"/>
      <c r="GOS58" s="4"/>
      <c r="GOT58" s="4"/>
      <c r="GOU58" s="4"/>
      <c r="GOV58" s="4"/>
      <c r="GOW58" s="4"/>
      <c r="GOX58" s="4"/>
      <c r="GOY58" s="4"/>
      <c r="GOZ58" s="4"/>
      <c r="GPA58" s="4"/>
      <c r="GPB58" s="4"/>
      <c r="GPC58" s="4"/>
      <c r="GPD58" s="4"/>
      <c r="GPE58" s="4"/>
      <c r="GPF58" s="4"/>
      <c r="GPG58" s="4"/>
      <c r="GPH58" s="4"/>
      <c r="GPI58" s="4"/>
      <c r="GPJ58" s="4"/>
      <c r="GPK58" s="4"/>
      <c r="GPL58" s="4"/>
      <c r="GPM58" s="4"/>
      <c r="GPN58" s="4"/>
      <c r="GPO58" s="4"/>
      <c r="GPP58" s="4"/>
      <c r="GPQ58" s="4"/>
      <c r="GPR58" s="4"/>
      <c r="GPS58" s="4"/>
      <c r="GPT58" s="4"/>
      <c r="GPU58" s="4"/>
      <c r="GPV58" s="4"/>
      <c r="GPW58" s="4"/>
      <c r="GPX58" s="4"/>
      <c r="GPY58" s="4"/>
      <c r="GPZ58" s="4"/>
      <c r="GQA58" s="4"/>
      <c r="GQB58" s="4"/>
      <c r="GQC58" s="4"/>
      <c r="GQD58" s="4"/>
      <c r="GQE58" s="4"/>
      <c r="GQF58" s="4"/>
      <c r="GQG58" s="4"/>
      <c r="GQH58" s="4"/>
      <c r="GQI58" s="4"/>
      <c r="GQJ58" s="4"/>
      <c r="GQK58" s="4"/>
      <c r="GQL58" s="4"/>
      <c r="GQM58" s="4"/>
      <c r="GQN58" s="4"/>
      <c r="GQO58" s="4"/>
      <c r="GQP58" s="4"/>
      <c r="GQQ58" s="4"/>
      <c r="GQR58" s="4"/>
      <c r="GQS58" s="4"/>
      <c r="GQT58" s="4"/>
      <c r="GQU58" s="4"/>
      <c r="GQV58" s="4"/>
      <c r="GQW58" s="4"/>
      <c r="GQX58" s="4"/>
      <c r="GQY58" s="4"/>
      <c r="GQZ58" s="4"/>
      <c r="GRA58" s="4"/>
      <c r="GRB58" s="4"/>
      <c r="GRC58" s="4"/>
      <c r="GRD58" s="4"/>
      <c r="GRE58" s="4"/>
      <c r="GRF58" s="4"/>
      <c r="GRG58" s="4"/>
      <c r="GRH58" s="4"/>
      <c r="GRI58" s="4"/>
      <c r="GRJ58" s="4"/>
      <c r="GRK58" s="4"/>
      <c r="GRL58" s="4"/>
      <c r="GRM58" s="4"/>
      <c r="GRN58" s="4"/>
      <c r="GRO58" s="4"/>
      <c r="GRP58" s="4"/>
      <c r="GRQ58" s="4"/>
      <c r="GRR58" s="4"/>
      <c r="GRS58" s="4"/>
      <c r="GRT58" s="4"/>
      <c r="GRU58" s="4"/>
      <c r="GRV58" s="4"/>
      <c r="GRW58" s="4"/>
      <c r="GRX58" s="4"/>
      <c r="GRY58" s="4"/>
      <c r="GRZ58" s="4"/>
      <c r="GSA58" s="4"/>
      <c r="GSB58" s="4"/>
      <c r="GSC58" s="4"/>
      <c r="GSD58" s="4"/>
      <c r="GSE58" s="4"/>
      <c r="GSF58" s="4"/>
      <c r="GSG58" s="4"/>
      <c r="GSH58" s="4"/>
      <c r="GSI58" s="4"/>
      <c r="GSJ58" s="4"/>
      <c r="GSK58" s="4"/>
      <c r="GSL58" s="4"/>
      <c r="GSM58" s="4"/>
      <c r="GSN58" s="4"/>
      <c r="GSO58" s="4"/>
      <c r="GSP58" s="4"/>
      <c r="GSQ58" s="4"/>
      <c r="GSR58" s="4"/>
      <c r="GSS58" s="4"/>
      <c r="GST58" s="4"/>
      <c r="GSU58" s="4"/>
      <c r="GSV58" s="4"/>
      <c r="GSW58" s="4"/>
      <c r="GSX58" s="4"/>
      <c r="GSY58" s="4"/>
      <c r="GSZ58" s="4"/>
      <c r="GTA58" s="4"/>
      <c r="GTB58" s="4"/>
      <c r="GTC58" s="4"/>
      <c r="GTD58" s="4"/>
      <c r="GTE58" s="4"/>
      <c r="GTF58" s="4"/>
      <c r="GTG58" s="4"/>
      <c r="GTH58" s="4"/>
      <c r="GTI58" s="4"/>
      <c r="GTJ58" s="4"/>
      <c r="GTK58" s="4"/>
      <c r="GTL58" s="4"/>
      <c r="GTM58" s="4"/>
      <c r="GTN58" s="4"/>
      <c r="GTO58" s="4"/>
      <c r="GTP58" s="4"/>
      <c r="GTQ58" s="4"/>
      <c r="GTR58" s="4"/>
      <c r="GTS58" s="4"/>
      <c r="GTT58" s="4"/>
      <c r="GTU58" s="4"/>
      <c r="GTV58" s="4"/>
      <c r="GTW58" s="4"/>
      <c r="GTX58" s="4"/>
      <c r="GTY58" s="4"/>
      <c r="GTZ58" s="4"/>
      <c r="GUA58" s="4"/>
      <c r="GUB58" s="4"/>
      <c r="GUC58" s="4"/>
      <c r="GUD58" s="4"/>
      <c r="GUE58" s="4"/>
      <c r="GUF58" s="4"/>
      <c r="GUG58" s="4"/>
      <c r="GUH58" s="4"/>
      <c r="GUI58" s="4"/>
      <c r="GUJ58" s="4"/>
      <c r="GUK58" s="4"/>
      <c r="GUL58" s="4"/>
      <c r="GUM58" s="4"/>
      <c r="GUN58" s="4"/>
      <c r="GUO58" s="4"/>
      <c r="GUP58" s="4"/>
      <c r="GUQ58" s="4"/>
      <c r="GUR58" s="4"/>
      <c r="GUS58" s="4"/>
      <c r="GUT58" s="4"/>
      <c r="GUU58" s="4"/>
      <c r="GUV58" s="4"/>
      <c r="GUW58" s="4"/>
      <c r="GUX58" s="4"/>
      <c r="GUY58" s="4"/>
      <c r="GUZ58" s="4"/>
      <c r="GVA58" s="4"/>
      <c r="GVB58" s="4"/>
      <c r="GVC58" s="4"/>
      <c r="GVD58" s="4"/>
      <c r="GVE58" s="4"/>
      <c r="GVF58" s="4"/>
      <c r="GVG58" s="4"/>
      <c r="GVH58" s="4"/>
      <c r="GVI58" s="4"/>
      <c r="GVJ58" s="4"/>
      <c r="GVK58" s="4"/>
      <c r="GVL58" s="4"/>
      <c r="GVM58" s="4"/>
      <c r="GVN58" s="4"/>
      <c r="GVO58" s="4"/>
      <c r="GVP58" s="4"/>
      <c r="GVQ58" s="4"/>
      <c r="GVR58" s="4"/>
      <c r="GVS58" s="4"/>
      <c r="GVT58" s="4"/>
      <c r="GVU58" s="4"/>
      <c r="GVV58" s="4"/>
      <c r="GVW58" s="4"/>
      <c r="GVX58" s="4"/>
      <c r="GVY58" s="4"/>
      <c r="GVZ58" s="4"/>
      <c r="GWA58" s="4"/>
      <c r="GWB58" s="4"/>
      <c r="GWC58" s="4"/>
      <c r="GWD58" s="4"/>
      <c r="GWE58" s="4"/>
      <c r="GWF58" s="4"/>
      <c r="GWG58" s="4"/>
      <c r="GWH58" s="4"/>
      <c r="GWI58" s="4"/>
      <c r="GWJ58" s="4"/>
      <c r="GWK58" s="4"/>
      <c r="GWL58" s="4"/>
      <c r="GWM58" s="4"/>
      <c r="GWN58" s="4"/>
      <c r="GWO58" s="4"/>
      <c r="GWP58" s="4"/>
      <c r="GWQ58" s="4"/>
      <c r="GWR58" s="4"/>
      <c r="GWS58" s="4"/>
      <c r="GWT58" s="4"/>
      <c r="GWU58" s="4"/>
      <c r="GWV58" s="4"/>
      <c r="GWW58" s="4"/>
      <c r="GWX58" s="4"/>
      <c r="GWY58" s="4"/>
      <c r="GWZ58" s="4"/>
      <c r="GXA58" s="4"/>
      <c r="GXB58" s="4"/>
      <c r="GXC58" s="4"/>
      <c r="GXD58" s="4"/>
      <c r="GXE58" s="4"/>
      <c r="GXF58" s="4"/>
      <c r="GXG58" s="4"/>
      <c r="GXH58" s="4"/>
      <c r="GXI58" s="4"/>
      <c r="GXJ58" s="4"/>
      <c r="GXK58" s="4"/>
      <c r="GXL58" s="4"/>
      <c r="GXM58" s="4"/>
      <c r="GXN58" s="4"/>
      <c r="GXO58" s="4"/>
      <c r="GXP58" s="4"/>
      <c r="GXQ58" s="4"/>
      <c r="GXR58" s="4"/>
      <c r="GXS58" s="4"/>
      <c r="GXT58" s="4"/>
      <c r="GXU58" s="4"/>
      <c r="GXV58" s="4"/>
      <c r="GXW58" s="4"/>
      <c r="GXX58" s="4"/>
      <c r="GXY58" s="4"/>
      <c r="GXZ58" s="4"/>
      <c r="GYA58" s="4"/>
      <c r="GYB58" s="4"/>
      <c r="GYC58" s="4"/>
      <c r="GYD58" s="4"/>
      <c r="GYE58" s="4"/>
      <c r="GYF58" s="4"/>
      <c r="GYG58" s="4"/>
      <c r="GYH58" s="4"/>
      <c r="GYI58" s="4"/>
      <c r="GYJ58" s="4"/>
      <c r="GYK58" s="4"/>
      <c r="GYL58" s="4"/>
      <c r="GYM58" s="4"/>
      <c r="GYN58" s="4"/>
      <c r="GYO58" s="4"/>
      <c r="GYP58" s="4"/>
      <c r="GYQ58" s="4"/>
      <c r="GYR58" s="4"/>
      <c r="GYS58" s="4"/>
      <c r="GYT58" s="4"/>
      <c r="GYU58" s="4"/>
      <c r="GYV58" s="4"/>
      <c r="GYW58" s="4"/>
      <c r="GYX58" s="4"/>
      <c r="GYY58" s="4"/>
      <c r="GYZ58" s="4"/>
      <c r="GZA58" s="4"/>
      <c r="GZB58" s="4"/>
      <c r="GZC58" s="4"/>
      <c r="GZD58" s="4"/>
      <c r="GZE58" s="4"/>
      <c r="GZF58" s="4"/>
      <c r="GZG58" s="4"/>
      <c r="GZH58" s="4"/>
      <c r="GZI58" s="4"/>
      <c r="GZJ58" s="4"/>
      <c r="GZK58" s="4"/>
      <c r="GZL58" s="4"/>
      <c r="GZM58" s="4"/>
      <c r="GZN58" s="4"/>
      <c r="GZO58" s="4"/>
      <c r="GZP58" s="4"/>
      <c r="GZQ58" s="4"/>
      <c r="GZR58" s="4"/>
      <c r="GZS58" s="4"/>
      <c r="GZT58" s="4"/>
      <c r="GZU58" s="4"/>
      <c r="GZV58" s="4"/>
      <c r="GZW58" s="4"/>
      <c r="GZX58" s="4"/>
      <c r="GZY58" s="4"/>
      <c r="GZZ58" s="4"/>
      <c r="HAA58" s="4"/>
      <c r="HAB58" s="4"/>
      <c r="HAC58" s="4"/>
      <c r="HAD58" s="4"/>
      <c r="HAE58" s="4"/>
      <c r="HAF58" s="4"/>
      <c r="HAG58" s="4"/>
      <c r="HAH58" s="4"/>
      <c r="HAI58" s="4"/>
      <c r="HAJ58" s="4"/>
      <c r="HAK58" s="4"/>
      <c r="HAL58" s="4"/>
      <c r="HAM58" s="4"/>
      <c r="HAN58" s="4"/>
      <c r="HAO58" s="4"/>
      <c r="HAP58" s="4"/>
      <c r="HAQ58" s="4"/>
      <c r="HAR58" s="4"/>
      <c r="HAS58" s="4"/>
      <c r="HAT58" s="4"/>
      <c r="HAU58" s="4"/>
      <c r="HAV58" s="4"/>
      <c r="HAW58" s="4"/>
      <c r="HAX58" s="4"/>
      <c r="HAY58" s="4"/>
      <c r="HAZ58" s="4"/>
      <c r="HBA58" s="4"/>
      <c r="HBB58" s="4"/>
      <c r="HBC58" s="4"/>
      <c r="HBD58" s="4"/>
      <c r="HBE58" s="4"/>
      <c r="HBF58" s="4"/>
      <c r="HBG58" s="4"/>
      <c r="HBH58" s="4"/>
      <c r="HBI58" s="4"/>
      <c r="HBJ58" s="4"/>
      <c r="HBK58" s="4"/>
      <c r="HBL58" s="4"/>
      <c r="HBM58" s="4"/>
      <c r="HBN58" s="4"/>
      <c r="HBO58" s="4"/>
      <c r="HBP58" s="4"/>
      <c r="HBQ58" s="4"/>
      <c r="HBR58" s="4"/>
      <c r="HBS58" s="4"/>
      <c r="HBT58" s="4"/>
      <c r="HBU58" s="4"/>
      <c r="HBV58" s="4"/>
      <c r="HBW58" s="4"/>
      <c r="HBX58" s="4"/>
      <c r="HBY58" s="4"/>
      <c r="HBZ58" s="4"/>
      <c r="HCA58" s="4"/>
      <c r="HCB58" s="4"/>
      <c r="HCC58" s="4"/>
      <c r="HCD58" s="4"/>
      <c r="HCE58" s="4"/>
      <c r="HCF58" s="4"/>
      <c r="HCG58" s="4"/>
      <c r="HCH58" s="4"/>
      <c r="HCI58" s="4"/>
      <c r="HCJ58" s="4"/>
      <c r="HCK58" s="4"/>
      <c r="HCL58" s="4"/>
      <c r="HCM58" s="4"/>
      <c r="HCN58" s="4"/>
      <c r="HCO58" s="4"/>
      <c r="HCP58" s="4"/>
      <c r="HCQ58" s="4"/>
      <c r="HCR58" s="4"/>
      <c r="HCS58" s="4"/>
      <c r="HCT58" s="4"/>
      <c r="HCU58" s="4"/>
      <c r="HCV58" s="4"/>
      <c r="HCW58" s="4"/>
      <c r="HCX58" s="4"/>
      <c r="HCY58" s="4"/>
      <c r="HCZ58" s="4"/>
      <c r="HDA58" s="4"/>
      <c r="HDB58" s="4"/>
      <c r="HDC58" s="4"/>
      <c r="HDD58" s="4"/>
      <c r="HDE58" s="4"/>
      <c r="HDF58" s="4"/>
      <c r="HDG58" s="4"/>
      <c r="HDH58" s="4"/>
      <c r="HDI58" s="4"/>
      <c r="HDJ58" s="4"/>
      <c r="HDK58" s="4"/>
      <c r="HDL58" s="4"/>
      <c r="HDM58" s="4"/>
      <c r="HDN58" s="4"/>
      <c r="HDO58" s="4"/>
      <c r="HDP58" s="4"/>
      <c r="HDQ58" s="4"/>
      <c r="HDR58" s="4"/>
      <c r="HDS58" s="4"/>
      <c r="HDT58" s="4"/>
      <c r="HDU58" s="4"/>
      <c r="HDV58" s="4"/>
      <c r="HDW58" s="4"/>
      <c r="HDX58" s="4"/>
      <c r="HDY58" s="4"/>
      <c r="HDZ58" s="4"/>
      <c r="HEA58" s="4"/>
      <c r="HEB58" s="4"/>
      <c r="HEC58" s="4"/>
      <c r="HED58" s="4"/>
      <c r="HEE58" s="4"/>
      <c r="HEF58" s="4"/>
      <c r="HEG58" s="4"/>
      <c r="HEH58" s="4"/>
      <c r="HEI58" s="4"/>
      <c r="HEJ58" s="4"/>
      <c r="HEK58" s="4"/>
      <c r="HEL58" s="4"/>
      <c r="HEM58" s="4"/>
      <c r="HEN58" s="4"/>
      <c r="HEO58" s="4"/>
      <c r="HEP58" s="4"/>
      <c r="HEQ58" s="4"/>
      <c r="HER58" s="4"/>
      <c r="HES58" s="4"/>
      <c r="HET58" s="4"/>
      <c r="HEU58" s="4"/>
      <c r="HEV58" s="4"/>
      <c r="HEW58" s="4"/>
      <c r="HEX58" s="4"/>
      <c r="HEY58" s="4"/>
      <c r="HEZ58" s="4"/>
      <c r="HFA58" s="4"/>
      <c r="HFB58" s="4"/>
      <c r="HFC58" s="4"/>
      <c r="HFD58" s="4"/>
      <c r="HFE58" s="4"/>
      <c r="HFF58" s="4"/>
      <c r="HFG58" s="4"/>
      <c r="HFH58" s="4"/>
      <c r="HFI58" s="4"/>
      <c r="HFJ58" s="4"/>
      <c r="HFK58" s="4"/>
      <c r="HFL58" s="4"/>
      <c r="HFM58" s="4"/>
      <c r="HFN58" s="4"/>
      <c r="HFO58" s="4"/>
      <c r="HFP58" s="4"/>
      <c r="HFQ58" s="4"/>
      <c r="HFR58" s="4"/>
      <c r="HFS58" s="4"/>
      <c r="HFT58" s="4"/>
      <c r="HFU58" s="4"/>
      <c r="HFV58" s="4"/>
      <c r="HFW58" s="4"/>
      <c r="HFX58" s="4"/>
      <c r="HFY58" s="4"/>
      <c r="HFZ58" s="4"/>
      <c r="HGA58" s="4"/>
      <c r="HGB58" s="4"/>
      <c r="HGC58" s="4"/>
      <c r="HGD58" s="4"/>
      <c r="HGE58" s="4"/>
      <c r="HGF58" s="4"/>
      <c r="HGG58" s="4"/>
      <c r="HGH58" s="4"/>
      <c r="HGI58" s="4"/>
      <c r="HGJ58" s="4"/>
      <c r="HGK58" s="4"/>
      <c r="HGL58" s="4"/>
      <c r="HGM58" s="4"/>
      <c r="HGN58" s="4"/>
      <c r="HGO58" s="4"/>
      <c r="HGP58" s="4"/>
      <c r="HGQ58" s="4"/>
      <c r="HGR58" s="4"/>
      <c r="HGS58" s="4"/>
      <c r="HGT58" s="4"/>
      <c r="HGU58" s="4"/>
      <c r="HGV58" s="4"/>
      <c r="HGW58" s="4"/>
      <c r="HGX58" s="4"/>
      <c r="HGY58" s="4"/>
      <c r="HGZ58" s="4"/>
      <c r="HHA58" s="4"/>
      <c r="HHB58" s="4"/>
      <c r="HHC58" s="4"/>
      <c r="HHD58" s="4"/>
      <c r="HHE58" s="4"/>
      <c r="HHF58" s="4"/>
      <c r="HHG58" s="4"/>
      <c r="HHH58" s="4"/>
      <c r="HHI58" s="4"/>
      <c r="HHJ58" s="4"/>
      <c r="HHK58" s="4"/>
      <c r="HHL58" s="4"/>
      <c r="HHM58" s="4"/>
      <c r="HHN58" s="4"/>
      <c r="HHO58" s="4"/>
      <c r="HHP58" s="4"/>
      <c r="HHQ58" s="4"/>
      <c r="HHR58" s="4"/>
      <c r="HHS58" s="4"/>
      <c r="HHT58" s="4"/>
      <c r="HHU58" s="4"/>
      <c r="HHV58" s="4"/>
      <c r="HHW58" s="4"/>
      <c r="HHX58" s="4"/>
      <c r="HHY58" s="4"/>
      <c r="HHZ58" s="4"/>
      <c r="HIA58" s="4"/>
      <c r="HIB58" s="4"/>
      <c r="HIC58" s="4"/>
      <c r="HID58" s="4"/>
      <c r="HIE58" s="4"/>
      <c r="HIF58" s="4"/>
      <c r="HIG58" s="4"/>
      <c r="HIH58" s="4"/>
      <c r="HII58" s="4"/>
      <c r="HIJ58" s="4"/>
      <c r="HIK58" s="4"/>
      <c r="HIL58" s="4"/>
      <c r="HIM58" s="4"/>
      <c r="HIN58" s="4"/>
      <c r="HIO58" s="4"/>
      <c r="HIP58" s="4"/>
      <c r="HIQ58" s="4"/>
      <c r="HIR58" s="4"/>
      <c r="HIS58" s="4"/>
      <c r="HIT58" s="4"/>
      <c r="HIU58" s="4"/>
      <c r="HIV58" s="4"/>
      <c r="HIW58" s="4"/>
      <c r="HIX58" s="4"/>
      <c r="HIY58" s="4"/>
      <c r="HIZ58" s="4"/>
      <c r="HJA58" s="4"/>
      <c r="HJB58" s="4"/>
      <c r="HJC58" s="4"/>
      <c r="HJD58" s="4"/>
      <c r="HJE58" s="4"/>
      <c r="HJF58" s="4"/>
      <c r="HJG58" s="4"/>
      <c r="HJH58" s="4"/>
      <c r="HJI58" s="4"/>
      <c r="HJJ58" s="4"/>
      <c r="HJK58" s="4"/>
      <c r="HJL58" s="4"/>
      <c r="HJM58" s="4"/>
      <c r="HJN58" s="4"/>
      <c r="HJO58" s="4"/>
      <c r="HJP58" s="4"/>
      <c r="HJQ58" s="4"/>
      <c r="HJR58" s="4"/>
      <c r="HJS58" s="4"/>
      <c r="HJT58" s="4"/>
      <c r="HJU58" s="4"/>
      <c r="HJV58" s="4"/>
      <c r="HJW58" s="4"/>
      <c r="HJX58" s="4"/>
      <c r="HJY58" s="4"/>
      <c r="HJZ58" s="4"/>
      <c r="HKA58" s="4"/>
      <c r="HKB58" s="4"/>
      <c r="HKC58" s="4"/>
      <c r="HKD58" s="4"/>
      <c r="HKE58" s="4"/>
      <c r="HKF58" s="4"/>
      <c r="HKG58" s="4"/>
      <c r="HKH58" s="4"/>
      <c r="HKI58" s="4"/>
      <c r="HKJ58" s="4"/>
      <c r="HKK58" s="4"/>
      <c r="HKL58" s="4"/>
      <c r="HKM58" s="4"/>
      <c r="HKN58" s="4"/>
      <c r="HKO58" s="4"/>
      <c r="HKP58" s="4"/>
      <c r="HKQ58" s="4"/>
      <c r="HKR58" s="4"/>
      <c r="HKS58" s="4"/>
      <c r="HKT58" s="4"/>
      <c r="HKU58" s="4"/>
      <c r="HKV58" s="4"/>
      <c r="HKW58" s="4"/>
      <c r="HKX58" s="4"/>
      <c r="HKY58" s="4"/>
      <c r="HKZ58" s="4"/>
      <c r="HLA58" s="4"/>
      <c r="HLB58" s="4"/>
      <c r="HLC58" s="4"/>
      <c r="HLD58" s="4"/>
      <c r="HLE58" s="4"/>
      <c r="HLF58" s="4"/>
      <c r="HLG58" s="4"/>
      <c r="HLH58" s="4"/>
      <c r="HLI58" s="4"/>
      <c r="HLJ58" s="4"/>
      <c r="HLK58" s="4"/>
      <c r="HLL58" s="4"/>
      <c r="HLM58" s="4"/>
      <c r="HLN58" s="4"/>
      <c r="HLO58" s="4"/>
      <c r="HLP58" s="4"/>
      <c r="HLQ58" s="4"/>
      <c r="HLR58" s="4"/>
      <c r="HLS58" s="4"/>
      <c r="HLT58" s="4"/>
      <c r="HLU58" s="4"/>
      <c r="HLV58" s="4"/>
      <c r="HLW58" s="4"/>
      <c r="HLX58" s="4"/>
      <c r="HLY58" s="4"/>
      <c r="HLZ58" s="4"/>
      <c r="HMA58" s="4"/>
      <c r="HMB58" s="4"/>
      <c r="HMC58" s="4"/>
      <c r="HMD58" s="4"/>
      <c r="HME58" s="4"/>
      <c r="HMF58" s="4"/>
      <c r="HMG58" s="4"/>
      <c r="HMH58" s="4"/>
      <c r="HMI58" s="4"/>
      <c r="HMJ58" s="4"/>
      <c r="HMK58" s="4"/>
      <c r="HML58" s="4"/>
      <c r="HMM58" s="4"/>
      <c r="HMN58" s="4"/>
      <c r="HMO58" s="4"/>
      <c r="HMP58" s="4"/>
      <c r="HMQ58" s="4"/>
      <c r="HMR58" s="4"/>
      <c r="HMS58" s="4"/>
      <c r="HMT58" s="4"/>
      <c r="HMU58" s="4"/>
      <c r="HMV58" s="4"/>
      <c r="HMW58" s="4"/>
      <c r="HMX58" s="4"/>
      <c r="HMY58" s="4"/>
      <c r="HMZ58" s="4"/>
      <c r="HNA58" s="4"/>
      <c r="HNB58" s="4"/>
      <c r="HNC58" s="4"/>
      <c r="HND58" s="4"/>
      <c r="HNE58" s="4"/>
      <c r="HNF58" s="4"/>
      <c r="HNG58" s="4"/>
      <c r="HNH58" s="4"/>
      <c r="HNI58" s="4"/>
      <c r="HNJ58" s="4"/>
      <c r="HNK58" s="4"/>
      <c r="HNL58" s="4"/>
      <c r="HNM58" s="4"/>
      <c r="HNN58" s="4"/>
      <c r="HNO58" s="4"/>
      <c r="HNP58" s="4"/>
      <c r="HNQ58" s="4"/>
      <c r="HNR58" s="4"/>
      <c r="HNS58" s="4"/>
      <c r="HNT58" s="4"/>
      <c r="HNU58" s="4"/>
      <c r="HNV58" s="4"/>
      <c r="HNW58" s="4"/>
      <c r="HNX58" s="4"/>
      <c r="HNY58" s="4"/>
      <c r="HNZ58" s="4"/>
      <c r="HOA58" s="4"/>
      <c r="HOB58" s="4"/>
      <c r="HOC58" s="4"/>
      <c r="HOD58" s="4"/>
      <c r="HOE58" s="4"/>
      <c r="HOF58" s="4"/>
      <c r="HOG58" s="4"/>
      <c r="HOH58" s="4"/>
      <c r="HOI58" s="4"/>
      <c r="HOJ58" s="4"/>
      <c r="HOK58" s="4"/>
      <c r="HOL58" s="4"/>
      <c r="HOM58" s="4"/>
      <c r="HON58" s="4"/>
      <c r="HOO58" s="4"/>
      <c r="HOP58" s="4"/>
      <c r="HOQ58" s="4"/>
      <c r="HOR58" s="4"/>
      <c r="HOS58" s="4"/>
      <c r="HOT58" s="4"/>
      <c r="HOU58" s="4"/>
      <c r="HOV58" s="4"/>
      <c r="HOW58" s="4"/>
      <c r="HOX58" s="4"/>
      <c r="HOY58" s="4"/>
      <c r="HOZ58" s="4"/>
      <c r="HPA58" s="4"/>
      <c r="HPB58" s="4"/>
      <c r="HPC58" s="4"/>
      <c r="HPD58" s="4"/>
      <c r="HPE58" s="4"/>
      <c r="HPF58" s="4"/>
      <c r="HPG58" s="4"/>
      <c r="HPH58" s="4"/>
      <c r="HPI58" s="4"/>
      <c r="HPJ58" s="4"/>
      <c r="HPK58" s="4"/>
      <c r="HPL58" s="4"/>
      <c r="HPM58" s="4"/>
      <c r="HPN58" s="4"/>
      <c r="HPO58" s="4"/>
      <c r="HPP58" s="4"/>
      <c r="HPQ58" s="4"/>
      <c r="HPR58" s="4"/>
      <c r="HPS58" s="4"/>
      <c r="HPT58" s="4"/>
      <c r="HPU58" s="4"/>
      <c r="HPV58" s="4"/>
      <c r="HPW58" s="4"/>
      <c r="HPX58" s="4"/>
      <c r="HPY58" s="4"/>
      <c r="HPZ58" s="4"/>
      <c r="HQA58" s="4"/>
      <c r="HQB58" s="4"/>
      <c r="HQC58" s="4"/>
      <c r="HQD58" s="4"/>
      <c r="HQE58" s="4"/>
      <c r="HQF58" s="4"/>
      <c r="HQG58" s="4"/>
      <c r="HQH58" s="4"/>
      <c r="HQI58" s="4"/>
      <c r="HQJ58" s="4"/>
      <c r="HQK58" s="4"/>
      <c r="HQL58" s="4"/>
      <c r="HQM58" s="4"/>
      <c r="HQN58" s="4"/>
      <c r="HQO58" s="4"/>
      <c r="HQP58" s="4"/>
      <c r="HQQ58" s="4"/>
      <c r="HQR58" s="4"/>
      <c r="HQS58" s="4"/>
      <c r="HQT58" s="4"/>
      <c r="HQU58" s="4"/>
      <c r="HQV58" s="4"/>
      <c r="HQW58" s="4"/>
      <c r="HQX58" s="4"/>
      <c r="HQY58" s="4"/>
      <c r="HQZ58" s="4"/>
      <c r="HRA58" s="4"/>
      <c r="HRB58" s="4"/>
      <c r="HRC58" s="4"/>
      <c r="HRD58" s="4"/>
      <c r="HRE58" s="4"/>
      <c r="HRF58" s="4"/>
      <c r="HRG58" s="4"/>
      <c r="HRH58" s="4"/>
      <c r="HRI58" s="4"/>
      <c r="HRJ58" s="4"/>
      <c r="HRK58" s="4"/>
      <c r="HRL58" s="4"/>
      <c r="HRM58" s="4"/>
      <c r="HRN58" s="4"/>
      <c r="HRO58" s="4"/>
      <c r="HRP58" s="4"/>
      <c r="HRQ58" s="4"/>
      <c r="HRR58" s="4"/>
      <c r="HRS58" s="4"/>
      <c r="HRT58" s="4"/>
      <c r="HRU58" s="4"/>
      <c r="HRV58" s="4"/>
      <c r="HRW58" s="4"/>
      <c r="HRX58" s="4"/>
      <c r="HRY58" s="4"/>
      <c r="HRZ58" s="4"/>
      <c r="HSA58" s="4"/>
      <c r="HSB58" s="4"/>
      <c r="HSC58" s="4"/>
      <c r="HSD58" s="4"/>
      <c r="HSE58" s="4"/>
      <c r="HSF58" s="4"/>
      <c r="HSG58" s="4"/>
      <c r="HSH58" s="4"/>
      <c r="HSI58" s="4"/>
      <c r="HSJ58" s="4"/>
      <c r="HSK58" s="4"/>
      <c r="HSL58" s="4"/>
      <c r="HSM58" s="4"/>
      <c r="HSN58" s="4"/>
      <c r="HSO58" s="4"/>
      <c r="HSP58" s="4"/>
      <c r="HSQ58" s="4"/>
      <c r="HSR58" s="4"/>
      <c r="HSS58" s="4"/>
      <c r="HST58" s="4"/>
      <c r="HSU58" s="4"/>
      <c r="HSV58" s="4"/>
      <c r="HSW58" s="4"/>
      <c r="HSX58" s="4"/>
      <c r="HSY58" s="4"/>
      <c r="HSZ58" s="4"/>
      <c r="HTA58" s="4"/>
      <c r="HTB58" s="4"/>
      <c r="HTC58" s="4"/>
      <c r="HTD58" s="4"/>
      <c r="HTE58" s="4"/>
      <c r="HTF58" s="4"/>
      <c r="HTG58" s="4"/>
      <c r="HTH58" s="4"/>
      <c r="HTI58" s="4"/>
      <c r="HTJ58" s="4"/>
      <c r="HTK58" s="4"/>
      <c r="HTL58" s="4"/>
      <c r="HTM58" s="4"/>
      <c r="HTN58" s="4"/>
      <c r="HTO58" s="4"/>
      <c r="HTP58" s="4"/>
      <c r="HTQ58" s="4"/>
      <c r="HTR58" s="4"/>
      <c r="HTS58" s="4"/>
      <c r="HTT58" s="4"/>
      <c r="HTU58" s="4"/>
      <c r="HTV58" s="4"/>
      <c r="HTW58" s="4"/>
      <c r="HTX58" s="4"/>
      <c r="HTY58" s="4"/>
      <c r="HTZ58" s="4"/>
      <c r="HUA58" s="4"/>
      <c r="HUB58" s="4"/>
      <c r="HUC58" s="4"/>
      <c r="HUD58" s="4"/>
      <c r="HUE58" s="4"/>
      <c r="HUF58" s="4"/>
      <c r="HUG58" s="4"/>
      <c r="HUH58" s="4"/>
      <c r="HUI58" s="4"/>
      <c r="HUJ58" s="4"/>
      <c r="HUK58" s="4"/>
      <c r="HUL58" s="4"/>
      <c r="HUM58" s="4"/>
      <c r="HUN58" s="4"/>
      <c r="HUO58" s="4"/>
      <c r="HUP58" s="4"/>
      <c r="HUQ58" s="4"/>
      <c r="HUR58" s="4"/>
      <c r="HUS58" s="4"/>
      <c r="HUT58" s="4"/>
      <c r="HUU58" s="4"/>
      <c r="HUV58" s="4"/>
      <c r="HUW58" s="4"/>
      <c r="HUX58" s="4"/>
      <c r="HUY58" s="4"/>
      <c r="HUZ58" s="4"/>
      <c r="HVA58" s="4"/>
      <c r="HVB58" s="4"/>
      <c r="HVC58" s="4"/>
      <c r="HVD58" s="4"/>
      <c r="HVE58" s="4"/>
      <c r="HVF58" s="4"/>
      <c r="HVG58" s="4"/>
      <c r="HVH58" s="4"/>
      <c r="HVI58" s="4"/>
      <c r="HVJ58" s="4"/>
      <c r="HVK58" s="4"/>
      <c r="HVL58" s="4"/>
      <c r="HVM58" s="4"/>
      <c r="HVN58" s="4"/>
      <c r="HVO58" s="4"/>
      <c r="HVP58" s="4"/>
      <c r="HVQ58" s="4"/>
      <c r="HVR58" s="4"/>
      <c r="HVS58" s="4"/>
      <c r="HVT58" s="4"/>
      <c r="HVU58" s="4"/>
      <c r="HVV58" s="4"/>
      <c r="HVW58" s="4"/>
      <c r="HVX58" s="4"/>
      <c r="HVY58" s="4"/>
      <c r="HVZ58" s="4"/>
      <c r="HWA58" s="4"/>
      <c r="HWB58" s="4"/>
      <c r="HWC58" s="4"/>
      <c r="HWD58" s="4"/>
      <c r="HWE58" s="4"/>
      <c r="HWF58" s="4"/>
      <c r="HWG58" s="4"/>
      <c r="HWH58" s="4"/>
      <c r="HWI58" s="4"/>
      <c r="HWJ58" s="4"/>
      <c r="HWK58" s="4"/>
      <c r="HWL58" s="4"/>
      <c r="HWM58" s="4"/>
      <c r="HWN58" s="4"/>
      <c r="HWO58" s="4"/>
      <c r="HWP58" s="4"/>
      <c r="HWQ58" s="4"/>
      <c r="HWR58" s="4"/>
      <c r="HWS58" s="4"/>
      <c r="HWT58" s="4"/>
      <c r="HWU58" s="4"/>
      <c r="HWV58" s="4"/>
      <c r="HWW58" s="4"/>
      <c r="HWX58" s="4"/>
      <c r="HWY58" s="4"/>
      <c r="HWZ58" s="4"/>
      <c r="HXA58" s="4"/>
      <c r="HXB58" s="4"/>
      <c r="HXC58" s="4"/>
      <c r="HXD58" s="4"/>
      <c r="HXE58" s="4"/>
      <c r="HXF58" s="4"/>
      <c r="HXG58" s="4"/>
      <c r="HXH58" s="4"/>
      <c r="HXI58" s="4"/>
      <c r="HXJ58" s="4"/>
      <c r="HXK58" s="4"/>
      <c r="HXL58" s="4"/>
      <c r="HXM58" s="4"/>
      <c r="HXN58" s="4"/>
      <c r="HXO58" s="4"/>
      <c r="HXP58" s="4"/>
      <c r="HXQ58" s="4"/>
      <c r="HXR58" s="4"/>
      <c r="HXS58" s="4"/>
      <c r="HXT58" s="4"/>
      <c r="HXU58" s="4"/>
      <c r="HXV58" s="4"/>
      <c r="HXW58" s="4"/>
      <c r="HXX58" s="4"/>
      <c r="HXY58" s="4"/>
      <c r="HXZ58" s="4"/>
      <c r="HYA58" s="4"/>
      <c r="HYB58" s="4"/>
      <c r="HYC58" s="4"/>
      <c r="HYD58" s="4"/>
      <c r="HYE58" s="4"/>
      <c r="HYF58" s="4"/>
      <c r="HYG58" s="4"/>
      <c r="HYH58" s="4"/>
      <c r="HYI58" s="4"/>
      <c r="HYJ58" s="4"/>
      <c r="HYK58" s="4"/>
      <c r="HYL58" s="4"/>
      <c r="HYM58" s="4"/>
      <c r="HYN58" s="4"/>
      <c r="HYO58" s="4"/>
      <c r="HYP58" s="4"/>
      <c r="HYQ58" s="4"/>
      <c r="HYR58" s="4"/>
      <c r="HYS58" s="4"/>
      <c r="HYT58" s="4"/>
      <c r="HYU58" s="4"/>
      <c r="HYV58" s="4"/>
      <c r="HYW58" s="4"/>
      <c r="HYX58" s="4"/>
      <c r="HYY58" s="4"/>
      <c r="HYZ58" s="4"/>
      <c r="HZA58" s="4"/>
      <c r="HZB58" s="4"/>
      <c r="HZC58" s="4"/>
      <c r="HZD58" s="4"/>
      <c r="HZE58" s="4"/>
      <c r="HZF58" s="4"/>
      <c r="HZG58" s="4"/>
      <c r="HZH58" s="4"/>
      <c r="HZI58" s="4"/>
      <c r="HZJ58" s="4"/>
      <c r="HZK58" s="4"/>
      <c r="HZL58" s="4"/>
      <c r="HZM58" s="4"/>
      <c r="HZN58" s="4"/>
      <c r="HZO58" s="4"/>
      <c r="HZP58" s="4"/>
      <c r="HZQ58" s="4"/>
      <c r="HZR58" s="4"/>
      <c r="HZS58" s="4"/>
      <c r="HZT58" s="4"/>
      <c r="HZU58" s="4"/>
      <c r="HZV58" s="4"/>
      <c r="HZW58" s="4"/>
      <c r="HZX58" s="4"/>
      <c r="HZY58" s="4"/>
      <c r="HZZ58" s="4"/>
      <c r="IAA58" s="4"/>
      <c r="IAB58" s="4"/>
      <c r="IAC58" s="4"/>
      <c r="IAD58" s="4"/>
      <c r="IAE58" s="4"/>
      <c r="IAF58" s="4"/>
      <c r="IAG58" s="4"/>
      <c r="IAH58" s="4"/>
      <c r="IAI58" s="4"/>
      <c r="IAJ58" s="4"/>
      <c r="IAK58" s="4"/>
      <c r="IAL58" s="4"/>
      <c r="IAM58" s="4"/>
      <c r="IAN58" s="4"/>
      <c r="IAO58" s="4"/>
      <c r="IAP58" s="4"/>
      <c r="IAQ58" s="4"/>
      <c r="IAR58" s="4"/>
      <c r="IAS58" s="4"/>
      <c r="IAT58" s="4"/>
      <c r="IAU58" s="4"/>
      <c r="IAV58" s="4"/>
      <c r="IAW58" s="4"/>
      <c r="IAX58" s="4"/>
      <c r="IAY58" s="4"/>
      <c r="IAZ58" s="4"/>
      <c r="IBA58" s="4"/>
      <c r="IBB58" s="4"/>
      <c r="IBC58" s="4"/>
      <c r="IBD58" s="4"/>
      <c r="IBE58" s="4"/>
      <c r="IBF58" s="4"/>
      <c r="IBG58" s="4"/>
      <c r="IBH58" s="4"/>
      <c r="IBI58" s="4"/>
      <c r="IBJ58" s="4"/>
      <c r="IBK58" s="4"/>
      <c r="IBL58" s="4"/>
      <c r="IBM58" s="4"/>
      <c r="IBN58" s="4"/>
      <c r="IBO58" s="4"/>
      <c r="IBP58" s="4"/>
      <c r="IBQ58" s="4"/>
      <c r="IBR58" s="4"/>
      <c r="IBS58" s="4"/>
      <c r="IBT58" s="4"/>
      <c r="IBU58" s="4"/>
      <c r="IBV58" s="4"/>
      <c r="IBW58" s="4"/>
      <c r="IBX58" s="4"/>
      <c r="IBY58" s="4"/>
      <c r="IBZ58" s="4"/>
      <c r="ICA58" s="4"/>
      <c r="ICB58" s="4"/>
      <c r="ICC58" s="4"/>
      <c r="ICD58" s="4"/>
      <c r="ICE58" s="4"/>
      <c r="ICF58" s="4"/>
      <c r="ICG58" s="4"/>
      <c r="ICH58" s="4"/>
      <c r="ICI58" s="4"/>
      <c r="ICJ58" s="4"/>
      <c r="ICK58" s="4"/>
      <c r="ICL58" s="4"/>
      <c r="ICM58" s="4"/>
      <c r="ICN58" s="4"/>
      <c r="ICO58" s="4"/>
      <c r="ICP58" s="4"/>
      <c r="ICQ58" s="4"/>
      <c r="ICR58" s="4"/>
      <c r="ICS58" s="4"/>
      <c r="ICT58" s="4"/>
      <c r="ICU58" s="4"/>
      <c r="ICV58" s="4"/>
      <c r="ICW58" s="4"/>
      <c r="ICX58" s="4"/>
      <c r="ICY58" s="4"/>
      <c r="ICZ58" s="4"/>
      <c r="IDA58" s="4"/>
      <c r="IDB58" s="4"/>
      <c r="IDC58" s="4"/>
      <c r="IDD58" s="4"/>
      <c r="IDE58" s="4"/>
      <c r="IDF58" s="4"/>
      <c r="IDG58" s="4"/>
      <c r="IDH58" s="4"/>
      <c r="IDI58" s="4"/>
      <c r="IDJ58" s="4"/>
      <c r="IDK58" s="4"/>
      <c r="IDL58" s="4"/>
      <c r="IDM58" s="4"/>
      <c r="IDN58" s="4"/>
      <c r="IDO58" s="4"/>
      <c r="IDP58" s="4"/>
      <c r="IDQ58" s="4"/>
      <c r="IDR58" s="4"/>
      <c r="IDS58" s="4"/>
      <c r="IDT58" s="4"/>
      <c r="IDU58" s="4"/>
      <c r="IDV58" s="4"/>
      <c r="IDW58" s="4"/>
      <c r="IDX58" s="4"/>
      <c r="IDY58" s="4"/>
      <c r="IDZ58" s="4"/>
      <c r="IEA58" s="4"/>
      <c r="IEB58" s="4"/>
      <c r="IEC58" s="4"/>
      <c r="IED58" s="4"/>
      <c r="IEE58" s="4"/>
      <c r="IEF58" s="4"/>
      <c r="IEG58" s="4"/>
      <c r="IEH58" s="4"/>
      <c r="IEI58" s="4"/>
      <c r="IEJ58" s="4"/>
      <c r="IEK58" s="4"/>
      <c r="IEL58" s="4"/>
      <c r="IEM58" s="4"/>
      <c r="IEN58" s="4"/>
      <c r="IEO58" s="4"/>
      <c r="IEP58" s="4"/>
      <c r="IEQ58" s="4"/>
      <c r="IER58" s="4"/>
      <c r="IES58" s="4"/>
      <c r="IET58" s="4"/>
      <c r="IEU58" s="4"/>
      <c r="IEV58" s="4"/>
      <c r="IEW58" s="4"/>
      <c r="IEX58" s="4"/>
      <c r="IEY58" s="4"/>
      <c r="IEZ58" s="4"/>
      <c r="IFA58" s="4"/>
      <c r="IFB58" s="4"/>
      <c r="IFC58" s="4"/>
      <c r="IFD58" s="4"/>
      <c r="IFE58" s="4"/>
      <c r="IFF58" s="4"/>
      <c r="IFG58" s="4"/>
      <c r="IFH58" s="4"/>
      <c r="IFI58" s="4"/>
      <c r="IFJ58" s="4"/>
      <c r="IFK58" s="4"/>
      <c r="IFL58" s="4"/>
      <c r="IFM58" s="4"/>
      <c r="IFN58" s="4"/>
      <c r="IFO58" s="4"/>
      <c r="IFP58" s="4"/>
      <c r="IFQ58" s="4"/>
      <c r="IFR58" s="4"/>
      <c r="IFS58" s="4"/>
      <c r="IFT58" s="4"/>
      <c r="IFU58" s="4"/>
      <c r="IFV58" s="4"/>
      <c r="IFW58" s="4"/>
      <c r="IFX58" s="4"/>
      <c r="IFY58" s="4"/>
      <c r="IFZ58" s="4"/>
      <c r="IGA58" s="4"/>
      <c r="IGB58" s="4"/>
      <c r="IGC58" s="4"/>
      <c r="IGD58" s="4"/>
      <c r="IGE58" s="4"/>
      <c r="IGF58" s="4"/>
      <c r="IGG58" s="4"/>
      <c r="IGH58" s="4"/>
      <c r="IGI58" s="4"/>
      <c r="IGJ58" s="4"/>
      <c r="IGK58" s="4"/>
      <c r="IGL58" s="4"/>
      <c r="IGM58" s="4"/>
      <c r="IGN58" s="4"/>
      <c r="IGO58" s="4"/>
      <c r="IGP58" s="4"/>
      <c r="IGQ58" s="4"/>
      <c r="IGR58" s="4"/>
      <c r="IGS58" s="4"/>
      <c r="IGT58" s="4"/>
      <c r="IGU58" s="4"/>
      <c r="IGV58" s="4"/>
      <c r="IGW58" s="4"/>
      <c r="IGX58" s="4"/>
      <c r="IGY58" s="4"/>
      <c r="IGZ58" s="4"/>
      <c r="IHA58" s="4"/>
      <c r="IHB58" s="4"/>
      <c r="IHC58" s="4"/>
      <c r="IHD58" s="4"/>
      <c r="IHE58" s="4"/>
      <c r="IHF58" s="4"/>
      <c r="IHG58" s="4"/>
      <c r="IHH58" s="4"/>
      <c r="IHI58" s="4"/>
      <c r="IHJ58" s="4"/>
      <c r="IHK58" s="4"/>
      <c r="IHL58" s="4"/>
      <c r="IHM58" s="4"/>
      <c r="IHN58" s="4"/>
      <c r="IHO58" s="4"/>
      <c r="IHP58" s="4"/>
      <c r="IHQ58" s="4"/>
      <c r="IHR58" s="4"/>
      <c r="IHS58" s="4"/>
      <c r="IHT58" s="4"/>
      <c r="IHU58" s="4"/>
      <c r="IHV58" s="4"/>
      <c r="IHW58" s="4"/>
      <c r="IHX58" s="4"/>
      <c r="IHY58" s="4"/>
      <c r="IHZ58" s="4"/>
      <c r="IIA58" s="4"/>
      <c r="IIB58" s="4"/>
      <c r="IIC58" s="4"/>
      <c r="IID58" s="4"/>
      <c r="IIE58" s="4"/>
      <c r="IIF58" s="4"/>
      <c r="IIG58" s="4"/>
      <c r="IIH58" s="4"/>
      <c r="III58" s="4"/>
      <c r="IIJ58" s="4"/>
      <c r="IIK58" s="4"/>
      <c r="IIL58" s="4"/>
      <c r="IIM58" s="4"/>
      <c r="IIN58" s="4"/>
      <c r="IIO58" s="4"/>
      <c r="IIP58" s="4"/>
      <c r="IIQ58" s="4"/>
      <c r="IIR58" s="4"/>
      <c r="IIS58" s="4"/>
      <c r="IIT58" s="4"/>
      <c r="IIU58" s="4"/>
      <c r="IIV58" s="4"/>
      <c r="IIW58" s="4"/>
      <c r="IIX58" s="4"/>
      <c r="IIY58" s="4"/>
      <c r="IIZ58" s="4"/>
      <c r="IJA58" s="4"/>
      <c r="IJB58" s="4"/>
      <c r="IJC58" s="4"/>
      <c r="IJD58" s="4"/>
      <c r="IJE58" s="4"/>
      <c r="IJF58" s="4"/>
      <c r="IJG58" s="4"/>
      <c r="IJH58" s="4"/>
      <c r="IJI58" s="4"/>
      <c r="IJJ58" s="4"/>
      <c r="IJK58" s="4"/>
      <c r="IJL58" s="4"/>
      <c r="IJM58" s="4"/>
      <c r="IJN58" s="4"/>
      <c r="IJO58" s="4"/>
      <c r="IJP58" s="4"/>
      <c r="IJQ58" s="4"/>
      <c r="IJR58" s="4"/>
      <c r="IJS58" s="4"/>
      <c r="IJT58" s="4"/>
      <c r="IJU58" s="4"/>
      <c r="IJV58" s="4"/>
      <c r="IJW58" s="4"/>
      <c r="IJX58" s="4"/>
      <c r="IJY58" s="4"/>
      <c r="IJZ58" s="4"/>
      <c r="IKA58" s="4"/>
      <c r="IKB58" s="4"/>
      <c r="IKC58" s="4"/>
      <c r="IKD58" s="4"/>
      <c r="IKE58" s="4"/>
      <c r="IKF58" s="4"/>
      <c r="IKG58" s="4"/>
      <c r="IKH58" s="4"/>
      <c r="IKI58" s="4"/>
      <c r="IKJ58" s="4"/>
      <c r="IKK58" s="4"/>
      <c r="IKL58" s="4"/>
      <c r="IKM58" s="4"/>
      <c r="IKN58" s="4"/>
      <c r="IKO58" s="4"/>
      <c r="IKP58" s="4"/>
      <c r="IKQ58" s="4"/>
      <c r="IKR58" s="4"/>
      <c r="IKS58" s="4"/>
      <c r="IKT58" s="4"/>
      <c r="IKU58" s="4"/>
      <c r="IKV58" s="4"/>
      <c r="IKW58" s="4"/>
      <c r="IKX58" s="4"/>
      <c r="IKY58" s="4"/>
      <c r="IKZ58" s="4"/>
      <c r="ILA58" s="4"/>
      <c r="ILB58" s="4"/>
      <c r="ILC58" s="4"/>
      <c r="ILD58" s="4"/>
      <c r="ILE58" s="4"/>
      <c r="ILF58" s="4"/>
      <c r="ILG58" s="4"/>
      <c r="ILH58" s="4"/>
      <c r="ILI58" s="4"/>
      <c r="ILJ58" s="4"/>
      <c r="ILK58" s="4"/>
      <c r="ILL58" s="4"/>
      <c r="ILM58" s="4"/>
      <c r="ILN58" s="4"/>
      <c r="ILO58" s="4"/>
      <c r="ILP58" s="4"/>
      <c r="ILQ58" s="4"/>
      <c r="ILR58" s="4"/>
      <c r="ILS58" s="4"/>
      <c r="ILT58" s="4"/>
      <c r="ILU58" s="4"/>
      <c r="ILV58" s="4"/>
      <c r="ILW58" s="4"/>
      <c r="ILX58" s="4"/>
      <c r="ILY58" s="4"/>
      <c r="ILZ58" s="4"/>
      <c r="IMA58" s="4"/>
      <c r="IMB58" s="4"/>
      <c r="IMC58" s="4"/>
      <c r="IMD58" s="4"/>
      <c r="IME58" s="4"/>
      <c r="IMF58" s="4"/>
      <c r="IMG58" s="4"/>
      <c r="IMH58" s="4"/>
      <c r="IMI58" s="4"/>
      <c r="IMJ58" s="4"/>
      <c r="IMK58" s="4"/>
      <c r="IML58" s="4"/>
      <c r="IMM58" s="4"/>
      <c r="IMN58" s="4"/>
      <c r="IMO58" s="4"/>
      <c r="IMP58" s="4"/>
      <c r="IMQ58" s="4"/>
      <c r="IMR58" s="4"/>
      <c r="IMS58" s="4"/>
      <c r="IMT58" s="4"/>
      <c r="IMU58" s="4"/>
      <c r="IMV58" s="4"/>
      <c r="IMW58" s="4"/>
      <c r="IMX58" s="4"/>
      <c r="IMY58" s="4"/>
      <c r="IMZ58" s="4"/>
      <c r="INA58" s="4"/>
      <c r="INB58" s="4"/>
      <c r="INC58" s="4"/>
      <c r="IND58" s="4"/>
      <c r="INE58" s="4"/>
      <c r="INF58" s="4"/>
      <c r="ING58" s="4"/>
      <c r="INH58" s="4"/>
      <c r="INI58" s="4"/>
      <c r="INJ58" s="4"/>
      <c r="INK58" s="4"/>
      <c r="INL58" s="4"/>
      <c r="INM58" s="4"/>
      <c r="INN58" s="4"/>
      <c r="INO58" s="4"/>
      <c r="INP58" s="4"/>
      <c r="INQ58" s="4"/>
      <c r="INR58" s="4"/>
      <c r="INS58" s="4"/>
      <c r="INT58" s="4"/>
      <c r="INU58" s="4"/>
      <c r="INV58" s="4"/>
      <c r="INW58" s="4"/>
      <c r="INX58" s="4"/>
      <c r="INY58" s="4"/>
      <c r="INZ58" s="4"/>
      <c r="IOA58" s="4"/>
      <c r="IOB58" s="4"/>
      <c r="IOC58" s="4"/>
      <c r="IOD58" s="4"/>
      <c r="IOE58" s="4"/>
      <c r="IOF58" s="4"/>
      <c r="IOG58" s="4"/>
      <c r="IOH58" s="4"/>
      <c r="IOI58" s="4"/>
      <c r="IOJ58" s="4"/>
      <c r="IOK58" s="4"/>
      <c r="IOL58" s="4"/>
      <c r="IOM58" s="4"/>
      <c r="ION58" s="4"/>
      <c r="IOO58" s="4"/>
      <c r="IOP58" s="4"/>
      <c r="IOQ58" s="4"/>
      <c r="IOR58" s="4"/>
      <c r="IOS58" s="4"/>
      <c r="IOT58" s="4"/>
      <c r="IOU58" s="4"/>
      <c r="IOV58" s="4"/>
      <c r="IOW58" s="4"/>
      <c r="IOX58" s="4"/>
      <c r="IOY58" s="4"/>
      <c r="IOZ58" s="4"/>
      <c r="IPA58" s="4"/>
      <c r="IPB58" s="4"/>
      <c r="IPC58" s="4"/>
      <c r="IPD58" s="4"/>
      <c r="IPE58" s="4"/>
      <c r="IPF58" s="4"/>
      <c r="IPG58" s="4"/>
      <c r="IPH58" s="4"/>
      <c r="IPI58" s="4"/>
      <c r="IPJ58" s="4"/>
      <c r="IPK58" s="4"/>
      <c r="IPL58" s="4"/>
      <c r="IPM58" s="4"/>
      <c r="IPN58" s="4"/>
      <c r="IPO58" s="4"/>
      <c r="IPP58" s="4"/>
      <c r="IPQ58" s="4"/>
      <c r="IPR58" s="4"/>
      <c r="IPS58" s="4"/>
      <c r="IPT58" s="4"/>
      <c r="IPU58" s="4"/>
      <c r="IPV58" s="4"/>
      <c r="IPW58" s="4"/>
      <c r="IPX58" s="4"/>
      <c r="IPY58" s="4"/>
      <c r="IPZ58" s="4"/>
      <c r="IQA58" s="4"/>
      <c r="IQB58" s="4"/>
      <c r="IQC58" s="4"/>
      <c r="IQD58" s="4"/>
      <c r="IQE58" s="4"/>
      <c r="IQF58" s="4"/>
      <c r="IQG58" s="4"/>
      <c r="IQH58" s="4"/>
      <c r="IQI58" s="4"/>
      <c r="IQJ58" s="4"/>
      <c r="IQK58" s="4"/>
      <c r="IQL58" s="4"/>
      <c r="IQM58" s="4"/>
      <c r="IQN58" s="4"/>
      <c r="IQO58" s="4"/>
      <c r="IQP58" s="4"/>
      <c r="IQQ58" s="4"/>
      <c r="IQR58" s="4"/>
      <c r="IQS58" s="4"/>
      <c r="IQT58" s="4"/>
      <c r="IQU58" s="4"/>
      <c r="IQV58" s="4"/>
      <c r="IQW58" s="4"/>
      <c r="IQX58" s="4"/>
      <c r="IQY58" s="4"/>
      <c r="IQZ58" s="4"/>
      <c r="IRA58" s="4"/>
      <c r="IRB58" s="4"/>
      <c r="IRC58" s="4"/>
      <c r="IRD58" s="4"/>
      <c r="IRE58" s="4"/>
      <c r="IRF58" s="4"/>
      <c r="IRG58" s="4"/>
      <c r="IRH58" s="4"/>
      <c r="IRI58" s="4"/>
      <c r="IRJ58" s="4"/>
      <c r="IRK58" s="4"/>
      <c r="IRL58" s="4"/>
      <c r="IRM58" s="4"/>
      <c r="IRN58" s="4"/>
      <c r="IRO58" s="4"/>
      <c r="IRP58" s="4"/>
      <c r="IRQ58" s="4"/>
      <c r="IRR58" s="4"/>
      <c r="IRS58" s="4"/>
      <c r="IRT58" s="4"/>
      <c r="IRU58" s="4"/>
      <c r="IRV58" s="4"/>
      <c r="IRW58" s="4"/>
      <c r="IRX58" s="4"/>
      <c r="IRY58" s="4"/>
      <c r="IRZ58" s="4"/>
      <c r="ISA58" s="4"/>
      <c r="ISB58" s="4"/>
      <c r="ISC58" s="4"/>
      <c r="ISD58" s="4"/>
      <c r="ISE58" s="4"/>
      <c r="ISF58" s="4"/>
      <c r="ISG58" s="4"/>
      <c r="ISH58" s="4"/>
      <c r="ISI58" s="4"/>
      <c r="ISJ58" s="4"/>
      <c r="ISK58" s="4"/>
      <c r="ISL58" s="4"/>
      <c r="ISM58" s="4"/>
      <c r="ISN58" s="4"/>
      <c r="ISO58" s="4"/>
      <c r="ISP58" s="4"/>
      <c r="ISQ58" s="4"/>
      <c r="ISR58" s="4"/>
      <c r="ISS58" s="4"/>
      <c r="IST58" s="4"/>
      <c r="ISU58" s="4"/>
      <c r="ISV58" s="4"/>
      <c r="ISW58" s="4"/>
      <c r="ISX58" s="4"/>
      <c r="ISY58" s="4"/>
      <c r="ISZ58" s="4"/>
      <c r="ITA58" s="4"/>
      <c r="ITB58" s="4"/>
      <c r="ITC58" s="4"/>
      <c r="ITD58" s="4"/>
      <c r="ITE58" s="4"/>
      <c r="ITF58" s="4"/>
      <c r="ITG58" s="4"/>
      <c r="ITH58" s="4"/>
      <c r="ITI58" s="4"/>
      <c r="ITJ58" s="4"/>
      <c r="ITK58" s="4"/>
      <c r="ITL58" s="4"/>
      <c r="ITM58" s="4"/>
      <c r="ITN58" s="4"/>
      <c r="ITO58" s="4"/>
      <c r="ITP58" s="4"/>
      <c r="ITQ58" s="4"/>
      <c r="ITR58" s="4"/>
      <c r="ITS58" s="4"/>
      <c r="ITT58" s="4"/>
      <c r="ITU58" s="4"/>
      <c r="ITV58" s="4"/>
      <c r="ITW58" s="4"/>
      <c r="ITX58" s="4"/>
      <c r="ITY58" s="4"/>
      <c r="ITZ58" s="4"/>
      <c r="IUA58" s="4"/>
      <c r="IUB58" s="4"/>
      <c r="IUC58" s="4"/>
      <c r="IUD58" s="4"/>
      <c r="IUE58" s="4"/>
      <c r="IUF58" s="4"/>
      <c r="IUG58" s="4"/>
      <c r="IUH58" s="4"/>
      <c r="IUI58" s="4"/>
      <c r="IUJ58" s="4"/>
      <c r="IUK58" s="4"/>
      <c r="IUL58" s="4"/>
      <c r="IUM58" s="4"/>
      <c r="IUN58" s="4"/>
      <c r="IUO58" s="4"/>
      <c r="IUP58" s="4"/>
      <c r="IUQ58" s="4"/>
      <c r="IUR58" s="4"/>
      <c r="IUS58" s="4"/>
      <c r="IUT58" s="4"/>
      <c r="IUU58" s="4"/>
      <c r="IUV58" s="4"/>
      <c r="IUW58" s="4"/>
      <c r="IUX58" s="4"/>
      <c r="IUY58" s="4"/>
      <c r="IUZ58" s="4"/>
      <c r="IVA58" s="4"/>
      <c r="IVB58" s="4"/>
      <c r="IVC58" s="4"/>
      <c r="IVD58" s="4"/>
      <c r="IVE58" s="4"/>
      <c r="IVF58" s="4"/>
      <c r="IVG58" s="4"/>
      <c r="IVH58" s="4"/>
      <c r="IVI58" s="4"/>
      <c r="IVJ58" s="4"/>
      <c r="IVK58" s="4"/>
      <c r="IVL58" s="4"/>
      <c r="IVM58" s="4"/>
      <c r="IVN58" s="4"/>
      <c r="IVO58" s="4"/>
      <c r="IVP58" s="4"/>
      <c r="IVQ58" s="4"/>
      <c r="IVR58" s="4"/>
      <c r="IVS58" s="4"/>
      <c r="IVT58" s="4"/>
      <c r="IVU58" s="4"/>
      <c r="IVV58" s="4"/>
      <c r="IVW58" s="4"/>
      <c r="IVX58" s="4"/>
      <c r="IVY58" s="4"/>
      <c r="IVZ58" s="4"/>
      <c r="IWA58" s="4"/>
      <c r="IWB58" s="4"/>
      <c r="IWC58" s="4"/>
      <c r="IWD58" s="4"/>
      <c r="IWE58" s="4"/>
      <c r="IWF58" s="4"/>
      <c r="IWG58" s="4"/>
      <c r="IWH58" s="4"/>
      <c r="IWI58" s="4"/>
      <c r="IWJ58" s="4"/>
      <c r="IWK58" s="4"/>
      <c r="IWL58" s="4"/>
      <c r="IWM58" s="4"/>
      <c r="IWN58" s="4"/>
      <c r="IWO58" s="4"/>
      <c r="IWP58" s="4"/>
      <c r="IWQ58" s="4"/>
      <c r="IWR58" s="4"/>
      <c r="IWS58" s="4"/>
      <c r="IWT58" s="4"/>
      <c r="IWU58" s="4"/>
      <c r="IWV58" s="4"/>
      <c r="IWW58" s="4"/>
      <c r="IWX58" s="4"/>
      <c r="IWY58" s="4"/>
      <c r="IWZ58" s="4"/>
      <c r="IXA58" s="4"/>
      <c r="IXB58" s="4"/>
      <c r="IXC58" s="4"/>
      <c r="IXD58" s="4"/>
      <c r="IXE58" s="4"/>
      <c r="IXF58" s="4"/>
      <c r="IXG58" s="4"/>
      <c r="IXH58" s="4"/>
      <c r="IXI58" s="4"/>
      <c r="IXJ58" s="4"/>
      <c r="IXK58" s="4"/>
      <c r="IXL58" s="4"/>
      <c r="IXM58" s="4"/>
      <c r="IXN58" s="4"/>
      <c r="IXO58" s="4"/>
      <c r="IXP58" s="4"/>
      <c r="IXQ58" s="4"/>
      <c r="IXR58" s="4"/>
      <c r="IXS58" s="4"/>
      <c r="IXT58" s="4"/>
      <c r="IXU58" s="4"/>
      <c r="IXV58" s="4"/>
      <c r="IXW58" s="4"/>
      <c r="IXX58" s="4"/>
      <c r="IXY58" s="4"/>
      <c r="IXZ58" s="4"/>
      <c r="IYA58" s="4"/>
      <c r="IYB58" s="4"/>
      <c r="IYC58" s="4"/>
      <c r="IYD58" s="4"/>
      <c r="IYE58" s="4"/>
      <c r="IYF58" s="4"/>
      <c r="IYG58" s="4"/>
      <c r="IYH58" s="4"/>
      <c r="IYI58" s="4"/>
      <c r="IYJ58" s="4"/>
      <c r="IYK58" s="4"/>
      <c r="IYL58" s="4"/>
      <c r="IYM58" s="4"/>
      <c r="IYN58" s="4"/>
      <c r="IYO58" s="4"/>
      <c r="IYP58" s="4"/>
      <c r="IYQ58" s="4"/>
      <c r="IYR58" s="4"/>
      <c r="IYS58" s="4"/>
      <c r="IYT58" s="4"/>
      <c r="IYU58" s="4"/>
      <c r="IYV58" s="4"/>
      <c r="IYW58" s="4"/>
      <c r="IYX58" s="4"/>
      <c r="IYY58" s="4"/>
      <c r="IYZ58" s="4"/>
      <c r="IZA58" s="4"/>
      <c r="IZB58" s="4"/>
      <c r="IZC58" s="4"/>
      <c r="IZD58" s="4"/>
      <c r="IZE58" s="4"/>
      <c r="IZF58" s="4"/>
      <c r="IZG58" s="4"/>
      <c r="IZH58" s="4"/>
      <c r="IZI58" s="4"/>
      <c r="IZJ58" s="4"/>
      <c r="IZK58" s="4"/>
      <c r="IZL58" s="4"/>
      <c r="IZM58" s="4"/>
      <c r="IZN58" s="4"/>
      <c r="IZO58" s="4"/>
      <c r="IZP58" s="4"/>
      <c r="IZQ58" s="4"/>
      <c r="IZR58" s="4"/>
      <c r="IZS58" s="4"/>
      <c r="IZT58" s="4"/>
      <c r="IZU58" s="4"/>
      <c r="IZV58" s="4"/>
      <c r="IZW58" s="4"/>
      <c r="IZX58" s="4"/>
      <c r="IZY58" s="4"/>
      <c r="IZZ58" s="4"/>
      <c r="JAA58" s="4"/>
      <c r="JAB58" s="4"/>
      <c r="JAC58" s="4"/>
      <c r="JAD58" s="4"/>
      <c r="JAE58" s="4"/>
      <c r="JAF58" s="4"/>
      <c r="JAG58" s="4"/>
      <c r="JAH58" s="4"/>
      <c r="JAI58" s="4"/>
      <c r="JAJ58" s="4"/>
      <c r="JAK58" s="4"/>
      <c r="JAL58" s="4"/>
      <c r="JAM58" s="4"/>
      <c r="JAN58" s="4"/>
      <c r="JAO58" s="4"/>
      <c r="JAP58" s="4"/>
      <c r="JAQ58" s="4"/>
      <c r="JAR58" s="4"/>
      <c r="JAS58" s="4"/>
      <c r="JAT58" s="4"/>
      <c r="JAU58" s="4"/>
      <c r="JAV58" s="4"/>
      <c r="JAW58" s="4"/>
      <c r="JAX58" s="4"/>
      <c r="JAY58" s="4"/>
      <c r="JAZ58" s="4"/>
      <c r="JBA58" s="4"/>
      <c r="JBB58" s="4"/>
      <c r="JBC58" s="4"/>
      <c r="JBD58" s="4"/>
      <c r="JBE58" s="4"/>
      <c r="JBF58" s="4"/>
      <c r="JBG58" s="4"/>
      <c r="JBH58" s="4"/>
      <c r="JBI58" s="4"/>
      <c r="JBJ58" s="4"/>
      <c r="JBK58" s="4"/>
      <c r="JBL58" s="4"/>
      <c r="JBM58" s="4"/>
      <c r="JBN58" s="4"/>
      <c r="JBO58" s="4"/>
      <c r="JBP58" s="4"/>
      <c r="JBQ58" s="4"/>
      <c r="JBR58" s="4"/>
      <c r="JBS58" s="4"/>
      <c r="JBT58" s="4"/>
      <c r="JBU58" s="4"/>
      <c r="JBV58" s="4"/>
      <c r="JBW58" s="4"/>
      <c r="JBX58" s="4"/>
      <c r="JBY58" s="4"/>
      <c r="JBZ58" s="4"/>
      <c r="JCA58" s="4"/>
      <c r="JCB58" s="4"/>
      <c r="JCC58" s="4"/>
      <c r="JCD58" s="4"/>
      <c r="JCE58" s="4"/>
      <c r="JCF58" s="4"/>
      <c r="JCG58" s="4"/>
      <c r="JCH58" s="4"/>
      <c r="JCI58" s="4"/>
      <c r="JCJ58" s="4"/>
      <c r="JCK58" s="4"/>
      <c r="JCL58" s="4"/>
      <c r="JCM58" s="4"/>
      <c r="JCN58" s="4"/>
      <c r="JCO58" s="4"/>
      <c r="JCP58" s="4"/>
      <c r="JCQ58" s="4"/>
      <c r="JCR58" s="4"/>
      <c r="JCS58" s="4"/>
      <c r="JCT58" s="4"/>
      <c r="JCU58" s="4"/>
      <c r="JCV58" s="4"/>
      <c r="JCW58" s="4"/>
      <c r="JCX58" s="4"/>
      <c r="JCY58" s="4"/>
      <c r="JCZ58" s="4"/>
      <c r="JDA58" s="4"/>
      <c r="JDB58" s="4"/>
      <c r="JDC58" s="4"/>
      <c r="JDD58" s="4"/>
      <c r="JDE58" s="4"/>
      <c r="JDF58" s="4"/>
      <c r="JDG58" s="4"/>
      <c r="JDH58" s="4"/>
      <c r="JDI58" s="4"/>
      <c r="JDJ58" s="4"/>
      <c r="JDK58" s="4"/>
      <c r="JDL58" s="4"/>
      <c r="JDM58" s="4"/>
      <c r="JDN58" s="4"/>
      <c r="JDO58" s="4"/>
      <c r="JDP58" s="4"/>
      <c r="JDQ58" s="4"/>
      <c r="JDR58" s="4"/>
      <c r="JDS58" s="4"/>
      <c r="JDT58" s="4"/>
      <c r="JDU58" s="4"/>
      <c r="JDV58" s="4"/>
      <c r="JDW58" s="4"/>
      <c r="JDX58" s="4"/>
      <c r="JDY58" s="4"/>
      <c r="JDZ58" s="4"/>
      <c r="JEA58" s="4"/>
      <c r="JEB58" s="4"/>
      <c r="JEC58" s="4"/>
      <c r="JED58" s="4"/>
      <c r="JEE58" s="4"/>
      <c r="JEF58" s="4"/>
      <c r="JEG58" s="4"/>
      <c r="JEH58" s="4"/>
      <c r="JEI58" s="4"/>
      <c r="JEJ58" s="4"/>
      <c r="JEK58" s="4"/>
      <c r="JEL58" s="4"/>
      <c r="JEM58" s="4"/>
      <c r="JEN58" s="4"/>
      <c r="JEO58" s="4"/>
      <c r="JEP58" s="4"/>
      <c r="JEQ58" s="4"/>
      <c r="JER58" s="4"/>
      <c r="JES58" s="4"/>
      <c r="JET58" s="4"/>
      <c r="JEU58" s="4"/>
      <c r="JEV58" s="4"/>
      <c r="JEW58" s="4"/>
      <c r="JEX58" s="4"/>
      <c r="JEY58" s="4"/>
      <c r="JEZ58" s="4"/>
      <c r="JFA58" s="4"/>
      <c r="JFB58" s="4"/>
      <c r="JFC58" s="4"/>
      <c r="JFD58" s="4"/>
      <c r="JFE58" s="4"/>
      <c r="JFF58" s="4"/>
      <c r="JFG58" s="4"/>
      <c r="JFH58" s="4"/>
      <c r="JFI58" s="4"/>
      <c r="JFJ58" s="4"/>
      <c r="JFK58" s="4"/>
      <c r="JFL58" s="4"/>
      <c r="JFM58" s="4"/>
      <c r="JFN58" s="4"/>
      <c r="JFO58" s="4"/>
      <c r="JFP58" s="4"/>
      <c r="JFQ58" s="4"/>
      <c r="JFR58" s="4"/>
      <c r="JFS58" s="4"/>
      <c r="JFT58" s="4"/>
      <c r="JFU58" s="4"/>
      <c r="JFV58" s="4"/>
      <c r="JFW58" s="4"/>
      <c r="JFX58" s="4"/>
      <c r="JFY58" s="4"/>
      <c r="JFZ58" s="4"/>
      <c r="JGA58" s="4"/>
      <c r="JGB58" s="4"/>
      <c r="JGC58" s="4"/>
      <c r="JGD58" s="4"/>
      <c r="JGE58" s="4"/>
      <c r="JGF58" s="4"/>
      <c r="JGG58" s="4"/>
      <c r="JGH58" s="4"/>
      <c r="JGI58" s="4"/>
      <c r="JGJ58" s="4"/>
      <c r="JGK58" s="4"/>
      <c r="JGL58" s="4"/>
      <c r="JGM58" s="4"/>
      <c r="JGN58" s="4"/>
      <c r="JGO58" s="4"/>
      <c r="JGP58" s="4"/>
      <c r="JGQ58" s="4"/>
      <c r="JGR58" s="4"/>
      <c r="JGS58" s="4"/>
      <c r="JGT58" s="4"/>
      <c r="JGU58" s="4"/>
      <c r="JGV58" s="4"/>
      <c r="JGW58" s="4"/>
      <c r="JGX58" s="4"/>
      <c r="JGY58" s="4"/>
      <c r="JGZ58" s="4"/>
      <c r="JHA58" s="4"/>
      <c r="JHB58" s="4"/>
      <c r="JHC58" s="4"/>
      <c r="JHD58" s="4"/>
      <c r="JHE58" s="4"/>
      <c r="JHF58" s="4"/>
      <c r="JHG58" s="4"/>
      <c r="JHH58" s="4"/>
      <c r="JHI58" s="4"/>
      <c r="JHJ58" s="4"/>
      <c r="JHK58" s="4"/>
      <c r="JHL58" s="4"/>
      <c r="JHM58" s="4"/>
      <c r="JHN58" s="4"/>
      <c r="JHO58" s="4"/>
      <c r="JHP58" s="4"/>
      <c r="JHQ58" s="4"/>
      <c r="JHR58" s="4"/>
      <c r="JHS58" s="4"/>
      <c r="JHT58" s="4"/>
      <c r="JHU58" s="4"/>
      <c r="JHV58" s="4"/>
      <c r="JHW58" s="4"/>
      <c r="JHX58" s="4"/>
      <c r="JHY58" s="4"/>
      <c r="JHZ58" s="4"/>
      <c r="JIA58" s="4"/>
      <c r="JIB58" s="4"/>
      <c r="JIC58" s="4"/>
      <c r="JID58" s="4"/>
      <c r="JIE58" s="4"/>
      <c r="JIF58" s="4"/>
      <c r="JIG58" s="4"/>
      <c r="JIH58" s="4"/>
      <c r="JII58" s="4"/>
      <c r="JIJ58" s="4"/>
      <c r="JIK58" s="4"/>
      <c r="JIL58" s="4"/>
      <c r="JIM58" s="4"/>
      <c r="JIN58" s="4"/>
      <c r="JIO58" s="4"/>
      <c r="JIP58" s="4"/>
      <c r="JIQ58" s="4"/>
      <c r="JIR58" s="4"/>
      <c r="JIS58" s="4"/>
      <c r="JIT58" s="4"/>
      <c r="JIU58" s="4"/>
      <c r="JIV58" s="4"/>
      <c r="JIW58" s="4"/>
      <c r="JIX58" s="4"/>
      <c r="JIY58" s="4"/>
      <c r="JIZ58" s="4"/>
      <c r="JJA58" s="4"/>
      <c r="JJB58" s="4"/>
      <c r="JJC58" s="4"/>
      <c r="JJD58" s="4"/>
      <c r="JJE58" s="4"/>
      <c r="JJF58" s="4"/>
      <c r="JJG58" s="4"/>
      <c r="JJH58" s="4"/>
      <c r="JJI58" s="4"/>
      <c r="JJJ58" s="4"/>
      <c r="JJK58" s="4"/>
      <c r="JJL58" s="4"/>
      <c r="JJM58" s="4"/>
      <c r="JJN58" s="4"/>
      <c r="JJO58" s="4"/>
      <c r="JJP58" s="4"/>
      <c r="JJQ58" s="4"/>
      <c r="JJR58" s="4"/>
      <c r="JJS58" s="4"/>
      <c r="JJT58" s="4"/>
      <c r="JJU58" s="4"/>
      <c r="JJV58" s="4"/>
      <c r="JJW58" s="4"/>
      <c r="JJX58" s="4"/>
      <c r="JJY58" s="4"/>
      <c r="JJZ58" s="4"/>
      <c r="JKA58" s="4"/>
      <c r="JKB58" s="4"/>
      <c r="JKC58" s="4"/>
      <c r="JKD58" s="4"/>
      <c r="JKE58" s="4"/>
      <c r="JKF58" s="4"/>
      <c r="JKG58" s="4"/>
      <c r="JKH58" s="4"/>
      <c r="JKI58" s="4"/>
      <c r="JKJ58" s="4"/>
      <c r="JKK58" s="4"/>
      <c r="JKL58" s="4"/>
      <c r="JKM58" s="4"/>
      <c r="JKN58" s="4"/>
      <c r="JKO58" s="4"/>
      <c r="JKP58" s="4"/>
      <c r="JKQ58" s="4"/>
      <c r="JKR58" s="4"/>
      <c r="JKS58" s="4"/>
      <c r="JKT58" s="4"/>
      <c r="JKU58" s="4"/>
      <c r="JKV58" s="4"/>
      <c r="JKW58" s="4"/>
      <c r="JKX58" s="4"/>
      <c r="JKY58" s="4"/>
      <c r="JKZ58" s="4"/>
      <c r="JLA58" s="4"/>
      <c r="JLB58" s="4"/>
      <c r="JLC58" s="4"/>
      <c r="JLD58" s="4"/>
      <c r="JLE58" s="4"/>
      <c r="JLF58" s="4"/>
      <c r="JLG58" s="4"/>
      <c r="JLH58" s="4"/>
      <c r="JLI58" s="4"/>
      <c r="JLJ58" s="4"/>
      <c r="JLK58" s="4"/>
      <c r="JLL58" s="4"/>
      <c r="JLM58" s="4"/>
      <c r="JLN58" s="4"/>
      <c r="JLO58" s="4"/>
      <c r="JLP58" s="4"/>
      <c r="JLQ58" s="4"/>
      <c r="JLR58" s="4"/>
      <c r="JLS58" s="4"/>
      <c r="JLT58" s="4"/>
      <c r="JLU58" s="4"/>
      <c r="JLV58" s="4"/>
      <c r="JLW58" s="4"/>
      <c r="JLX58" s="4"/>
      <c r="JLY58" s="4"/>
      <c r="JLZ58" s="4"/>
      <c r="JMA58" s="4"/>
      <c r="JMB58" s="4"/>
      <c r="JMC58" s="4"/>
      <c r="JMD58" s="4"/>
      <c r="JME58" s="4"/>
      <c r="JMF58" s="4"/>
      <c r="JMG58" s="4"/>
      <c r="JMH58" s="4"/>
      <c r="JMI58" s="4"/>
      <c r="JMJ58" s="4"/>
      <c r="JMK58" s="4"/>
      <c r="JML58" s="4"/>
      <c r="JMM58" s="4"/>
      <c r="JMN58" s="4"/>
      <c r="JMO58" s="4"/>
      <c r="JMP58" s="4"/>
      <c r="JMQ58" s="4"/>
      <c r="JMR58" s="4"/>
      <c r="JMS58" s="4"/>
      <c r="JMT58" s="4"/>
      <c r="JMU58" s="4"/>
      <c r="JMV58" s="4"/>
      <c r="JMW58" s="4"/>
      <c r="JMX58" s="4"/>
      <c r="JMY58" s="4"/>
      <c r="JMZ58" s="4"/>
      <c r="JNA58" s="4"/>
      <c r="JNB58" s="4"/>
      <c r="JNC58" s="4"/>
      <c r="JND58" s="4"/>
      <c r="JNE58" s="4"/>
      <c r="JNF58" s="4"/>
      <c r="JNG58" s="4"/>
      <c r="JNH58" s="4"/>
      <c r="JNI58" s="4"/>
      <c r="JNJ58" s="4"/>
      <c r="JNK58" s="4"/>
      <c r="JNL58" s="4"/>
      <c r="JNM58" s="4"/>
      <c r="JNN58" s="4"/>
      <c r="JNO58" s="4"/>
      <c r="JNP58" s="4"/>
      <c r="JNQ58" s="4"/>
      <c r="JNR58" s="4"/>
      <c r="JNS58" s="4"/>
      <c r="JNT58" s="4"/>
      <c r="JNU58" s="4"/>
      <c r="JNV58" s="4"/>
      <c r="JNW58" s="4"/>
      <c r="JNX58" s="4"/>
      <c r="JNY58" s="4"/>
      <c r="JNZ58" s="4"/>
      <c r="JOA58" s="4"/>
      <c r="JOB58" s="4"/>
      <c r="JOC58" s="4"/>
      <c r="JOD58" s="4"/>
      <c r="JOE58" s="4"/>
      <c r="JOF58" s="4"/>
      <c r="JOG58" s="4"/>
      <c r="JOH58" s="4"/>
      <c r="JOI58" s="4"/>
      <c r="JOJ58" s="4"/>
      <c r="JOK58" s="4"/>
      <c r="JOL58" s="4"/>
      <c r="JOM58" s="4"/>
      <c r="JON58" s="4"/>
      <c r="JOO58" s="4"/>
      <c r="JOP58" s="4"/>
      <c r="JOQ58" s="4"/>
      <c r="JOR58" s="4"/>
      <c r="JOS58" s="4"/>
      <c r="JOT58" s="4"/>
      <c r="JOU58" s="4"/>
      <c r="JOV58" s="4"/>
      <c r="JOW58" s="4"/>
      <c r="JOX58" s="4"/>
      <c r="JOY58" s="4"/>
      <c r="JOZ58" s="4"/>
      <c r="JPA58" s="4"/>
      <c r="JPB58" s="4"/>
      <c r="JPC58" s="4"/>
      <c r="JPD58" s="4"/>
      <c r="JPE58" s="4"/>
      <c r="JPF58" s="4"/>
      <c r="JPG58" s="4"/>
      <c r="JPH58" s="4"/>
      <c r="JPI58" s="4"/>
      <c r="JPJ58" s="4"/>
      <c r="JPK58" s="4"/>
      <c r="JPL58" s="4"/>
      <c r="JPM58" s="4"/>
      <c r="JPN58" s="4"/>
      <c r="JPO58" s="4"/>
      <c r="JPP58" s="4"/>
      <c r="JPQ58" s="4"/>
      <c r="JPR58" s="4"/>
      <c r="JPS58" s="4"/>
      <c r="JPT58" s="4"/>
      <c r="JPU58" s="4"/>
      <c r="JPV58" s="4"/>
      <c r="JPW58" s="4"/>
      <c r="JPX58" s="4"/>
      <c r="JPY58" s="4"/>
      <c r="JPZ58" s="4"/>
      <c r="JQA58" s="4"/>
      <c r="JQB58" s="4"/>
      <c r="JQC58" s="4"/>
      <c r="JQD58" s="4"/>
      <c r="JQE58" s="4"/>
      <c r="JQF58" s="4"/>
      <c r="JQG58" s="4"/>
      <c r="JQH58" s="4"/>
      <c r="JQI58" s="4"/>
      <c r="JQJ58" s="4"/>
      <c r="JQK58" s="4"/>
      <c r="JQL58" s="4"/>
      <c r="JQM58" s="4"/>
      <c r="JQN58" s="4"/>
      <c r="JQO58" s="4"/>
      <c r="JQP58" s="4"/>
      <c r="JQQ58" s="4"/>
      <c r="JQR58" s="4"/>
      <c r="JQS58" s="4"/>
      <c r="JQT58" s="4"/>
      <c r="JQU58" s="4"/>
      <c r="JQV58" s="4"/>
      <c r="JQW58" s="4"/>
      <c r="JQX58" s="4"/>
      <c r="JQY58" s="4"/>
      <c r="JQZ58" s="4"/>
      <c r="JRA58" s="4"/>
      <c r="JRB58" s="4"/>
      <c r="JRC58" s="4"/>
      <c r="JRD58" s="4"/>
      <c r="JRE58" s="4"/>
      <c r="JRF58" s="4"/>
      <c r="JRG58" s="4"/>
      <c r="JRH58" s="4"/>
      <c r="JRI58" s="4"/>
      <c r="JRJ58" s="4"/>
      <c r="JRK58" s="4"/>
      <c r="JRL58" s="4"/>
      <c r="JRM58" s="4"/>
      <c r="JRN58" s="4"/>
      <c r="JRO58" s="4"/>
      <c r="JRP58" s="4"/>
      <c r="JRQ58" s="4"/>
      <c r="JRR58" s="4"/>
      <c r="JRS58" s="4"/>
      <c r="JRT58" s="4"/>
      <c r="JRU58" s="4"/>
      <c r="JRV58" s="4"/>
      <c r="JRW58" s="4"/>
      <c r="JRX58" s="4"/>
      <c r="JRY58" s="4"/>
      <c r="JRZ58" s="4"/>
      <c r="JSA58" s="4"/>
      <c r="JSB58" s="4"/>
      <c r="JSC58" s="4"/>
      <c r="JSD58" s="4"/>
      <c r="JSE58" s="4"/>
      <c r="JSF58" s="4"/>
      <c r="JSG58" s="4"/>
      <c r="JSH58" s="4"/>
      <c r="JSI58" s="4"/>
      <c r="JSJ58" s="4"/>
      <c r="JSK58" s="4"/>
      <c r="JSL58" s="4"/>
      <c r="JSM58" s="4"/>
      <c r="JSN58" s="4"/>
      <c r="JSO58" s="4"/>
      <c r="JSP58" s="4"/>
      <c r="JSQ58" s="4"/>
      <c r="JSR58" s="4"/>
      <c r="JSS58" s="4"/>
      <c r="JST58" s="4"/>
      <c r="JSU58" s="4"/>
      <c r="JSV58" s="4"/>
      <c r="JSW58" s="4"/>
      <c r="JSX58" s="4"/>
      <c r="JSY58" s="4"/>
      <c r="JSZ58" s="4"/>
      <c r="JTA58" s="4"/>
      <c r="JTB58" s="4"/>
      <c r="JTC58" s="4"/>
      <c r="JTD58" s="4"/>
      <c r="JTE58" s="4"/>
      <c r="JTF58" s="4"/>
      <c r="JTG58" s="4"/>
      <c r="JTH58" s="4"/>
      <c r="JTI58" s="4"/>
      <c r="JTJ58" s="4"/>
      <c r="JTK58" s="4"/>
      <c r="JTL58" s="4"/>
      <c r="JTM58" s="4"/>
      <c r="JTN58" s="4"/>
      <c r="JTO58" s="4"/>
      <c r="JTP58" s="4"/>
      <c r="JTQ58" s="4"/>
      <c r="JTR58" s="4"/>
      <c r="JTS58" s="4"/>
      <c r="JTT58" s="4"/>
      <c r="JTU58" s="4"/>
      <c r="JTV58" s="4"/>
      <c r="JTW58" s="4"/>
      <c r="JTX58" s="4"/>
      <c r="JTY58" s="4"/>
      <c r="JTZ58" s="4"/>
      <c r="JUA58" s="4"/>
      <c r="JUB58" s="4"/>
      <c r="JUC58" s="4"/>
      <c r="JUD58" s="4"/>
      <c r="JUE58" s="4"/>
      <c r="JUF58" s="4"/>
      <c r="JUG58" s="4"/>
      <c r="JUH58" s="4"/>
      <c r="JUI58" s="4"/>
      <c r="JUJ58" s="4"/>
      <c r="JUK58" s="4"/>
      <c r="JUL58" s="4"/>
      <c r="JUM58" s="4"/>
      <c r="JUN58" s="4"/>
      <c r="JUO58" s="4"/>
      <c r="JUP58" s="4"/>
      <c r="JUQ58" s="4"/>
      <c r="JUR58" s="4"/>
      <c r="JUS58" s="4"/>
      <c r="JUT58" s="4"/>
      <c r="JUU58" s="4"/>
      <c r="JUV58" s="4"/>
      <c r="JUW58" s="4"/>
      <c r="JUX58" s="4"/>
      <c r="JUY58" s="4"/>
      <c r="JUZ58" s="4"/>
      <c r="JVA58" s="4"/>
      <c r="JVB58" s="4"/>
      <c r="JVC58" s="4"/>
      <c r="JVD58" s="4"/>
      <c r="JVE58" s="4"/>
      <c r="JVF58" s="4"/>
      <c r="JVG58" s="4"/>
      <c r="JVH58" s="4"/>
      <c r="JVI58" s="4"/>
      <c r="JVJ58" s="4"/>
      <c r="JVK58" s="4"/>
      <c r="JVL58" s="4"/>
      <c r="JVM58" s="4"/>
      <c r="JVN58" s="4"/>
      <c r="JVO58" s="4"/>
      <c r="JVP58" s="4"/>
      <c r="JVQ58" s="4"/>
      <c r="JVR58" s="4"/>
      <c r="JVS58" s="4"/>
      <c r="JVT58" s="4"/>
      <c r="JVU58" s="4"/>
      <c r="JVV58" s="4"/>
      <c r="JVW58" s="4"/>
      <c r="JVX58" s="4"/>
      <c r="JVY58" s="4"/>
      <c r="JVZ58" s="4"/>
      <c r="JWA58" s="4"/>
      <c r="JWB58" s="4"/>
      <c r="JWC58" s="4"/>
      <c r="JWD58" s="4"/>
      <c r="JWE58" s="4"/>
      <c r="JWF58" s="4"/>
      <c r="JWG58" s="4"/>
      <c r="JWH58" s="4"/>
      <c r="JWI58" s="4"/>
      <c r="JWJ58" s="4"/>
      <c r="JWK58" s="4"/>
      <c r="JWL58" s="4"/>
      <c r="JWM58" s="4"/>
      <c r="JWN58" s="4"/>
      <c r="JWO58" s="4"/>
      <c r="JWP58" s="4"/>
      <c r="JWQ58" s="4"/>
      <c r="JWR58" s="4"/>
      <c r="JWS58" s="4"/>
      <c r="JWT58" s="4"/>
      <c r="JWU58" s="4"/>
      <c r="JWV58" s="4"/>
      <c r="JWW58" s="4"/>
      <c r="JWX58" s="4"/>
      <c r="JWY58" s="4"/>
      <c r="JWZ58" s="4"/>
      <c r="JXA58" s="4"/>
      <c r="JXB58" s="4"/>
      <c r="JXC58" s="4"/>
      <c r="JXD58" s="4"/>
      <c r="JXE58" s="4"/>
      <c r="JXF58" s="4"/>
      <c r="JXG58" s="4"/>
      <c r="JXH58" s="4"/>
      <c r="JXI58" s="4"/>
      <c r="JXJ58" s="4"/>
      <c r="JXK58" s="4"/>
      <c r="JXL58" s="4"/>
      <c r="JXM58" s="4"/>
      <c r="JXN58" s="4"/>
      <c r="JXO58" s="4"/>
      <c r="JXP58" s="4"/>
      <c r="JXQ58" s="4"/>
      <c r="JXR58" s="4"/>
      <c r="JXS58" s="4"/>
      <c r="JXT58" s="4"/>
      <c r="JXU58" s="4"/>
      <c r="JXV58" s="4"/>
      <c r="JXW58" s="4"/>
      <c r="JXX58" s="4"/>
      <c r="JXY58" s="4"/>
      <c r="JXZ58" s="4"/>
      <c r="JYA58" s="4"/>
      <c r="JYB58" s="4"/>
      <c r="JYC58" s="4"/>
      <c r="JYD58" s="4"/>
      <c r="JYE58" s="4"/>
      <c r="JYF58" s="4"/>
      <c r="JYG58" s="4"/>
      <c r="JYH58" s="4"/>
      <c r="JYI58" s="4"/>
      <c r="JYJ58" s="4"/>
      <c r="JYK58" s="4"/>
      <c r="JYL58" s="4"/>
      <c r="JYM58" s="4"/>
      <c r="JYN58" s="4"/>
      <c r="JYO58" s="4"/>
      <c r="JYP58" s="4"/>
      <c r="JYQ58" s="4"/>
      <c r="JYR58" s="4"/>
      <c r="JYS58" s="4"/>
      <c r="JYT58" s="4"/>
      <c r="JYU58" s="4"/>
      <c r="JYV58" s="4"/>
      <c r="JYW58" s="4"/>
      <c r="JYX58" s="4"/>
      <c r="JYY58" s="4"/>
      <c r="JYZ58" s="4"/>
      <c r="JZA58" s="4"/>
      <c r="JZB58" s="4"/>
      <c r="JZC58" s="4"/>
      <c r="JZD58" s="4"/>
      <c r="JZE58" s="4"/>
      <c r="JZF58" s="4"/>
      <c r="JZG58" s="4"/>
      <c r="JZH58" s="4"/>
      <c r="JZI58" s="4"/>
      <c r="JZJ58" s="4"/>
      <c r="JZK58" s="4"/>
      <c r="JZL58" s="4"/>
      <c r="JZM58" s="4"/>
      <c r="JZN58" s="4"/>
      <c r="JZO58" s="4"/>
      <c r="JZP58" s="4"/>
      <c r="JZQ58" s="4"/>
      <c r="JZR58" s="4"/>
      <c r="JZS58" s="4"/>
      <c r="JZT58" s="4"/>
      <c r="JZU58" s="4"/>
      <c r="JZV58" s="4"/>
      <c r="JZW58" s="4"/>
      <c r="JZX58" s="4"/>
      <c r="JZY58" s="4"/>
      <c r="JZZ58" s="4"/>
      <c r="KAA58" s="4"/>
      <c r="KAB58" s="4"/>
      <c r="KAC58" s="4"/>
      <c r="KAD58" s="4"/>
      <c r="KAE58" s="4"/>
      <c r="KAF58" s="4"/>
      <c r="KAG58" s="4"/>
      <c r="KAH58" s="4"/>
      <c r="KAI58" s="4"/>
      <c r="KAJ58" s="4"/>
      <c r="KAK58" s="4"/>
      <c r="KAL58" s="4"/>
      <c r="KAM58" s="4"/>
      <c r="KAN58" s="4"/>
      <c r="KAO58" s="4"/>
      <c r="KAP58" s="4"/>
      <c r="KAQ58" s="4"/>
      <c r="KAR58" s="4"/>
      <c r="KAS58" s="4"/>
      <c r="KAT58" s="4"/>
      <c r="KAU58" s="4"/>
      <c r="KAV58" s="4"/>
      <c r="KAW58" s="4"/>
      <c r="KAX58" s="4"/>
      <c r="KAY58" s="4"/>
      <c r="KAZ58" s="4"/>
      <c r="KBA58" s="4"/>
      <c r="KBB58" s="4"/>
      <c r="KBC58" s="4"/>
      <c r="KBD58" s="4"/>
      <c r="KBE58" s="4"/>
      <c r="KBF58" s="4"/>
      <c r="KBG58" s="4"/>
      <c r="KBH58" s="4"/>
      <c r="KBI58" s="4"/>
      <c r="KBJ58" s="4"/>
      <c r="KBK58" s="4"/>
      <c r="KBL58" s="4"/>
      <c r="KBM58" s="4"/>
      <c r="KBN58" s="4"/>
      <c r="KBO58" s="4"/>
      <c r="KBP58" s="4"/>
      <c r="KBQ58" s="4"/>
      <c r="KBR58" s="4"/>
      <c r="KBS58" s="4"/>
      <c r="KBT58" s="4"/>
      <c r="KBU58" s="4"/>
      <c r="KBV58" s="4"/>
      <c r="KBW58" s="4"/>
      <c r="KBX58" s="4"/>
      <c r="KBY58" s="4"/>
      <c r="KBZ58" s="4"/>
      <c r="KCA58" s="4"/>
      <c r="KCB58" s="4"/>
      <c r="KCC58" s="4"/>
      <c r="KCD58" s="4"/>
      <c r="KCE58" s="4"/>
      <c r="KCF58" s="4"/>
      <c r="KCG58" s="4"/>
      <c r="KCH58" s="4"/>
      <c r="KCI58" s="4"/>
      <c r="KCJ58" s="4"/>
      <c r="KCK58" s="4"/>
      <c r="KCL58" s="4"/>
      <c r="KCM58" s="4"/>
      <c r="KCN58" s="4"/>
      <c r="KCO58" s="4"/>
      <c r="KCP58" s="4"/>
      <c r="KCQ58" s="4"/>
      <c r="KCR58" s="4"/>
      <c r="KCS58" s="4"/>
      <c r="KCT58" s="4"/>
      <c r="KCU58" s="4"/>
      <c r="KCV58" s="4"/>
      <c r="KCW58" s="4"/>
      <c r="KCX58" s="4"/>
      <c r="KCY58" s="4"/>
      <c r="KCZ58" s="4"/>
      <c r="KDA58" s="4"/>
      <c r="KDB58" s="4"/>
      <c r="KDC58" s="4"/>
      <c r="KDD58" s="4"/>
      <c r="KDE58" s="4"/>
      <c r="KDF58" s="4"/>
      <c r="KDG58" s="4"/>
      <c r="KDH58" s="4"/>
      <c r="KDI58" s="4"/>
      <c r="KDJ58" s="4"/>
      <c r="KDK58" s="4"/>
      <c r="KDL58" s="4"/>
      <c r="KDM58" s="4"/>
      <c r="KDN58" s="4"/>
      <c r="KDO58" s="4"/>
      <c r="KDP58" s="4"/>
      <c r="KDQ58" s="4"/>
      <c r="KDR58" s="4"/>
      <c r="KDS58" s="4"/>
      <c r="KDT58" s="4"/>
      <c r="KDU58" s="4"/>
      <c r="KDV58" s="4"/>
      <c r="KDW58" s="4"/>
      <c r="KDX58" s="4"/>
      <c r="KDY58" s="4"/>
      <c r="KDZ58" s="4"/>
      <c r="KEA58" s="4"/>
      <c r="KEB58" s="4"/>
      <c r="KEC58" s="4"/>
      <c r="KED58" s="4"/>
      <c r="KEE58" s="4"/>
      <c r="KEF58" s="4"/>
      <c r="KEG58" s="4"/>
      <c r="KEH58" s="4"/>
      <c r="KEI58" s="4"/>
      <c r="KEJ58" s="4"/>
      <c r="KEK58" s="4"/>
      <c r="KEL58" s="4"/>
      <c r="KEM58" s="4"/>
      <c r="KEN58" s="4"/>
      <c r="KEO58" s="4"/>
      <c r="KEP58" s="4"/>
      <c r="KEQ58" s="4"/>
      <c r="KER58" s="4"/>
      <c r="KES58" s="4"/>
      <c r="KET58" s="4"/>
      <c r="KEU58" s="4"/>
      <c r="KEV58" s="4"/>
      <c r="KEW58" s="4"/>
      <c r="KEX58" s="4"/>
      <c r="KEY58" s="4"/>
      <c r="KEZ58" s="4"/>
      <c r="KFA58" s="4"/>
      <c r="KFB58" s="4"/>
      <c r="KFC58" s="4"/>
      <c r="KFD58" s="4"/>
      <c r="KFE58" s="4"/>
      <c r="KFF58" s="4"/>
      <c r="KFG58" s="4"/>
      <c r="KFH58" s="4"/>
      <c r="KFI58" s="4"/>
      <c r="KFJ58" s="4"/>
      <c r="KFK58" s="4"/>
      <c r="KFL58" s="4"/>
      <c r="KFM58" s="4"/>
      <c r="KFN58" s="4"/>
      <c r="KFO58" s="4"/>
      <c r="KFP58" s="4"/>
      <c r="KFQ58" s="4"/>
      <c r="KFR58" s="4"/>
      <c r="KFS58" s="4"/>
      <c r="KFT58" s="4"/>
      <c r="KFU58" s="4"/>
      <c r="KFV58" s="4"/>
      <c r="KFW58" s="4"/>
      <c r="KFX58" s="4"/>
      <c r="KFY58" s="4"/>
      <c r="KFZ58" s="4"/>
      <c r="KGA58" s="4"/>
      <c r="KGB58" s="4"/>
      <c r="KGC58" s="4"/>
      <c r="KGD58" s="4"/>
      <c r="KGE58" s="4"/>
      <c r="KGF58" s="4"/>
      <c r="KGG58" s="4"/>
      <c r="KGH58" s="4"/>
      <c r="KGI58" s="4"/>
      <c r="KGJ58" s="4"/>
      <c r="KGK58" s="4"/>
      <c r="KGL58" s="4"/>
      <c r="KGM58" s="4"/>
      <c r="KGN58" s="4"/>
      <c r="KGO58" s="4"/>
      <c r="KGP58" s="4"/>
      <c r="KGQ58" s="4"/>
      <c r="KGR58" s="4"/>
      <c r="KGS58" s="4"/>
      <c r="KGT58" s="4"/>
      <c r="KGU58" s="4"/>
      <c r="KGV58" s="4"/>
      <c r="KGW58" s="4"/>
      <c r="KGX58" s="4"/>
      <c r="KGY58" s="4"/>
      <c r="KGZ58" s="4"/>
      <c r="KHA58" s="4"/>
      <c r="KHB58" s="4"/>
      <c r="KHC58" s="4"/>
      <c r="KHD58" s="4"/>
      <c r="KHE58" s="4"/>
      <c r="KHF58" s="4"/>
      <c r="KHG58" s="4"/>
      <c r="KHH58" s="4"/>
      <c r="KHI58" s="4"/>
      <c r="KHJ58" s="4"/>
      <c r="KHK58" s="4"/>
      <c r="KHL58" s="4"/>
      <c r="KHM58" s="4"/>
      <c r="KHN58" s="4"/>
      <c r="KHO58" s="4"/>
      <c r="KHP58" s="4"/>
      <c r="KHQ58" s="4"/>
      <c r="KHR58" s="4"/>
      <c r="KHS58" s="4"/>
      <c r="KHT58" s="4"/>
      <c r="KHU58" s="4"/>
      <c r="KHV58" s="4"/>
      <c r="KHW58" s="4"/>
      <c r="KHX58" s="4"/>
      <c r="KHY58" s="4"/>
      <c r="KHZ58" s="4"/>
      <c r="KIA58" s="4"/>
      <c r="KIB58" s="4"/>
      <c r="KIC58" s="4"/>
      <c r="KID58" s="4"/>
      <c r="KIE58" s="4"/>
      <c r="KIF58" s="4"/>
      <c r="KIG58" s="4"/>
      <c r="KIH58" s="4"/>
      <c r="KII58" s="4"/>
      <c r="KIJ58" s="4"/>
      <c r="KIK58" s="4"/>
      <c r="KIL58" s="4"/>
      <c r="KIM58" s="4"/>
      <c r="KIN58" s="4"/>
      <c r="KIO58" s="4"/>
      <c r="KIP58" s="4"/>
      <c r="KIQ58" s="4"/>
      <c r="KIR58" s="4"/>
      <c r="KIS58" s="4"/>
      <c r="KIT58" s="4"/>
      <c r="KIU58" s="4"/>
      <c r="KIV58" s="4"/>
      <c r="KIW58" s="4"/>
      <c r="KIX58" s="4"/>
      <c r="KIY58" s="4"/>
      <c r="KIZ58" s="4"/>
      <c r="KJA58" s="4"/>
      <c r="KJB58" s="4"/>
      <c r="KJC58" s="4"/>
      <c r="KJD58" s="4"/>
      <c r="KJE58" s="4"/>
      <c r="KJF58" s="4"/>
      <c r="KJG58" s="4"/>
      <c r="KJH58" s="4"/>
      <c r="KJI58" s="4"/>
      <c r="KJJ58" s="4"/>
      <c r="KJK58" s="4"/>
      <c r="KJL58" s="4"/>
      <c r="KJM58" s="4"/>
      <c r="KJN58" s="4"/>
      <c r="KJO58" s="4"/>
      <c r="KJP58" s="4"/>
      <c r="KJQ58" s="4"/>
      <c r="KJR58" s="4"/>
      <c r="KJS58" s="4"/>
      <c r="KJT58" s="4"/>
      <c r="KJU58" s="4"/>
      <c r="KJV58" s="4"/>
      <c r="KJW58" s="4"/>
      <c r="KJX58" s="4"/>
      <c r="KJY58" s="4"/>
      <c r="KJZ58" s="4"/>
      <c r="KKA58" s="4"/>
      <c r="KKB58" s="4"/>
      <c r="KKC58" s="4"/>
      <c r="KKD58" s="4"/>
      <c r="KKE58" s="4"/>
      <c r="KKF58" s="4"/>
      <c r="KKG58" s="4"/>
      <c r="KKH58" s="4"/>
      <c r="KKI58" s="4"/>
      <c r="KKJ58" s="4"/>
      <c r="KKK58" s="4"/>
      <c r="KKL58" s="4"/>
      <c r="KKM58" s="4"/>
      <c r="KKN58" s="4"/>
      <c r="KKO58" s="4"/>
      <c r="KKP58" s="4"/>
      <c r="KKQ58" s="4"/>
      <c r="KKR58" s="4"/>
      <c r="KKS58" s="4"/>
      <c r="KKT58" s="4"/>
      <c r="KKU58" s="4"/>
      <c r="KKV58" s="4"/>
      <c r="KKW58" s="4"/>
      <c r="KKX58" s="4"/>
      <c r="KKY58" s="4"/>
      <c r="KKZ58" s="4"/>
      <c r="KLA58" s="4"/>
      <c r="KLB58" s="4"/>
      <c r="KLC58" s="4"/>
      <c r="KLD58" s="4"/>
      <c r="KLE58" s="4"/>
      <c r="KLF58" s="4"/>
      <c r="KLG58" s="4"/>
      <c r="KLH58" s="4"/>
      <c r="KLI58" s="4"/>
      <c r="KLJ58" s="4"/>
      <c r="KLK58" s="4"/>
      <c r="KLL58" s="4"/>
      <c r="KLM58" s="4"/>
      <c r="KLN58" s="4"/>
      <c r="KLO58" s="4"/>
      <c r="KLP58" s="4"/>
      <c r="KLQ58" s="4"/>
      <c r="KLR58" s="4"/>
      <c r="KLS58" s="4"/>
      <c r="KLT58" s="4"/>
      <c r="KLU58" s="4"/>
      <c r="KLV58" s="4"/>
      <c r="KLW58" s="4"/>
      <c r="KLX58" s="4"/>
      <c r="KLY58" s="4"/>
      <c r="KLZ58" s="4"/>
      <c r="KMA58" s="4"/>
      <c r="KMB58" s="4"/>
      <c r="KMC58" s="4"/>
      <c r="KMD58" s="4"/>
      <c r="KME58" s="4"/>
      <c r="KMF58" s="4"/>
      <c r="KMG58" s="4"/>
      <c r="KMH58" s="4"/>
      <c r="KMI58" s="4"/>
      <c r="KMJ58" s="4"/>
      <c r="KMK58" s="4"/>
      <c r="KML58" s="4"/>
      <c r="KMM58" s="4"/>
      <c r="KMN58" s="4"/>
      <c r="KMO58" s="4"/>
      <c r="KMP58" s="4"/>
      <c r="KMQ58" s="4"/>
      <c r="KMR58" s="4"/>
      <c r="KMS58" s="4"/>
      <c r="KMT58" s="4"/>
      <c r="KMU58" s="4"/>
      <c r="KMV58" s="4"/>
      <c r="KMW58" s="4"/>
      <c r="KMX58" s="4"/>
      <c r="KMY58" s="4"/>
      <c r="KMZ58" s="4"/>
      <c r="KNA58" s="4"/>
      <c r="KNB58" s="4"/>
      <c r="KNC58" s="4"/>
      <c r="KND58" s="4"/>
      <c r="KNE58" s="4"/>
      <c r="KNF58" s="4"/>
      <c r="KNG58" s="4"/>
      <c r="KNH58" s="4"/>
      <c r="KNI58" s="4"/>
      <c r="KNJ58" s="4"/>
      <c r="KNK58" s="4"/>
      <c r="KNL58" s="4"/>
      <c r="KNM58" s="4"/>
      <c r="KNN58" s="4"/>
      <c r="KNO58" s="4"/>
      <c r="KNP58" s="4"/>
      <c r="KNQ58" s="4"/>
      <c r="KNR58" s="4"/>
      <c r="KNS58" s="4"/>
      <c r="KNT58" s="4"/>
      <c r="KNU58" s="4"/>
      <c r="KNV58" s="4"/>
      <c r="KNW58" s="4"/>
      <c r="KNX58" s="4"/>
      <c r="KNY58" s="4"/>
      <c r="KNZ58" s="4"/>
      <c r="KOA58" s="4"/>
      <c r="KOB58" s="4"/>
      <c r="KOC58" s="4"/>
      <c r="KOD58" s="4"/>
      <c r="KOE58" s="4"/>
      <c r="KOF58" s="4"/>
      <c r="KOG58" s="4"/>
      <c r="KOH58" s="4"/>
      <c r="KOI58" s="4"/>
      <c r="KOJ58" s="4"/>
      <c r="KOK58" s="4"/>
      <c r="KOL58" s="4"/>
      <c r="KOM58" s="4"/>
      <c r="KON58" s="4"/>
      <c r="KOO58" s="4"/>
      <c r="KOP58" s="4"/>
      <c r="KOQ58" s="4"/>
      <c r="KOR58" s="4"/>
      <c r="KOS58" s="4"/>
      <c r="KOT58" s="4"/>
      <c r="KOU58" s="4"/>
      <c r="KOV58" s="4"/>
      <c r="KOW58" s="4"/>
      <c r="KOX58" s="4"/>
      <c r="KOY58" s="4"/>
      <c r="KOZ58" s="4"/>
      <c r="KPA58" s="4"/>
      <c r="KPB58" s="4"/>
      <c r="KPC58" s="4"/>
      <c r="KPD58" s="4"/>
      <c r="KPE58" s="4"/>
      <c r="KPF58" s="4"/>
      <c r="KPG58" s="4"/>
      <c r="KPH58" s="4"/>
      <c r="KPI58" s="4"/>
      <c r="KPJ58" s="4"/>
      <c r="KPK58" s="4"/>
      <c r="KPL58" s="4"/>
      <c r="KPM58" s="4"/>
      <c r="KPN58" s="4"/>
      <c r="KPO58" s="4"/>
      <c r="KPP58" s="4"/>
      <c r="KPQ58" s="4"/>
      <c r="KPR58" s="4"/>
      <c r="KPS58" s="4"/>
      <c r="KPT58" s="4"/>
      <c r="KPU58" s="4"/>
      <c r="KPV58" s="4"/>
      <c r="KPW58" s="4"/>
      <c r="KPX58" s="4"/>
      <c r="KPY58" s="4"/>
      <c r="KPZ58" s="4"/>
      <c r="KQA58" s="4"/>
      <c r="KQB58" s="4"/>
      <c r="KQC58" s="4"/>
      <c r="KQD58" s="4"/>
      <c r="KQE58" s="4"/>
      <c r="KQF58" s="4"/>
      <c r="KQG58" s="4"/>
      <c r="KQH58" s="4"/>
      <c r="KQI58" s="4"/>
      <c r="KQJ58" s="4"/>
      <c r="KQK58" s="4"/>
      <c r="KQL58" s="4"/>
      <c r="KQM58" s="4"/>
      <c r="KQN58" s="4"/>
      <c r="KQO58" s="4"/>
      <c r="KQP58" s="4"/>
      <c r="KQQ58" s="4"/>
      <c r="KQR58" s="4"/>
      <c r="KQS58" s="4"/>
      <c r="KQT58" s="4"/>
      <c r="KQU58" s="4"/>
      <c r="KQV58" s="4"/>
      <c r="KQW58" s="4"/>
      <c r="KQX58" s="4"/>
      <c r="KQY58" s="4"/>
      <c r="KQZ58" s="4"/>
      <c r="KRA58" s="4"/>
      <c r="KRB58" s="4"/>
      <c r="KRC58" s="4"/>
      <c r="KRD58" s="4"/>
      <c r="KRE58" s="4"/>
      <c r="KRF58" s="4"/>
      <c r="KRG58" s="4"/>
      <c r="KRH58" s="4"/>
      <c r="KRI58" s="4"/>
      <c r="KRJ58" s="4"/>
      <c r="KRK58" s="4"/>
      <c r="KRL58" s="4"/>
      <c r="KRM58" s="4"/>
      <c r="KRN58" s="4"/>
      <c r="KRO58" s="4"/>
      <c r="KRP58" s="4"/>
      <c r="KRQ58" s="4"/>
      <c r="KRR58" s="4"/>
      <c r="KRS58" s="4"/>
      <c r="KRT58" s="4"/>
      <c r="KRU58" s="4"/>
      <c r="KRV58" s="4"/>
      <c r="KRW58" s="4"/>
      <c r="KRX58" s="4"/>
      <c r="KRY58" s="4"/>
      <c r="KRZ58" s="4"/>
      <c r="KSA58" s="4"/>
      <c r="KSB58" s="4"/>
      <c r="KSC58" s="4"/>
      <c r="KSD58" s="4"/>
      <c r="KSE58" s="4"/>
      <c r="KSF58" s="4"/>
      <c r="KSG58" s="4"/>
      <c r="KSH58" s="4"/>
      <c r="KSI58" s="4"/>
      <c r="KSJ58" s="4"/>
      <c r="KSK58" s="4"/>
      <c r="KSL58" s="4"/>
      <c r="KSM58" s="4"/>
      <c r="KSN58" s="4"/>
      <c r="KSO58" s="4"/>
      <c r="KSP58" s="4"/>
      <c r="KSQ58" s="4"/>
      <c r="KSR58" s="4"/>
      <c r="KSS58" s="4"/>
      <c r="KST58" s="4"/>
      <c r="KSU58" s="4"/>
      <c r="KSV58" s="4"/>
      <c r="KSW58" s="4"/>
      <c r="KSX58" s="4"/>
      <c r="KSY58" s="4"/>
      <c r="KSZ58" s="4"/>
      <c r="KTA58" s="4"/>
      <c r="KTB58" s="4"/>
      <c r="KTC58" s="4"/>
      <c r="KTD58" s="4"/>
      <c r="KTE58" s="4"/>
      <c r="KTF58" s="4"/>
      <c r="KTG58" s="4"/>
      <c r="KTH58" s="4"/>
      <c r="KTI58" s="4"/>
      <c r="KTJ58" s="4"/>
      <c r="KTK58" s="4"/>
      <c r="KTL58" s="4"/>
      <c r="KTM58" s="4"/>
      <c r="KTN58" s="4"/>
      <c r="KTO58" s="4"/>
      <c r="KTP58" s="4"/>
      <c r="KTQ58" s="4"/>
      <c r="KTR58" s="4"/>
      <c r="KTS58" s="4"/>
      <c r="KTT58" s="4"/>
      <c r="KTU58" s="4"/>
      <c r="KTV58" s="4"/>
      <c r="KTW58" s="4"/>
      <c r="KTX58" s="4"/>
      <c r="KTY58" s="4"/>
      <c r="KTZ58" s="4"/>
      <c r="KUA58" s="4"/>
      <c r="KUB58" s="4"/>
      <c r="KUC58" s="4"/>
      <c r="KUD58" s="4"/>
      <c r="KUE58" s="4"/>
      <c r="KUF58" s="4"/>
      <c r="KUG58" s="4"/>
      <c r="KUH58" s="4"/>
      <c r="KUI58" s="4"/>
      <c r="KUJ58" s="4"/>
      <c r="KUK58" s="4"/>
      <c r="KUL58" s="4"/>
      <c r="KUM58" s="4"/>
      <c r="KUN58" s="4"/>
      <c r="KUO58" s="4"/>
      <c r="KUP58" s="4"/>
      <c r="KUQ58" s="4"/>
      <c r="KUR58" s="4"/>
      <c r="KUS58" s="4"/>
      <c r="KUT58" s="4"/>
      <c r="KUU58" s="4"/>
      <c r="KUV58" s="4"/>
      <c r="KUW58" s="4"/>
      <c r="KUX58" s="4"/>
      <c r="KUY58" s="4"/>
      <c r="KUZ58" s="4"/>
      <c r="KVA58" s="4"/>
      <c r="KVB58" s="4"/>
      <c r="KVC58" s="4"/>
      <c r="KVD58" s="4"/>
      <c r="KVE58" s="4"/>
      <c r="KVF58" s="4"/>
      <c r="KVG58" s="4"/>
      <c r="KVH58" s="4"/>
      <c r="KVI58" s="4"/>
      <c r="KVJ58" s="4"/>
      <c r="KVK58" s="4"/>
      <c r="KVL58" s="4"/>
      <c r="KVM58" s="4"/>
      <c r="KVN58" s="4"/>
      <c r="KVO58" s="4"/>
      <c r="KVP58" s="4"/>
      <c r="KVQ58" s="4"/>
      <c r="KVR58" s="4"/>
      <c r="KVS58" s="4"/>
      <c r="KVT58" s="4"/>
      <c r="KVU58" s="4"/>
      <c r="KVV58" s="4"/>
      <c r="KVW58" s="4"/>
      <c r="KVX58" s="4"/>
      <c r="KVY58" s="4"/>
      <c r="KVZ58" s="4"/>
      <c r="KWA58" s="4"/>
      <c r="KWB58" s="4"/>
      <c r="KWC58" s="4"/>
      <c r="KWD58" s="4"/>
      <c r="KWE58" s="4"/>
      <c r="KWF58" s="4"/>
      <c r="KWG58" s="4"/>
      <c r="KWH58" s="4"/>
      <c r="KWI58" s="4"/>
      <c r="KWJ58" s="4"/>
      <c r="KWK58" s="4"/>
      <c r="KWL58" s="4"/>
      <c r="KWM58" s="4"/>
      <c r="KWN58" s="4"/>
      <c r="KWO58" s="4"/>
      <c r="KWP58" s="4"/>
      <c r="KWQ58" s="4"/>
      <c r="KWR58" s="4"/>
      <c r="KWS58" s="4"/>
      <c r="KWT58" s="4"/>
      <c r="KWU58" s="4"/>
      <c r="KWV58" s="4"/>
      <c r="KWW58" s="4"/>
      <c r="KWX58" s="4"/>
      <c r="KWY58" s="4"/>
      <c r="KWZ58" s="4"/>
      <c r="KXA58" s="4"/>
      <c r="KXB58" s="4"/>
      <c r="KXC58" s="4"/>
      <c r="KXD58" s="4"/>
      <c r="KXE58" s="4"/>
      <c r="KXF58" s="4"/>
      <c r="KXG58" s="4"/>
      <c r="KXH58" s="4"/>
      <c r="KXI58" s="4"/>
      <c r="KXJ58" s="4"/>
      <c r="KXK58" s="4"/>
      <c r="KXL58" s="4"/>
      <c r="KXM58" s="4"/>
      <c r="KXN58" s="4"/>
      <c r="KXO58" s="4"/>
      <c r="KXP58" s="4"/>
      <c r="KXQ58" s="4"/>
      <c r="KXR58" s="4"/>
      <c r="KXS58" s="4"/>
      <c r="KXT58" s="4"/>
      <c r="KXU58" s="4"/>
      <c r="KXV58" s="4"/>
      <c r="KXW58" s="4"/>
      <c r="KXX58" s="4"/>
      <c r="KXY58" s="4"/>
      <c r="KXZ58" s="4"/>
      <c r="KYA58" s="4"/>
      <c r="KYB58" s="4"/>
      <c r="KYC58" s="4"/>
      <c r="KYD58" s="4"/>
      <c r="KYE58" s="4"/>
      <c r="KYF58" s="4"/>
      <c r="KYG58" s="4"/>
      <c r="KYH58" s="4"/>
      <c r="KYI58" s="4"/>
      <c r="KYJ58" s="4"/>
      <c r="KYK58" s="4"/>
      <c r="KYL58" s="4"/>
      <c r="KYM58" s="4"/>
      <c r="KYN58" s="4"/>
      <c r="KYO58" s="4"/>
      <c r="KYP58" s="4"/>
      <c r="KYQ58" s="4"/>
      <c r="KYR58" s="4"/>
      <c r="KYS58" s="4"/>
      <c r="KYT58" s="4"/>
      <c r="KYU58" s="4"/>
      <c r="KYV58" s="4"/>
      <c r="KYW58" s="4"/>
      <c r="KYX58" s="4"/>
      <c r="KYY58" s="4"/>
      <c r="KYZ58" s="4"/>
      <c r="KZA58" s="4"/>
      <c r="KZB58" s="4"/>
      <c r="KZC58" s="4"/>
      <c r="KZD58" s="4"/>
      <c r="KZE58" s="4"/>
      <c r="KZF58" s="4"/>
      <c r="KZG58" s="4"/>
      <c r="KZH58" s="4"/>
      <c r="KZI58" s="4"/>
      <c r="KZJ58" s="4"/>
      <c r="KZK58" s="4"/>
      <c r="KZL58" s="4"/>
      <c r="KZM58" s="4"/>
      <c r="KZN58" s="4"/>
      <c r="KZO58" s="4"/>
      <c r="KZP58" s="4"/>
      <c r="KZQ58" s="4"/>
      <c r="KZR58" s="4"/>
      <c r="KZS58" s="4"/>
      <c r="KZT58" s="4"/>
      <c r="KZU58" s="4"/>
      <c r="KZV58" s="4"/>
      <c r="KZW58" s="4"/>
      <c r="KZX58" s="4"/>
      <c r="KZY58" s="4"/>
      <c r="KZZ58" s="4"/>
      <c r="LAA58" s="4"/>
      <c r="LAB58" s="4"/>
      <c r="LAC58" s="4"/>
      <c r="LAD58" s="4"/>
      <c r="LAE58" s="4"/>
      <c r="LAF58" s="4"/>
      <c r="LAG58" s="4"/>
      <c r="LAH58" s="4"/>
      <c r="LAI58" s="4"/>
      <c r="LAJ58" s="4"/>
      <c r="LAK58" s="4"/>
      <c r="LAL58" s="4"/>
      <c r="LAM58" s="4"/>
      <c r="LAN58" s="4"/>
      <c r="LAO58" s="4"/>
      <c r="LAP58" s="4"/>
      <c r="LAQ58" s="4"/>
      <c r="LAR58" s="4"/>
      <c r="LAS58" s="4"/>
      <c r="LAT58" s="4"/>
      <c r="LAU58" s="4"/>
      <c r="LAV58" s="4"/>
      <c r="LAW58" s="4"/>
      <c r="LAX58" s="4"/>
      <c r="LAY58" s="4"/>
      <c r="LAZ58" s="4"/>
      <c r="LBA58" s="4"/>
      <c r="LBB58" s="4"/>
      <c r="LBC58" s="4"/>
      <c r="LBD58" s="4"/>
      <c r="LBE58" s="4"/>
      <c r="LBF58" s="4"/>
      <c r="LBG58" s="4"/>
      <c r="LBH58" s="4"/>
      <c r="LBI58" s="4"/>
      <c r="LBJ58" s="4"/>
      <c r="LBK58" s="4"/>
      <c r="LBL58" s="4"/>
      <c r="LBM58" s="4"/>
      <c r="LBN58" s="4"/>
      <c r="LBO58" s="4"/>
      <c r="LBP58" s="4"/>
      <c r="LBQ58" s="4"/>
      <c r="LBR58" s="4"/>
      <c r="LBS58" s="4"/>
      <c r="LBT58" s="4"/>
      <c r="LBU58" s="4"/>
      <c r="LBV58" s="4"/>
      <c r="LBW58" s="4"/>
      <c r="LBX58" s="4"/>
      <c r="LBY58" s="4"/>
      <c r="LBZ58" s="4"/>
      <c r="LCA58" s="4"/>
      <c r="LCB58" s="4"/>
      <c r="LCC58" s="4"/>
      <c r="LCD58" s="4"/>
      <c r="LCE58" s="4"/>
      <c r="LCF58" s="4"/>
      <c r="LCG58" s="4"/>
      <c r="LCH58" s="4"/>
      <c r="LCI58" s="4"/>
      <c r="LCJ58" s="4"/>
      <c r="LCK58" s="4"/>
      <c r="LCL58" s="4"/>
      <c r="LCM58" s="4"/>
      <c r="LCN58" s="4"/>
      <c r="LCO58" s="4"/>
      <c r="LCP58" s="4"/>
      <c r="LCQ58" s="4"/>
      <c r="LCR58" s="4"/>
      <c r="LCS58" s="4"/>
      <c r="LCT58" s="4"/>
      <c r="LCU58" s="4"/>
      <c r="LCV58" s="4"/>
      <c r="LCW58" s="4"/>
      <c r="LCX58" s="4"/>
      <c r="LCY58" s="4"/>
      <c r="LCZ58" s="4"/>
      <c r="LDA58" s="4"/>
      <c r="LDB58" s="4"/>
      <c r="LDC58" s="4"/>
      <c r="LDD58" s="4"/>
      <c r="LDE58" s="4"/>
      <c r="LDF58" s="4"/>
      <c r="LDG58" s="4"/>
      <c r="LDH58" s="4"/>
      <c r="LDI58" s="4"/>
      <c r="LDJ58" s="4"/>
      <c r="LDK58" s="4"/>
      <c r="LDL58" s="4"/>
      <c r="LDM58" s="4"/>
      <c r="LDN58" s="4"/>
      <c r="LDO58" s="4"/>
      <c r="LDP58" s="4"/>
      <c r="LDQ58" s="4"/>
      <c r="LDR58" s="4"/>
      <c r="LDS58" s="4"/>
      <c r="LDT58" s="4"/>
      <c r="LDU58" s="4"/>
      <c r="LDV58" s="4"/>
      <c r="LDW58" s="4"/>
      <c r="LDX58" s="4"/>
      <c r="LDY58" s="4"/>
      <c r="LDZ58" s="4"/>
      <c r="LEA58" s="4"/>
      <c r="LEB58" s="4"/>
      <c r="LEC58" s="4"/>
      <c r="LED58" s="4"/>
      <c r="LEE58" s="4"/>
      <c r="LEF58" s="4"/>
      <c r="LEG58" s="4"/>
      <c r="LEH58" s="4"/>
      <c r="LEI58" s="4"/>
      <c r="LEJ58" s="4"/>
      <c r="LEK58" s="4"/>
      <c r="LEL58" s="4"/>
      <c r="LEM58" s="4"/>
      <c r="LEN58" s="4"/>
      <c r="LEO58" s="4"/>
      <c r="LEP58" s="4"/>
      <c r="LEQ58" s="4"/>
      <c r="LER58" s="4"/>
      <c r="LES58" s="4"/>
      <c r="LET58" s="4"/>
      <c r="LEU58" s="4"/>
      <c r="LEV58" s="4"/>
      <c r="LEW58" s="4"/>
      <c r="LEX58" s="4"/>
      <c r="LEY58" s="4"/>
      <c r="LEZ58" s="4"/>
      <c r="LFA58" s="4"/>
      <c r="LFB58" s="4"/>
      <c r="LFC58" s="4"/>
      <c r="LFD58" s="4"/>
      <c r="LFE58" s="4"/>
      <c r="LFF58" s="4"/>
      <c r="LFG58" s="4"/>
      <c r="LFH58" s="4"/>
      <c r="LFI58" s="4"/>
      <c r="LFJ58" s="4"/>
      <c r="LFK58" s="4"/>
      <c r="LFL58" s="4"/>
      <c r="LFM58" s="4"/>
      <c r="LFN58" s="4"/>
      <c r="LFO58" s="4"/>
      <c r="LFP58" s="4"/>
      <c r="LFQ58" s="4"/>
      <c r="LFR58" s="4"/>
      <c r="LFS58" s="4"/>
      <c r="LFT58" s="4"/>
      <c r="LFU58" s="4"/>
      <c r="LFV58" s="4"/>
      <c r="LFW58" s="4"/>
      <c r="LFX58" s="4"/>
      <c r="LFY58" s="4"/>
      <c r="LFZ58" s="4"/>
      <c r="LGA58" s="4"/>
      <c r="LGB58" s="4"/>
      <c r="LGC58" s="4"/>
      <c r="LGD58" s="4"/>
      <c r="LGE58" s="4"/>
      <c r="LGF58" s="4"/>
      <c r="LGG58" s="4"/>
      <c r="LGH58" s="4"/>
      <c r="LGI58" s="4"/>
      <c r="LGJ58" s="4"/>
      <c r="LGK58" s="4"/>
      <c r="LGL58" s="4"/>
      <c r="LGM58" s="4"/>
      <c r="LGN58" s="4"/>
      <c r="LGO58" s="4"/>
      <c r="LGP58" s="4"/>
      <c r="LGQ58" s="4"/>
      <c r="LGR58" s="4"/>
      <c r="LGS58" s="4"/>
      <c r="LGT58" s="4"/>
      <c r="LGU58" s="4"/>
      <c r="LGV58" s="4"/>
      <c r="LGW58" s="4"/>
      <c r="LGX58" s="4"/>
      <c r="LGY58" s="4"/>
      <c r="LGZ58" s="4"/>
      <c r="LHA58" s="4"/>
      <c r="LHB58" s="4"/>
      <c r="LHC58" s="4"/>
      <c r="LHD58" s="4"/>
      <c r="LHE58" s="4"/>
      <c r="LHF58" s="4"/>
      <c r="LHG58" s="4"/>
      <c r="LHH58" s="4"/>
      <c r="LHI58" s="4"/>
      <c r="LHJ58" s="4"/>
      <c r="LHK58" s="4"/>
      <c r="LHL58" s="4"/>
      <c r="LHM58" s="4"/>
      <c r="LHN58" s="4"/>
      <c r="LHO58" s="4"/>
      <c r="LHP58" s="4"/>
      <c r="LHQ58" s="4"/>
      <c r="LHR58" s="4"/>
      <c r="LHS58" s="4"/>
      <c r="LHT58" s="4"/>
      <c r="LHU58" s="4"/>
      <c r="LHV58" s="4"/>
      <c r="LHW58" s="4"/>
      <c r="LHX58" s="4"/>
      <c r="LHY58" s="4"/>
      <c r="LHZ58" s="4"/>
      <c r="LIA58" s="4"/>
      <c r="LIB58" s="4"/>
      <c r="LIC58" s="4"/>
      <c r="LID58" s="4"/>
      <c r="LIE58" s="4"/>
      <c r="LIF58" s="4"/>
      <c r="LIG58" s="4"/>
      <c r="LIH58" s="4"/>
      <c r="LII58" s="4"/>
      <c r="LIJ58" s="4"/>
      <c r="LIK58" s="4"/>
      <c r="LIL58" s="4"/>
      <c r="LIM58" s="4"/>
      <c r="LIN58" s="4"/>
      <c r="LIO58" s="4"/>
      <c r="LIP58" s="4"/>
      <c r="LIQ58" s="4"/>
      <c r="LIR58" s="4"/>
      <c r="LIS58" s="4"/>
      <c r="LIT58" s="4"/>
      <c r="LIU58" s="4"/>
      <c r="LIV58" s="4"/>
      <c r="LIW58" s="4"/>
      <c r="LIX58" s="4"/>
      <c r="LIY58" s="4"/>
      <c r="LIZ58" s="4"/>
      <c r="LJA58" s="4"/>
      <c r="LJB58" s="4"/>
      <c r="LJC58" s="4"/>
      <c r="LJD58" s="4"/>
      <c r="LJE58" s="4"/>
      <c r="LJF58" s="4"/>
      <c r="LJG58" s="4"/>
      <c r="LJH58" s="4"/>
      <c r="LJI58" s="4"/>
      <c r="LJJ58" s="4"/>
      <c r="LJK58" s="4"/>
      <c r="LJL58" s="4"/>
      <c r="LJM58" s="4"/>
      <c r="LJN58" s="4"/>
      <c r="LJO58" s="4"/>
      <c r="LJP58" s="4"/>
      <c r="LJQ58" s="4"/>
      <c r="LJR58" s="4"/>
      <c r="LJS58" s="4"/>
      <c r="LJT58" s="4"/>
      <c r="LJU58" s="4"/>
      <c r="LJV58" s="4"/>
      <c r="LJW58" s="4"/>
      <c r="LJX58" s="4"/>
      <c r="LJY58" s="4"/>
      <c r="LJZ58" s="4"/>
      <c r="LKA58" s="4"/>
      <c r="LKB58" s="4"/>
      <c r="LKC58" s="4"/>
      <c r="LKD58" s="4"/>
      <c r="LKE58" s="4"/>
      <c r="LKF58" s="4"/>
      <c r="LKG58" s="4"/>
      <c r="LKH58" s="4"/>
      <c r="LKI58" s="4"/>
      <c r="LKJ58" s="4"/>
      <c r="LKK58" s="4"/>
      <c r="LKL58" s="4"/>
      <c r="LKM58" s="4"/>
      <c r="LKN58" s="4"/>
      <c r="LKO58" s="4"/>
      <c r="LKP58" s="4"/>
      <c r="LKQ58" s="4"/>
      <c r="LKR58" s="4"/>
      <c r="LKS58" s="4"/>
      <c r="LKT58" s="4"/>
      <c r="LKU58" s="4"/>
      <c r="LKV58" s="4"/>
      <c r="LKW58" s="4"/>
      <c r="LKX58" s="4"/>
      <c r="LKY58" s="4"/>
      <c r="LKZ58" s="4"/>
      <c r="LLA58" s="4"/>
      <c r="LLB58" s="4"/>
      <c r="LLC58" s="4"/>
      <c r="LLD58" s="4"/>
      <c r="LLE58" s="4"/>
      <c r="LLF58" s="4"/>
      <c r="LLG58" s="4"/>
      <c r="LLH58" s="4"/>
      <c r="LLI58" s="4"/>
      <c r="LLJ58" s="4"/>
      <c r="LLK58" s="4"/>
      <c r="LLL58" s="4"/>
      <c r="LLM58" s="4"/>
      <c r="LLN58" s="4"/>
      <c r="LLO58" s="4"/>
      <c r="LLP58" s="4"/>
      <c r="LLQ58" s="4"/>
      <c r="LLR58" s="4"/>
      <c r="LLS58" s="4"/>
      <c r="LLT58" s="4"/>
      <c r="LLU58" s="4"/>
      <c r="LLV58" s="4"/>
      <c r="LLW58" s="4"/>
      <c r="LLX58" s="4"/>
      <c r="LLY58" s="4"/>
      <c r="LLZ58" s="4"/>
      <c r="LMA58" s="4"/>
      <c r="LMB58" s="4"/>
      <c r="LMC58" s="4"/>
      <c r="LMD58" s="4"/>
      <c r="LME58" s="4"/>
      <c r="LMF58" s="4"/>
      <c r="LMG58" s="4"/>
      <c r="LMH58" s="4"/>
      <c r="LMI58" s="4"/>
      <c r="LMJ58" s="4"/>
      <c r="LMK58" s="4"/>
      <c r="LML58" s="4"/>
      <c r="LMM58" s="4"/>
      <c r="LMN58" s="4"/>
      <c r="LMO58" s="4"/>
      <c r="LMP58" s="4"/>
      <c r="LMQ58" s="4"/>
      <c r="LMR58" s="4"/>
      <c r="LMS58" s="4"/>
      <c r="LMT58" s="4"/>
      <c r="LMU58" s="4"/>
      <c r="LMV58" s="4"/>
      <c r="LMW58" s="4"/>
      <c r="LMX58" s="4"/>
      <c r="LMY58" s="4"/>
      <c r="LMZ58" s="4"/>
      <c r="LNA58" s="4"/>
      <c r="LNB58" s="4"/>
      <c r="LNC58" s="4"/>
      <c r="LND58" s="4"/>
      <c r="LNE58" s="4"/>
      <c r="LNF58" s="4"/>
      <c r="LNG58" s="4"/>
      <c r="LNH58" s="4"/>
      <c r="LNI58" s="4"/>
      <c r="LNJ58" s="4"/>
      <c r="LNK58" s="4"/>
      <c r="LNL58" s="4"/>
      <c r="LNM58" s="4"/>
      <c r="LNN58" s="4"/>
      <c r="LNO58" s="4"/>
      <c r="LNP58" s="4"/>
      <c r="LNQ58" s="4"/>
      <c r="LNR58" s="4"/>
      <c r="LNS58" s="4"/>
      <c r="LNT58" s="4"/>
      <c r="LNU58" s="4"/>
      <c r="LNV58" s="4"/>
      <c r="LNW58" s="4"/>
      <c r="LNX58" s="4"/>
      <c r="LNY58" s="4"/>
      <c r="LNZ58" s="4"/>
      <c r="LOA58" s="4"/>
      <c r="LOB58" s="4"/>
      <c r="LOC58" s="4"/>
      <c r="LOD58" s="4"/>
      <c r="LOE58" s="4"/>
      <c r="LOF58" s="4"/>
      <c r="LOG58" s="4"/>
      <c r="LOH58" s="4"/>
      <c r="LOI58" s="4"/>
      <c r="LOJ58" s="4"/>
      <c r="LOK58" s="4"/>
      <c r="LOL58" s="4"/>
      <c r="LOM58" s="4"/>
      <c r="LON58" s="4"/>
      <c r="LOO58" s="4"/>
      <c r="LOP58" s="4"/>
      <c r="LOQ58" s="4"/>
      <c r="LOR58" s="4"/>
      <c r="LOS58" s="4"/>
      <c r="LOT58" s="4"/>
      <c r="LOU58" s="4"/>
      <c r="LOV58" s="4"/>
      <c r="LOW58" s="4"/>
      <c r="LOX58" s="4"/>
      <c r="LOY58" s="4"/>
      <c r="LOZ58" s="4"/>
      <c r="LPA58" s="4"/>
      <c r="LPB58" s="4"/>
      <c r="LPC58" s="4"/>
      <c r="LPD58" s="4"/>
      <c r="LPE58" s="4"/>
      <c r="LPF58" s="4"/>
      <c r="LPG58" s="4"/>
      <c r="LPH58" s="4"/>
      <c r="LPI58" s="4"/>
      <c r="LPJ58" s="4"/>
      <c r="LPK58" s="4"/>
      <c r="LPL58" s="4"/>
      <c r="LPM58" s="4"/>
      <c r="LPN58" s="4"/>
      <c r="LPO58" s="4"/>
      <c r="LPP58" s="4"/>
      <c r="LPQ58" s="4"/>
      <c r="LPR58" s="4"/>
      <c r="LPS58" s="4"/>
      <c r="LPT58" s="4"/>
      <c r="LPU58" s="4"/>
      <c r="LPV58" s="4"/>
      <c r="LPW58" s="4"/>
      <c r="LPX58" s="4"/>
      <c r="LPY58" s="4"/>
      <c r="LPZ58" s="4"/>
      <c r="LQA58" s="4"/>
      <c r="LQB58" s="4"/>
      <c r="LQC58" s="4"/>
      <c r="LQD58" s="4"/>
      <c r="LQE58" s="4"/>
      <c r="LQF58" s="4"/>
      <c r="LQG58" s="4"/>
      <c r="LQH58" s="4"/>
      <c r="LQI58" s="4"/>
      <c r="LQJ58" s="4"/>
      <c r="LQK58" s="4"/>
      <c r="LQL58" s="4"/>
      <c r="LQM58" s="4"/>
      <c r="LQN58" s="4"/>
      <c r="LQO58" s="4"/>
      <c r="LQP58" s="4"/>
      <c r="LQQ58" s="4"/>
      <c r="LQR58" s="4"/>
      <c r="LQS58" s="4"/>
      <c r="LQT58" s="4"/>
      <c r="LQU58" s="4"/>
      <c r="LQV58" s="4"/>
      <c r="LQW58" s="4"/>
      <c r="LQX58" s="4"/>
      <c r="LQY58" s="4"/>
      <c r="LQZ58" s="4"/>
      <c r="LRA58" s="4"/>
      <c r="LRB58" s="4"/>
      <c r="LRC58" s="4"/>
      <c r="LRD58" s="4"/>
      <c r="LRE58" s="4"/>
      <c r="LRF58" s="4"/>
      <c r="LRG58" s="4"/>
      <c r="LRH58" s="4"/>
      <c r="LRI58" s="4"/>
      <c r="LRJ58" s="4"/>
      <c r="LRK58" s="4"/>
      <c r="LRL58" s="4"/>
      <c r="LRM58" s="4"/>
      <c r="LRN58" s="4"/>
      <c r="LRO58" s="4"/>
      <c r="LRP58" s="4"/>
      <c r="LRQ58" s="4"/>
      <c r="LRR58" s="4"/>
      <c r="LRS58" s="4"/>
      <c r="LRT58" s="4"/>
      <c r="LRU58" s="4"/>
      <c r="LRV58" s="4"/>
      <c r="LRW58" s="4"/>
      <c r="LRX58" s="4"/>
      <c r="LRY58" s="4"/>
      <c r="LRZ58" s="4"/>
      <c r="LSA58" s="4"/>
      <c r="LSB58" s="4"/>
      <c r="LSC58" s="4"/>
      <c r="LSD58" s="4"/>
      <c r="LSE58" s="4"/>
      <c r="LSF58" s="4"/>
      <c r="LSG58" s="4"/>
      <c r="LSH58" s="4"/>
      <c r="LSI58" s="4"/>
      <c r="LSJ58" s="4"/>
      <c r="LSK58" s="4"/>
      <c r="LSL58" s="4"/>
      <c r="LSM58" s="4"/>
      <c r="LSN58" s="4"/>
      <c r="LSO58" s="4"/>
      <c r="LSP58" s="4"/>
      <c r="LSQ58" s="4"/>
      <c r="LSR58" s="4"/>
      <c r="LSS58" s="4"/>
      <c r="LST58" s="4"/>
      <c r="LSU58" s="4"/>
      <c r="LSV58" s="4"/>
      <c r="LSW58" s="4"/>
      <c r="LSX58" s="4"/>
      <c r="LSY58" s="4"/>
      <c r="LSZ58" s="4"/>
      <c r="LTA58" s="4"/>
      <c r="LTB58" s="4"/>
      <c r="LTC58" s="4"/>
      <c r="LTD58" s="4"/>
      <c r="LTE58" s="4"/>
      <c r="LTF58" s="4"/>
      <c r="LTG58" s="4"/>
      <c r="LTH58" s="4"/>
      <c r="LTI58" s="4"/>
      <c r="LTJ58" s="4"/>
      <c r="LTK58" s="4"/>
      <c r="LTL58" s="4"/>
      <c r="LTM58" s="4"/>
      <c r="LTN58" s="4"/>
      <c r="LTO58" s="4"/>
      <c r="LTP58" s="4"/>
      <c r="LTQ58" s="4"/>
      <c r="LTR58" s="4"/>
      <c r="LTS58" s="4"/>
      <c r="LTT58" s="4"/>
      <c r="LTU58" s="4"/>
      <c r="LTV58" s="4"/>
      <c r="LTW58" s="4"/>
      <c r="LTX58" s="4"/>
      <c r="LTY58" s="4"/>
      <c r="LTZ58" s="4"/>
      <c r="LUA58" s="4"/>
      <c r="LUB58" s="4"/>
      <c r="LUC58" s="4"/>
      <c r="LUD58" s="4"/>
      <c r="LUE58" s="4"/>
      <c r="LUF58" s="4"/>
      <c r="LUG58" s="4"/>
      <c r="LUH58" s="4"/>
      <c r="LUI58" s="4"/>
      <c r="LUJ58" s="4"/>
      <c r="LUK58" s="4"/>
      <c r="LUL58" s="4"/>
      <c r="LUM58" s="4"/>
      <c r="LUN58" s="4"/>
      <c r="LUO58" s="4"/>
      <c r="LUP58" s="4"/>
      <c r="LUQ58" s="4"/>
      <c r="LUR58" s="4"/>
      <c r="LUS58" s="4"/>
      <c r="LUT58" s="4"/>
      <c r="LUU58" s="4"/>
      <c r="LUV58" s="4"/>
      <c r="LUW58" s="4"/>
      <c r="LUX58" s="4"/>
      <c r="LUY58" s="4"/>
      <c r="LUZ58" s="4"/>
      <c r="LVA58" s="4"/>
      <c r="LVB58" s="4"/>
      <c r="LVC58" s="4"/>
      <c r="LVD58" s="4"/>
      <c r="LVE58" s="4"/>
      <c r="LVF58" s="4"/>
      <c r="LVG58" s="4"/>
      <c r="LVH58" s="4"/>
      <c r="LVI58" s="4"/>
      <c r="LVJ58" s="4"/>
      <c r="LVK58" s="4"/>
      <c r="LVL58" s="4"/>
      <c r="LVM58" s="4"/>
      <c r="LVN58" s="4"/>
      <c r="LVO58" s="4"/>
      <c r="LVP58" s="4"/>
      <c r="LVQ58" s="4"/>
      <c r="LVR58" s="4"/>
      <c r="LVS58" s="4"/>
      <c r="LVT58" s="4"/>
      <c r="LVU58" s="4"/>
      <c r="LVV58" s="4"/>
      <c r="LVW58" s="4"/>
      <c r="LVX58" s="4"/>
      <c r="LVY58" s="4"/>
      <c r="LVZ58" s="4"/>
      <c r="LWA58" s="4"/>
      <c r="LWB58" s="4"/>
      <c r="LWC58" s="4"/>
      <c r="LWD58" s="4"/>
      <c r="LWE58" s="4"/>
      <c r="LWF58" s="4"/>
      <c r="LWG58" s="4"/>
      <c r="LWH58" s="4"/>
      <c r="LWI58" s="4"/>
      <c r="LWJ58" s="4"/>
      <c r="LWK58" s="4"/>
      <c r="LWL58" s="4"/>
      <c r="LWM58" s="4"/>
      <c r="LWN58" s="4"/>
      <c r="LWO58" s="4"/>
      <c r="LWP58" s="4"/>
      <c r="LWQ58" s="4"/>
      <c r="LWR58" s="4"/>
      <c r="LWS58" s="4"/>
      <c r="LWT58" s="4"/>
      <c r="LWU58" s="4"/>
      <c r="LWV58" s="4"/>
      <c r="LWW58" s="4"/>
      <c r="LWX58" s="4"/>
      <c r="LWY58" s="4"/>
      <c r="LWZ58" s="4"/>
      <c r="LXA58" s="4"/>
      <c r="LXB58" s="4"/>
      <c r="LXC58" s="4"/>
      <c r="LXD58" s="4"/>
      <c r="LXE58" s="4"/>
      <c r="LXF58" s="4"/>
      <c r="LXG58" s="4"/>
      <c r="LXH58" s="4"/>
      <c r="LXI58" s="4"/>
      <c r="LXJ58" s="4"/>
      <c r="LXK58" s="4"/>
      <c r="LXL58" s="4"/>
      <c r="LXM58" s="4"/>
      <c r="LXN58" s="4"/>
      <c r="LXO58" s="4"/>
      <c r="LXP58" s="4"/>
      <c r="LXQ58" s="4"/>
      <c r="LXR58" s="4"/>
      <c r="LXS58" s="4"/>
      <c r="LXT58" s="4"/>
      <c r="LXU58" s="4"/>
      <c r="LXV58" s="4"/>
      <c r="LXW58" s="4"/>
      <c r="LXX58" s="4"/>
      <c r="LXY58" s="4"/>
      <c r="LXZ58" s="4"/>
      <c r="LYA58" s="4"/>
      <c r="LYB58" s="4"/>
      <c r="LYC58" s="4"/>
      <c r="LYD58" s="4"/>
      <c r="LYE58" s="4"/>
      <c r="LYF58" s="4"/>
      <c r="LYG58" s="4"/>
      <c r="LYH58" s="4"/>
      <c r="LYI58" s="4"/>
      <c r="LYJ58" s="4"/>
      <c r="LYK58" s="4"/>
      <c r="LYL58" s="4"/>
      <c r="LYM58" s="4"/>
      <c r="LYN58" s="4"/>
      <c r="LYO58" s="4"/>
      <c r="LYP58" s="4"/>
      <c r="LYQ58" s="4"/>
      <c r="LYR58" s="4"/>
      <c r="LYS58" s="4"/>
      <c r="LYT58" s="4"/>
      <c r="LYU58" s="4"/>
      <c r="LYV58" s="4"/>
      <c r="LYW58" s="4"/>
      <c r="LYX58" s="4"/>
      <c r="LYY58" s="4"/>
      <c r="LYZ58" s="4"/>
      <c r="LZA58" s="4"/>
      <c r="LZB58" s="4"/>
      <c r="LZC58" s="4"/>
      <c r="LZD58" s="4"/>
      <c r="LZE58" s="4"/>
      <c r="LZF58" s="4"/>
      <c r="LZG58" s="4"/>
      <c r="LZH58" s="4"/>
      <c r="LZI58" s="4"/>
      <c r="LZJ58" s="4"/>
      <c r="LZK58" s="4"/>
      <c r="LZL58" s="4"/>
      <c r="LZM58" s="4"/>
      <c r="LZN58" s="4"/>
      <c r="LZO58" s="4"/>
      <c r="LZP58" s="4"/>
      <c r="LZQ58" s="4"/>
      <c r="LZR58" s="4"/>
      <c r="LZS58" s="4"/>
      <c r="LZT58" s="4"/>
      <c r="LZU58" s="4"/>
      <c r="LZV58" s="4"/>
      <c r="LZW58" s="4"/>
      <c r="LZX58" s="4"/>
      <c r="LZY58" s="4"/>
      <c r="LZZ58" s="4"/>
      <c r="MAA58" s="4"/>
      <c r="MAB58" s="4"/>
      <c r="MAC58" s="4"/>
      <c r="MAD58" s="4"/>
      <c r="MAE58" s="4"/>
      <c r="MAF58" s="4"/>
      <c r="MAG58" s="4"/>
      <c r="MAH58" s="4"/>
      <c r="MAI58" s="4"/>
      <c r="MAJ58" s="4"/>
      <c r="MAK58" s="4"/>
      <c r="MAL58" s="4"/>
      <c r="MAM58" s="4"/>
      <c r="MAN58" s="4"/>
      <c r="MAO58" s="4"/>
      <c r="MAP58" s="4"/>
      <c r="MAQ58" s="4"/>
      <c r="MAR58" s="4"/>
      <c r="MAS58" s="4"/>
      <c r="MAT58" s="4"/>
      <c r="MAU58" s="4"/>
      <c r="MAV58" s="4"/>
      <c r="MAW58" s="4"/>
      <c r="MAX58" s="4"/>
      <c r="MAY58" s="4"/>
      <c r="MAZ58" s="4"/>
      <c r="MBA58" s="4"/>
      <c r="MBB58" s="4"/>
      <c r="MBC58" s="4"/>
      <c r="MBD58" s="4"/>
      <c r="MBE58" s="4"/>
      <c r="MBF58" s="4"/>
      <c r="MBG58" s="4"/>
      <c r="MBH58" s="4"/>
      <c r="MBI58" s="4"/>
      <c r="MBJ58" s="4"/>
      <c r="MBK58" s="4"/>
      <c r="MBL58" s="4"/>
      <c r="MBM58" s="4"/>
      <c r="MBN58" s="4"/>
      <c r="MBO58" s="4"/>
      <c r="MBP58" s="4"/>
      <c r="MBQ58" s="4"/>
      <c r="MBR58" s="4"/>
      <c r="MBS58" s="4"/>
      <c r="MBT58" s="4"/>
      <c r="MBU58" s="4"/>
      <c r="MBV58" s="4"/>
      <c r="MBW58" s="4"/>
      <c r="MBX58" s="4"/>
      <c r="MBY58" s="4"/>
      <c r="MBZ58" s="4"/>
      <c r="MCA58" s="4"/>
      <c r="MCB58" s="4"/>
      <c r="MCC58" s="4"/>
      <c r="MCD58" s="4"/>
      <c r="MCE58" s="4"/>
      <c r="MCF58" s="4"/>
      <c r="MCG58" s="4"/>
      <c r="MCH58" s="4"/>
      <c r="MCI58" s="4"/>
      <c r="MCJ58" s="4"/>
      <c r="MCK58" s="4"/>
      <c r="MCL58" s="4"/>
      <c r="MCM58" s="4"/>
      <c r="MCN58" s="4"/>
      <c r="MCO58" s="4"/>
      <c r="MCP58" s="4"/>
      <c r="MCQ58" s="4"/>
      <c r="MCR58" s="4"/>
      <c r="MCS58" s="4"/>
      <c r="MCT58" s="4"/>
      <c r="MCU58" s="4"/>
      <c r="MCV58" s="4"/>
      <c r="MCW58" s="4"/>
      <c r="MCX58" s="4"/>
      <c r="MCY58" s="4"/>
      <c r="MCZ58" s="4"/>
      <c r="MDA58" s="4"/>
      <c r="MDB58" s="4"/>
      <c r="MDC58" s="4"/>
      <c r="MDD58" s="4"/>
      <c r="MDE58" s="4"/>
      <c r="MDF58" s="4"/>
      <c r="MDG58" s="4"/>
      <c r="MDH58" s="4"/>
      <c r="MDI58" s="4"/>
      <c r="MDJ58" s="4"/>
      <c r="MDK58" s="4"/>
      <c r="MDL58" s="4"/>
      <c r="MDM58" s="4"/>
      <c r="MDN58" s="4"/>
      <c r="MDO58" s="4"/>
      <c r="MDP58" s="4"/>
      <c r="MDQ58" s="4"/>
      <c r="MDR58" s="4"/>
      <c r="MDS58" s="4"/>
      <c r="MDT58" s="4"/>
      <c r="MDU58" s="4"/>
      <c r="MDV58" s="4"/>
      <c r="MDW58" s="4"/>
      <c r="MDX58" s="4"/>
      <c r="MDY58" s="4"/>
      <c r="MDZ58" s="4"/>
      <c r="MEA58" s="4"/>
      <c r="MEB58" s="4"/>
      <c r="MEC58" s="4"/>
      <c r="MED58" s="4"/>
      <c r="MEE58" s="4"/>
      <c r="MEF58" s="4"/>
      <c r="MEG58" s="4"/>
      <c r="MEH58" s="4"/>
      <c r="MEI58" s="4"/>
      <c r="MEJ58" s="4"/>
      <c r="MEK58" s="4"/>
      <c r="MEL58" s="4"/>
      <c r="MEM58" s="4"/>
      <c r="MEN58" s="4"/>
      <c r="MEO58" s="4"/>
      <c r="MEP58" s="4"/>
      <c r="MEQ58" s="4"/>
      <c r="MER58" s="4"/>
      <c r="MES58" s="4"/>
      <c r="MET58" s="4"/>
      <c r="MEU58" s="4"/>
      <c r="MEV58" s="4"/>
      <c r="MEW58" s="4"/>
      <c r="MEX58" s="4"/>
      <c r="MEY58" s="4"/>
      <c r="MEZ58" s="4"/>
      <c r="MFA58" s="4"/>
      <c r="MFB58" s="4"/>
      <c r="MFC58" s="4"/>
      <c r="MFD58" s="4"/>
      <c r="MFE58" s="4"/>
      <c r="MFF58" s="4"/>
      <c r="MFG58" s="4"/>
      <c r="MFH58" s="4"/>
      <c r="MFI58" s="4"/>
      <c r="MFJ58" s="4"/>
      <c r="MFK58" s="4"/>
      <c r="MFL58" s="4"/>
      <c r="MFM58" s="4"/>
      <c r="MFN58" s="4"/>
      <c r="MFO58" s="4"/>
      <c r="MFP58" s="4"/>
      <c r="MFQ58" s="4"/>
      <c r="MFR58" s="4"/>
      <c r="MFS58" s="4"/>
      <c r="MFT58" s="4"/>
      <c r="MFU58" s="4"/>
      <c r="MFV58" s="4"/>
      <c r="MFW58" s="4"/>
      <c r="MFX58" s="4"/>
      <c r="MFY58" s="4"/>
      <c r="MFZ58" s="4"/>
      <c r="MGA58" s="4"/>
      <c r="MGB58" s="4"/>
      <c r="MGC58" s="4"/>
      <c r="MGD58" s="4"/>
      <c r="MGE58" s="4"/>
      <c r="MGF58" s="4"/>
      <c r="MGG58" s="4"/>
      <c r="MGH58" s="4"/>
      <c r="MGI58" s="4"/>
      <c r="MGJ58" s="4"/>
      <c r="MGK58" s="4"/>
      <c r="MGL58" s="4"/>
      <c r="MGM58" s="4"/>
      <c r="MGN58" s="4"/>
      <c r="MGO58" s="4"/>
      <c r="MGP58" s="4"/>
      <c r="MGQ58" s="4"/>
      <c r="MGR58" s="4"/>
      <c r="MGS58" s="4"/>
      <c r="MGT58" s="4"/>
      <c r="MGU58" s="4"/>
      <c r="MGV58" s="4"/>
      <c r="MGW58" s="4"/>
      <c r="MGX58" s="4"/>
      <c r="MGY58" s="4"/>
      <c r="MGZ58" s="4"/>
      <c r="MHA58" s="4"/>
      <c r="MHB58" s="4"/>
      <c r="MHC58" s="4"/>
      <c r="MHD58" s="4"/>
      <c r="MHE58" s="4"/>
      <c r="MHF58" s="4"/>
      <c r="MHG58" s="4"/>
      <c r="MHH58" s="4"/>
      <c r="MHI58" s="4"/>
      <c r="MHJ58" s="4"/>
      <c r="MHK58" s="4"/>
      <c r="MHL58" s="4"/>
      <c r="MHM58" s="4"/>
      <c r="MHN58" s="4"/>
      <c r="MHO58" s="4"/>
      <c r="MHP58" s="4"/>
      <c r="MHQ58" s="4"/>
      <c r="MHR58" s="4"/>
      <c r="MHS58" s="4"/>
      <c r="MHT58" s="4"/>
      <c r="MHU58" s="4"/>
      <c r="MHV58" s="4"/>
      <c r="MHW58" s="4"/>
      <c r="MHX58" s="4"/>
      <c r="MHY58" s="4"/>
      <c r="MHZ58" s="4"/>
      <c r="MIA58" s="4"/>
      <c r="MIB58" s="4"/>
      <c r="MIC58" s="4"/>
      <c r="MID58" s="4"/>
      <c r="MIE58" s="4"/>
      <c r="MIF58" s="4"/>
      <c r="MIG58" s="4"/>
      <c r="MIH58" s="4"/>
      <c r="MII58" s="4"/>
      <c r="MIJ58" s="4"/>
      <c r="MIK58" s="4"/>
      <c r="MIL58" s="4"/>
      <c r="MIM58" s="4"/>
      <c r="MIN58" s="4"/>
      <c r="MIO58" s="4"/>
      <c r="MIP58" s="4"/>
      <c r="MIQ58" s="4"/>
      <c r="MIR58" s="4"/>
      <c r="MIS58" s="4"/>
      <c r="MIT58" s="4"/>
      <c r="MIU58" s="4"/>
      <c r="MIV58" s="4"/>
      <c r="MIW58" s="4"/>
      <c r="MIX58" s="4"/>
      <c r="MIY58" s="4"/>
      <c r="MIZ58" s="4"/>
      <c r="MJA58" s="4"/>
      <c r="MJB58" s="4"/>
      <c r="MJC58" s="4"/>
      <c r="MJD58" s="4"/>
      <c r="MJE58" s="4"/>
      <c r="MJF58" s="4"/>
      <c r="MJG58" s="4"/>
      <c r="MJH58" s="4"/>
      <c r="MJI58" s="4"/>
      <c r="MJJ58" s="4"/>
      <c r="MJK58" s="4"/>
      <c r="MJL58" s="4"/>
      <c r="MJM58" s="4"/>
      <c r="MJN58" s="4"/>
      <c r="MJO58" s="4"/>
      <c r="MJP58" s="4"/>
      <c r="MJQ58" s="4"/>
      <c r="MJR58" s="4"/>
      <c r="MJS58" s="4"/>
      <c r="MJT58" s="4"/>
      <c r="MJU58" s="4"/>
      <c r="MJV58" s="4"/>
      <c r="MJW58" s="4"/>
      <c r="MJX58" s="4"/>
      <c r="MJY58" s="4"/>
      <c r="MJZ58" s="4"/>
      <c r="MKA58" s="4"/>
      <c r="MKB58" s="4"/>
      <c r="MKC58" s="4"/>
      <c r="MKD58" s="4"/>
      <c r="MKE58" s="4"/>
      <c r="MKF58" s="4"/>
      <c r="MKG58" s="4"/>
      <c r="MKH58" s="4"/>
      <c r="MKI58" s="4"/>
      <c r="MKJ58" s="4"/>
      <c r="MKK58" s="4"/>
      <c r="MKL58" s="4"/>
      <c r="MKM58" s="4"/>
      <c r="MKN58" s="4"/>
      <c r="MKO58" s="4"/>
      <c r="MKP58" s="4"/>
      <c r="MKQ58" s="4"/>
      <c r="MKR58" s="4"/>
      <c r="MKS58" s="4"/>
      <c r="MKT58" s="4"/>
      <c r="MKU58" s="4"/>
      <c r="MKV58" s="4"/>
      <c r="MKW58" s="4"/>
      <c r="MKX58" s="4"/>
      <c r="MKY58" s="4"/>
      <c r="MKZ58" s="4"/>
      <c r="MLA58" s="4"/>
      <c r="MLB58" s="4"/>
      <c r="MLC58" s="4"/>
      <c r="MLD58" s="4"/>
      <c r="MLE58" s="4"/>
      <c r="MLF58" s="4"/>
      <c r="MLG58" s="4"/>
      <c r="MLH58" s="4"/>
      <c r="MLI58" s="4"/>
      <c r="MLJ58" s="4"/>
      <c r="MLK58" s="4"/>
      <c r="MLL58" s="4"/>
      <c r="MLM58" s="4"/>
      <c r="MLN58" s="4"/>
      <c r="MLO58" s="4"/>
      <c r="MLP58" s="4"/>
      <c r="MLQ58" s="4"/>
      <c r="MLR58" s="4"/>
      <c r="MLS58" s="4"/>
      <c r="MLT58" s="4"/>
      <c r="MLU58" s="4"/>
      <c r="MLV58" s="4"/>
      <c r="MLW58" s="4"/>
      <c r="MLX58" s="4"/>
      <c r="MLY58" s="4"/>
      <c r="MLZ58" s="4"/>
      <c r="MMA58" s="4"/>
      <c r="MMB58" s="4"/>
      <c r="MMC58" s="4"/>
      <c r="MMD58" s="4"/>
      <c r="MME58" s="4"/>
      <c r="MMF58" s="4"/>
      <c r="MMG58" s="4"/>
      <c r="MMH58" s="4"/>
      <c r="MMI58" s="4"/>
      <c r="MMJ58" s="4"/>
      <c r="MMK58" s="4"/>
      <c r="MML58" s="4"/>
      <c r="MMM58" s="4"/>
      <c r="MMN58" s="4"/>
      <c r="MMO58" s="4"/>
      <c r="MMP58" s="4"/>
      <c r="MMQ58" s="4"/>
      <c r="MMR58" s="4"/>
      <c r="MMS58" s="4"/>
      <c r="MMT58" s="4"/>
      <c r="MMU58" s="4"/>
      <c r="MMV58" s="4"/>
      <c r="MMW58" s="4"/>
      <c r="MMX58" s="4"/>
      <c r="MMY58" s="4"/>
      <c r="MMZ58" s="4"/>
      <c r="MNA58" s="4"/>
      <c r="MNB58" s="4"/>
      <c r="MNC58" s="4"/>
      <c r="MND58" s="4"/>
      <c r="MNE58" s="4"/>
      <c r="MNF58" s="4"/>
      <c r="MNG58" s="4"/>
      <c r="MNH58" s="4"/>
      <c r="MNI58" s="4"/>
      <c r="MNJ58" s="4"/>
      <c r="MNK58" s="4"/>
      <c r="MNL58" s="4"/>
      <c r="MNM58" s="4"/>
      <c r="MNN58" s="4"/>
      <c r="MNO58" s="4"/>
      <c r="MNP58" s="4"/>
      <c r="MNQ58" s="4"/>
      <c r="MNR58" s="4"/>
      <c r="MNS58" s="4"/>
      <c r="MNT58" s="4"/>
      <c r="MNU58" s="4"/>
      <c r="MNV58" s="4"/>
      <c r="MNW58" s="4"/>
      <c r="MNX58" s="4"/>
      <c r="MNY58" s="4"/>
      <c r="MNZ58" s="4"/>
      <c r="MOA58" s="4"/>
      <c r="MOB58" s="4"/>
      <c r="MOC58" s="4"/>
      <c r="MOD58" s="4"/>
      <c r="MOE58" s="4"/>
      <c r="MOF58" s="4"/>
      <c r="MOG58" s="4"/>
      <c r="MOH58" s="4"/>
      <c r="MOI58" s="4"/>
      <c r="MOJ58" s="4"/>
      <c r="MOK58" s="4"/>
      <c r="MOL58" s="4"/>
      <c r="MOM58" s="4"/>
      <c r="MON58" s="4"/>
      <c r="MOO58" s="4"/>
      <c r="MOP58" s="4"/>
      <c r="MOQ58" s="4"/>
      <c r="MOR58" s="4"/>
      <c r="MOS58" s="4"/>
      <c r="MOT58" s="4"/>
      <c r="MOU58" s="4"/>
      <c r="MOV58" s="4"/>
      <c r="MOW58" s="4"/>
      <c r="MOX58" s="4"/>
      <c r="MOY58" s="4"/>
      <c r="MOZ58" s="4"/>
      <c r="MPA58" s="4"/>
      <c r="MPB58" s="4"/>
      <c r="MPC58" s="4"/>
      <c r="MPD58" s="4"/>
      <c r="MPE58" s="4"/>
      <c r="MPF58" s="4"/>
      <c r="MPG58" s="4"/>
      <c r="MPH58" s="4"/>
      <c r="MPI58" s="4"/>
      <c r="MPJ58" s="4"/>
      <c r="MPK58" s="4"/>
      <c r="MPL58" s="4"/>
      <c r="MPM58" s="4"/>
      <c r="MPN58" s="4"/>
      <c r="MPO58" s="4"/>
      <c r="MPP58" s="4"/>
      <c r="MPQ58" s="4"/>
      <c r="MPR58" s="4"/>
      <c r="MPS58" s="4"/>
      <c r="MPT58" s="4"/>
      <c r="MPU58" s="4"/>
      <c r="MPV58" s="4"/>
      <c r="MPW58" s="4"/>
      <c r="MPX58" s="4"/>
      <c r="MPY58" s="4"/>
      <c r="MPZ58" s="4"/>
      <c r="MQA58" s="4"/>
      <c r="MQB58" s="4"/>
      <c r="MQC58" s="4"/>
      <c r="MQD58" s="4"/>
      <c r="MQE58" s="4"/>
      <c r="MQF58" s="4"/>
      <c r="MQG58" s="4"/>
      <c r="MQH58" s="4"/>
      <c r="MQI58" s="4"/>
      <c r="MQJ58" s="4"/>
      <c r="MQK58" s="4"/>
      <c r="MQL58" s="4"/>
      <c r="MQM58" s="4"/>
      <c r="MQN58" s="4"/>
      <c r="MQO58" s="4"/>
      <c r="MQP58" s="4"/>
      <c r="MQQ58" s="4"/>
      <c r="MQR58" s="4"/>
      <c r="MQS58" s="4"/>
      <c r="MQT58" s="4"/>
      <c r="MQU58" s="4"/>
      <c r="MQV58" s="4"/>
      <c r="MQW58" s="4"/>
      <c r="MQX58" s="4"/>
      <c r="MQY58" s="4"/>
      <c r="MQZ58" s="4"/>
      <c r="MRA58" s="4"/>
      <c r="MRB58" s="4"/>
      <c r="MRC58" s="4"/>
      <c r="MRD58" s="4"/>
      <c r="MRE58" s="4"/>
      <c r="MRF58" s="4"/>
      <c r="MRG58" s="4"/>
      <c r="MRH58" s="4"/>
      <c r="MRI58" s="4"/>
      <c r="MRJ58" s="4"/>
      <c r="MRK58" s="4"/>
      <c r="MRL58" s="4"/>
      <c r="MRM58" s="4"/>
      <c r="MRN58" s="4"/>
      <c r="MRO58" s="4"/>
      <c r="MRP58" s="4"/>
      <c r="MRQ58" s="4"/>
      <c r="MRR58" s="4"/>
      <c r="MRS58" s="4"/>
      <c r="MRT58" s="4"/>
      <c r="MRU58" s="4"/>
      <c r="MRV58" s="4"/>
      <c r="MRW58" s="4"/>
      <c r="MRX58" s="4"/>
      <c r="MRY58" s="4"/>
      <c r="MRZ58" s="4"/>
      <c r="MSA58" s="4"/>
      <c r="MSB58" s="4"/>
      <c r="MSC58" s="4"/>
      <c r="MSD58" s="4"/>
      <c r="MSE58" s="4"/>
      <c r="MSF58" s="4"/>
      <c r="MSG58" s="4"/>
      <c r="MSH58" s="4"/>
      <c r="MSI58" s="4"/>
      <c r="MSJ58" s="4"/>
      <c r="MSK58" s="4"/>
      <c r="MSL58" s="4"/>
      <c r="MSM58" s="4"/>
      <c r="MSN58" s="4"/>
      <c r="MSO58" s="4"/>
      <c r="MSP58" s="4"/>
      <c r="MSQ58" s="4"/>
      <c r="MSR58" s="4"/>
      <c r="MSS58" s="4"/>
      <c r="MST58" s="4"/>
      <c r="MSU58" s="4"/>
      <c r="MSV58" s="4"/>
      <c r="MSW58" s="4"/>
      <c r="MSX58" s="4"/>
      <c r="MSY58" s="4"/>
      <c r="MSZ58" s="4"/>
      <c r="MTA58" s="4"/>
      <c r="MTB58" s="4"/>
      <c r="MTC58" s="4"/>
      <c r="MTD58" s="4"/>
      <c r="MTE58" s="4"/>
      <c r="MTF58" s="4"/>
      <c r="MTG58" s="4"/>
      <c r="MTH58" s="4"/>
      <c r="MTI58" s="4"/>
      <c r="MTJ58" s="4"/>
      <c r="MTK58" s="4"/>
      <c r="MTL58" s="4"/>
      <c r="MTM58" s="4"/>
      <c r="MTN58" s="4"/>
      <c r="MTO58" s="4"/>
      <c r="MTP58" s="4"/>
      <c r="MTQ58" s="4"/>
      <c r="MTR58" s="4"/>
      <c r="MTS58" s="4"/>
      <c r="MTT58" s="4"/>
      <c r="MTU58" s="4"/>
      <c r="MTV58" s="4"/>
      <c r="MTW58" s="4"/>
      <c r="MTX58" s="4"/>
      <c r="MTY58" s="4"/>
      <c r="MTZ58" s="4"/>
      <c r="MUA58" s="4"/>
      <c r="MUB58" s="4"/>
      <c r="MUC58" s="4"/>
      <c r="MUD58" s="4"/>
      <c r="MUE58" s="4"/>
      <c r="MUF58" s="4"/>
      <c r="MUG58" s="4"/>
      <c r="MUH58" s="4"/>
      <c r="MUI58" s="4"/>
      <c r="MUJ58" s="4"/>
      <c r="MUK58" s="4"/>
      <c r="MUL58" s="4"/>
      <c r="MUM58" s="4"/>
      <c r="MUN58" s="4"/>
      <c r="MUO58" s="4"/>
      <c r="MUP58" s="4"/>
      <c r="MUQ58" s="4"/>
      <c r="MUR58" s="4"/>
      <c r="MUS58" s="4"/>
      <c r="MUT58" s="4"/>
      <c r="MUU58" s="4"/>
      <c r="MUV58" s="4"/>
      <c r="MUW58" s="4"/>
      <c r="MUX58" s="4"/>
      <c r="MUY58" s="4"/>
      <c r="MUZ58" s="4"/>
      <c r="MVA58" s="4"/>
      <c r="MVB58" s="4"/>
      <c r="MVC58" s="4"/>
      <c r="MVD58" s="4"/>
      <c r="MVE58" s="4"/>
      <c r="MVF58" s="4"/>
      <c r="MVG58" s="4"/>
      <c r="MVH58" s="4"/>
      <c r="MVI58" s="4"/>
      <c r="MVJ58" s="4"/>
      <c r="MVK58" s="4"/>
      <c r="MVL58" s="4"/>
      <c r="MVM58" s="4"/>
      <c r="MVN58" s="4"/>
      <c r="MVO58" s="4"/>
      <c r="MVP58" s="4"/>
      <c r="MVQ58" s="4"/>
      <c r="MVR58" s="4"/>
      <c r="MVS58" s="4"/>
      <c r="MVT58" s="4"/>
      <c r="MVU58" s="4"/>
      <c r="MVV58" s="4"/>
      <c r="MVW58" s="4"/>
      <c r="MVX58" s="4"/>
      <c r="MVY58" s="4"/>
      <c r="MVZ58" s="4"/>
      <c r="MWA58" s="4"/>
      <c r="MWB58" s="4"/>
      <c r="MWC58" s="4"/>
      <c r="MWD58" s="4"/>
      <c r="MWE58" s="4"/>
      <c r="MWF58" s="4"/>
      <c r="MWG58" s="4"/>
      <c r="MWH58" s="4"/>
      <c r="MWI58" s="4"/>
      <c r="MWJ58" s="4"/>
      <c r="MWK58" s="4"/>
      <c r="MWL58" s="4"/>
      <c r="MWM58" s="4"/>
      <c r="MWN58" s="4"/>
      <c r="MWO58" s="4"/>
      <c r="MWP58" s="4"/>
      <c r="MWQ58" s="4"/>
      <c r="MWR58" s="4"/>
      <c r="MWS58" s="4"/>
      <c r="MWT58" s="4"/>
      <c r="MWU58" s="4"/>
      <c r="MWV58" s="4"/>
      <c r="MWW58" s="4"/>
      <c r="MWX58" s="4"/>
      <c r="MWY58" s="4"/>
      <c r="MWZ58" s="4"/>
      <c r="MXA58" s="4"/>
      <c r="MXB58" s="4"/>
      <c r="MXC58" s="4"/>
      <c r="MXD58" s="4"/>
      <c r="MXE58" s="4"/>
      <c r="MXF58" s="4"/>
      <c r="MXG58" s="4"/>
      <c r="MXH58" s="4"/>
      <c r="MXI58" s="4"/>
      <c r="MXJ58" s="4"/>
      <c r="MXK58" s="4"/>
      <c r="MXL58" s="4"/>
      <c r="MXM58" s="4"/>
      <c r="MXN58" s="4"/>
      <c r="MXO58" s="4"/>
      <c r="MXP58" s="4"/>
      <c r="MXQ58" s="4"/>
      <c r="MXR58" s="4"/>
      <c r="MXS58" s="4"/>
      <c r="MXT58" s="4"/>
      <c r="MXU58" s="4"/>
      <c r="MXV58" s="4"/>
      <c r="MXW58" s="4"/>
      <c r="MXX58" s="4"/>
      <c r="MXY58" s="4"/>
      <c r="MXZ58" s="4"/>
      <c r="MYA58" s="4"/>
      <c r="MYB58" s="4"/>
      <c r="MYC58" s="4"/>
      <c r="MYD58" s="4"/>
      <c r="MYE58" s="4"/>
      <c r="MYF58" s="4"/>
      <c r="MYG58" s="4"/>
      <c r="MYH58" s="4"/>
      <c r="MYI58" s="4"/>
      <c r="MYJ58" s="4"/>
      <c r="MYK58" s="4"/>
      <c r="MYL58" s="4"/>
      <c r="MYM58" s="4"/>
      <c r="MYN58" s="4"/>
      <c r="MYO58" s="4"/>
      <c r="MYP58" s="4"/>
      <c r="MYQ58" s="4"/>
      <c r="MYR58" s="4"/>
      <c r="MYS58" s="4"/>
      <c r="MYT58" s="4"/>
      <c r="MYU58" s="4"/>
      <c r="MYV58" s="4"/>
      <c r="MYW58" s="4"/>
      <c r="MYX58" s="4"/>
      <c r="MYY58" s="4"/>
      <c r="MYZ58" s="4"/>
      <c r="MZA58" s="4"/>
      <c r="MZB58" s="4"/>
      <c r="MZC58" s="4"/>
      <c r="MZD58" s="4"/>
      <c r="MZE58" s="4"/>
      <c r="MZF58" s="4"/>
      <c r="MZG58" s="4"/>
      <c r="MZH58" s="4"/>
      <c r="MZI58" s="4"/>
      <c r="MZJ58" s="4"/>
      <c r="MZK58" s="4"/>
      <c r="MZL58" s="4"/>
      <c r="MZM58" s="4"/>
      <c r="MZN58" s="4"/>
      <c r="MZO58" s="4"/>
      <c r="MZP58" s="4"/>
      <c r="MZQ58" s="4"/>
      <c r="MZR58" s="4"/>
      <c r="MZS58" s="4"/>
      <c r="MZT58" s="4"/>
      <c r="MZU58" s="4"/>
      <c r="MZV58" s="4"/>
      <c r="MZW58" s="4"/>
      <c r="MZX58" s="4"/>
      <c r="MZY58" s="4"/>
      <c r="MZZ58" s="4"/>
      <c r="NAA58" s="4"/>
      <c r="NAB58" s="4"/>
      <c r="NAC58" s="4"/>
      <c r="NAD58" s="4"/>
      <c r="NAE58" s="4"/>
      <c r="NAF58" s="4"/>
      <c r="NAG58" s="4"/>
      <c r="NAH58" s="4"/>
      <c r="NAI58" s="4"/>
      <c r="NAJ58" s="4"/>
      <c r="NAK58" s="4"/>
      <c r="NAL58" s="4"/>
      <c r="NAM58" s="4"/>
      <c r="NAN58" s="4"/>
      <c r="NAO58" s="4"/>
      <c r="NAP58" s="4"/>
      <c r="NAQ58" s="4"/>
      <c r="NAR58" s="4"/>
      <c r="NAS58" s="4"/>
      <c r="NAT58" s="4"/>
      <c r="NAU58" s="4"/>
      <c r="NAV58" s="4"/>
      <c r="NAW58" s="4"/>
      <c r="NAX58" s="4"/>
      <c r="NAY58" s="4"/>
      <c r="NAZ58" s="4"/>
      <c r="NBA58" s="4"/>
      <c r="NBB58" s="4"/>
      <c r="NBC58" s="4"/>
      <c r="NBD58" s="4"/>
      <c r="NBE58" s="4"/>
      <c r="NBF58" s="4"/>
      <c r="NBG58" s="4"/>
      <c r="NBH58" s="4"/>
      <c r="NBI58" s="4"/>
      <c r="NBJ58" s="4"/>
      <c r="NBK58" s="4"/>
      <c r="NBL58" s="4"/>
      <c r="NBM58" s="4"/>
      <c r="NBN58" s="4"/>
      <c r="NBO58" s="4"/>
      <c r="NBP58" s="4"/>
      <c r="NBQ58" s="4"/>
      <c r="NBR58" s="4"/>
      <c r="NBS58" s="4"/>
      <c r="NBT58" s="4"/>
      <c r="NBU58" s="4"/>
      <c r="NBV58" s="4"/>
      <c r="NBW58" s="4"/>
      <c r="NBX58" s="4"/>
      <c r="NBY58" s="4"/>
      <c r="NBZ58" s="4"/>
      <c r="NCA58" s="4"/>
      <c r="NCB58" s="4"/>
      <c r="NCC58" s="4"/>
      <c r="NCD58" s="4"/>
      <c r="NCE58" s="4"/>
      <c r="NCF58" s="4"/>
      <c r="NCG58" s="4"/>
      <c r="NCH58" s="4"/>
      <c r="NCI58" s="4"/>
      <c r="NCJ58" s="4"/>
      <c r="NCK58" s="4"/>
      <c r="NCL58" s="4"/>
      <c r="NCM58" s="4"/>
      <c r="NCN58" s="4"/>
      <c r="NCO58" s="4"/>
      <c r="NCP58" s="4"/>
      <c r="NCQ58" s="4"/>
      <c r="NCR58" s="4"/>
      <c r="NCS58" s="4"/>
      <c r="NCT58" s="4"/>
      <c r="NCU58" s="4"/>
      <c r="NCV58" s="4"/>
      <c r="NCW58" s="4"/>
      <c r="NCX58" s="4"/>
      <c r="NCY58" s="4"/>
      <c r="NCZ58" s="4"/>
      <c r="NDA58" s="4"/>
      <c r="NDB58" s="4"/>
      <c r="NDC58" s="4"/>
      <c r="NDD58" s="4"/>
      <c r="NDE58" s="4"/>
      <c r="NDF58" s="4"/>
      <c r="NDG58" s="4"/>
      <c r="NDH58" s="4"/>
      <c r="NDI58" s="4"/>
      <c r="NDJ58" s="4"/>
      <c r="NDK58" s="4"/>
      <c r="NDL58" s="4"/>
      <c r="NDM58" s="4"/>
      <c r="NDN58" s="4"/>
      <c r="NDO58" s="4"/>
      <c r="NDP58" s="4"/>
      <c r="NDQ58" s="4"/>
      <c r="NDR58" s="4"/>
      <c r="NDS58" s="4"/>
      <c r="NDT58" s="4"/>
      <c r="NDU58" s="4"/>
      <c r="NDV58" s="4"/>
      <c r="NDW58" s="4"/>
      <c r="NDX58" s="4"/>
      <c r="NDY58" s="4"/>
      <c r="NDZ58" s="4"/>
      <c r="NEA58" s="4"/>
      <c r="NEB58" s="4"/>
      <c r="NEC58" s="4"/>
      <c r="NED58" s="4"/>
      <c r="NEE58" s="4"/>
      <c r="NEF58" s="4"/>
      <c r="NEG58" s="4"/>
      <c r="NEH58" s="4"/>
      <c r="NEI58" s="4"/>
      <c r="NEJ58" s="4"/>
      <c r="NEK58" s="4"/>
      <c r="NEL58" s="4"/>
      <c r="NEM58" s="4"/>
      <c r="NEN58" s="4"/>
      <c r="NEO58" s="4"/>
      <c r="NEP58" s="4"/>
      <c r="NEQ58" s="4"/>
      <c r="NER58" s="4"/>
      <c r="NES58" s="4"/>
      <c r="NET58" s="4"/>
      <c r="NEU58" s="4"/>
      <c r="NEV58" s="4"/>
      <c r="NEW58" s="4"/>
      <c r="NEX58" s="4"/>
      <c r="NEY58" s="4"/>
      <c r="NEZ58" s="4"/>
      <c r="NFA58" s="4"/>
      <c r="NFB58" s="4"/>
      <c r="NFC58" s="4"/>
      <c r="NFD58" s="4"/>
      <c r="NFE58" s="4"/>
      <c r="NFF58" s="4"/>
      <c r="NFG58" s="4"/>
      <c r="NFH58" s="4"/>
      <c r="NFI58" s="4"/>
      <c r="NFJ58" s="4"/>
      <c r="NFK58" s="4"/>
      <c r="NFL58" s="4"/>
      <c r="NFM58" s="4"/>
      <c r="NFN58" s="4"/>
      <c r="NFO58" s="4"/>
      <c r="NFP58" s="4"/>
      <c r="NFQ58" s="4"/>
      <c r="NFR58" s="4"/>
      <c r="NFS58" s="4"/>
      <c r="NFT58" s="4"/>
      <c r="NFU58" s="4"/>
      <c r="NFV58" s="4"/>
      <c r="NFW58" s="4"/>
      <c r="NFX58" s="4"/>
      <c r="NFY58" s="4"/>
      <c r="NFZ58" s="4"/>
      <c r="NGA58" s="4"/>
      <c r="NGB58" s="4"/>
      <c r="NGC58" s="4"/>
      <c r="NGD58" s="4"/>
      <c r="NGE58" s="4"/>
      <c r="NGF58" s="4"/>
      <c r="NGG58" s="4"/>
      <c r="NGH58" s="4"/>
      <c r="NGI58" s="4"/>
      <c r="NGJ58" s="4"/>
      <c r="NGK58" s="4"/>
      <c r="NGL58" s="4"/>
      <c r="NGM58" s="4"/>
      <c r="NGN58" s="4"/>
      <c r="NGO58" s="4"/>
      <c r="NGP58" s="4"/>
      <c r="NGQ58" s="4"/>
      <c r="NGR58" s="4"/>
      <c r="NGS58" s="4"/>
      <c r="NGT58" s="4"/>
      <c r="NGU58" s="4"/>
      <c r="NGV58" s="4"/>
      <c r="NGW58" s="4"/>
      <c r="NGX58" s="4"/>
      <c r="NGY58" s="4"/>
      <c r="NGZ58" s="4"/>
      <c r="NHA58" s="4"/>
      <c r="NHB58" s="4"/>
      <c r="NHC58" s="4"/>
      <c r="NHD58" s="4"/>
      <c r="NHE58" s="4"/>
      <c r="NHF58" s="4"/>
      <c r="NHG58" s="4"/>
      <c r="NHH58" s="4"/>
      <c r="NHI58" s="4"/>
      <c r="NHJ58" s="4"/>
      <c r="NHK58" s="4"/>
      <c r="NHL58" s="4"/>
      <c r="NHM58" s="4"/>
      <c r="NHN58" s="4"/>
      <c r="NHO58" s="4"/>
      <c r="NHP58" s="4"/>
      <c r="NHQ58" s="4"/>
      <c r="NHR58" s="4"/>
      <c r="NHS58" s="4"/>
      <c r="NHT58" s="4"/>
      <c r="NHU58" s="4"/>
      <c r="NHV58" s="4"/>
      <c r="NHW58" s="4"/>
      <c r="NHX58" s="4"/>
      <c r="NHY58" s="4"/>
      <c r="NHZ58" s="4"/>
      <c r="NIA58" s="4"/>
      <c r="NIB58" s="4"/>
      <c r="NIC58" s="4"/>
      <c r="NID58" s="4"/>
      <c r="NIE58" s="4"/>
      <c r="NIF58" s="4"/>
      <c r="NIG58" s="4"/>
      <c r="NIH58" s="4"/>
      <c r="NII58" s="4"/>
      <c r="NIJ58" s="4"/>
      <c r="NIK58" s="4"/>
      <c r="NIL58" s="4"/>
      <c r="NIM58" s="4"/>
      <c r="NIN58" s="4"/>
      <c r="NIO58" s="4"/>
      <c r="NIP58" s="4"/>
      <c r="NIQ58" s="4"/>
      <c r="NIR58" s="4"/>
      <c r="NIS58" s="4"/>
      <c r="NIT58" s="4"/>
      <c r="NIU58" s="4"/>
      <c r="NIV58" s="4"/>
      <c r="NIW58" s="4"/>
      <c r="NIX58" s="4"/>
      <c r="NIY58" s="4"/>
      <c r="NIZ58" s="4"/>
      <c r="NJA58" s="4"/>
      <c r="NJB58" s="4"/>
      <c r="NJC58" s="4"/>
      <c r="NJD58" s="4"/>
      <c r="NJE58" s="4"/>
      <c r="NJF58" s="4"/>
      <c r="NJG58" s="4"/>
      <c r="NJH58" s="4"/>
      <c r="NJI58" s="4"/>
      <c r="NJJ58" s="4"/>
      <c r="NJK58" s="4"/>
      <c r="NJL58" s="4"/>
      <c r="NJM58" s="4"/>
      <c r="NJN58" s="4"/>
      <c r="NJO58" s="4"/>
      <c r="NJP58" s="4"/>
      <c r="NJQ58" s="4"/>
      <c r="NJR58" s="4"/>
      <c r="NJS58" s="4"/>
      <c r="NJT58" s="4"/>
      <c r="NJU58" s="4"/>
      <c r="NJV58" s="4"/>
      <c r="NJW58" s="4"/>
      <c r="NJX58" s="4"/>
      <c r="NJY58" s="4"/>
      <c r="NJZ58" s="4"/>
      <c r="NKA58" s="4"/>
      <c r="NKB58" s="4"/>
      <c r="NKC58" s="4"/>
      <c r="NKD58" s="4"/>
      <c r="NKE58" s="4"/>
      <c r="NKF58" s="4"/>
      <c r="NKG58" s="4"/>
      <c r="NKH58" s="4"/>
      <c r="NKI58" s="4"/>
      <c r="NKJ58" s="4"/>
      <c r="NKK58" s="4"/>
      <c r="NKL58" s="4"/>
      <c r="NKM58" s="4"/>
      <c r="NKN58" s="4"/>
      <c r="NKO58" s="4"/>
      <c r="NKP58" s="4"/>
      <c r="NKQ58" s="4"/>
      <c r="NKR58" s="4"/>
      <c r="NKS58" s="4"/>
      <c r="NKT58" s="4"/>
      <c r="NKU58" s="4"/>
      <c r="NKV58" s="4"/>
      <c r="NKW58" s="4"/>
      <c r="NKX58" s="4"/>
      <c r="NKY58" s="4"/>
      <c r="NKZ58" s="4"/>
      <c r="NLA58" s="4"/>
      <c r="NLB58" s="4"/>
      <c r="NLC58" s="4"/>
      <c r="NLD58" s="4"/>
      <c r="NLE58" s="4"/>
      <c r="NLF58" s="4"/>
      <c r="NLG58" s="4"/>
      <c r="NLH58" s="4"/>
      <c r="NLI58" s="4"/>
      <c r="NLJ58" s="4"/>
      <c r="NLK58" s="4"/>
      <c r="NLL58" s="4"/>
      <c r="NLM58" s="4"/>
      <c r="NLN58" s="4"/>
      <c r="NLO58" s="4"/>
      <c r="NLP58" s="4"/>
      <c r="NLQ58" s="4"/>
      <c r="NLR58" s="4"/>
      <c r="NLS58" s="4"/>
      <c r="NLT58" s="4"/>
      <c r="NLU58" s="4"/>
      <c r="NLV58" s="4"/>
      <c r="NLW58" s="4"/>
      <c r="NLX58" s="4"/>
      <c r="NLY58" s="4"/>
      <c r="NLZ58" s="4"/>
      <c r="NMA58" s="4"/>
      <c r="NMB58" s="4"/>
      <c r="NMC58" s="4"/>
      <c r="NMD58" s="4"/>
      <c r="NME58" s="4"/>
      <c r="NMF58" s="4"/>
      <c r="NMG58" s="4"/>
      <c r="NMH58" s="4"/>
      <c r="NMI58" s="4"/>
      <c r="NMJ58" s="4"/>
      <c r="NMK58" s="4"/>
      <c r="NML58" s="4"/>
      <c r="NMM58" s="4"/>
      <c r="NMN58" s="4"/>
      <c r="NMO58" s="4"/>
      <c r="NMP58" s="4"/>
      <c r="NMQ58" s="4"/>
      <c r="NMR58" s="4"/>
      <c r="NMS58" s="4"/>
      <c r="NMT58" s="4"/>
      <c r="NMU58" s="4"/>
      <c r="NMV58" s="4"/>
      <c r="NMW58" s="4"/>
      <c r="NMX58" s="4"/>
      <c r="NMY58" s="4"/>
      <c r="NMZ58" s="4"/>
      <c r="NNA58" s="4"/>
      <c r="NNB58" s="4"/>
      <c r="NNC58" s="4"/>
      <c r="NND58" s="4"/>
      <c r="NNE58" s="4"/>
      <c r="NNF58" s="4"/>
      <c r="NNG58" s="4"/>
      <c r="NNH58" s="4"/>
      <c r="NNI58" s="4"/>
      <c r="NNJ58" s="4"/>
      <c r="NNK58" s="4"/>
      <c r="NNL58" s="4"/>
      <c r="NNM58" s="4"/>
      <c r="NNN58" s="4"/>
      <c r="NNO58" s="4"/>
      <c r="NNP58" s="4"/>
      <c r="NNQ58" s="4"/>
      <c r="NNR58" s="4"/>
      <c r="NNS58" s="4"/>
      <c r="NNT58" s="4"/>
      <c r="NNU58" s="4"/>
      <c r="NNV58" s="4"/>
      <c r="NNW58" s="4"/>
      <c r="NNX58" s="4"/>
      <c r="NNY58" s="4"/>
      <c r="NNZ58" s="4"/>
      <c r="NOA58" s="4"/>
      <c r="NOB58" s="4"/>
      <c r="NOC58" s="4"/>
      <c r="NOD58" s="4"/>
      <c r="NOE58" s="4"/>
      <c r="NOF58" s="4"/>
      <c r="NOG58" s="4"/>
      <c r="NOH58" s="4"/>
      <c r="NOI58" s="4"/>
      <c r="NOJ58" s="4"/>
      <c r="NOK58" s="4"/>
      <c r="NOL58" s="4"/>
      <c r="NOM58" s="4"/>
      <c r="NON58" s="4"/>
      <c r="NOO58" s="4"/>
      <c r="NOP58" s="4"/>
      <c r="NOQ58" s="4"/>
      <c r="NOR58" s="4"/>
      <c r="NOS58" s="4"/>
      <c r="NOT58" s="4"/>
      <c r="NOU58" s="4"/>
      <c r="NOV58" s="4"/>
      <c r="NOW58" s="4"/>
      <c r="NOX58" s="4"/>
      <c r="NOY58" s="4"/>
      <c r="NOZ58" s="4"/>
      <c r="NPA58" s="4"/>
      <c r="NPB58" s="4"/>
      <c r="NPC58" s="4"/>
      <c r="NPD58" s="4"/>
      <c r="NPE58" s="4"/>
      <c r="NPF58" s="4"/>
      <c r="NPG58" s="4"/>
      <c r="NPH58" s="4"/>
      <c r="NPI58" s="4"/>
      <c r="NPJ58" s="4"/>
      <c r="NPK58" s="4"/>
      <c r="NPL58" s="4"/>
      <c r="NPM58" s="4"/>
      <c r="NPN58" s="4"/>
      <c r="NPO58" s="4"/>
      <c r="NPP58" s="4"/>
      <c r="NPQ58" s="4"/>
      <c r="NPR58" s="4"/>
      <c r="NPS58" s="4"/>
      <c r="NPT58" s="4"/>
      <c r="NPU58" s="4"/>
      <c r="NPV58" s="4"/>
      <c r="NPW58" s="4"/>
      <c r="NPX58" s="4"/>
      <c r="NPY58" s="4"/>
      <c r="NPZ58" s="4"/>
      <c r="NQA58" s="4"/>
      <c r="NQB58" s="4"/>
      <c r="NQC58" s="4"/>
      <c r="NQD58" s="4"/>
      <c r="NQE58" s="4"/>
      <c r="NQF58" s="4"/>
      <c r="NQG58" s="4"/>
      <c r="NQH58" s="4"/>
      <c r="NQI58" s="4"/>
      <c r="NQJ58" s="4"/>
      <c r="NQK58" s="4"/>
      <c r="NQL58" s="4"/>
      <c r="NQM58" s="4"/>
      <c r="NQN58" s="4"/>
      <c r="NQO58" s="4"/>
      <c r="NQP58" s="4"/>
      <c r="NQQ58" s="4"/>
      <c r="NQR58" s="4"/>
      <c r="NQS58" s="4"/>
      <c r="NQT58" s="4"/>
      <c r="NQU58" s="4"/>
      <c r="NQV58" s="4"/>
      <c r="NQW58" s="4"/>
      <c r="NQX58" s="4"/>
      <c r="NQY58" s="4"/>
      <c r="NQZ58" s="4"/>
      <c r="NRA58" s="4"/>
      <c r="NRB58" s="4"/>
      <c r="NRC58" s="4"/>
      <c r="NRD58" s="4"/>
      <c r="NRE58" s="4"/>
      <c r="NRF58" s="4"/>
      <c r="NRG58" s="4"/>
      <c r="NRH58" s="4"/>
      <c r="NRI58" s="4"/>
      <c r="NRJ58" s="4"/>
      <c r="NRK58" s="4"/>
      <c r="NRL58" s="4"/>
      <c r="NRM58" s="4"/>
      <c r="NRN58" s="4"/>
      <c r="NRO58" s="4"/>
      <c r="NRP58" s="4"/>
      <c r="NRQ58" s="4"/>
      <c r="NRR58" s="4"/>
      <c r="NRS58" s="4"/>
      <c r="NRT58" s="4"/>
      <c r="NRU58" s="4"/>
      <c r="NRV58" s="4"/>
      <c r="NRW58" s="4"/>
      <c r="NRX58" s="4"/>
      <c r="NRY58" s="4"/>
      <c r="NRZ58" s="4"/>
      <c r="NSA58" s="4"/>
      <c r="NSB58" s="4"/>
      <c r="NSC58" s="4"/>
      <c r="NSD58" s="4"/>
      <c r="NSE58" s="4"/>
      <c r="NSF58" s="4"/>
      <c r="NSG58" s="4"/>
      <c r="NSH58" s="4"/>
      <c r="NSI58" s="4"/>
      <c r="NSJ58" s="4"/>
      <c r="NSK58" s="4"/>
      <c r="NSL58" s="4"/>
      <c r="NSM58" s="4"/>
      <c r="NSN58" s="4"/>
      <c r="NSO58" s="4"/>
      <c r="NSP58" s="4"/>
      <c r="NSQ58" s="4"/>
      <c r="NSR58" s="4"/>
      <c r="NSS58" s="4"/>
      <c r="NST58" s="4"/>
      <c r="NSU58" s="4"/>
      <c r="NSV58" s="4"/>
      <c r="NSW58" s="4"/>
      <c r="NSX58" s="4"/>
      <c r="NSY58" s="4"/>
      <c r="NSZ58" s="4"/>
      <c r="NTA58" s="4"/>
      <c r="NTB58" s="4"/>
      <c r="NTC58" s="4"/>
      <c r="NTD58" s="4"/>
      <c r="NTE58" s="4"/>
      <c r="NTF58" s="4"/>
      <c r="NTG58" s="4"/>
      <c r="NTH58" s="4"/>
      <c r="NTI58" s="4"/>
      <c r="NTJ58" s="4"/>
      <c r="NTK58" s="4"/>
      <c r="NTL58" s="4"/>
      <c r="NTM58" s="4"/>
      <c r="NTN58" s="4"/>
      <c r="NTO58" s="4"/>
      <c r="NTP58" s="4"/>
      <c r="NTQ58" s="4"/>
      <c r="NTR58" s="4"/>
      <c r="NTS58" s="4"/>
      <c r="NTT58" s="4"/>
      <c r="NTU58" s="4"/>
      <c r="NTV58" s="4"/>
      <c r="NTW58" s="4"/>
      <c r="NTX58" s="4"/>
      <c r="NTY58" s="4"/>
      <c r="NTZ58" s="4"/>
      <c r="NUA58" s="4"/>
      <c r="NUB58" s="4"/>
      <c r="NUC58" s="4"/>
      <c r="NUD58" s="4"/>
      <c r="NUE58" s="4"/>
      <c r="NUF58" s="4"/>
      <c r="NUG58" s="4"/>
      <c r="NUH58" s="4"/>
      <c r="NUI58" s="4"/>
      <c r="NUJ58" s="4"/>
      <c r="NUK58" s="4"/>
      <c r="NUL58" s="4"/>
      <c r="NUM58" s="4"/>
      <c r="NUN58" s="4"/>
      <c r="NUO58" s="4"/>
      <c r="NUP58" s="4"/>
      <c r="NUQ58" s="4"/>
      <c r="NUR58" s="4"/>
      <c r="NUS58" s="4"/>
      <c r="NUT58" s="4"/>
      <c r="NUU58" s="4"/>
      <c r="NUV58" s="4"/>
      <c r="NUW58" s="4"/>
      <c r="NUX58" s="4"/>
      <c r="NUY58" s="4"/>
      <c r="NUZ58" s="4"/>
      <c r="NVA58" s="4"/>
      <c r="NVB58" s="4"/>
      <c r="NVC58" s="4"/>
      <c r="NVD58" s="4"/>
      <c r="NVE58" s="4"/>
      <c r="NVF58" s="4"/>
      <c r="NVG58" s="4"/>
      <c r="NVH58" s="4"/>
      <c r="NVI58" s="4"/>
      <c r="NVJ58" s="4"/>
      <c r="NVK58" s="4"/>
      <c r="NVL58" s="4"/>
      <c r="NVM58" s="4"/>
      <c r="NVN58" s="4"/>
      <c r="NVO58" s="4"/>
      <c r="NVP58" s="4"/>
      <c r="NVQ58" s="4"/>
      <c r="NVR58" s="4"/>
      <c r="NVS58" s="4"/>
      <c r="NVT58" s="4"/>
      <c r="NVU58" s="4"/>
      <c r="NVV58" s="4"/>
      <c r="NVW58" s="4"/>
      <c r="NVX58" s="4"/>
      <c r="NVY58" s="4"/>
      <c r="NVZ58" s="4"/>
      <c r="NWA58" s="4"/>
      <c r="NWB58" s="4"/>
      <c r="NWC58" s="4"/>
      <c r="NWD58" s="4"/>
      <c r="NWE58" s="4"/>
      <c r="NWF58" s="4"/>
      <c r="NWG58" s="4"/>
      <c r="NWH58" s="4"/>
      <c r="NWI58" s="4"/>
      <c r="NWJ58" s="4"/>
      <c r="NWK58" s="4"/>
      <c r="NWL58" s="4"/>
      <c r="NWM58" s="4"/>
      <c r="NWN58" s="4"/>
      <c r="NWO58" s="4"/>
      <c r="NWP58" s="4"/>
      <c r="NWQ58" s="4"/>
      <c r="NWR58" s="4"/>
      <c r="NWS58" s="4"/>
      <c r="NWT58" s="4"/>
      <c r="NWU58" s="4"/>
      <c r="NWV58" s="4"/>
      <c r="NWW58" s="4"/>
      <c r="NWX58" s="4"/>
      <c r="NWY58" s="4"/>
      <c r="NWZ58" s="4"/>
      <c r="NXA58" s="4"/>
      <c r="NXB58" s="4"/>
      <c r="NXC58" s="4"/>
      <c r="NXD58" s="4"/>
      <c r="NXE58" s="4"/>
      <c r="NXF58" s="4"/>
      <c r="NXG58" s="4"/>
      <c r="NXH58" s="4"/>
      <c r="NXI58" s="4"/>
      <c r="NXJ58" s="4"/>
      <c r="NXK58" s="4"/>
      <c r="NXL58" s="4"/>
      <c r="NXM58" s="4"/>
      <c r="NXN58" s="4"/>
      <c r="NXO58" s="4"/>
      <c r="NXP58" s="4"/>
      <c r="NXQ58" s="4"/>
      <c r="NXR58" s="4"/>
      <c r="NXS58" s="4"/>
      <c r="NXT58" s="4"/>
      <c r="NXU58" s="4"/>
      <c r="NXV58" s="4"/>
      <c r="NXW58" s="4"/>
      <c r="NXX58" s="4"/>
      <c r="NXY58" s="4"/>
      <c r="NXZ58" s="4"/>
      <c r="NYA58" s="4"/>
      <c r="NYB58" s="4"/>
      <c r="NYC58" s="4"/>
      <c r="NYD58" s="4"/>
      <c r="NYE58" s="4"/>
      <c r="NYF58" s="4"/>
      <c r="NYG58" s="4"/>
      <c r="NYH58" s="4"/>
      <c r="NYI58" s="4"/>
      <c r="NYJ58" s="4"/>
      <c r="NYK58" s="4"/>
      <c r="NYL58" s="4"/>
      <c r="NYM58" s="4"/>
      <c r="NYN58" s="4"/>
      <c r="NYO58" s="4"/>
      <c r="NYP58" s="4"/>
      <c r="NYQ58" s="4"/>
      <c r="NYR58" s="4"/>
      <c r="NYS58" s="4"/>
      <c r="NYT58" s="4"/>
      <c r="NYU58" s="4"/>
      <c r="NYV58" s="4"/>
      <c r="NYW58" s="4"/>
      <c r="NYX58" s="4"/>
      <c r="NYY58" s="4"/>
      <c r="NYZ58" s="4"/>
      <c r="NZA58" s="4"/>
      <c r="NZB58" s="4"/>
      <c r="NZC58" s="4"/>
      <c r="NZD58" s="4"/>
      <c r="NZE58" s="4"/>
      <c r="NZF58" s="4"/>
      <c r="NZG58" s="4"/>
      <c r="NZH58" s="4"/>
      <c r="NZI58" s="4"/>
      <c r="NZJ58" s="4"/>
      <c r="NZK58" s="4"/>
      <c r="NZL58" s="4"/>
      <c r="NZM58" s="4"/>
      <c r="NZN58" s="4"/>
      <c r="NZO58" s="4"/>
      <c r="NZP58" s="4"/>
      <c r="NZQ58" s="4"/>
      <c r="NZR58" s="4"/>
      <c r="NZS58" s="4"/>
      <c r="NZT58" s="4"/>
      <c r="NZU58" s="4"/>
      <c r="NZV58" s="4"/>
      <c r="NZW58" s="4"/>
      <c r="NZX58" s="4"/>
      <c r="NZY58" s="4"/>
      <c r="NZZ58" s="4"/>
      <c r="OAA58" s="4"/>
      <c r="OAB58" s="4"/>
      <c r="OAC58" s="4"/>
      <c r="OAD58" s="4"/>
      <c r="OAE58" s="4"/>
      <c r="OAF58" s="4"/>
      <c r="OAG58" s="4"/>
      <c r="OAH58" s="4"/>
      <c r="OAI58" s="4"/>
      <c r="OAJ58" s="4"/>
      <c r="OAK58" s="4"/>
      <c r="OAL58" s="4"/>
      <c r="OAM58" s="4"/>
      <c r="OAN58" s="4"/>
      <c r="OAO58" s="4"/>
      <c r="OAP58" s="4"/>
      <c r="OAQ58" s="4"/>
      <c r="OAR58" s="4"/>
      <c r="OAS58" s="4"/>
      <c r="OAT58" s="4"/>
      <c r="OAU58" s="4"/>
      <c r="OAV58" s="4"/>
      <c r="OAW58" s="4"/>
      <c r="OAX58" s="4"/>
      <c r="OAY58" s="4"/>
      <c r="OAZ58" s="4"/>
      <c r="OBA58" s="4"/>
      <c r="OBB58" s="4"/>
      <c r="OBC58" s="4"/>
      <c r="OBD58" s="4"/>
      <c r="OBE58" s="4"/>
      <c r="OBF58" s="4"/>
      <c r="OBG58" s="4"/>
      <c r="OBH58" s="4"/>
      <c r="OBI58" s="4"/>
      <c r="OBJ58" s="4"/>
      <c r="OBK58" s="4"/>
      <c r="OBL58" s="4"/>
      <c r="OBM58" s="4"/>
      <c r="OBN58" s="4"/>
      <c r="OBO58" s="4"/>
      <c r="OBP58" s="4"/>
      <c r="OBQ58" s="4"/>
      <c r="OBR58" s="4"/>
      <c r="OBS58" s="4"/>
      <c r="OBT58" s="4"/>
      <c r="OBU58" s="4"/>
      <c r="OBV58" s="4"/>
      <c r="OBW58" s="4"/>
      <c r="OBX58" s="4"/>
      <c r="OBY58" s="4"/>
      <c r="OBZ58" s="4"/>
      <c r="OCA58" s="4"/>
      <c r="OCB58" s="4"/>
      <c r="OCC58" s="4"/>
      <c r="OCD58" s="4"/>
      <c r="OCE58" s="4"/>
      <c r="OCF58" s="4"/>
      <c r="OCG58" s="4"/>
      <c r="OCH58" s="4"/>
      <c r="OCI58" s="4"/>
      <c r="OCJ58" s="4"/>
      <c r="OCK58" s="4"/>
      <c r="OCL58" s="4"/>
      <c r="OCM58" s="4"/>
      <c r="OCN58" s="4"/>
      <c r="OCO58" s="4"/>
      <c r="OCP58" s="4"/>
      <c r="OCQ58" s="4"/>
      <c r="OCR58" s="4"/>
      <c r="OCS58" s="4"/>
      <c r="OCT58" s="4"/>
      <c r="OCU58" s="4"/>
      <c r="OCV58" s="4"/>
      <c r="OCW58" s="4"/>
      <c r="OCX58" s="4"/>
      <c r="OCY58" s="4"/>
      <c r="OCZ58" s="4"/>
      <c r="ODA58" s="4"/>
      <c r="ODB58" s="4"/>
      <c r="ODC58" s="4"/>
      <c r="ODD58" s="4"/>
      <c r="ODE58" s="4"/>
      <c r="ODF58" s="4"/>
      <c r="ODG58" s="4"/>
      <c r="ODH58" s="4"/>
      <c r="ODI58" s="4"/>
      <c r="ODJ58" s="4"/>
      <c r="ODK58" s="4"/>
      <c r="ODL58" s="4"/>
      <c r="ODM58" s="4"/>
      <c r="ODN58" s="4"/>
      <c r="ODO58" s="4"/>
      <c r="ODP58" s="4"/>
      <c r="ODQ58" s="4"/>
      <c r="ODR58" s="4"/>
      <c r="ODS58" s="4"/>
      <c r="ODT58" s="4"/>
      <c r="ODU58" s="4"/>
      <c r="ODV58" s="4"/>
      <c r="ODW58" s="4"/>
      <c r="ODX58" s="4"/>
      <c r="ODY58" s="4"/>
      <c r="ODZ58" s="4"/>
      <c r="OEA58" s="4"/>
      <c r="OEB58" s="4"/>
      <c r="OEC58" s="4"/>
      <c r="OED58" s="4"/>
      <c r="OEE58" s="4"/>
      <c r="OEF58" s="4"/>
      <c r="OEG58" s="4"/>
      <c r="OEH58" s="4"/>
      <c r="OEI58" s="4"/>
      <c r="OEJ58" s="4"/>
      <c r="OEK58" s="4"/>
      <c r="OEL58" s="4"/>
      <c r="OEM58" s="4"/>
      <c r="OEN58" s="4"/>
      <c r="OEO58" s="4"/>
      <c r="OEP58" s="4"/>
      <c r="OEQ58" s="4"/>
      <c r="OER58" s="4"/>
      <c r="OES58" s="4"/>
      <c r="OET58" s="4"/>
      <c r="OEU58" s="4"/>
      <c r="OEV58" s="4"/>
      <c r="OEW58" s="4"/>
      <c r="OEX58" s="4"/>
      <c r="OEY58" s="4"/>
      <c r="OEZ58" s="4"/>
      <c r="OFA58" s="4"/>
      <c r="OFB58" s="4"/>
      <c r="OFC58" s="4"/>
      <c r="OFD58" s="4"/>
      <c r="OFE58" s="4"/>
      <c r="OFF58" s="4"/>
      <c r="OFG58" s="4"/>
      <c r="OFH58" s="4"/>
      <c r="OFI58" s="4"/>
      <c r="OFJ58" s="4"/>
      <c r="OFK58" s="4"/>
      <c r="OFL58" s="4"/>
      <c r="OFM58" s="4"/>
      <c r="OFN58" s="4"/>
      <c r="OFO58" s="4"/>
      <c r="OFP58" s="4"/>
      <c r="OFQ58" s="4"/>
      <c r="OFR58" s="4"/>
      <c r="OFS58" s="4"/>
      <c r="OFT58" s="4"/>
      <c r="OFU58" s="4"/>
      <c r="OFV58" s="4"/>
      <c r="OFW58" s="4"/>
      <c r="OFX58" s="4"/>
      <c r="OFY58" s="4"/>
      <c r="OFZ58" s="4"/>
      <c r="OGA58" s="4"/>
      <c r="OGB58" s="4"/>
      <c r="OGC58" s="4"/>
      <c r="OGD58" s="4"/>
      <c r="OGE58" s="4"/>
      <c r="OGF58" s="4"/>
      <c r="OGG58" s="4"/>
      <c r="OGH58" s="4"/>
      <c r="OGI58" s="4"/>
      <c r="OGJ58" s="4"/>
      <c r="OGK58" s="4"/>
      <c r="OGL58" s="4"/>
      <c r="OGM58" s="4"/>
      <c r="OGN58" s="4"/>
      <c r="OGO58" s="4"/>
      <c r="OGP58" s="4"/>
      <c r="OGQ58" s="4"/>
      <c r="OGR58" s="4"/>
      <c r="OGS58" s="4"/>
      <c r="OGT58" s="4"/>
      <c r="OGU58" s="4"/>
      <c r="OGV58" s="4"/>
      <c r="OGW58" s="4"/>
      <c r="OGX58" s="4"/>
      <c r="OGY58" s="4"/>
      <c r="OGZ58" s="4"/>
      <c r="OHA58" s="4"/>
      <c r="OHB58" s="4"/>
      <c r="OHC58" s="4"/>
      <c r="OHD58" s="4"/>
      <c r="OHE58" s="4"/>
      <c r="OHF58" s="4"/>
      <c r="OHG58" s="4"/>
      <c r="OHH58" s="4"/>
      <c r="OHI58" s="4"/>
      <c r="OHJ58" s="4"/>
      <c r="OHK58" s="4"/>
      <c r="OHL58" s="4"/>
      <c r="OHM58" s="4"/>
      <c r="OHN58" s="4"/>
      <c r="OHO58" s="4"/>
      <c r="OHP58" s="4"/>
      <c r="OHQ58" s="4"/>
      <c r="OHR58" s="4"/>
      <c r="OHS58" s="4"/>
      <c r="OHT58" s="4"/>
      <c r="OHU58" s="4"/>
      <c r="OHV58" s="4"/>
      <c r="OHW58" s="4"/>
      <c r="OHX58" s="4"/>
      <c r="OHY58" s="4"/>
      <c r="OHZ58" s="4"/>
      <c r="OIA58" s="4"/>
      <c r="OIB58" s="4"/>
      <c r="OIC58" s="4"/>
      <c r="OID58" s="4"/>
      <c r="OIE58" s="4"/>
      <c r="OIF58" s="4"/>
      <c r="OIG58" s="4"/>
      <c r="OIH58" s="4"/>
      <c r="OII58" s="4"/>
      <c r="OIJ58" s="4"/>
      <c r="OIK58" s="4"/>
      <c r="OIL58" s="4"/>
      <c r="OIM58" s="4"/>
      <c r="OIN58" s="4"/>
      <c r="OIO58" s="4"/>
      <c r="OIP58" s="4"/>
      <c r="OIQ58" s="4"/>
      <c r="OIR58" s="4"/>
      <c r="OIS58" s="4"/>
      <c r="OIT58" s="4"/>
      <c r="OIU58" s="4"/>
      <c r="OIV58" s="4"/>
      <c r="OIW58" s="4"/>
      <c r="OIX58" s="4"/>
      <c r="OIY58" s="4"/>
      <c r="OIZ58" s="4"/>
      <c r="OJA58" s="4"/>
      <c r="OJB58" s="4"/>
      <c r="OJC58" s="4"/>
      <c r="OJD58" s="4"/>
      <c r="OJE58" s="4"/>
      <c r="OJF58" s="4"/>
      <c r="OJG58" s="4"/>
      <c r="OJH58" s="4"/>
      <c r="OJI58" s="4"/>
      <c r="OJJ58" s="4"/>
      <c r="OJK58" s="4"/>
      <c r="OJL58" s="4"/>
      <c r="OJM58" s="4"/>
      <c r="OJN58" s="4"/>
      <c r="OJO58" s="4"/>
      <c r="OJP58" s="4"/>
      <c r="OJQ58" s="4"/>
      <c r="OJR58" s="4"/>
      <c r="OJS58" s="4"/>
      <c r="OJT58" s="4"/>
      <c r="OJU58" s="4"/>
      <c r="OJV58" s="4"/>
      <c r="OJW58" s="4"/>
      <c r="OJX58" s="4"/>
      <c r="OJY58" s="4"/>
      <c r="OJZ58" s="4"/>
      <c r="OKA58" s="4"/>
      <c r="OKB58" s="4"/>
      <c r="OKC58" s="4"/>
      <c r="OKD58" s="4"/>
      <c r="OKE58" s="4"/>
      <c r="OKF58" s="4"/>
      <c r="OKG58" s="4"/>
      <c r="OKH58" s="4"/>
      <c r="OKI58" s="4"/>
      <c r="OKJ58" s="4"/>
      <c r="OKK58" s="4"/>
      <c r="OKL58" s="4"/>
      <c r="OKM58" s="4"/>
      <c r="OKN58" s="4"/>
      <c r="OKO58" s="4"/>
      <c r="OKP58" s="4"/>
      <c r="OKQ58" s="4"/>
      <c r="OKR58" s="4"/>
      <c r="OKS58" s="4"/>
      <c r="OKT58" s="4"/>
      <c r="OKU58" s="4"/>
      <c r="OKV58" s="4"/>
      <c r="OKW58" s="4"/>
      <c r="OKX58" s="4"/>
      <c r="OKY58" s="4"/>
      <c r="OKZ58" s="4"/>
      <c r="OLA58" s="4"/>
      <c r="OLB58" s="4"/>
      <c r="OLC58" s="4"/>
      <c r="OLD58" s="4"/>
      <c r="OLE58" s="4"/>
      <c r="OLF58" s="4"/>
      <c r="OLG58" s="4"/>
      <c r="OLH58" s="4"/>
      <c r="OLI58" s="4"/>
      <c r="OLJ58" s="4"/>
      <c r="OLK58" s="4"/>
      <c r="OLL58" s="4"/>
      <c r="OLM58" s="4"/>
      <c r="OLN58" s="4"/>
      <c r="OLO58" s="4"/>
      <c r="OLP58" s="4"/>
      <c r="OLQ58" s="4"/>
      <c r="OLR58" s="4"/>
      <c r="OLS58" s="4"/>
      <c r="OLT58" s="4"/>
      <c r="OLU58" s="4"/>
      <c r="OLV58" s="4"/>
      <c r="OLW58" s="4"/>
      <c r="OLX58" s="4"/>
      <c r="OLY58" s="4"/>
      <c r="OLZ58" s="4"/>
      <c r="OMA58" s="4"/>
      <c r="OMB58" s="4"/>
      <c r="OMC58" s="4"/>
      <c r="OMD58" s="4"/>
      <c r="OME58" s="4"/>
      <c r="OMF58" s="4"/>
      <c r="OMG58" s="4"/>
      <c r="OMH58" s="4"/>
      <c r="OMI58" s="4"/>
      <c r="OMJ58" s="4"/>
      <c r="OMK58" s="4"/>
      <c r="OML58" s="4"/>
      <c r="OMM58" s="4"/>
      <c r="OMN58" s="4"/>
      <c r="OMO58" s="4"/>
      <c r="OMP58" s="4"/>
      <c r="OMQ58" s="4"/>
      <c r="OMR58" s="4"/>
      <c r="OMS58" s="4"/>
      <c r="OMT58" s="4"/>
      <c r="OMU58" s="4"/>
      <c r="OMV58" s="4"/>
      <c r="OMW58" s="4"/>
      <c r="OMX58" s="4"/>
      <c r="OMY58" s="4"/>
      <c r="OMZ58" s="4"/>
      <c r="ONA58" s="4"/>
      <c r="ONB58" s="4"/>
      <c r="ONC58" s="4"/>
      <c r="OND58" s="4"/>
      <c r="ONE58" s="4"/>
      <c r="ONF58" s="4"/>
      <c r="ONG58" s="4"/>
      <c r="ONH58" s="4"/>
      <c r="ONI58" s="4"/>
      <c r="ONJ58" s="4"/>
      <c r="ONK58" s="4"/>
      <c r="ONL58" s="4"/>
      <c r="ONM58" s="4"/>
      <c r="ONN58" s="4"/>
      <c r="ONO58" s="4"/>
      <c r="ONP58" s="4"/>
      <c r="ONQ58" s="4"/>
      <c r="ONR58" s="4"/>
      <c r="ONS58" s="4"/>
      <c r="ONT58" s="4"/>
      <c r="ONU58" s="4"/>
      <c r="ONV58" s="4"/>
      <c r="ONW58" s="4"/>
      <c r="ONX58" s="4"/>
      <c r="ONY58" s="4"/>
      <c r="ONZ58" s="4"/>
      <c r="OOA58" s="4"/>
      <c r="OOB58" s="4"/>
      <c r="OOC58" s="4"/>
      <c r="OOD58" s="4"/>
      <c r="OOE58" s="4"/>
      <c r="OOF58" s="4"/>
      <c r="OOG58" s="4"/>
      <c r="OOH58" s="4"/>
      <c r="OOI58" s="4"/>
      <c r="OOJ58" s="4"/>
      <c r="OOK58" s="4"/>
      <c r="OOL58" s="4"/>
      <c r="OOM58" s="4"/>
      <c r="OON58" s="4"/>
      <c r="OOO58" s="4"/>
      <c r="OOP58" s="4"/>
      <c r="OOQ58" s="4"/>
      <c r="OOR58" s="4"/>
      <c r="OOS58" s="4"/>
      <c r="OOT58" s="4"/>
      <c r="OOU58" s="4"/>
      <c r="OOV58" s="4"/>
      <c r="OOW58" s="4"/>
      <c r="OOX58" s="4"/>
      <c r="OOY58" s="4"/>
      <c r="OOZ58" s="4"/>
      <c r="OPA58" s="4"/>
      <c r="OPB58" s="4"/>
      <c r="OPC58" s="4"/>
      <c r="OPD58" s="4"/>
      <c r="OPE58" s="4"/>
      <c r="OPF58" s="4"/>
      <c r="OPG58" s="4"/>
      <c r="OPH58" s="4"/>
      <c r="OPI58" s="4"/>
      <c r="OPJ58" s="4"/>
      <c r="OPK58" s="4"/>
      <c r="OPL58" s="4"/>
      <c r="OPM58" s="4"/>
      <c r="OPN58" s="4"/>
      <c r="OPO58" s="4"/>
      <c r="OPP58" s="4"/>
      <c r="OPQ58" s="4"/>
      <c r="OPR58" s="4"/>
      <c r="OPS58" s="4"/>
      <c r="OPT58" s="4"/>
      <c r="OPU58" s="4"/>
      <c r="OPV58" s="4"/>
      <c r="OPW58" s="4"/>
      <c r="OPX58" s="4"/>
      <c r="OPY58" s="4"/>
      <c r="OPZ58" s="4"/>
      <c r="OQA58" s="4"/>
      <c r="OQB58" s="4"/>
      <c r="OQC58" s="4"/>
      <c r="OQD58" s="4"/>
      <c r="OQE58" s="4"/>
      <c r="OQF58" s="4"/>
      <c r="OQG58" s="4"/>
      <c r="OQH58" s="4"/>
      <c r="OQI58" s="4"/>
      <c r="OQJ58" s="4"/>
      <c r="OQK58" s="4"/>
      <c r="OQL58" s="4"/>
      <c r="OQM58" s="4"/>
      <c r="OQN58" s="4"/>
      <c r="OQO58" s="4"/>
      <c r="OQP58" s="4"/>
      <c r="OQQ58" s="4"/>
      <c r="OQR58" s="4"/>
      <c r="OQS58" s="4"/>
      <c r="OQT58" s="4"/>
      <c r="OQU58" s="4"/>
      <c r="OQV58" s="4"/>
      <c r="OQW58" s="4"/>
      <c r="OQX58" s="4"/>
      <c r="OQY58" s="4"/>
      <c r="OQZ58" s="4"/>
      <c r="ORA58" s="4"/>
      <c r="ORB58" s="4"/>
      <c r="ORC58" s="4"/>
      <c r="ORD58" s="4"/>
      <c r="ORE58" s="4"/>
      <c r="ORF58" s="4"/>
      <c r="ORG58" s="4"/>
      <c r="ORH58" s="4"/>
      <c r="ORI58" s="4"/>
      <c r="ORJ58" s="4"/>
      <c r="ORK58" s="4"/>
      <c r="ORL58" s="4"/>
      <c r="ORM58" s="4"/>
      <c r="ORN58" s="4"/>
      <c r="ORO58" s="4"/>
      <c r="ORP58" s="4"/>
      <c r="ORQ58" s="4"/>
      <c r="ORR58" s="4"/>
      <c r="ORS58" s="4"/>
      <c r="ORT58" s="4"/>
      <c r="ORU58" s="4"/>
      <c r="ORV58" s="4"/>
      <c r="ORW58" s="4"/>
      <c r="ORX58" s="4"/>
      <c r="ORY58" s="4"/>
      <c r="ORZ58" s="4"/>
      <c r="OSA58" s="4"/>
      <c r="OSB58" s="4"/>
      <c r="OSC58" s="4"/>
      <c r="OSD58" s="4"/>
      <c r="OSE58" s="4"/>
      <c r="OSF58" s="4"/>
      <c r="OSG58" s="4"/>
      <c r="OSH58" s="4"/>
      <c r="OSI58" s="4"/>
      <c r="OSJ58" s="4"/>
      <c r="OSK58" s="4"/>
      <c r="OSL58" s="4"/>
      <c r="OSM58" s="4"/>
      <c r="OSN58" s="4"/>
      <c r="OSO58" s="4"/>
      <c r="OSP58" s="4"/>
      <c r="OSQ58" s="4"/>
      <c r="OSR58" s="4"/>
      <c r="OSS58" s="4"/>
      <c r="OST58" s="4"/>
      <c r="OSU58" s="4"/>
      <c r="OSV58" s="4"/>
      <c r="OSW58" s="4"/>
      <c r="OSX58" s="4"/>
      <c r="OSY58" s="4"/>
      <c r="OSZ58" s="4"/>
      <c r="OTA58" s="4"/>
      <c r="OTB58" s="4"/>
      <c r="OTC58" s="4"/>
      <c r="OTD58" s="4"/>
      <c r="OTE58" s="4"/>
      <c r="OTF58" s="4"/>
      <c r="OTG58" s="4"/>
      <c r="OTH58" s="4"/>
      <c r="OTI58" s="4"/>
      <c r="OTJ58" s="4"/>
      <c r="OTK58" s="4"/>
      <c r="OTL58" s="4"/>
      <c r="OTM58" s="4"/>
      <c r="OTN58" s="4"/>
      <c r="OTO58" s="4"/>
      <c r="OTP58" s="4"/>
      <c r="OTQ58" s="4"/>
      <c r="OTR58" s="4"/>
      <c r="OTS58" s="4"/>
      <c r="OTT58" s="4"/>
      <c r="OTU58" s="4"/>
      <c r="OTV58" s="4"/>
      <c r="OTW58" s="4"/>
      <c r="OTX58" s="4"/>
      <c r="OTY58" s="4"/>
      <c r="OTZ58" s="4"/>
      <c r="OUA58" s="4"/>
      <c r="OUB58" s="4"/>
      <c r="OUC58" s="4"/>
      <c r="OUD58" s="4"/>
      <c r="OUE58" s="4"/>
      <c r="OUF58" s="4"/>
      <c r="OUG58" s="4"/>
      <c r="OUH58" s="4"/>
      <c r="OUI58" s="4"/>
      <c r="OUJ58" s="4"/>
      <c r="OUK58" s="4"/>
      <c r="OUL58" s="4"/>
      <c r="OUM58" s="4"/>
      <c r="OUN58" s="4"/>
      <c r="OUO58" s="4"/>
      <c r="OUP58" s="4"/>
      <c r="OUQ58" s="4"/>
      <c r="OUR58" s="4"/>
      <c r="OUS58" s="4"/>
      <c r="OUT58" s="4"/>
      <c r="OUU58" s="4"/>
      <c r="OUV58" s="4"/>
      <c r="OUW58" s="4"/>
      <c r="OUX58" s="4"/>
      <c r="OUY58" s="4"/>
      <c r="OUZ58" s="4"/>
      <c r="OVA58" s="4"/>
      <c r="OVB58" s="4"/>
      <c r="OVC58" s="4"/>
      <c r="OVD58" s="4"/>
      <c r="OVE58" s="4"/>
      <c r="OVF58" s="4"/>
      <c r="OVG58" s="4"/>
      <c r="OVH58" s="4"/>
      <c r="OVI58" s="4"/>
      <c r="OVJ58" s="4"/>
      <c r="OVK58" s="4"/>
      <c r="OVL58" s="4"/>
      <c r="OVM58" s="4"/>
      <c r="OVN58" s="4"/>
      <c r="OVO58" s="4"/>
      <c r="OVP58" s="4"/>
      <c r="OVQ58" s="4"/>
      <c r="OVR58" s="4"/>
      <c r="OVS58" s="4"/>
      <c r="OVT58" s="4"/>
      <c r="OVU58" s="4"/>
      <c r="OVV58" s="4"/>
      <c r="OVW58" s="4"/>
      <c r="OVX58" s="4"/>
      <c r="OVY58" s="4"/>
      <c r="OVZ58" s="4"/>
      <c r="OWA58" s="4"/>
      <c r="OWB58" s="4"/>
      <c r="OWC58" s="4"/>
      <c r="OWD58" s="4"/>
      <c r="OWE58" s="4"/>
      <c r="OWF58" s="4"/>
      <c r="OWG58" s="4"/>
      <c r="OWH58" s="4"/>
      <c r="OWI58" s="4"/>
      <c r="OWJ58" s="4"/>
      <c r="OWK58" s="4"/>
      <c r="OWL58" s="4"/>
      <c r="OWM58" s="4"/>
      <c r="OWN58" s="4"/>
      <c r="OWO58" s="4"/>
      <c r="OWP58" s="4"/>
      <c r="OWQ58" s="4"/>
      <c r="OWR58" s="4"/>
      <c r="OWS58" s="4"/>
      <c r="OWT58" s="4"/>
      <c r="OWU58" s="4"/>
      <c r="OWV58" s="4"/>
      <c r="OWW58" s="4"/>
      <c r="OWX58" s="4"/>
      <c r="OWY58" s="4"/>
      <c r="OWZ58" s="4"/>
      <c r="OXA58" s="4"/>
      <c r="OXB58" s="4"/>
      <c r="OXC58" s="4"/>
      <c r="OXD58" s="4"/>
      <c r="OXE58" s="4"/>
      <c r="OXF58" s="4"/>
      <c r="OXG58" s="4"/>
      <c r="OXH58" s="4"/>
      <c r="OXI58" s="4"/>
      <c r="OXJ58" s="4"/>
      <c r="OXK58" s="4"/>
      <c r="OXL58" s="4"/>
      <c r="OXM58" s="4"/>
      <c r="OXN58" s="4"/>
      <c r="OXO58" s="4"/>
      <c r="OXP58" s="4"/>
      <c r="OXQ58" s="4"/>
      <c r="OXR58" s="4"/>
      <c r="OXS58" s="4"/>
      <c r="OXT58" s="4"/>
      <c r="OXU58" s="4"/>
      <c r="OXV58" s="4"/>
      <c r="OXW58" s="4"/>
      <c r="OXX58" s="4"/>
      <c r="OXY58" s="4"/>
      <c r="OXZ58" s="4"/>
      <c r="OYA58" s="4"/>
      <c r="OYB58" s="4"/>
      <c r="OYC58" s="4"/>
      <c r="OYD58" s="4"/>
      <c r="OYE58" s="4"/>
      <c r="OYF58" s="4"/>
      <c r="OYG58" s="4"/>
      <c r="OYH58" s="4"/>
      <c r="OYI58" s="4"/>
      <c r="OYJ58" s="4"/>
      <c r="OYK58" s="4"/>
      <c r="OYL58" s="4"/>
      <c r="OYM58" s="4"/>
      <c r="OYN58" s="4"/>
      <c r="OYO58" s="4"/>
      <c r="OYP58" s="4"/>
      <c r="OYQ58" s="4"/>
      <c r="OYR58" s="4"/>
      <c r="OYS58" s="4"/>
      <c r="OYT58" s="4"/>
      <c r="OYU58" s="4"/>
      <c r="OYV58" s="4"/>
      <c r="OYW58" s="4"/>
      <c r="OYX58" s="4"/>
      <c r="OYY58" s="4"/>
      <c r="OYZ58" s="4"/>
      <c r="OZA58" s="4"/>
      <c r="OZB58" s="4"/>
      <c r="OZC58" s="4"/>
      <c r="OZD58" s="4"/>
      <c r="OZE58" s="4"/>
      <c r="OZF58" s="4"/>
      <c r="OZG58" s="4"/>
      <c r="OZH58" s="4"/>
      <c r="OZI58" s="4"/>
      <c r="OZJ58" s="4"/>
      <c r="OZK58" s="4"/>
      <c r="OZL58" s="4"/>
      <c r="OZM58" s="4"/>
      <c r="OZN58" s="4"/>
      <c r="OZO58" s="4"/>
      <c r="OZP58" s="4"/>
      <c r="OZQ58" s="4"/>
      <c r="OZR58" s="4"/>
      <c r="OZS58" s="4"/>
      <c r="OZT58" s="4"/>
      <c r="OZU58" s="4"/>
      <c r="OZV58" s="4"/>
      <c r="OZW58" s="4"/>
      <c r="OZX58" s="4"/>
      <c r="OZY58" s="4"/>
      <c r="OZZ58" s="4"/>
      <c r="PAA58" s="4"/>
      <c r="PAB58" s="4"/>
      <c r="PAC58" s="4"/>
      <c r="PAD58" s="4"/>
      <c r="PAE58" s="4"/>
      <c r="PAF58" s="4"/>
      <c r="PAG58" s="4"/>
      <c r="PAH58" s="4"/>
      <c r="PAI58" s="4"/>
      <c r="PAJ58" s="4"/>
      <c r="PAK58" s="4"/>
      <c r="PAL58" s="4"/>
      <c r="PAM58" s="4"/>
      <c r="PAN58" s="4"/>
      <c r="PAO58" s="4"/>
      <c r="PAP58" s="4"/>
      <c r="PAQ58" s="4"/>
      <c r="PAR58" s="4"/>
      <c r="PAS58" s="4"/>
      <c r="PAT58" s="4"/>
      <c r="PAU58" s="4"/>
      <c r="PAV58" s="4"/>
      <c r="PAW58" s="4"/>
      <c r="PAX58" s="4"/>
      <c r="PAY58" s="4"/>
      <c r="PAZ58" s="4"/>
      <c r="PBA58" s="4"/>
      <c r="PBB58" s="4"/>
      <c r="PBC58" s="4"/>
      <c r="PBD58" s="4"/>
      <c r="PBE58" s="4"/>
      <c r="PBF58" s="4"/>
      <c r="PBG58" s="4"/>
      <c r="PBH58" s="4"/>
      <c r="PBI58" s="4"/>
      <c r="PBJ58" s="4"/>
      <c r="PBK58" s="4"/>
      <c r="PBL58" s="4"/>
      <c r="PBM58" s="4"/>
      <c r="PBN58" s="4"/>
      <c r="PBO58" s="4"/>
      <c r="PBP58" s="4"/>
      <c r="PBQ58" s="4"/>
      <c r="PBR58" s="4"/>
      <c r="PBS58" s="4"/>
      <c r="PBT58" s="4"/>
      <c r="PBU58" s="4"/>
      <c r="PBV58" s="4"/>
      <c r="PBW58" s="4"/>
      <c r="PBX58" s="4"/>
      <c r="PBY58" s="4"/>
      <c r="PBZ58" s="4"/>
      <c r="PCA58" s="4"/>
      <c r="PCB58" s="4"/>
      <c r="PCC58" s="4"/>
      <c r="PCD58" s="4"/>
      <c r="PCE58" s="4"/>
      <c r="PCF58" s="4"/>
      <c r="PCG58" s="4"/>
      <c r="PCH58" s="4"/>
      <c r="PCI58" s="4"/>
      <c r="PCJ58" s="4"/>
      <c r="PCK58" s="4"/>
      <c r="PCL58" s="4"/>
      <c r="PCM58" s="4"/>
      <c r="PCN58" s="4"/>
      <c r="PCO58" s="4"/>
      <c r="PCP58" s="4"/>
      <c r="PCQ58" s="4"/>
      <c r="PCR58" s="4"/>
      <c r="PCS58" s="4"/>
      <c r="PCT58" s="4"/>
      <c r="PCU58" s="4"/>
      <c r="PCV58" s="4"/>
      <c r="PCW58" s="4"/>
      <c r="PCX58" s="4"/>
      <c r="PCY58" s="4"/>
      <c r="PCZ58" s="4"/>
      <c r="PDA58" s="4"/>
      <c r="PDB58" s="4"/>
      <c r="PDC58" s="4"/>
      <c r="PDD58" s="4"/>
      <c r="PDE58" s="4"/>
      <c r="PDF58" s="4"/>
      <c r="PDG58" s="4"/>
      <c r="PDH58" s="4"/>
      <c r="PDI58" s="4"/>
      <c r="PDJ58" s="4"/>
      <c r="PDK58" s="4"/>
      <c r="PDL58" s="4"/>
      <c r="PDM58" s="4"/>
      <c r="PDN58" s="4"/>
      <c r="PDO58" s="4"/>
      <c r="PDP58" s="4"/>
      <c r="PDQ58" s="4"/>
      <c r="PDR58" s="4"/>
      <c r="PDS58" s="4"/>
      <c r="PDT58" s="4"/>
      <c r="PDU58" s="4"/>
      <c r="PDV58" s="4"/>
      <c r="PDW58" s="4"/>
      <c r="PDX58" s="4"/>
      <c r="PDY58" s="4"/>
      <c r="PDZ58" s="4"/>
      <c r="PEA58" s="4"/>
      <c r="PEB58" s="4"/>
      <c r="PEC58" s="4"/>
      <c r="PED58" s="4"/>
      <c r="PEE58" s="4"/>
      <c r="PEF58" s="4"/>
      <c r="PEG58" s="4"/>
      <c r="PEH58" s="4"/>
      <c r="PEI58" s="4"/>
      <c r="PEJ58" s="4"/>
      <c r="PEK58" s="4"/>
      <c r="PEL58" s="4"/>
      <c r="PEM58" s="4"/>
      <c r="PEN58" s="4"/>
      <c r="PEO58" s="4"/>
      <c r="PEP58" s="4"/>
      <c r="PEQ58" s="4"/>
      <c r="PER58" s="4"/>
      <c r="PES58" s="4"/>
      <c r="PET58" s="4"/>
      <c r="PEU58" s="4"/>
      <c r="PEV58" s="4"/>
      <c r="PEW58" s="4"/>
      <c r="PEX58" s="4"/>
      <c r="PEY58" s="4"/>
      <c r="PEZ58" s="4"/>
      <c r="PFA58" s="4"/>
      <c r="PFB58" s="4"/>
      <c r="PFC58" s="4"/>
      <c r="PFD58" s="4"/>
      <c r="PFE58" s="4"/>
      <c r="PFF58" s="4"/>
      <c r="PFG58" s="4"/>
      <c r="PFH58" s="4"/>
      <c r="PFI58" s="4"/>
      <c r="PFJ58" s="4"/>
      <c r="PFK58" s="4"/>
      <c r="PFL58" s="4"/>
      <c r="PFM58" s="4"/>
      <c r="PFN58" s="4"/>
      <c r="PFO58" s="4"/>
      <c r="PFP58" s="4"/>
      <c r="PFQ58" s="4"/>
      <c r="PFR58" s="4"/>
      <c r="PFS58" s="4"/>
      <c r="PFT58" s="4"/>
      <c r="PFU58" s="4"/>
      <c r="PFV58" s="4"/>
      <c r="PFW58" s="4"/>
      <c r="PFX58" s="4"/>
      <c r="PFY58" s="4"/>
      <c r="PFZ58" s="4"/>
      <c r="PGA58" s="4"/>
      <c r="PGB58" s="4"/>
      <c r="PGC58" s="4"/>
      <c r="PGD58" s="4"/>
      <c r="PGE58" s="4"/>
      <c r="PGF58" s="4"/>
      <c r="PGG58" s="4"/>
      <c r="PGH58" s="4"/>
      <c r="PGI58" s="4"/>
      <c r="PGJ58" s="4"/>
      <c r="PGK58" s="4"/>
      <c r="PGL58" s="4"/>
      <c r="PGM58" s="4"/>
      <c r="PGN58" s="4"/>
      <c r="PGO58" s="4"/>
      <c r="PGP58" s="4"/>
      <c r="PGQ58" s="4"/>
      <c r="PGR58" s="4"/>
      <c r="PGS58" s="4"/>
      <c r="PGT58" s="4"/>
      <c r="PGU58" s="4"/>
      <c r="PGV58" s="4"/>
      <c r="PGW58" s="4"/>
      <c r="PGX58" s="4"/>
      <c r="PGY58" s="4"/>
      <c r="PGZ58" s="4"/>
      <c r="PHA58" s="4"/>
      <c r="PHB58" s="4"/>
      <c r="PHC58" s="4"/>
      <c r="PHD58" s="4"/>
      <c r="PHE58" s="4"/>
      <c r="PHF58" s="4"/>
      <c r="PHG58" s="4"/>
      <c r="PHH58" s="4"/>
      <c r="PHI58" s="4"/>
      <c r="PHJ58" s="4"/>
      <c r="PHK58" s="4"/>
      <c r="PHL58" s="4"/>
      <c r="PHM58" s="4"/>
      <c r="PHN58" s="4"/>
      <c r="PHO58" s="4"/>
      <c r="PHP58" s="4"/>
      <c r="PHQ58" s="4"/>
      <c r="PHR58" s="4"/>
      <c r="PHS58" s="4"/>
      <c r="PHT58" s="4"/>
      <c r="PHU58" s="4"/>
      <c r="PHV58" s="4"/>
      <c r="PHW58" s="4"/>
      <c r="PHX58" s="4"/>
      <c r="PHY58" s="4"/>
      <c r="PHZ58" s="4"/>
      <c r="PIA58" s="4"/>
      <c r="PIB58" s="4"/>
      <c r="PIC58" s="4"/>
      <c r="PID58" s="4"/>
      <c r="PIE58" s="4"/>
      <c r="PIF58" s="4"/>
      <c r="PIG58" s="4"/>
      <c r="PIH58" s="4"/>
      <c r="PII58" s="4"/>
      <c r="PIJ58" s="4"/>
      <c r="PIK58" s="4"/>
      <c r="PIL58" s="4"/>
      <c r="PIM58" s="4"/>
      <c r="PIN58" s="4"/>
      <c r="PIO58" s="4"/>
      <c r="PIP58" s="4"/>
      <c r="PIQ58" s="4"/>
      <c r="PIR58" s="4"/>
      <c r="PIS58" s="4"/>
      <c r="PIT58" s="4"/>
      <c r="PIU58" s="4"/>
      <c r="PIV58" s="4"/>
      <c r="PIW58" s="4"/>
      <c r="PIX58" s="4"/>
      <c r="PIY58" s="4"/>
      <c r="PIZ58" s="4"/>
      <c r="PJA58" s="4"/>
      <c r="PJB58" s="4"/>
      <c r="PJC58" s="4"/>
      <c r="PJD58" s="4"/>
      <c r="PJE58" s="4"/>
      <c r="PJF58" s="4"/>
      <c r="PJG58" s="4"/>
      <c r="PJH58" s="4"/>
      <c r="PJI58" s="4"/>
      <c r="PJJ58" s="4"/>
      <c r="PJK58" s="4"/>
      <c r="PJL58" s="4"/>
      <c r="PJM58" s="4"/>
      <c r="PJN58" s="4"/>
      <c r="PJO58" s="4"/>
      <c r="PJP58" s="4"/>
      <c r="PJQ58" s="4"/>
      <c r="PJR58" s="4"/>
      <c r="PJS58" s="4"/>
      <c r="PJT58" s="4"/>
      <c r="PJU58" s="4"/>
      <c r="PJV58" s="4"/>
      <c r="PJW58" s="4"/>
      <c r="PJX58" s="4"/>
      <c r="PJY58" s="4"/>
      <c r="PJZ58" s="4"/>
      <c r="PKA58" s="4"/>
      <c r="PKB58" s="4"/>
      <c r="PKC58" s="4"/>
      <c r="PKD58" s="4"/>
      <c r="PKE58" s="4"/>
      <c r="PKF58" s="4"/>
      <c r="PKG58" s="4"/>
      <c r="PKH58" s="4"/>
      <c r="PKI58" s="4"/>
      <c r="PKJ58" s="4"/>
      <c r="PKK58" s="4"/>
      <c r="PKL58" s="4"/>
      <c r="PKM58" s="4"/>
      <c r="PKN58" s="4"/>
      <c r="PKO58" s="4"/>
      <c r="PKP58" s="4"/>
      <c r="PKQ58" s="4"/>
      <c r="PKR58" s="4"/>
      <c r="PKS58" s="4"/>
      <c r="PKT58" s="4"/>
      <c r="PKU58" s="4"/>
      <c r="PKV58" s="4"/>
      <c r="PKW58" s="4"/>
      <c r="PKX58" s="4"/>
      <c r="PKY58" s="4"/>
      <c r="PKZ58" s="4"/>
      <c r="PLA58" s="4"/>
      <c r="PLB58" s="4"/>
      <c r="PLC58" s="4"/>
      <c r="PLD58" s="4"/>
      <c r="PLE58" s="4"/>
      <c r="PLF58" s="4"/>
      <c r="PLG58" s="4"/>
      <c r="PLH58" s="4"/>
      <c r="PLI58" s="4"/>
      <c r="PLJ58" s="4"/>
      <c r="PLK58" s="4"/>
      <c r="PLL58" s="4"/>
      <c r="PLM58" s="4"/>
      <c r="PLN58" s="4"/>
      <c r="PLO58" s="4"/>
      <c r="PLP58" s="4"/>
      <c r="PLQ58" s="4"/>
      <c r="PLR58" s="4"/>
      <c r="PLS58" s="4"/>
      <c r="PLT58" s="4"/>
      <c r="PLU58" s="4"/>
      <c r="PLV58" s="4"/>
      <c r="PLW58" s="4"/>
      <c r="PLX58" s="4"/>
      <c r="PLY58" s="4"/>
      <c r="PLZ58" s="4"/>
      <c r="PMA58" s="4"/>
      <c r="PMB58" s="4"/>
      <c r="PMC58" s="4"/>
      <c r="PMD58" s="4"/>
      <c r="PME58" s="4"/>
      <c r="PMF58" s="4"/>
      <c r="PMG58" s="4"/>
      <c r="PMH58" s="4"/>
      <c r="PMI58" s="4"/>
      <c r="PMJ58" s="4"/>
      <c r="PMK58" s="4"/>
      <c r="PML58" s="4"/>
      <c r="PMM58" s="4"/>
      <c r="PMN58" s="4"/>
      <c r="PMO58" s="4"/>
      <c r="PMP58" s="4"/>
      <c r="PMQ58" s="4"/>
      <c r="PMR58" s="4"/>
      <c r="PMS58" s="4"/>
      <c r="PMT58" s="4"/>
      <c r="PMU58" s="4"/>
      <c r="PMV58" s="4"/>
      <c r="PMW58" s="4"/>
      <c r="PMX58" s="4"/>
      <c r="PMY58" s="4"/>
      <c r="PMZ58" s="4"/>
      <c r="PNA58" s="4"/>
      <c r="PNB58" s="4"/>
      <c r="PNC58" s="4"/>
      <c r="PND58" s="4"/>
      <c r="PNE58" s="4"/>
      <c r="PNF58" s="4"/>
      <c r="PNG58" s="4"/>
      <c r="PNH58" s="4"/>
      <c r="PNI58" s="4"/>
      <c r="PNJ58" s="4"/>
      <c r="PNK58" s="4"/>
      <c r="PNL58" s="4"/>
      <c r="PNM58" s="4"/>
      <c r="PNN58" s="4"/>
      <c r="PNO58" s="4"/>
      <c r="PNP58" s="4"/>
      <c r="PNQ58" s="4"/>
      <c r="PNR58" s="4"/>
      <c r="PNS58" s="4"/>
      <c r="PNT58" s="4"/>
      <c r="PNU58" s="4"/>
      <c r="PNV58" s="4"/>
      <c r="PNW58" s="4"/>
      <c r="PNX58" s="4"/>
      <c r="PNY58" s="4"/>
      <c r="PNZ58" s="4"/>
      <c r="POA58" s="4"/>
      <c r="POB58" s="4"/>
      <c r="POC58" s="4"/>
      <c r="POD58" s="4"/>
      <c r="POE58" s="4"/>
      <c r="POF58" s="4"/>
      <c r="POG58" s="4"/>
      <c r="POH58" s="4"/>
      <c r="POI58" s="4"/>
      <c r="POJ58" s="4"/>
      <c r="POK58" s="4"/>
      <c r="POL58" s="4"/>
      <c r="POM58" s="4"/>
      <c r="PON58" s="4"/>
      <c r="POO58" s="4"/>
      <c r="POP58" s="4"/>
      <c r="POQ58" s="4"/>
      <c r="POR58" s="4"/>
      <c r="POS58" s="4"/>
      <c r="POT58" s="4"/>
      <c r="POU58" s="4"/>
      <c r="POV58" s="4"/>
      <c r="POW58" s="4"/>
      <c r="POX58" s="4"/>
      <c r="POY58" s="4"/>
      <c r="POZ58" s="4"/>
      <c r="PPA58" s="4"/>
      <c r="PPB58" s="4"/>
      <c r="PPC58" s="4"/>
      <c r="PPD58" s="4"/>
      <c r="PPE58" s="4"/>
      <c r="PPF58" s="4"/>
      <c r="PPG58" s="4"/>
      <c r="PPH58" s="4"/>
      <c r="PPI58" s="4"/>
      <c r="PPJ58" s="4"/>
      <c r="PPK58" s="4"/>
      <c r="PPL58" s="4"/>
      <c r="PPM58" s="4"/>
      <c r="PPN58" s="4"/>
      <c r="PPO58" s="4"/>
      <c r="PPP58" s="4"/>
      <c r="PPQ58" s="4"/>
      <c r="PPR58" s="4"/>
      <c r="PPS58" s="4"/>
      <c r="PPT58" s="4"/>
      <c r="PPU58" s="4"/>
      <c r="PPV58" s="4"/>
      <c r="PPW58" s="4"/>
      <c r="PPX58" s="4"/>
      <c r="PPY58" s="4"/>
      <c r="PPZ58" s="4"/>
      <c r="PQA58" s="4"/>
      <c r="PQB58" s="4"/>
      <c r="PQC58" s="4"/>
      <c r="PQD58" s="4"/>
      <c r="PQE58" s="4"/>
      <c r="PQF58" s="4"/>
      <c r="PQG58" s="4"/>
      <c r="PQH58" s="4"/>
      <c r="PQI58" s="4"/>
      <c r="PQJ58" s="4"/>
      <c r="PQK58" s="4"/>
      <c r="PQL58" s="4"/>
      <c r="PQM58" s="4"/>
      <c r="PQN58" s="4"/>
      <c r="PQO58" s="4"/>
      <c r="PQP58" s="4"/>
      <c r="PQQ58" s="4"/>
      <c r="PQR58" s="4"/>
      <c r="PQS58" s="4"/>
      <c r="PQT58" s="4"/>
      <c r="PQU58" s="4"/>
      <c r="PQV58" s="4"/>
      <c r="PQW58" s="4"/>
      <c r="PQX58" s="4"/>
      <c r="PQY58" s="4"/>
      <c r="PQZ58" s="4"/>
      <c r="PRA58" s="4"/>
      <c r="PRB58" s="4"/>
      <c r="PRC58" s="4"/>
      <c r="PRD58" s="4"/>
      <c r="PRE58" s="4"/>
      <c r="PRF58" s="4"/>
      <c r="PRG58" s="4"/>
      <c r="PRH58" s="4"/>
      <c r="PRI58" s="4"/>
      <c r="PRJ58" s="4"/>
      <c r="PRK58" s="4"/>
      <c r="PRL58" s="4"/>
      <c r="PRM58" s="4"/>
      <c r="PRN58" s="4"/>
      <c r="PRO58" s="4"/>
      <c r="PRP58" s="4"/>
      <c r="PRQ58" s="4"/>
      <c r="PRR58" s="4"/>
      <c r="PRS58" s="4"/>
      <c r="PRT58" s="4"/>
      <c r="PRU58" s="4"/>
      <c r="PRV58" s="4"/>
      <c r="PRW58" s="4"/>
      <c r="PRX58" s="4"/>
      <c r="PRY58" s="4"/>
      <c r="PRZ58" s="4"/>
      <c r="PSA58" s="4"/>
      <c r="PSB58" s="4"/>
      <c r="PSC58" s="4"/>
      <c r="PSD58" s="4"/>
      <c r="PSE58" s="4"/>
      <c r="PSF58" s="4"/>
      <c r="PSG58" s="4"/>
      <c r="PSH58" s="4"/>
      <c r="PSI58" s="4"/>
      <c r="PSJ58" s="4"/>
      <c r="PSK58" s="4"/>
      <c r="PSL58" s="4"/>
      <c r="PSM58" s="4"/>
      <c r="PSN58" s="4"/>
      <c r="PSO58" s="4"/>
      <c r="PSP58" s="4"/>
      <c r="PSQ58" s="4"/>
      <c r="PSR58" s="4"/>
      <c r="PSS58" s="4"/>
      <c r="PST58" s="4"/>
      <c r="PSU58" s="4"/>
      <c r="PSV58" s="4"/>
      <c r="PSW58" s="4"/>
      <c r="PSX58" s="4"/>
      <c r="PSY58" s="4"/>
      <c r="PSZ58" s="4"/>
      <c r="PTA58" s="4"/>
      <c r="PTB58" s="4"/>
      <c r="PTC58" s="4"/>
      <c r="PTD58" s="4"/>
      <c r="PTE58" s="4"/>
      <c r="PTF58" s="4"/>
      <c r="PTG58" s="4"/>
      <c r="PTH58" s="4"/>
      <c r="PTI58" s="4"/>
      <c r="PTJ58" s="4"/>
      <c r="PTK58" s="4"/>
      <c r="PTL58" s="4"/>
      <c r="PTM58" s="4"/>
      <c r="PTN58" s="4"/>
      <c r="PTO58" s="4"/>
      <c r="PTP58" s="4"/>
      <c r="PTQ58" s="4"/>
      <c r="PTR58" s="4"/>
      <c r="PTS58" s="4"/>
      <c r="PTT58" s="4"/>
      <c r="PTU58" s="4"/>
      <c r="PTV58" s="4"/>
      <c r="PTW58" s="4"/>
      <c r="PTX58" s="4"/>
      <c r="PTY58" s="4"/>
      <c r="PTZ58" s="4"/>
      <c r="PUA58" s="4"/>
      <c r="PUB58" s="4"/>
      <c r="PUC58" s="4"/>
      <c r="PUD58" s="4"/>
      <c r="PUE58" s="4"/>
      <c r="PUF58" s="4"/>
      <c r="PUG58" s="4"/>
      <c r="PUH58" s="4"/>
      <c r="PUI58" s="4"/>
      <c r="PUJ58" s="4"/>
      <c r="PUK58" s="4"/>
      <c r="PUL58" s="4"/>
      <c r="PUM58" s="4"/>
      <c r="PUN58" s="4"/>
      <c r="PUO58" s="4"/>
      <c r="PUP58" s="4"/>
      <c r="PUQ58" s="4"/>
      <c r="PUR58" s="4"/>
      <c r="PUS58" s="4"/>
      <c r="PUT58" s="4"/>
      <c r="PUU58" s="4"/>
      <c r="PUV58" s="4"/>
      <c r="PUW58" s="4"/>
      <c r="PUX58" s="4"/>
      <c r="PUY58" s="4"/>
      <c r="PUZ58" s="4"/>
      <c r="PVA58" s="4"/>
      <c r="PVB58" s="4"/>
      <c r="PVC58" s="4"/>
      <c r="PVD58" s="4"/>
      <c r="PVE58" s="4"/>
      <c r="PVF58" s="4"/>
      <c r="PVG58" s="4"/>
      <c r="PVH58" s="4"/>
      <c r="PVI58" s="4"/>
      <c r="PVJ58" s="4"/>
      <c r="PVK58" s="4"/>
      <c r="PVL58" s="4"/>
      <c r="PVM58" s="4"/>
      <c r="PVN58" s="4"/>
      <c r="PVO58" s="4"/>
      <c r="PVP58" s="4"/>
      <c r="PVQ58" s="4"/>
      <c r="PVR58" s="4"/>
      <c r="PVS58" s="4"/>
      <c r="PVT58" s="4"/>
      <c r="PVU58" s="4"/>
      <c r="PVV58" s="4"/>
      <c r="PVW58" s="4"/>
      <c r="PVX58" s="4"/>
      <c r="PVY58" s="4"/>
      <c r="PVZ58" s="4"/>
      <c r="PWA58" s="4"/>
      <c r="PWB58" s="4"/>
      <c r="PWC58" s="4"/>
      <c r="PWD58" s="4"/>
      <c r="PWE58" s="4"/>
      <c r="PWF58" s="4"/>
      <c r="PWG58" s="4"/>
      <c r="PWH58" s="4"/>
      <c r="PWI58" s="4"/>
      <c r="PWJ58" s="4"/>
      <c r="PWK58" s="4"/>
      <c r="PWL58" s="4"/>
      <c r="PWM58" s="4"/>
      <c r="PWN58" s="4"/>
      <c r="PWO58" s="4"/>
      <c r="PWP58" s="4"/>
      <c r="PWQ58" s="4"/>
      <c r="PWR58" s="4"/>
      <c r="PWS58" s="4"/>
      <c r="PWT58" s="4"/>
      <c r="PWU58" s="4"/>
      <c r="PWV58" s="4"/>
      <c r="PWW58" s="4"/>
      <c r="PWX58" s="4"/>
      <c r="PWY58" s="4"/>
      <c r="PWZ58" s="4"/>
      <c r="PXA58" s="4"/>
      <c r="PXB58" s="4"/>
      <c r="PXC58" s="4"/>
      <c r="PXD58" s="4"/>
      <c r="PXE58" s="4"/>
      <c r="PXF58" s="4"/>
      <c r="PXG58" s="4"/>
      <c r="PXH58" s="4"/>
      <c r="PXI58" s="4"/>
      <c r="PXJ58" s="4"/>
      <c r="PXK58" s="4"/>
      <c r="PXL58" s="4"/>
      <c r="PXM58" s="4"/>
      <c r="PXN58" s="4"/>
      <c r="PXO58" s="4"/>
      <c r="PXP58" s="4"/>
      <c r="PXQ58" s="4"/>
      <c r="PXR58" s="4"/>
      <c r="PXS58" s="4"/>
      <c r="PXT58" s="4"/>
      <c r="PXU58" s="4"/>
      <c r="PXV58" s="4"/>
      <c r="PXW58" s="4"/>
      <c r="PXX58" s="4"/>
      <c r="PXY58" s="4"/>
      <c r="PXZ58" s="4"/>
      <c r="PYA58" s="4"/>
      <c r="PYB58" s="4"/>
      <c r="PYC58" s="4"/>
      <c r="PYD58" s="4"/>
      <c r="PYE58" s="4"/>
      <c r="PYF58" s="4"/>
      <c r="PYG58" s="4"/>
      <c r="PYH58" s="4"/>
      <c r="PYI58" s="4"/>
      <c r="PYJ58" s="4"/>
      <c r="PYK58" s="4"/>
      <c r="PYL58" s="4"/>
      <c r="PYM58" s="4"/>
      <c r="PYN58" s="4"/>
      <c r="PYO58" s="4"/>
      <c r="PYP58" s="4"/>
      <c r="PYQ58" s="4"/>
      <c r="PYR58" s="4"/>
      <c r="PYS58" s="4"/>
      <c r="PYT58" s="4"/>
      <c r="PYU58" s="4"/>
      <c r="PYV58" s="4"/>
      <c r="PYW58" s="4"/>
      <c r="PYX58" s="4"/>
      <c r="PYY58" s="4"/>
      <c r="PYZ58" s="4"/>
      <c r="PZA58" s="4"/>
      <c r="PZB58" s="4"/>
      <c r="PZC58" s="4"/>
      <c r="PZD58" s="4"/>
      <c r="PZE58" s="4"/>
      <c r="PZF58" s="4"/>
      <c r="PZG58" s="4"/>
      <c r="PZH58" s="4"/>
      <c r="PZI58" s="4"/>
      <c r="PZJ58" s="4"/>
      <c r="PZK58" s="4"/>
      <c r="PZL58" s="4"/>
      <c r="PZM58" s="4"/>
      <c r="PZN58" s="4"/>
      <c r="PZO58" s="4"/>
      <c r="PZP58" s="4"/>
      <c r="PZQ58" s="4"/>
      <c r="PZR58" s="4"/>
      <c r="PZS58" s="4"/>
      <c r="PZT58" s="4"/>
      <c r="PZU58" s="4"/>
      <c r="PZV58" s="4"/>
      <c r="PZW58" s="4"/>
      <c r="PZX58" s="4"/>
      <c r="PZY58" s="4"/>
      <c r="PZZ58" s="4"/>
      <c r="QAA58" s="4"/>
      <c r="QAB58" s="4"/>
      <c r="QAC58" s="4"/>
      <c r="QAD58" s="4"/>
      <c r="QAE58" s="4"/>
      <c r="QAF58" s="4"/>
      <c r="QAG58" s="4"/>
      <c r="QAH58" s="4"/>
      <c r="QAI58" s="4"/>
      <c r="QAJ58" s="4"/>
      <c r="QAK58" s="4"/>
      <c r="QAL58" s="4"/>
      <c r="QAM58" s="4"/>
      <c r="QAN58" s="4"/>
      <c r="QAO58" s="4"/>
      <c r="QAP58" s="4"/>
      <c r="QAQ58" s="4"/>
      <c r="QAR58" s="4"/>
      <c r="QAS58" s="4"/>
      <c r="QAT58" s="4"/>
      <c r="QAU58" s="4"/>
      <c r="QAV58" s="4"/>
      <c r="QAW58" s="4"/>
      <c r="QAX58" s="4"/>
      <c r="QAY58" s="4"/>
      <c r="QAZ58" s="4"/>
      <c r="QBA58" s="4"/>
      <c r="QBB58" s="4"/>
      <c r="QBC58" s="4"/>
      <c r="QBD58" s="4"/>
      <c r="QBE58" s="4"/>
      <c r="QBF58" s="4"/>
      <c r="QBG58" s="4"/>
      <c r="QBH58" s="4"/>
      <c r="QBI58" s="4"/>
      <c r="QBJ58" s="4"/>
      <c r="QBK58" s="4"/>
      <c r="QBL58" s="4"/>
      <c r="QBM58" s="4"/>
      <c r="QBN58" s="4"/>
      <c r="QBO58" s="4"/>
      <c r="QBP58" s="4"/>
      <c r="QBQ58" s="4"/>
      <c r="QBR58" s="4"/>
      <c r="QBS58" s="4"/>
      <c r="QBT58" s="4"/>
      <c r="QBU58" s="4"/>
      <c r="QBV58" s="4"/>
      <c r="QBW58" s="4"/>
      <c r="QBX58" s="4"/>
      <c r="QBY58" s="4"/>
      <c r="QBZ58" s="4"/>
      <c r="QCA58" s="4"/>
      <c r="QCB58" s="4"/>
      <c r="QCC58" s="4"/>
      <c r="QCD58" s="4"/>
      <c r="QCE58" s="4"/>
      <c r="QCF58" s="4"/>
      <c r="QCG58" s="4"/>
      <c r="QCH58" s="4"/>
      <c r="QCI58" s="4"/>
      <c r="QCJ58" s="4"/>
      <c r="QCK58" s="4"/>
      <c r="QCL58" s="4"/>
      <c r="QCM58" s="4"/>
      <c r="QCN58" s="4"/>
      <c r="QCO58" s="4"/>
      <c r="QCP58" s="4"/>
      <c r="QCQ58" s="4"/>
      <c r="QCR58" s="4"/>
      <c r="QCS58" s="4"/>
      <c r="QCT58" s="4"/>
      <c r="QCU58" s="4"/>
      <c r="QCV58" s="4"/>
      <c r="QCW58" s="4"/>
      <c r="QCX58" s="4"/>
      <c r="QCY58" s="4"/>
      <c r="QCZ58" s="4"/>
      <c r="QDA58" s="4"/>
      <c r="QDB58" s="4"/>
      <c r="QDC58" s="4"/>
      <c r="QDD58" s="4"/>
      <c r="QDE58" s="4"/>
      <c r="QDF58" s="4"/>
      <c r="QDG58" s="4"/>
      <c r="QDH58" s="4"/>
      <c r="QDI58" s="4"/>
      <c r="QDJ58" s="4"/>
      <c r="QDK58" s="4"/>
      <c r="QDL58" s="4"/>
      <c r="QDM58" s="4"/>
      <c r="QDN58" s="4"/>
      <c r="QDO58" s="4"/>
      <c r="QDP58" s="4"/>
      <c r="QDQ58" s="4"/>
      <c r="QDR58" s="4"/>
      <c r="QDS58" s="4"/>
      <c r="QDT58" s="4"/>
      <c r="QDU58" s="4"/>
      <c r="QDV58" s="4"/>
      <c r="QDW58" s="4"/>
      <c r="QDX58" s="4"/>
      <c r="QDY58" s="4"/>
      <c r="QDZ58" s="4"/>
      <c r="QEA58" s="4"/>
      <c r="QEB58" s="4"/>
      <c r="QEC58" s="4"/>
      <c r="QED58" s="4"/>
      <c r="QEE58" s="4"/>
      <c r="QEF58" s="4"/>
      <c r="QEG58" s="4"/>
      <c r="QEH58" s="4"/>
      <c r="QEI58" s="4"/>
      <c r="QEJ58" s="4"/>
      <c r="QEK58" s="4"/>
      <c r="QEL58" s="4"/>
      <c r="QEM58" s="4"/>
      <c r="QEN58" s="4"/>
      <c r="QEO58" s="4"/>
      <c r="QEP58" s="4"/>
      <c r="QEQ58" s="4"/>
      <c r="QER58" s="4"/>
      <c r="QES58" s="4"/>
      <c r="QET58" s="4"/>
      <c r="QEU58" s="4"/>
      <c r="QEV58" s="4"/>
      <c r="QEW58" s="4"/>
      <c r="QEX58" s="4"/>
      <c r="QEY58" s="4"/>
      <c r="QEZ58" s="4"/>
      <c r="QFA58" s="4"/>
      <c r="QFB58" s="4"/>
      <c r="QFC58" s="4"/>
      <c r="QFD58" s="4"/>
      <c r="QFE58" s="4"/>
      <c r="QFF58" s="4"/>
      <c r="QFG58" s="4"/>
      <c r="QFH58" s="4"/>
      <c r="QFI58" s="4"/>
      <c r="QFJ58" s="4"/>
      <c r="QFK58" s="4"/>
      <c r="QFL58" s="4"/>
      <c r="QFM58" s="4"/>
      <c r="QFN58" s="4"/>
      <c r="QFO58" s="4"/>
      <c r="QFP58" s="4"/>
      <c r="QFQ58" s="4"/>
      <c r="QFR58" s="4"/>
      <c r="QFS58" s="4"/>
      <c r="QFT58" s="4"/>
      <c r="QFU58" s="4"/>
      <c r="QFV58" s="4"/>
      <c r="QFW58" s="4"/>
      <c r="QFX58" s="4"/>
      <c r="QFY58" s="4"/>
      <c r="QFZ58" s="4"/>
      <c r="QGA58" s="4"/>
      <c r="QGB58" s="4"/>
      <c r="QGC58" s="4"/>
      <c r="QGD58" s="4"/>
      <c r="QGE58" s="4"/>
      <c r="QGF58" s="4"/>
      <c r="QGG58" s="4"/>
      <c r="QGH58" s="4"/>
      <c r="QGI58" s="4"/>
      <c r="QGJ58" s="4"/>
      <c r="QGK58" s="4"/>
      <c r="QGL58" s="4"/>
      <c r="QGM58" s="4"/>
      <c r="QGN58" s="4"/>
      <c r="QGO58" s="4"/>
      <c r="QGP58" s="4"/>
      <c r="QGQ58" s="4"/>
      <c r="QGR58" s="4"/>
      <c r="QGS58" s="4"/>
      <c r="QGT58" s="4"/>
      <c r="QGU58" s="4"/>
      <c r="QGV58" s="4"/>
      <c r="QGW58" s="4"/>
      <c r="QGX58" s="4"/>
      <c r="QGY58" s="4"/>
      <c r="QGZ58" s="4"/>
      <c r="QHA58" s="4"/>
      <c r="QHB58" s="4"/>
      <c r="QHC58" s="4"/>
      <c r="QHD58" s="4"/>
      <c r="QHE58" s="4"/>
      <c r="QHF58" s="4"/>
      <c r="QHG58" s="4"/>
      <c r="QHH58" s="4"/>
      <c r="QHI58" s="4"/>
      <c r="QHJ58" s="4"/>
      <c r="QHK58" s="4"/>
      <c r="QHL58" s="4"/>
      <c r="QHM58" s="4"/>
      <c r="QHN58" s="4"/>
      <c r="QHO58" s="4"/>
      <c r="QHP58" s="4"/>
      <c r="QHQ58" s="4"/>
      <c r="QHR58" s="4"/>
      <c r="QHS58" s="4"/>
      <c r="QHT58" s="4"/>
      <c r="QHU58" s="4"/>
      <c r="QHV58" s="4"/>
      <c r="QHW58" s="4"/>
      <c r="QHX58" s="4"/>
      <c r="QHY58" s="4"/>
      <c r="QHZ58" s="4"/>
      <c r="QIA58" s="4"/>
      <c r="QIB58" s="4"/>
      <c r="QIC58" s="4"/>
      <c r="QID58" s="4"/>
      <c r="QIE58" s="4"/>
      <c r="QIF58" s="4"/>
      <c r="QIG58" s="4"/>
      <c r="QIH58" s="4"/>
      <c r="QII58" s="4"/>
      <c r="QIJ58" s="4"/>
      <c r="QIK58" s="4"/>
      <c r="QIL58" s="4"/>
      <c r="QIM58" s="4"/>
      <c r="QIN58" s="4"/>
      <c r="QIO58" s="4"/>
      <c r="QIP58" s="4"/>
      <c r="QIQ58" s="4"/>
      <c r="QIR58" s="4"/>
      <c r="QIS58" s="4"/>
      <c r="QIT58" s="4"/>
      <c r="QIU58" s="4"/>
      <c r="QIV58" s="4"/>
      <c r="QIW58" s="4"/>
      <c r="QIX58" s="4"/>
      <c r="QIY58" s="4"/>
      <c r="QIZ58" s="4"/>
      <c r="QJA58" s="4"/>
      <c r="QJB58" s="4"/>
      <c r="QJC58" s="4"/>
      <c r="QJD58" s="4"/>
      <c r="QJE58" s="4"/>
      <c r="QJF58" s="4"/>
      <c r="QJG58" s="4"/>
      <c r="QJH58" s="4"/>
      <c r="QJI58" s="4"/>
      <c r="QJJ58" s="4"/>
      <c r="QJK58" s="4"/>
      <c r="QJL58" s="4"/>
      <c r="QJM58" s="4"/>
      <c r="QJN58" s="4"/>
      <c r="QJO58" s="4"/>
      <c r="QJP58" s="4"/>
      <c r="QJQ58" s="4"/>
      <c r="QJR58" s="4"/>
      <c r="QJS58" s="4"/>
      <c r="QJT58" s="4"/>
      <c r="QJU58" s="4"/>
      <c r="QJV58" s="4"/>
      <c r="QJW58" s="4"/>
      <c r="QJX58" s="4"/>
      <c r="QJY58" s="4"/>
      <c r="QJZ58" s="4"/>
      <c r="QKA58" s="4"/>
      <c r="QKB58" s="4"/>
      <c r="QKC58" s="4"/>
      <c r="QKD58" s="4"/>
      <c r="QKE58" s="4"/>
      <c r="QKF58" s="4"/>
      <c r="QKG58" s="4"/>
      <c r="QKH58" s="4"/>
      <c r="QKI58" s="4"/>
      <c r="QKJ58" s="4"/>
      <c r="QKK58" s="4"/>
      <c r="QKL58" s="4"/>
      <c r="QKM58" s="4"/>
      <c r="QKN58" s="4"/>
      <c r="QKO58" s="4"/>
      <c r="QKP58" s="4"/>
      <c r="QKQ58" s="4"/>
      <c r="QKR58" s="4"/>
      <c r="QKS58" s="4"/>
      <c r="QKT58" s="4"/>
      <c r="QKU58" s="4"/>
      <c r="QKV58" s="4"/>
      <c r="QKW58" s="4"/>
      <c r="QKX58" s="4"/>
      <c r="QKY58" s="4"/>
      <c r="QKZ58" s="4"/>
      <c r="QLA58" s="4"/>
      <c r="QLB58" s="4"/>
      <c r="QLC58" s="4"/>
      <c r="QLD58" s="4"/>
      <c r="QLE58" s="4"/>
      <c r="QLF58" s="4"/>
      <c r="QLG58" s="4"/>
      <c r="QLH58" s="4"/>
      <c r="QLI58" s="4"/>
      <c r="QLJ58" s="4"/>
      <c r="QLK58" s="4"/>
      <c r="QLL58" s="4"/>
      <c r="QLM58" s="4"/>
      <c r="QLN58" s="4"/>
      <c r="QLO58" s="4"/>
      <c r="QLP58" s="4"/>
      <c r="QLQ58" s="4"/>
      <c r="QLR58" s="4"/>
      <c r="QLS58" s="4"/>
      <c r="QLT58" s="4"/>
      <c r="QLU58" s="4"/>
      <c r="QLV58" s="4"/>
      <c r="QLW58" s="4"/>
      <c r="QLX58" s="4"/>
      <c r="QLY58" s="4"/>
      <c r="QLZ58" s="4"/>
      <c r="QMA58" s="4"/>
      <c r="QMB58" s="4"/>
      <c r="QMC58" s="4"/>
      <c r="QMD58" s="4"/>
      <c r="QME58" s="4"/>
      <c r="QMF58" s="4"/>
      <c r="QMG58" s="4"/>
      <c r="QMH58" s="4"/>
      <c r="QMI58" s="4"/>
      <c r="QMJ58" s="4"/>
      <c r="QMK58" s="4"/>
      <c r="QML58" s="4"/>
      <c r="QMM58" s="4"/>
      <c r="QMN58" s="4"/>
      <c r="QMO58" s="4"/>
      <c r="QMP58" s="4"/>
      <c r="QMQ58" s="4"/>
      <c r="QMR58" s="4"/>
      <c r="QMS58" s="4"/>
      <c r="QMT58" s="4"/>
      <c r="QMU58" s="4"/>
      <c r="QMV58" s="4"/>
      <c r="QMW58" s="4"/>
      <c r="QMX58" s="4"/>
      <c r="QMY58" s="4"/>
      <c r="QMZ58" s="4"/>
      <c r="QNA58" s="4"/>
      <c r="QNB58" s="4"/>
      <c r="QNC58" s="4"/>
      <c r="QND58" s="4"/>
      <c r="QNE58" s="4"/>
      <c r="QNF58" s="4"/>
      <c r="QNG58" s="4"/>
      <c r="QNH58" s="4"/>
      <c r="QNI58" s="4"/>
      <c r="QNJ58" s="4"/>
      <c r="QNK58" s="4"/>
      <c r="QNL58" s="4"/>
      <c r="QNM58" s="4"/>
      <c r="QNN58" s="4"/>
      <c r="QNO58" s="4"/>
      <c r="QNP58" s="4"/>
      <c r="QNQ58" s="4"/>
      <c r="QNR58" s="4"/>
      <c r="QNS58" s="4"/>
      <c r="QNT58" s="4"/>
      <c r="QNU58" s="4"/>
      <c r="QNV58" s="4"/>
      <c r="QNW58" s="4"/>
      <c r="QNX58" s="4"/>
      <c r="QNY58" s="4"/>
      <c r="QNZ58" s="4"/>
      <c r="QOA58" s="4"/>
      <c r="QOB58" s="4"/>
      <c r="QOC58" s="4"/>
      <c r="QOD58" s="4"/>
      <c r="QOE58" s="4"/>
      <c r="QOF58" s="4"/>
      <c r="QOG58" s="4"/>
      <c r="QOH58" s="4"/>
      <c r="QOI58" s="4"/>
      <c r="QOJ58" s="4"/>
      <c r="QOK58" s="4"/>
      <c r="QOL58" s="4"/>
      <c r="QOM58" s="4"/>
      <c r="QON58" s="4"/>
      <c r="QOO58" s="4"/>
      <c r="QOP58" s="4"/>
      <c r="QOQ58" s="4"/>
      <c r="QOR58" s="4"/>
      <c r="QOS58" s="4"/>
      <c r="QOT58" s="4"/>
      <c r="QOU58" s="4"/>
      <c r="QOV58" s="4"/>
      <c r="QOW58" s="4"/>
      <c r="QOX58" s="4"/>
      <c r="QOY58" s="4"/>
      <c r="QOZ58" s="4"/>
      <c r="QPA58" s="4"/>
      <c r="QPB58" s="4"/>
      <c r="QPC58" s="4"/>
      <c r="QPD58" s="4"/>
      <c r="QPE58" s="4"/>
      <c r="QPF58" s="4"/>
      <c r="QPG58" s="4"/>
      <c r="QPH58" s="4"/>
      <c r="QPI58" s="4"/>
      <c r="QPJ58" s="4"/>
      <c r="QPK58" s="4"/>
      <c r="QPL58" s="4"/>
      <c r="QPM58" s="4"/>
      <c r="QPN58" s="4"/>
      <c r="QPO58" s="4"/>
      <c r="QPP58" s="4"/>
      <c r="QPQ58" s="4"/>
      <c r="QPR58" s="4"/>
      <c r="QPS58" s="4"/>
      <c r="QPT58" s="4"/>
      <c r="QPU58" s="4"/>
      <c r="QPV58" s="4"/>
      <c r="QPW58" s="4"/>
      <c r="QPX58" s="4"/>
      <c r="QPY58" s="4"/>
      <c r="QPZ58" s="4"/>
      <c r="QQA58" s="4"/>
      <c r="QQB58" s="4"/>
      <c r="QQC58" s="4"/>
      <c r="QQD58" s="4"/>
      <c r="QQE58" s="4"/>
      <c r="QQF58" s="4"/>
      <c r="QQG58" s="4"/>
      <c r="QQH58" s="4"/>
      <c r="QQI58" s="4"/>
      <c r="QQJ58" s="4"/>
      <c r="QQK58" s="4"/>
      <c r="QQL58" s="4"/>
      <c r="QQM58" s="4"/>
      <c r="QQN58" s="4"/>
      <c r="QQO58" s="4"/>
      <c r="QQP58" s="4"/>
      <c r="QQQ58" s="4"/>
      <c r="QQR58" s="4"/>
      <c r="QQS58" s="4"/>
      <c r="QQT58" s="4"/>
      <c r="QQU58" s="4"/>
      <c r="QQV58" s="4"/>
      <c r="QQW58" s="4"/>
      <c r="QQX58" s="4"/>
      <c r="QQY58" s="4"/>
      <c r="QQZ58" s="4"/>
      <c r="QRA58" s="4"/>
      <c r="QRB58" s="4"/>
      <c r="QRC58" s="4"/>
      <c r="QRD58" s="4"/>
      <c r="QRE58" s="4"/>
      <c r="QRF58" s="4"/>
      <c r="QRG58" s="4"/>
      <c r="QRH58" s="4"/>
      <c r="QRI58" s="4"/>
      <c r="QRJ58" s="4"/>
      <c r="QRK58" s="4"/>
      <c r="QRL58" s="4"/>
      <c r="QRM58" s="4"/>
      <c r="QRN58" s="4"/>
      <c r="QRO58" s="4"/>
      <c r="QRP58" s="4"/>
      <c r="QRQ58" s="4"/>
      <c r="QRR58" s="4"/>
      <c r="QRS58" s="4"/>
      <c r="QRT58" s="4"/>
      <c r="QRU58" s="4"/>
      <c r="QRV58" s="4"/>
      <c r="QRW58" s="4"/>
      <c r="QRX58" s="4"/>
      <c r="QRY58" s="4"/>
      <c r="QRZ58" s="4"/>
      <c r="QSA58" s="4"/>
      <c r="QSB58" s="4"/>
      <c r="QSC58" s="4"/>
      <c r="QSD58" s="4"/>
      <c r="QSE58" s="4"/>
      <c r="QSF58" s="4"/>
      <c r="QSG58" s="4"/>
      <c r="QSH58" s="4"/>
      <c r="QSI58" s="4"/>
      <c r="QSJ58" s="4"/>
      <c r="QSK58" s="4"/>
      <c r="QSL58" s="4"/>
      <c r="QSM58" s="4"/>
      <c r="QSN58" s="4"/>
      <c r="QSO58" s="4"/>
      <c r="QSP58" s="4"/>
      <c r="QSQ58" s="4"/>
      <c r="QSR58" s="4"/>
      <c r="QSS58" s="4"/>
      <c r="QST58" s="4"/>
      <c r="QSU58" s="4"/>
      <c r="QSV58" s="4"/>
      <c r="QSW58" s="4"/>
      <c r="QSX58" s="4"/>
      <c r="QSY58" s="4"/>
      <c r="QSZ58" s="4"/>
      <c r="QTA58" s="4"/>
      <c r="QTB58" s="4"/>
      <c r="QTC58" s="4"/>
      <c r="QTD58" s="4"/>
      <c r="QTE58" s="4"/>
      <c r="QTF58" s="4"/>
      <c r="QTG58" s="4"/>
      <c r="QTH58" s="4"/>
      <c r="QTI58" s="4"/>
      <c r="QTJ58" s="4"/>
      <c r="QTK58" s="4"/>
      <c r="QTL58" s="4"/>
      <c r="QTM58" s="4"/>
      <c r="QTN58" s="4"/>
      <c r="QTO58" s="4"/>
      <c r="QTP58" s="4"/>
      <c r="QTQ58" s="4"/>
      <c r="QTR58" s="4"/>
      <c r="QTS58" s="4"/>
      <c r="QTT58" s="4"/>
      <c r="QTU58" s="4"/>
      <c r="QTV58" s="4"/>
      <c r="QTW58" s="4"/>
      <c r="QTX58" s="4"/>
      <c r="QTY58" s="4"/>
      <c r="QTZ58" s="4"/>
      <c r="QUA58" s="4"/>
      <c r="QUB58" s="4"/>
      <c r="QUC58" s="4"/>
      <c r="QUD58" s="4"/>
      <c r="QUE58" s="4"/>
      <c r="QUF58" s="4"/>
      <c r="QUG58" s="4"/>
      <c r="QUH58" s="4"/>
      <c r="QUI58" s="4"/>
      <c r="QUJ58" s="4"/>
      <c r="QUK58" s="4"/>
      <c r="QUL58" s="4"/>
      <c r="QUM58" s="4"/>
      <c r="QUN58" s="4"/>
      <c r="QUO58" s="4"/>
      <c r="QUP58" s="4"/>
      <c r="QUQ58" s="4"/>
      <c r="QUR58" s="4"/>
      <c r="QUS58" s="4"/>
      <c r="QUT58" s="4"/>
      <c r="QUU58" s="4"/>
      <c r="QUV58" s="4"/>
      <c r="QUW58" s="4"/>
      <c r="QUX58" s="4"/>
      <c r="QUY58" s="4"/>
      <c r="QUZ58" s="4"/>
      <c r="QVA58" s="4"/>
      <c r="QVB58" s="4"/>
      <c r="QVC58" s="4"/>
      <c r="QVD58" s="4"/>
      <c r="QVE58" s="4"/>
      <c r="QVF58" s="4"/>
      <c r="QVG58" s="4"/>
      <c r="QVH58" s="4"/>
      <c r="QVI58" s="4"/>
      <c r="QVJ58" s="4"/>
      <c r="QVK58" s="4"/>
      <c r="QVL58" s="4"/>
      <c r="QVM58" s="4"/>
      <c r="QVN58" s="4"/>
      <c r="QVO58" s="4"/>
      <c r="QVP58" s="4"/>
      <c r="QVQ58" s="4"/>
      <c r="QVR58" s="4"/>
      <c r="QVS58" s="4"/>
      <c r="QVT58" s="4"/>
      <c r="QVU58" s="4"/>
      <c r="QVV58" s="4"/>
      <c r="QVW58" s="4"/>
      <c r="QVX58" s="4"/>
      <c r="QVY58" s="4"/>
      <c r="QVZ58" s="4"/>
      <c r="QWA58" s="4"/>
      <c r="QWB58" s="4"/>
      <c r="QWC58" s="4"/>
      <c r="QWD58" s="4"/>
      <c r="QWE58" s="4"/>
      <c r="QWF58" s="4"/>
      <c r="QWG58" s="4"/>
      <c r="QWH58" s="4"/>
      <c r="QWI58" s="4"/>
      <c r="QWJ58" s="4"/>
      <c r="QWK58" s="4"/>
      <c r="QWL58" s="4"/>
      <c r="QWM58" s="4"/>
      <c r="QWN58" s="4"/>
      <c r="QWO58" s="4"/>
      <c r="QWP58" s="4"/>
      <c r="QWQ58" s="4"/>
      <c r="QWR58" s="4"/>
      <c r="QWS58" s="4"/>
      <c r="QWT58" s="4"/>
      <c r="QWU58" s="4"/>
      <c r="QWV58" s="4"/>
      <c r="QWW58" s="4"/>
      <c r="QWX58" s="4"/>
      <c r="QWY58" s="4"/>
      <c r="QWZ58" s="4"/>
      <c r="QXA58" s="4"/>
      <c r="QXB58" s="4"/>
      <c r="QXC58" s="4"/>
      <c r="QXD58" s="4"/>
      <c r="QXE58" s="4"/>
      <c r="QXF58" s="4"/>
      <c r="QXG58" s="4"/>
      <c r="QXH58" s="4"/>
      <c r="QXI58" s="4"/>
      <c r="QXJ58" s="4"/>
      <c r="QXK58" s="4"/>
      <c r="QXL58" s="4"/>
      <c r="QXM58" s="4"/>
      <c r="QXN58" s="4"/>
      <c r="QXO58" s="4"/>
      <c r="QXP58" s="4"/>
      <c r="QXQ58" s="4"/>
      <c r="QXR58" s="4"/>
      <c r="QXS58" s="4"/>
      <c r="QXT58" s="4"/>
      <c r="QXU58" s="4"/>
      <c r="QXV58" s="4"/>
      <c r="QXW58" s="4"/>
      <c r="QXX58" s="4"/>
      <c r="QXY58" s="4"/>
      <c r="QXZ58" s="4"/>
      <c r="QYA58" s="4"/>
      <c r="QYB58" s="4"/>
      <c r="QYC58" s="4"/>
      <c r="QYD58" s="4"/>
      <c r="QYE58" s="4"/>
      <c r="QYF58" s="4"/>
      <c r="QYG58" s="4"/>
      <c r="QYH58" s="4"/>
      <c r="QYI58" s="4"/>
      <c r="QYJ58" s="4"/>
      <c r="QYK58" s="4"/>
      <c r="QYL58" s="4"/>
      <c r="QYM58" s="4"/>
      <c r="QYN58" s="4"/>
      <c r="QYO58" s="4"/>
      <c r="QYP58" s="4"/>
      <c r="QYQ58" s="4"/>
      <c r="QYR58" s="4"/>
      <c r="QYS58" s="4"/>
      <c r="QYT58" s="4"/>
      <c r="QYU58" s="4"/>
      <c r="QYV58" s="4"/>
      <c r="QYW58" s="4"/>
      <c r="QYX58" s="4"/>
      <c r="QYY58" s="4"/>
      <c r="QYZ58" s="4"/>
      <c r="QZA58" s="4"/>
      <c r="QZB58" s="4"/>
      <c r="QZC58" s="4"/>
      <c r="QZD58" s="4"/>
      <c r="QZE58" s="4"/>
      <c r="QZF58" s="4"/>
      <c r="QZG58" s="4"/>
      <c r="QZH58" s="4"/>
      <c r="QZI58" s="4"/>
      <c r="QZJ58" s="4"/>
      <c r="QZK58" s="4"/>
      <c r="QZL58" s="4"/>
      <c r="QZM58" s="4"/>
      <c r="QZN58" s="4"/>
      <c r="QZO58" s="4"/>
      <c r="QZP58" s="4"/>
      <c r="QZQ58" s="4"/>
      <c r="QZR58" s="4"/>
      <c r="QZS58" s="4"/>
      <c r="QZT58" s="4"/>
      <c r="QZU58" s="4"/>
      <c r="QZV58" s="4"/>
      <c r="QZW58" s="4"/>
      <c r="QZX58" s="4"/>
      <c r="QZY58" s="4"/>
      <c r="QZZ58" s="4"/>
      <c r="RAA58" s="4"/>
      <c r="RAB58" s="4"/>
      <c r="RAC58" s="4"/>
      <c r="RAD58" s="4"/>
      <c r="RAE58" s="4"/>
      <c r="RAF58" s="4"/>
      <c r="RAG58" s="4"/>
      <c r="RAH58" s="4"/>
      <c r="RAI58" s="4"/>
      <c r="RAJ58" s="4"/>
      <c r="RAK58" s="4"/>
      <c r="RAL58" s="4"/>
      <c r="RAM58" s="4"/>
      <c r="RAN58" s="4"/>
      <c r="RAO58" s="4"/>
      <c r="RAP58" s="4"/>
      <c r="RAQ58" s="4"/>
      <c r="RAR58" s="4"/>
      <c r="RAS58" s="4"/>
      <c r="RAT58" s="4"/>
      <c r="RAU58" s="4"/>
      <c r="RAV58" s="4"/>
      <c r="RAW58" s="4"/>
      <c r="RAX58" s="4"/>
      <c r="RAY58" s="4"/>
      <c r="RAZ58" s="4"/>
      <c r="RBA58" s="4"/>
      <c r="RBB58" s="4"/>
      <c r="RBC58" s="4"/>
      <c r="RBD58" s="4"/>
      <c r="RBE58" s="4"/>
      <c r="RBF58" s="4"/>
      <c r="RBG58" s="4"/>
      <c r="RBH58" s="4"/>
      <c r="RBI58" s="4"/>
      <c r="RBJ58" s="4"/>
      <c r="RBK58" s="4"/>
      <c r="RBL58" s="4"/>
      <c r="RBM58" s="4"/>
      <c r="RBN58" s="4"/>
      <c r="RBO58" s="4"/>
      <c r="RBP58" s="4"/>
      <c r="RBQ58" s="4"/>
      <c r="RBR58" s="4"/>
      <c r="RBS58" s="4"/>
      <c r="RBT58" s="4"/>
      <c r="RBU58" s="4"/>
      <c r="RBV58" s="4"/>
      <c r="RBW58" s="4"/>
      <c r="RBX58" s="4"/>
      <c r="RBY58" s="4"/>
      <c r="RBZ58" s="4"/>
      <c r="RCA58" s="4"/>
      <c r="RCB58" s="4"/>
      <c r="RCC58" s="4"/>
      <c r="RCD58" s="4"/>
      <c r="RCE58" s="4"/>
      <c r="RCF58" s="4"/>
      <c r="RCG58" s="4"/>
      <c r="RCH58" s="4"/>
      <c r="RCI58" s="4"/>
      <c r="RCJ58" s="4"/>
      <c r="RCK58" s="4"/>
      <c r="RCL58" s="4"/>
      <c r="RCM58" s="4"/>
      <c r="RCN58" s="4"/>
      <c r="RCO58" s="4"/>
      <c r="RCP58" s="4"/>
      <c r="RCQ58" s="4"/>
      <c r="RCR58" s="4"/>
      <c r="RCS58" s="4"/>
      <c r="RCT58" s="4"/>
      <c r="RCU58" s="4"/>
      <c r="RCV58" s="4"/>
      <c r="RCW58" s="4"/>
      <c r="RCX58" s="4"/>
      <c r="RCY58" s="4"/>
      <c r="RCZ58" s="4"/>
      <c r="RDA58" s="4"/>
      <c r="RDB58" s="4"/>
      <c r="RDC58" s="4"/>
      <c r="RDD58" s="4"/>
      <c r="RDE58" s="4"/>
      <c r="RDF58" s="4"/>
      <c r="RDG58" s="4"/>
      <c r="RDH58" s="4"/>
      <c r="RDI58" s="4"/>
      <c r="RDJ58" s="4"/>
      <c r="RDK58" s="4"/>
      <c r="RDL58" s="4"/>
      <c r="RDM58" s="4"/>
      <c r="RDN58" s="4"/>
      <c r="RDO58" s="4"/>
      <c r="RDP58" s="4"/>
      <c r="RDQ58" s="4"/>
      <c r="RDR58" s="4"/>
      <c r="RDS58" s="4"/>
      <c r="RDT58" s="4"/>
      <c r="RDU58" s="4"/>
      <c r="RDV58" s="4"/>
      <c r="RDW58" s="4"/>
      <c r="RDX58" s="4"/>
      <c r="RDY58" s="4"/>
      <c r="RDZ58" s="4"/>
      <c r="REA58" s="4"/>
      <c r="REB58" s="4"/>
      <c r="REC58" s="4"/>
      <c r="RED58" s="4"/>
      <c r="REE58" s="4"/>
      <c r="REF58" s="4"/>
      <c r="REG58" s="4"/>
      <c r="REH58" s="4"/>
      <c r="REI58" s="4"/>
      <c r="REJ58" s="4"/>
      <c r="REK58" s="4"/>
      <c r="REL58" s="4"/>
      <c r="REM58" s="4"/>
      <c r="REN58" s="4"/>
      <c r="REO58" s="4"/>
      <c r="REP58" s="4"/>
      <c r="REQ58" s="4"/>
      <c r="RER58" s="4"/>
      <c r="RES58" s="4"/>
      <c r="RET58" s="4"/>
      <c r="REU58" s="4"/>
      <c r="REV58" s="4"/>
      <c r="REW58" s="4"/>
      <c r="REX58" s="4"/>
      <c r="REY58" s="4"/>
      <c r="REZ58" s="4"/>
      <c r="RFA58" s="4"/>
      <c r="RFB58" s="4"/>
      <c r="RFC58" s="4"/>
      <c r="RFD58" s="4"/>
      <c r="RFE58" s="4"/>
      <c r="RFF58" s="4"/>
      <c r="RFG58" s="4"/>
      <c r="RFH58" s="4"/>
      <c r="RFI58" s="4"/>
      <c r="RFJ58" s="4"/>
      <c r="RFK58" s="4"/>
      <c r="RFL58" s="4"/>
      <c r="RFM58" s="4"/>
      <c r="RFN58" s="4"/>
      <c r="RFO58" s="4"/>
      <c r="RFP58" s="4"/>
      <c r="RFQ58" s="4"/>
      <c r="RFR58" s="4"/>
      <c r="RFS58" s="4"/>
      <c r="RFT58" s="4"/>
      <c r="RFU58" s="4"/>
      <c r="RFV58" s="4"/>
      <c r="RFW58" s="4"/>
      <c r="RFX58" s="4"/>
      <c r="RFY58" s="4"/>
      <c r="RFZ58" s="4"/>
      <c r="RGA58" s="4"/>
      <c r="RGB58" s="4"/>
      <c r="RGC58" s="4"/>
      <c r="RGD58" s="4"/>
      <c r="RGE58" s="4"/>
      <c r="RGF58" s="4"/>
      <c r="RGG58" s="4"/>
      <c r="RGH58" s="4"/>
      <c r="RGI58" s="4"/>
      <c r="RGJ58" s="4"/>
      <c r="RGK58" s="4"/>
      <c r="RGL58" s="4"/>
      <c r="RGM58" s="4"/>
      <c r="RGN58" s="4"/>
      <c r="RGO58" s="4"/>
      <c r="RGP58" s="4"/>
      <c r="RGQ58" s="4"/>
      <c r="RGR58" s="4"/>
      <c r="RGS58" s="4"/>
      <c r="RGT58" s="4"/>
      <c r="RGU58" s="4"/>
      <c r="RGV58" s="4"/>
      <c r="RGW58" s="4"/>
      <c r="RGX58" s="4"/>
      <c r="RGY58" s="4"/>
      <c r="RGZ58" s="4"/>
      <c r="RHA58" s="4"/>
      <c r="RHB58" s="4"/>
      <c r="RHC58" s="4"/>
      <c r="RHD58" s="4"/>
      <c r="RHE58" s="4"/>
      <c r="RHF58" s="4"/>
      <c r="RHG58" s="4"/>
      <c r="RHH58" s="4"/>
      <c r="RHI58" s="4"/>
      <c r="RHJ58" s="4"/>
      <c r="RHK58" s="4"/>
      <c r="RHL58" s="4"/>
      <c r="RHM58" s="4"/>
      <c r="RHN58" s="4"/>
      <c r="RHO58" s="4"/>
      <c r="RHP58" s="4"/>
      <c r="RHQ58" s="4"/>
      <c r="RHR58" s="4"/>
      <c r="RHS58" s="4"/>
      <c r="RHT58" s="4"/>
      <c r="RHU58" s="4"/>
      <c r="RHV58" s="4"/>
      <c r="RHW58" s="4"/>
      <c r="RHX58" s="4"/>
      <c r="RHY58" s="4"/>
      <c r="RHZ58" s="4"/>
      <c r="RIA58" s="4"/>
      <c r="RIB58" s="4"/>
      <c r="RIC58" s="4"/>
      <c r="RID58" s="4"/>
      <c r="RIE58" s="4"/>
      <c r="RIF58" s="4"/>
      <c r="RIG58" s="4"/>
      <c r="RIH58" s="4"/>
      <c r="RII58" s="4"/>
      <c r="RIJ58" s="4"/>
      <c r="RIK58" s="4"/>
      <c r="RIL58" s="4"/>
      <c r="RIM58" s="4"/>
      <c r="RIN58" s="4"/>
      <c r="RIO58" s="4"/>
      <c r="RIP58" s="4"/>
      <c r="RIQ58" s="4"/>
      <c r="RIR58" s="4"/>
      <c r="RIS58" s="4"/>
      <c r="RIT58" s="4"/>
      <c r="RIU58" s="4"/>
      <c r="RIV58" s="4"/>
      <c r="RIW58" s="4"/>
      <c r="RIX58" s="4"/>
      <c r="RIY58" s="4"/>
      <c r="RIZ58" s="4"/>
      <c r="RJA58" s="4"/>
      <c r="RJB58" s="4"/>
      <c r="RJC58" s="4"/>
      <c r="RJD58" s="4"/>
      <c r="RJE58" s="4"/>
      <c r="RJF58" s="4"/>
      <c r="RJG58" s="4"/>
      <c r="RJH58" s="4"/>
      <c r="RJI58" s="4"/>
      <c r="RJJ58" s="4"/>
      <c r="RJK58" s="4"/>
      <c r="RJL58" s="4"/>
      <c r="RJM58" s="4"/>
      <c r="RJN58" s="4"/>
      <c r="RJO58" s="4"/>
      <c r="RJP58" s="4"/>
      <c r="RJQ58" s="4"/>
      <c r="RJR58" s="4"/>
      <c r="RJS58" s="4"/>
      <c r="RJT58" s="4"/>
      <c r="RJU58" s="4"/>
      <c r="RJV58" s="4"/>
      <c r="RJW58" s="4"/>
      <c r="RJX58" s="4"/>
      <c r="RJY58" s="4"/>
      <c r="RJZ58" s="4"/>
      <c r="RKA58" s="4"/>
      <c r="RKB58" s="4"/>
      <c r="RKC58" s="4"/>
      <c r="RKD58" s="4"/>
      <c r="RKE58" s="4"/>
      <c r="RKF58" s="4"/>
      <c r="RKG58" s="4"/>
      <c r="RKH58" s="4"/>
      <c r="RKI58" s="4"/>
      <c r="RKJ58" s="4"/>
      <c r="RKK58" s="4"/>
      <c r="RKL58" s="4"/>
      <c r="RKM58" s="4"/>
      <c r="RKN58" s="4"/>
      <c r="RKO58" s="4"/>
      <c r="RKP58" s="4"/>
      <c r="RKQ58" s="4"/>
      <c r="RKR58" s="4"/>
      <c r="RKS58" s="4"/>
      <c r="RKT58" s="4"/>
      <c r="RKU58" s="4"/>
      <c r="RKV58" s="4"/>
      <c r="RKW58" s="4"/>
      <c r="RKX58" s="4"/>
      <c r="RKY58" s="4"/>
      <c r="RKZ58" s="4"/>
      <c r="RLA58" s="4"/>
      <c r="RLB58" s="4"/>
      <c r="RLC58" s="4"/>
      <c r="RLD58" s="4"/>
      <c r="RLE58" s="4"/>
      <c r="RLF58" s="4"/>
      <c r="RLG58" s="4"/>
      <c r="RLH58" s="4"/>
      <c r="RLI58" s="4"/>
      <c r="RLJ58" s="4"/>
      <c r="RLK58" s="4"/>
      <c r="RLL58" s="4"/>
      <c r="RLM58" s="4"/>
      <c r="RLN58" s="4"/>
      <c r="RLO58" s="4"/>
      <c r="RLP58" s="4"/>
      <c r="RLQ58" s="4"/>
      <c r="RLR58" s="4"/>
      <c r="RLS58" s="4"/>
      <c r="RLT58" s="4"/>
      <c r="RLU58" s="4"/>
      <c r="RLV58" s="4"/>
      <c r="RLW58" s="4"/>
      <c r="RLX58" s="4"/>
      <c r="RLY58" s="4"/>
      <c r="RLZ58" s="4"/>
      <c r="RMA58" s="4"/>
      <c r="RMB58" s="4"/>
      <c r="RMC58" s="4"/>
      <c r="RMD58" s="4"/>
      <c r="RME58" s="4"/>
      <c r="RMF58" s="4"/>
      <c r="RMG58" s="4"/>
      <c r="RMH58" s="4"/>
      <c r="RMI58" s="4"/>
      <c r="RMJ58" s="4"/>
      <c r="RMK58" s="4"/>
      <c r="RML58" s="4"/>
      <c r="RMM58" s="4"/>
      <c r="RMN58" s="4"/>
      <c r="RMO58" s="4"/>
      <c r="RMP58" s="4"/>
      <c r="RMQ58" s="4"/>
      <c r="RMR58" s="4"/>
      <c r="RMS58" s="4"/>
      <c r="RMT58" s="4"/>
      <c r="RMU58" s="4"/>
      <c r="RMV58" s="4"/>
      <c r="RMW58" s="4"/>
      <c r="RMX58" s="4"/>
      <c r="RMY58" s="4"/>
      <c r="RMZ58" s="4"/>
      <c r="RNA58" s="4"/>
      <c r="RNB58" s="4"/>
      <c r="RNC58" s="4"/>
      <c r="RND58" s="4"/>
      <c r="RNE58" s="4"/>
      <c r="RNF58" s="4"/>
      <c r="RNG58" s="4"/>
      <c r="RNH58" s="4"/>
      <c r="RNI58" s="4"/>
      <c r="RNJ58" s="4"/>
      <c r="RNK58" s="4"/>
      <c r="RNL58" s="4"/>
      <c r="RNM58" s="4"/>
      <c r="RNN58" s="4"/>
      <c r="RNO58" s="4"/>
      <c r="RNP58" s="4"/>
      <c r="RNQ58" s="4"/>
      <c r="RNR58" s="4"/>
      <c r="RNS58" s="4"/>
      <c r="RNT58" s="4"/>
      <c r="RNU58" s="4"/>
      <c r="RNV58" s="4"/>
      <c r="RNW58" s="4"/>
      <c r="RNX58" s="4"/>
      <c r="RNY58" s="4"/>
      <c r="RNZ58" s="4"/>
      <c r="ROA58" s="4"/>
      <c r="ROB58" s="4"/>
      <c r="ROC58" s="4"/>
      <c r="ROD58" s="4"/>
      <c r="ROE58" s="4"/>
      <c r="ROF58" s="4"/>
      <c r="ROG58" s="4"/>
      <c r="ROH58" s="4"/>
      <c r="ROI58" s="4"/>
      <c r="ROJ58" s="4"/>
      <c r="ROK58" s="4"/>
      <c r="ROL58" s="4"/>
      <c r="ROM58" s="4"/>
      <c r="RON58" s="4"/>
      <c r="ROO58" s="4"/>
      <c r="ROP58" s="4"/>
      <c r="ROQ58" s="4"/>
      <c r="ROR58" s="4"/>
      <c r="ROS58" s="4"/>
      <c r="ROT58" s="4"/>
      <c r="ROU58" s="4"/>
      <c r="ROV58" s="4"/>
      <c r="ROW58" s="4"/>
      <c r="ROX58" s="4"/>
      <c r="ROY58" s="4"/>
      <c r="ROZ58" s="4"/>
      <c r="RPA58" s="4"/>
      <c r="RPB58" s="4"/>
      <c r="RPC58" s="4"/>
      <c r="RPD58" s="4"/>
      <c r="RPE58" s="4"/>
      <c r="RPF58" s="4"/>
      <c r="RPG58" s="4"/>
      <c r="RPH58" s="4"/>
      <c r="RPI58" s="4"/>
      <c r="RPJ58" s="4"/>
      <c r="RPK58" s="4"/>
      <c r="RPL58" s="4"/>
      <c r="RPM58" s="4"/>
      <c r="RPN58" s="4"/>
      <c r="RPO58" s="4"/>
      <c r="RPP58" s="4"/>
      <c r="RPQ58" s="4"/>
      <c r="RPR58" s="4"/>
      <c r="RPS58" s="4"/>
      <c r="RPT58" s="4"/>
      <c r="RPU58" s="4"/>
      <c r="RPV58" s="4"/>
      <c r="RPW58" s="4"/>
      <c r="RPX58" s="4"/>
      <c r="RPY58" s="4"/>
      <c r="RPZ58" s="4"/>
      <c r="RQA58" s="4"/>
      <c r="RQB58" s="4"/>
      <c r="RQC58" s="4"/>
      <c r="RQD58" s="4"/>
      <c r="RQE58" s="4"/>
      <c r="RQF58" s="4"/>
      <c r="RQG58" s="4"/>
      <c r="RQH58" s="4"/>
      <c r="RQI58" s="4"/>
      <c r="RQJ58" s="4"/>
      <c r="RQK58" s="4"/>
      <c r="RQL58" s="4"/>
      <c r="RQM58" s="4"/>
      <c r="RQN58" s="4"/>
      <c r="RQO58" s="4"/>
      <c r="RQP58" s="4"/>
      <c r="RQQ58" s="4"/>
      <c r="RQR58" s="4"/>
      <c r="RQS58" s="4"/>
      <c r="RQT58" s="4"/>
      <c r="RQU58" s="4"/>
      <c r="RQV58" s="4"/>
      <c r="RQW58" s="4"/>
      <c r="RQX58" s="4"/>
      <c r="RQY58" s="4"/>
      <c r="RQZ58" s="4"/>
      <c r="RRA58" s="4"/>
      <c r="RRB58" s="4"/>
      <c r="RRC58" s="4"/>
      <c r="RRD58" s="4"/>
      <c r="RRE58" s="4"/>
      <c r="RRF58" s="4"/>
      <c r="RRG58" s="4"/>
      <c r="RRH58" s="4"/>
      <c r="RRI58" s="4"/>
      <c r="RRJ58" s="4"/>
      <c r="RRK58" s="4"/>
      <c r="RRL58" s="4"/>
      <c r="RRM58" s="4"/>
      <c r="RRN58" s="4"/>
      <c r="RRO58" s="4"/>
      <c r="RRP58" s="4"/>
      <c r="RRQ58" s="4"/>
      <c r="RRR58" s="4"/>
      <c r="RRS58" s="4"/>
      <c r="RRT58" s="4"/>
      <c r="RRU58" s="4"/>
      <c r="RRV58" s="4"/>
      <c r="RRW58" s="4"/>
      <c r="RRX58" s="4"/>
      <c r="RRY58" s="4"/>
      <c r="RRZ58" s="4"/>
      <c r="RSA58" s="4"/>
      <c r="RSB58" s="4"/>
      <c r="RSC58" s="4"/>
      <c r="RSD58" s="4"/>
      <c r="RSE58" s="4"/>
      <c r="RSF58" s="4"/>
      <c r="RSG58" s="4"/>
      <c r="RSH58" s="4"/>
      <c r="RSI58" s="4"/>
      <c r="RSJ58" s="4"/>
      <c r="RSK58" s="4"/>
      <c r="RSL58" s="4"/>
      <c r="RSM58" s="4"/>
      <c r="RSN58" s="4"/>
      <c r="RSO58" s="4"/>
      <c r="RSP58" s="4"/>
      <c r="RSQ58" s="4"/>
      <c r="RSR58" s="4"/>
      <c r="RSS58" s="4"/>
      <c r="RST58" s="4"/>
      <c r="RSU58" s="4"/>
      <c r="RSV58" s="4"/>
      <c r="RSW58" s="4"/>
      <c r="RSX58" s="4"/>
      <c r="RSY58" s="4"/>
      <c r="RSZ58" s="4"/>
      <c r="RTA58" s="4"/>
      <c r="RTB58" s="4"/>
      <c r="RTC58" s="4"/>
      <c r="RTD58" s="4"/>
      <c r="RTE58" s="4"/>
      <c r="RTF58" s="4"/>
      <c r="RTG58" s="4"/>
      <c r="RTH58" s="4"/>
      <c r="RTI58" s="4"/>
      <c r="RTJ58" s="4"/>
      <c r="RTK58" s="4"/>
      <c r="RTL58" s="4"/>
      <c r="RTM58" s="4"/>
      <c r="RTN58" s="4"/>
      <c r="RTO58" s="4"/>
      <c r="RTP58" s="4"/>
      <c r="RTQ58" s="4"/>
      <c r="RTR58" s="4"/>
      <c r="RTS58" s="4"/>
      <c r="RTT58" s="4"/>
      <c r="RTU58" s="4"/>
      <c r="RTV58" s="4"/>
      <c r="RTW58" s="4"/>
      <c r="RTX58" s="4"/>
      <c r="RTY58" s="4"/>
      <c r="RTZ58" s="4"/>
      <c r="RUA58" s="4"/>
      <c r="RUB58" s="4"/>
      <c r="RUC58" s="4"/>
      <c r="RUD58" s="4"/>
      <c r="RUE58" s="4"/>
      <c r="RUF58" s="4"/>
      <c r="RUG58" s="4"/>
      <c r="RUH58" s="4"/>
      <c r="RUI58" s="4"/>
      <c r="RUJ58" s="4"/>
      <c r="RUK58" s="4"/>
      <c r="RUL58" s="4"/>
      <c r="RUM58" s="4"/>
      <c r="RUN58" s="4"/>
      <c r="RUO58" s="4"/>
      <c r="RUP58" s="4"/>
      <c r="RUQ58" s="4"/>
      <c r="RUR58" s="4"/>
      <c r="RUS58" s="4"/>
      <c r="RUT58" s="4"/>
      <c r="RUU58" s="4"/>
      <c r="RUV58" s="4"/>
      <c r="RUW58" s="4"/>
      <c r="RUX58" s="4"/>
      <c r="RUY58" s="4"/>
      <c r="RUZ58" s="4"/>
      <c r="RVA58" s="4"/>
      <c r="RVB58" s="4"/>
      <c r="RVC58" s="4"/>
      <c r="RVD58" s="4"/>
      <c r="RVE58" s="4"/>
      <c r="RVF58" s="4"/>
      <c r="RVG58" s="4"/>
      <c r="RVH58" s="4"/>
      <c r="RVI58" s="4"/>
      <c r="RVJ58" s="4"/>
      <c r="RVK58" s="4"/>
      <c r="RVL58" s="4"/>
      <c r="RVM58" s="4"/>
      <c r="RVN58" s="4"/>
      <c r="RVO58" s="4"/>
      <c r="RVP58" s="4"/>
      <c r="RVQ58" s="4"/>
      <c r="RVR58" s="4"/>
      <c r="RVS58" s="4"/>
      <c r="RVT58" s="4"/>
      <c r="RVU58" s="4"/>
      <c r="RVV58" s="4"/>
      <c r="RVW58" s="4"/>
      <c r="RVX58" s="4"/>
      <c r="RVY58" s="4"/>
      <c r="RVZ58" s="4"/>
      <c r="RWA58" s="4"/>
      <c r="RWB58" s="4"/>
      <c r="RWC58" s="4"/>
      <c r="RWD58" s="4"/>
      <c r="RWE58" s="4"/>
      <c r="RWF58" s="4"/>
      <c r="RWG58" s="4"/>
      <c r="RWH58" s="4"/>
      <c r="RWI58" s="4"/>
      <c r="RWJ58" s="4"/>
      <c r="RWK58" s="4"/>
      <c r="RWL58" s="4"/>
      <c r="RWM58" s="4"/>
      <c r="RWN58" s="4"/>
      <c r="RWO58" s="4"/>
      <c r="RWP58" s="4"/>
      <c r="RWQ58" s="4"/>
      <c r="RWR58" s="4"/>
      <c r="RWS58" s="4"/>
      <c r="RWT58" s="4"/>
      <c r="RWU58" s="4"/>
      <c r="RWV58" s="4"/>
      <c r="RWW58" s="4"/>
      <c r="RWX58" s="4"/>
      <c r="RWY58" s="4"/>
      <c r="RWZ58" s="4"/>
      <c r="RXA58" s="4"/>
      <c r="RXB58" s="4"/>
      <c r="RXC58" s="4"/>
      <c r="RXD58" s="4"/>
      <c r="RXE58" s="4"/>
      <c r="RXF58" s="4"/>
      <c r="RXG58" s="4"/>
      <c r="RXH58" s="4"/>
      <c r="RXI58" s="4"/>
      <c r="RXJ58" s="4"/>
      <c r="RXK58" s="4"/>
      <c r="RXL58" s="4"/>
      <c r="RXM58" s="4"/>
      <c r="RXN58" s="4"/>
      <c r="RXO58" s="4"/>
      <c r="RXP58" s="4"/>
      <c r="RXQ58" s="4"/>
      <c r="RXR58" s="4"/>
      <c r="RXS58" s="4"/>
      <c r="RXT58" s="4"/>
      <c r="RXU58" s="4"/>
      <c r="RXV58" s="4"/>
      <c r="RXW58" s="4"/>
      <c r="RXX58" s="4"/>
      <c r="RXY58" s="4"/>
      <c r="RXZ58" s="4"/>
      <c r="RYA58" s="4"/>
      <c r="RYB58" s="4"/>
      <c r="RYC58" s="4"/>
      <c r="RYD58" s="4"/>
      <c r="RYE58" s="4"/>
      <c r="RYF58" s="4"/>
      <c r="RYG58" s="4"/>
      <c r="RYH58" s="4"/>
      <c r="RYI58" s="4"/>
      <c r="RYJ58" s="4"/>
      <c r="RYK58" s="4"/>
      <c r="RYL58" s="4"/>
      <c r="RYM58" s="4"/>
      <c r="RYN58" s="4"/>
      <c r="RYO58" s="4"/>
      <c r="RYP58" s="4"/>
      <c r="RYQ58" s="4"/>
      <c r="RYR58" s="4"/>
      <c r="RYS58" s="4"/>
      <c r="RYT58" s="4"/>
      <c r="RYU58" s="4"/>
      <c r="RYV58" s="4"/>
      <c r="RYW58" s="4"/>
      <c r="RYX58" s="4"/>
      <c r="RYY58" s="4"/>
      <c r="RYZ58" s="4"/>
      <c r="RZA58" s="4"/>
      <c r="RZB58" s="4"/>
      <c r="RZC58" s="4"/>
      <c r="RZD58" s="4"/>
      <c r="RZE58" s="4"/>
      <c r="RZF58" s="4"/>
      <c r="RZG58" s="4"/>
      <c r="RZH58" s="4"/>
      <c r="RZI58" s="4"/>
      <c r="RZJ58" s="4"/>
      <c r="RZK58" s="4"/>
      <c r="RZL58" s="4"/>
      <c r="RZM58" s="4"/>
      <c r="RZN58" s="4"/>
      <c r="RZO58" s="4"/>
      <c r="RZP58" s="4"/>
      <c r="RZQ58" s="4"/>
      <c r="RZR58" s="4"/>
      <c r="RZS58" s="4"/>
      <c r="RZT58" s="4"/>
      <c r="RZU58" s="4"/>
      <c r="RZV58" s="4"/>
      <c r="RZW58" s="4"/>
      <c r="RZX58" s="4"/>
      <c r="RZY58" s="4"/>
      <c r="RZZ58" s="4"/>
      <c r="SAA58" s="4"/>
      <c r="SAB58" s="4"/>
      <c r="SAC58" s="4"/>
      <c r="SAD58" s="4"/>
      <c r="SAE58" s="4"/>
      <c r="SAF58" s="4"/>
      <c r="SAG58" s="4"/>
      <c r="SAH58" s="4"/>
      <c r="SAI58" s="4"/>
      <c r="SAJ58" s="4"/>
      <c r="SAK58" s="4"/>
      <c r="SAL58" s="4"/>
      <c r="SAM58" s="4"/>
      <c r="SAN58" s="4"/>
      <c r="SAO58" s="4"/>
      <c r="SAP58" s="4"/>
      <c r="SAQ58" s="4"/>
      <c r="SAR58" s="4"/>
      <c r="SAS58" s="4"/>
      <c r="SAT58" s="4"/>
      <c r="SAU58" s="4"/>
      <c r="SAV58" s="4"/>
      <c r="SAW58" s="4"/>
      <c r="SAX58" s="4"/>
      <c r="SAY58" s="4"/>
      <c r="SAZ58" s="4"/>
      <c r="SBA58" s="4"/>
      <c r="SBB58" s="4"/>
      <c r="SBC58" s="4"/>
      <c r="SBD58" s="4"/>
      <c r="SBE58" s="4"/>
      <c r="SBF58" s="4"/>
      <c r="SBG58" s="4"/>
      <c r="SBH58" s="4"/>
      <c r="SBI58" s="4"/>
      <c r="SBJ58" s="4"/>
      <c r="SBK58" s="4"/>
      <c r="SBL58" s="4"/>
      <c r="SBM58" s="4"/>
      <c r="SBN58" s="4"/>
      <c r="SBO58" s="4"/>
      <c r="SBP58" s="4"/>
      <c r="SBQ58" s="4"/>
      <c r="SBR58" s="4"/>
      <c r="SBS58" s="4"/>
      <c r="SBT58" s="4"/>
      <c r="SBU58" s="4"/>
      <c r="SBV58" s="4"/>
      <c r="SBW58" s="4"/>
      <c r="SBX58" s="4"/>
      <c r="SBY58" s="4"/>
      <c r="SBZ58" s="4"/>
      <c r="SCA58" s="4"/>
      <c r="SCB58" s="4"/>
      <c r="SCC58" s="4"/>
      <c r="SCD58" s="4"/>
      <c r="SCE58" s="4"/>
      <c r="SCF58" s="4"/>
      <c r="SCG58" s="4"/>
      <c r="SCH58" s="4"/>
      <c r="SCI58" s="4"/>
      <c r="SCJ58" s="4"/>
      <c r="SCK58" s="4"/>
      <c r="SCL58" s="4"/>
      <c r="SCM58" s="4"/>
      <c r="SCN58" s="4"/>
      <c r="SCO58" s="4"/>
      <c r="SCP58" s="4"/>
      <c r="SCQ58" s="4"/>
      <c r="SCR58" s="4"/>
      <c r="SCS58" s="4"/>
      <c r="SCT58" s="4"/>
      <c r="SCU58" s="4"/>
      <c r="SCV58" s="4"/>
      <c r="SCW58" s="4"/>
      <c r="SCX58" s="4"/>
      <c r="SCY58" s="4"/>
      <c r="SCZ58" s="4"/>
      <c r="SDA58" s="4"/>
      <c r="SDB58" s="4"/>
      <c r="SDC58" s="4"/>
      <c r="SDD58" s="4"/>
      <c r="SDE58" s="4"/>
      <c r="SDF58" s="4"/>
      <c r="SDG58" s="4"/>
      <c r="SDH58" s="4"/>
      <c r="SDI58" s="4"/>
      <c r="SDJ58" s="4"/>
      <c r="SDK58" s="4"/>
      <c r="SDL58" s="4"/>
      <c r="SDM58" s="4"/>
      <c r="SDN58" s="4"/>
      <c r="SDO58" s="4"/>
      <c r="SDP58" s="4"/>
      <c r="SDQ58" s="4"/>
      <c r="SDR58" s="4"/>
      <c r="SDS58" s="4"/>
      <c r="SDT58" s="4"/>
      <c r="SDU58" s="4"/>
      <c r="SDV58" s="4"/>
      <c r="SDW58" s="4"/>
      <c r="SDX58" s="4"/>
      <c r="SDY58" s="4"/>
      <c r="SDZ58" s="4"/>
      <c r="SEA58" s="4"/>
      <c r="SEB58" s="4"/>
      <c r="SEC58" s="4"/>
      <c r="SED58" s="4"/>
      <c r="SEE58" s="4"/>
      <c r="SEF58" s="4"/>
      <c r="SEG58" s="4"/>
      <c r="SEH58" s="4"/>
      <c r="SEI58" s="4"/>
      <c r="SEJ58" s="4"/>
      <c r="SEK58" s="4"/>
      <c r="SEL58" s="4"/>
      <c r="SEM58" s="4"/>
      <c r="SEN58" s="4"/>
      <c r="SEO58" s="4"/>
      <c r="SEP58" s="4"/>
      <c r="SEQ58" s="4"/>
      <c r="SER58" s="4"/>
      <c r="SES58" s="4"/>
      <c r="SET58" s="4"/>
      <c r="SEU58" s="4"/>
      <c r="SEV58" s="4"/>
      <c r="SEW58" s="4"/>
      <c r="SEX58" s="4"/>
      <c r="SEY58" s="4"/>
      <c r="SEZ58" s="4"/>
      <c r="SFA58" s="4"/>
      <c r="SFB58" s="4"/>
      <c r="SFC58" s="4"/>
      <c r="SFD58" s="4"/>
      <c r="SFE58" s="4"/>
      <c r="SFF58" s="4"/>
      <c r="SFG58" s="4"/>
      <c r="SFH58" s="4"/>
      <c r="SFI58" s="4"/>
      <c r="SFJ58" s="4"/>
      <c r="SFK58" s="4"/>
      <c r="SFL58" s="4"/>
      <c r="SFM58" s="4"/>
      <c r="SFN58" s="4"/>
      <c r="SFO58" s="4"/>
      <c r="SFP58" s="4"/>
      <c r="SFQ58" s="4"/>
      <c r="SFR58" s="4"/>
      <c r="SFS58" s="4"/>
      <c r="SFT58" s="4"/>
      <c r="SFU58" s="4"/>
      <c r="SFV58" s="4"/>
      <c r="SFW58" s="4"/>
      <c r="SFX58" s="4"/>
      <c r="SFY58" s="4"/>
      <c r="SFZ58" s="4"/>
      <c r="SGA58" s="4"/>
      <c r="SGB58" s="4"/>
      <c r="SGC58" s="4"/>
      <c r="SGD58" s="4"/>
      <c r="SGE58" s="4"/>
      <c r="SGF58" s="4"/>
      <c r="SGG58" s="4"/>
      <c r="SGH58" s="4"/>
      <c r="SGI58" s="4"/>
      <c r="SGJ58" s="4"/>
      <c r="SGK58" s="4"/>
      <c r="SGL58" s="4"/>
      <c r="SGM58" s="4"/>
      <c r="SGN58" s="4"/>
      <c r="SGO58" s="4"/>
      <c r="SGP58" s="4"/>
      <c r="SGQ58" s="4"/>
      <c r="SGR58" s="4"/>
      <c r="SGS58" s="4"/>
      <c r="SGT58" s="4"/>
      <c r="SGU58" s="4"/>
      <c r="SGV58" s="4"/>
      <c r="SGW58" s="4"/>
      <c r="SGX58" s="4"/>
      <c r="SGY58" s="4"/>
      <c r="SGZ58" s="4"/>
      <c r="SHA58" s="4"/>
      <c r="SHB58" s="4"/>
      <c r="SHC58" s="4"/>
      <c r="SHD58" s="4"/>
      <c r="SHE58" s="4"/>
      <c r="SHF58" s="4"/>
      <c r="SHG58" s="4"/>
      <c r="SHH58" s="4"/>
      <c r="SHI58" s="4"/>
      <c r="SHJ58" s="4"/>
      <c r="SHK58" s="4"/>
      <c r="SHL58" s="4"/>
      <c r="SHM58" s="4"/>
      <c r="SHN58" s="4"/>
      <c r="SHO58" s="4"/>
      <c r="SHP58" s="4"/>
      <c r="SHQ58" s="4"/>
      <c r="SHR58" s="4"/>
      <c r="SHS58" s="4"/>
      <c r="SHT58" s="4"/>
      <c r="SHU58" s="4"/>
      <c r="SHV58" s="4"/>
      <c r="SHW58" s="4"/>
      <c r="SHX58" s="4"/>
      <c r="SHY58" s="4"/>
      <c r="SHZ58" s="4"/>
      <c r="SIA58" s="4"/>
      <c r="SIB58" s="4"/>
      <c r="SIC58" s="4"/>
      <c r="SID58" s="4"/>
      <c r="SIE58" s="4"/>
      <c r="SIF58" s="4"/>
      <c r="SIG58" s="4"/>
      <c r="SIH58" s="4"/>
      <c r="SII58" s="4"/>
      <c r="SIJ58" s="4"/>
      <c r="SIK58" s="4"/>
      <c r="SIL58" s="4"/>
      <c r="SIM58" s="4"/>
      <c r="SIN58" s="4"/>
      <c r="SIO58" s="4"/>
      <c r="SIP58" s="4"/>
      <c r="SIQ58" s="4"/>
      <c r="SIR58" s="4"/>
      <c r="SIS58" s="4"/>
      <c r="SIT58" s="4"/>
      <c r="SIU58" s="4"/>
      <c r="SIV58" s="4"/>
      <c r="SIW58" s="4"/>
      <c r="SIX58" s="4"/>
      <c r="SIY58" s="4"/>
      <c r="SIZ58" s="4"/>
      <c r="SJA58" s="4"/>
      <c r="SJB58" s="4"/>
      <c r="SJC58" s="4"/>
      <c r="SJD58" s="4"/>
      <c r="SJE58" s="4"/>
      <c r="SJF58" s="4"/>
      <c r="SJG58" s="4"/>
      <c r="SJH58" s="4"/>
      <c r="SJI58" s="4"/>
      <c r="SJJ58" s="4"/>
      <c r="SJK58" s="4"/>
      <c r="SJL58" s="4"/>
      <c r="SJM58" s="4"/>
      <c r="SJN58" s="4"/>
      <c r="SJO58" s="4"/>
      <c r="SJP58" s="4"/>
      <c r="SJQ58" s="4"/>
      <c r="SJR58" s="4"/>
      <c r="SJS58" s="4"/>
      <c r="SJT58" s="4"/>
      <c r="SJU58" s="4"/>
      <c r="SJV58" s="4"/>
      <c r="SJW58" s="4"/>
      <c r="SJX58" s="4"/>
      <c r="SJY58" s="4"/>
      <c r="SJZ58" s="4"/>
      <c r="SKA58" s="4"/>
      <c r="SKB58" s="4"/>
      <c r="SKC58" s="4"/>
      <c r="SKD58" s="4"/>
      <c r="SKE58" s="4"/>
      <c r="SKF58" s="4"/>
      <c r="SKG58" s="4"/>
      <c r="SKH58" s="4"/>
      <c r="SKI58" s="4"/>
      <c r="SKJ58" s="4"/>
      <c r="SKK58" s="4"/>
      <c r="SKL58" s="4"/>
      <c r="SKM58" s="4"/>
      <c r="SKN58" s="4"/>
      <c r="SKO58" s="4"/>
      <c r="SKP58" s="4"/>
      <c r="SKQ58" s="4"/>
      <c r="SKR58" s="4"/>
      <c r="SKS58" s="4"/>
      <c r="SKT58" s="4"/>
      <c r="SKU58" s="4"/>
      <c r="SKV58" s="4"/>
      <c r="SKW58" s="4"/>
      <c r="SKX58" s="4"/>
      <c r="SKY58" s="4"/>
      <c r="SKZ58" s="4"/>
      <c r="SLA58" s="4"/>
      <c r="SLB58" s="4"/>
      <c r="SLC58" s="4"/>
      <c r="SLD58" s="4"/>
      <c r="SLE58" s="4"/>
      <c r="SLF58" s="4"/>
      <c r="SLG58" s="4"/>
      <c r="SLH58" s="4"/>
      <c r="SLI58" s="4"/>
      <c r="SLJ58" s="4"/>
      <c r="SLK58" s="4"/>
      <c r="SLL58" s="4"/>
      <c r="SLM58" s="4"/>
      <c r="SLN58" s="4"/>
      <c r="SLO58" s="4"/>
      <c r="SLP58" s="4"/>
      <c r="SLQ58" s="4"/>
      <c r="SLR58" s="4"/>
      <c r="SLS58" s="4"/>
      <c r="SLT58" s="4"/>
      <c r="SLU58" s="4"/>
      <c r="SLV58" s="4"/>
      <c r="SLW58" s="4"/>
      <c r="SLX58" s="4"/>
      <c r="SLY58" s="4"/>
      <c r="SLZ58" s="4"/>
      <c r="SMA58" s="4"/>
      <c r="SMB58" s="4"/>
      <c r="SMC58" s="4"/>
      <c r="SMD58" s="4"/>
      <c r="SME58" s="4"/>
      <c r="SMF58" s="4"/>
      <c r="SMG58" s="4"/>
      <c r="SMH58" s="4"/>
      <c r="SMI58" s="4"/>
      <c r="SMJ58" s="4"/>
      <c r="SMK58" s="4"/>
      <c r="SML58" s="4"/>
      <c r="SMM58" s="4"/>
      <c r="SMN58" s="4"/>
      <c r="SMO58" s="4"/>
      <c r="SMP58" s="4"/>
      <c r="SMQ58" s="4"/>
      <c r="SMR58" s="4"/>
      <c r="SMS58" s="4"/>
      <c r="SMT58" s="4"/>
      <c r="SMU58" s="4"/>
      <c r="SMV58" s="4"/>
      <c r="SMW58" s="4"/>
      <c r="SMX58" s="4"/>
      <c r="SMY58" s="4"/>
      <c r="SMZ58" s="4"/>
      <c r="SNA58" s="4"/>
      <c r="SNB58" s="4"/>
      <c r="SNC58" s="4"/>
      <c r="SND58" s="4"/>
      <c r="SNE58" s="4"/>
      <c r="SNF58" s="4"/>
      <c r="SNG58" s="4"/>
      <c r="SNH58" s="4"/>
      <c r="SNI58" s="4"/>
      <c r="SNJ58" s="4"/>
      <c r="SNK58" s="4"/>
      <c r="SNL58" s="4"/>
      <c r="SNM58" s="4"/>
      <c r="SNN58" s="4"/>
      <c r="SNO58" s="4"/>
      <c r="SNP58" s="4"/>
      <c r="SNQ58" s="4"/>
      <c r="SNR58" s="4"/>
      <c r="SNS58" s="4"/>
      <c r="SNT58" s="4"/>
      <c r="SNU58" s="4"/>
      <c r="SNV58" s="4"/>
      <c r="SNW58" s="4"/>
      <c r="SNX58" s="4"/>
      <c r="SNY58" s="4"/>
      <c r="SNZ58" s="4"/>
      <c r="SOA58" s="4"/>
      <c r="SOB58" s="4"/>
      <c r="SOC58" s="4"/>
      <c r="SOD58" s="4"/>
      <c r="SOE58" s="4"/>
      <c r="SOF58" s="4"/>
      <c r="SOG58" s="4"/>
      <c r="SOH58" s="4"/>
      <c r="SOI58" s="4"/>
      <c r="SOJ58" s="4"/>
      <c r="SOK58" s="4"/>
      <c r="SOL58" s="4"/>
      <c r="SOM58" s="4"/>
      <c r="SON58" s="4"/>
      <c r="SOO58" s="4"/>
      <c r="SOP58" s="4"/>
      <c r="SOQ58" s="4"/>
      <c r="SOR58" s="4"/>
      <c r="SOS58" s="4"/>
      <c r="SOT58" s="4"/>
      <c r="SOU58" s="4"/>
      <c r="SOV58" s="4"/>
      <c r="SOW58" s="4"/>
      <c r="SOX58" s="4"/>
      <c r="SOY58" s="4"/>
      <c r="SOZ58" s="4"/>
      <c r="SPA58" s="4"/>
      <c r="SPB58" s="4"/>
      <c r="SPC58" s="4"/>
      <c r="SPD58" s="4"/>
      <c r="SPE58" s="4"/>
      <c r="SPF58" s="4"/>
      <c r="SPG58" s="4"/>
      <c r="SPH58" s="4"/>
      <c r="SPI58" s="4"/>
      <c r="SPJ58" s="4"/>
      <c r="SPK58" s="4"/>
      <c r="SPL58" s="4"/>
      <c r="SPM58" s="4"/>
      <c r="SPN58" s="4"/>
      <c r="SPO58" s="4"/>
      <c r="SPP58" s="4"/>
      <c r="SPQ58" s="4"/>
      <c r="SPR58" s="4"/>
      <c r="SPS58" s="4"/>
      <c r="SPT58" s="4"/>
      <c r="SPU58" s="4"/>
      <c r="SPV58" s="4"/>
      <c r="SPW58" s="4"/>
      <c r="SPX58" s="4"/>
      <c r="SPY58" s="4"/>
      <c r="SPZ58" s="4"/>
      <c r="SQA58" s="4"/>
      <c r="SQB58" s="4"/>
      <c r="SQC58" s="4"/>
      <c r="SQD58" s="4"/>
      <c r="SQE58" s="4"/>
      <c r="SQF58" s="4"/>
      <c r="SQG58" s="4"/>
      <c r="SQH58" s="4"/>
      <c r="SQI58" s="4"/>
      <c r="SQJ58" s="4"/>
      <c r="SQK58" s="4"/>
      <c r="SQL58" s="4"/>
      <c r="SQM58" s="4"/>
      <c r="SQN58" s="4"/>
      <c r="SQO58" s="4"/>
      <c r="SQP58" s="4"/>
      <c r="SQQ58" s="4"/>
      <c r="SQR58" s="4"/>
      <c r="SQS58" s="4"/>
      <c r="SQT58" s="4"/>
      <c r="SQU58" s="4"/>
      <c r="SQV58" s="4"/>
      <c r="SQW58" s="4"/>
      <c r="SQX58" s="4"/>
      <c r="SQY58" s="4"/>
      <c r="SQZ58" s="4"/>
      <c r="SRA58" s="4"/>
      <c r="SRB58" s="4"/>
      <c r="SRC58" s="4"/>
      <c r="SRD58" s="4"/>
      <c r="SRE58" s="4"/>
      <c r="SRF58" s="4"/>
      <c r="SRG58" s="4"/>
      <c r="SRH58" s="4"/>
      <c r="SRI58" s="4"/>
      <c r="SRJ58" s="4"/>
      <c r="SRK58" s="4"/>
      <c r="SRL58" s="4"/>
      <c r="SRM58" s="4"/>
      <c r="SRN58" s="4"/>
      <c r="SRO58" s="4"/>
      <c r="SRP58" s="4"/>
      <c r="SRQ58" s="4"/>
      <c r="SRR58" s="4"/>
      <c r="SRS58" s="4"/>
      <c r="SRT58" s="4"/>
      <c r="SRU58" s="4"/>
      <c r="SRV58" s="4"/>
      <c r="SRW58" s="4"/>
      <c r="SRX58" s="4"/>
      <c r="SRY58" s="4"/>
      <c r="SRZ58" s="4"/>
      <c r="SSA58" s="4"/>
      <c r="SSB58" s="4"/>
      <c r="SSC58" s="4"/>
      <c r="SSD58" s="4"/>
      <c r="SSE58" s="4"/>
      <c r="SSF58" s="4"/>
      <c r="SSG58" s="4"/>
      <c r="SSH58" s="4"/>
      <c r="SSI58" s="4"/>
      <c r="SSJ58" s="4"/>
      <c r="SSK58" s="4"/>
      <c r="SSL58" s="4"/>
      <c r="SSM58" s="4"/>
      <c r="SSN58" s="4"/>
      <c r="SSO58" s="4"/>
      <c r="SSP58" s="4"/>
      <c r="SSQ58" s="4"/>
      <c r="SSR58" s="4"/>
      <c r="SSS58" s="4"/>
      <c r="SST58" s="4"/>
      <c r="SSU58" s="4"/>
      <c r="SSV58" s="4"/>
      <c r="SSW58" s="4"/>
      <c r="SSX58" s="4"/>
      <c r="SSY58" s="4"/>
      <c r="SSZ58" s="4"/>
      <c r="STA58" s="4"/>
      <c r="STB58" s="4"/>
      <c r="STC58" s="4"/>
      <c r="STD58" s="4"/>
      <c r="STE58" s="4"/>
      <c r="STF58" s="4"/>
      <c r="STG58" s="4"/>
      <c r="STH58" s="4"/>
      <c r="STI58" s="4"/>
      <c r="STJ58" s="4"/>
      <c r="STK58" s="4"/>
      <c r="STL58" s="4"/>
      <c r="STM58" s="4"/>
      <c r="STN58" s="4"/>
      <c r="STO58" s="4"/>
      <c r="STP58" s="4"/>
      <c r="STQ58" s="4"/>
      <c r="STR58" s="4"/>
      <c r="STS58" s="4"/>
      <c r="STT58" s="4"/>
      <c r="STU58" s="4"/>
      <c r="STV58" s="4"/>
      <c r="STW58" s="4"/>
      <c r="STX58" s="4"/>
      <c r="STY58" s="4"/>
      <c r="STZ58" s="4"/>
      <c r="SUA58" s="4"/>
      <c r="SUB58" s="4"/>
      <c r="SUC58" s="4"/>
      <c r="SUD58" s="4"/>
      <c r="SUE58" s="4"/>
      <c r="SUF58" s="4"/>
      <c r="SUG58" s="4"/>
      <c r="SUH58" s="4"/>
      <c r="SUI58" s="4"/>
      <c r="SUJ58" s="4"/>
      <c r="SUK58" s="4"/>
      <c r="SUL58" s="4"/>
      <c r="SUM58" s="4"/>
      <c r="SUN58" s="4"/>
      <c r="SUO58" s="4"/>
      <c r="SUP58" s="4"/>
      <c r="SUQ58" s="4"/>
      <c r="SUR58" s="4"/>
      <c r="SUS58" s="4"/>
      <c r="SUT58" s="4"/>
      <c r="SUU58" s="4"/>
      <c r="SUV58" s="4"/>
      <c r="SUW58" s="4"/>
      <c r="SUX58" s="4"/>
      <c r="SUY58" s="4"/>
      <c r="SUZ58" s="4"/>
      <c r="SVA58" s="4"/>
      <c r="SVB58" s="4"/>
      <c r="SVC58" s="4"/>
      <c r="SVD58" s="4"/>
      <c r="SVE58" s="4"/>
      <c r="SVF58" s="4"/>
      <c r="SVG58" s="4"/>
      <c r="SVH58" s="4"/>
      <c r="SVI58" s="4"/>
      <c r="SVJ58" s="4"/>
      <c r="SVK58" s="4"/>
      <c r="SVL58" s="4"/>
      <c r="SVM58" s="4"/>
      <c r="SVN58" s="4"/>
      <c r="SVO58" s="4"/>
      <c r="SVP58" s="4"/>
      <c r="SVQ58" s="4"/>
      <c r="SVR58" s="4"/>
      <c r="SVS58" s="4"/>
      <c r="SVT58" s="4"/>
      <c r="SVU58" s="4"/>
      <c r="SVV58" s="4"/>
      <c r="SVW58" s="4"/>
      <c r="SVX58" s="4"/>
      <c r="SVY58" s="4"/>
      <c r="SVZ58" s="4"/>
      <c r="SWA58" s="4"/>
      <c r="SWB58" s="4"/>
      <c r="SWC58" s="4"/>
      <c r="SWD58" s="4"/>
      <c r="SWE58" s="4"/>
      <c r="SWF58" s="4"/>
      <c r="SWG58" s="4"/>
      <c r="SWH58" s="4"/>
      <c r="SWI58" s="4"/>
      <c r="SWJ58" s="4"/>
      <c r="SWK58" s="4"/>
      <c r="SWL58" s="4"/>
      <c r="SWM58" s="4"/>
      <c r="SWN58" s="4"/>
      <c r="SWO58" s="4"/>
      <c r="SWP58" s="4"/>
      <c r="SWQ58" s="4"/>
      <c r="SWR58" s="4"/>
      <c r="SWS58" s="4"/>
      <c r="SWT58" s="4"/>
      <c r="SWU58" s="4"/>
      <c r="SWV58" s="4"/>
      <c r="SWW58" s="4"/>
      <c r="SWX58" s="4"/>
      <c r="SWY58" s="4"/>
      <c r="SWZ58" s="4"/>
      <c r="SXA58" s="4"/>
      <c r="SXB58" s="4"/>
      <c r="SXC58" s="4"/>
      <c r="SXD58" s="4"/>
      <c r="SXE58" s="4"/>
      <c r="SXF58" s="4"/>
      <c r="SXG58" s="4"/>
      <c r="SXH58" s="4"/>
      <c r="SXI58" s="4"/>
      <c r="SXJ58" s="4"/>
      <c r="SXK58" s="4"/>
      <c r="SXL58" s="4"/>
      <c r="SXM58" s="4"/>
      <c r="SXN58" s="4"/>
      <c r="SXO58" s="4"/>
      <c r="SXP58" s="4"/>
      <c r="SXQ58" s="4"/>
      <c r="SXR58" s="4"/>
      <c r="SXS58" s="4"/>
      <c r="SXT58" s="4"/>
      <c r="SXU58" s="4"/>
      <c r="SXV58" s="4"/>
      <c r="SXW58" s="4"/>
      <c r="SXX58" s="4"/>
      <c r="SXY58" s="4"/>
      <c r="SXZ58" s="4"/>
      <c r="SYA58" s="4"/>
      <c r="SYB58" s="4"/>
      <c r="SYC58" s="4"/>
      <c r="SYD58" s="4"/>
      <c r="SYE58" s="4"/>
      <c r="SYF58" s="4"/>
      <c r="SYG58" s="4"/>
      <c r="SYH58" s="4"/>
      <c r="SYI58" s="4"/>
      <c r="SYJ58" s="4"/>
      <c r="SYK58" s="4"/>
      <c r="SYL58" s="4"/>
      <c r="SYM58" s="4"/>
      <c r="SYN58" s="4"/>
      <c r="SYO58" s="4"/>
      <c r="SYP58" s="4"/>
      <c r="SYQ58" s="4"/>
      <c r="SYR58" s="4"/>
      <c r="SYS58" s="4"/>
      <c r="SYT58" s="4"/>
      <c r="SYU58" s="4"/>
      <c r="SYV58" s="4"/>
      <c r="SYW58" s="4"/>
      <c r="SYX58" s="4"/>
      <c r="SYY58" s="4"/>
      <c r="SYZ58" s="4"/>
      <c r="SZA58" s="4"/>
      <c r="SZB58" s="4"/>
      <c r="SZC58" s="4"/>
      <c r="SZD58" s="4"/>
      <c r="SZE58" s="4"/>
      <c r="SZF58" s="4"/>
      <c r="SZG58" s="4"/>
      <c r="SZH58" s="4"/>
      <c r="SZI58" s="4"/>
      <c r="SZJ58" s="4"/>
      <c r="SZK58" s="4"/>
      <c r="SZL58" s="4"/>
      <c r="SZM58" s="4"/>
      <c r="SZN58" s="4"/>
      <c r="SZO58" s="4"/>
      <c r="SZP58" s="4"/>
      <c r="SZQ58" s="4"/>
      <c r="SZR58" s="4"/>
      <c r="SZS58" s="4"/>
      <c r="SZT58" s="4"/>
      <c r="SZU58" s="4"/>
      <c r="SZV58" s="4"/>
      <c r="SZW58" s="4"/>
      <c r="SZX58" s="4"/>
      <c r="SZY58" s="4"/>
      <c r="SZZ58" s="4"/>
      <c r="TAA58" s="4"/>
      <c r="TAB58" s="4"/>
      <c r="TAC58" s="4"/>
      <c r="TAD58" s="4"/>
      <c r="TAE58" s="4"/>
      <c r="TAF58" s="4"/>
      <c r="TAG58" s="4"/>
      <c r="TAH58" s="4"/>
      <c r="TAI58" s="4"/>
      <c r="TAJ58" s="4"/>
      <c r="TAK58" s="4"/>
      <c r="TAL58" s="4"/>
      <c r="TAM58" s="4"/>
      <c r="TAN58" s="4"/>
      <c r="TAO58" s="4"/>
      <c r="TAP58" s="4"/>
      <c r="TAQ58" s="4"/>
      <c r="TAR58" s="4"/>
      <c r="TAS58" s="4"/>
      <c r="TAT58" s="4"/>
      <c r="TAU58" s="4"/>
      <c r="TAV58" s="4"/>
      <c r="TAW58" s="4"/>
      <c r="TAX58" s="4"/>
      <c r="TAY58" s="4"/>
      <c r="TAZ58" s="4"/>
      <c r="TBA58" s="4"/>
      <c r="TBB58" s="4"/>
      <c r="TBC58" s="4"/>
      <c r="TBD58" s="4"/>
      <c r="TBE58" s="4"/>
      <c r="TBF58" s="4"/>
      <c r="TBG58" s="4"/>
      <c r="TBH58" s="4"/>
      <c r="TBI58" s="4"/>
      <c r="TBJ58" s="4"/>
      <c r="TBK58" s="4"/>
      <c r="TBL58" s="4"/>
      <c r="TBM58" s="4"/>
      <c r="TBN58" s="4"/>
      <c r="TBO58" s="4"/>
      <c r="TBP58" s="4"/>
      <c r="TBQ58" s="4"/>
      <c r="TBR58" s="4"/>
      <c r="TBS58" s="4"/>
      <c r="TBT58" s="4"/>
      <c r="TBU58" s="4"/>
      <c r="TBV58" s="4"/>
      <c r="TBW58" s="4"/>
      <c r="TBX58" s="4"/>
      <c r="TBY58" s="4"/>
      <c r="TBZ58" s="4"/>
      <c r="TCA58" s="4"/>
      <c r="TCB58" s="4"/>
      <c r="TCC58" s="4"/>
      <c r="TCD58" s="4"/>
      <c r="TCE58" s="4"/>
      <c r="TCF58" s="4"/>
      <c r="TCG58" s="4"/>
      <c r="TCH58" s="4"/>
      <c r="TCI58" s="4"/>
      <c r="TCJ58" s="4"/>
      <c r="TCK58" s="4"/>
      <c r="TCL58" s="4"/>
      <c r="TCM58" s="4"/>
      <c r="TCN58" s="4"/>
      <c r="TCO58" s="4"/>
      <c r="TCP58" s="4"/>
      <c r="TCQ58" s="4"/>
      <c r="TCR58" s="4"/>
      <c r="TCS58" s="4"/>
      <c r="TCT58" s="4"/>
      <c r="TCU58" s="4"/>
      <c r="TCV58" s="4"/>
      <c r="TCW58" s="4"/>
      <c r="TCX58" s="4"/>
      <c r="TCY58" s="4"/>
      <c r="TCZ58" s="4"/>
      <c r="TDA58" s="4"/>
      <c r="TDB58" s="4"/>
      <c r="TDC58" s="4"/>
      <c r="TDD58" s="4"/>
      <c r="TDE58" s="4"/>
      <c r="TDF58" s="4"/>
      <c r="TDG58" s="4"/>
      <c r="TDH58" s="4"/>
      <c r="TDI58" s="4"/>
      <c r="TDJ58" s="4"/>
      <c r="TDK58" s="4"/>
      <c r="TDL58" s="4"/>
      <c r="TDM58" s="4"/>
      <c r="TDN58" s="4"/>
      <c r="TDO58" s="4"/>
      <c r="TDP58" s="4"/>
      <c r="TDQ58" s="4"/>
      <c r="TDR58" s="4"/>
      <c r="TDS58" s="4"/>
      <c r="TDT58" s="4"/>
      <c r="TDU58" s="4"/>
      <c r="TDV58" s="4"/>
      <c r="TDW58" s="4"/>
      <c r="TDX58" s="4"/>
      <c r="TDY58" s="4"/>
      <c r="TDZ58" s="4"/>
      <c r="TEA58" s="4"/>
      <c r="TEB58" s="4"/>
      <c r="TEC58" s="4"/>
      <c r="TED58" s="4"/>
      <c r="TEE58" s="4"/>
      <c r="TEF58" s="4"/>
      <c r="TEG58" s="4"/>
      <c r="TEH58" s="4"/>
      <c r="TEI58" s="4"/>
      <c r="TEJ58" s="4"/>
      <c r="TEK58" s="4"/>
      <c r="TEL58" s="4"/>
      <c r="TEM58" s="4"/>
      <c r="TEN58" s="4"/>
      <c r="TEO58" s="4"/>
      <c r="TEP58" s="4"/>
      <c r="TEQ58" s="4"/>
      <c r="TER58" s="4"/>
      <c r="TES58" s="4"/>
      <c r="TET58" s="4"/>
      <c r="TEU58" s="4"/>
      <c r="TEV58" s="4"/>
      <c r="TEW58" s="4"/>
      <c r="TEX58" s="4"/>
      <c r="TEY58" s="4"/>
      <c r="TEZ58" s="4"/>
      <c r="TFA58" s="4"/>
      <c r="TFB58" s="4"/>
      <c r="TFC58" s="4"/>
      <c r="TFD58" s="4"/>
      <c r="TFE58" s="4"/>
      <c r="TFF58" s="4"/>
      <c r="TFG58" s="4"/>
      <c r="TFH58" s="4"/>
      <c r="TFI58" s="4"/>
      <c r="TFJ58" s="4"/>
      <c r="TFK58" s="4"/>
      <c r="TFL58" s="4"/>
      <c r="TFM58" s="4"/>
      <c r="TFN58" s="4"/>
      <c r="TFO58" s="4"/>
      <c r="TFP58" s="4"/>
      <c r="TFQ58" s="4"/>
      <c r="TFR58" s="4"/>
      <c r="TFS58" s="4"/>
      <c r="TFT58" s="4"/>
      <c r="TFU58" s="4"/>
      <c r="TFV58" s="4"/>
      <c r="TFW58" s="4"/>
      <c r="TFX58" s="4"/>
      <c r="TFY58" s="4"/>
      <c r="TFZ58" s="4"/>
      <c r="TGA58" s="4"/>
      <c r="TGB58" s="4"/>
      <c r="TGC58" s="4"/>
      <c r="TGD58" s="4"/>
      <c r="TGE58" s="4"/>
      <c r="TGF58" s="4"/>
      <c r="TGG58" s="4"/>
      <c r="TGH58" s="4"/>
      <c r="TGI58" s="4"/>
      <c r="TGJ58" s="4"/>
      <c r="TGK58" s="4"/>
      <c r="TGL58" s="4"/>
      <c r="TGM58" s="4"/>
      <c r="TGN58" s="4"/>
      <c r="TGO58" s="4"/>
      <c r="TGP58" s="4"/>
      <c r="TGQ58" s="4"/>
      <c r="TGR58" s="4"/>
      <c r="TGS58" s="4"/>
      <c r="TGT58" s="4"/>
      <c r="TGU58" s="4"/>
      <c r="TGV58" s="4"/>
      <c r="TGW58" s="4"/>
      <c r="TGX58" s="4"/>
      <c r="TGY58" s="4"/>
      <c r="TGZ58" s="4"/>
      <c r="THA58" s="4"/>
      <c r="THB58" s="4"/>
      <c r="THC58" s="4"/>
      <c r="THD58" s="4"/>
      <c r="THE58" s="4"/>
      <c r="THF58" s="4"/>
      <c r="THG58" s="4"/>
      <c r="THH58" s="4"/>
      <c r="THI58" s="4"/>
      <c r="THJ58" s="4"/>
      <c r="THK58" s="4"/>
      <c r="THL58" s="4"/>
      <c r="THM58" s="4"/>
      <c r="THN58" s="4"/>
      <c r="THO58" s="4"/>
      <c r="THP58" s="4"/>
      <c r="THQ58" s="4"/>
      <c r="THR58" s="4"/>
      <c r="THS58" s="4"/>
      <c r="THT58" s="4"/>
      <c r="THU58" s="4"/>
      <c r="THV58" s="4"/>
      <c r="THW58" s="4"/>
      <c r="THX58" s="4"/>
      <c r="THY58" s="4"/>
      <c r="THZ58" s="4"/>
      <c r="TIA58" s="4"/>
      <c r="TIB58" s="4"/>
      <c r="TIC58" s="4"/>
      <c r="TID58" s="4"/>
      <c r="TIE58" s="4"/>
      <c r="TIF58" s="4"/>
      <c r="TIG58" s="4"/>
      <c r="TIH58" s="4"/>
      <c r="TII58" s="4"/>
      <c r="TIJ58" s="4"/>
      <c r="TIK58" s="4"/>
      <c r="TIL58" s="4"/>
      <c r="TIM58" s="4"/>
      <c r="TIN58" s="4"/>
      <c r="TIO58" s="4"/>
      <c r="TIP58" s="4"/>
      <c r="TIQ58" s="4"/>
      <c r="TIR58" s="4"/>
      <c r="TIS58" s="4"/>
      <c r="TIT58" s="4"/>
      <c r="TIU58" s="4"/>
      <c r="TIV58" s="4"/>
      <c r="TIW58" s="4"/>
      <c r="TIX58" s="4"/>
      <c r="TIY58" s="4"/>
      <c r="TIZ58" s="4"/>
      <c r="TJA58" s="4"/>
      <c r="TJB58" s="4"/>
      <c r="TJC58" s="4"/>
      <c r="TJD58" s="4"/>
      <c r="TJE58" s="4"/>
      <c r="TJF58" s="4"/>
      <c r="TJG58" s="4"/>
      <c r="TJH58" s="4"/>
      <c r="TJI58" s="4"/>
      <c r="TJJ58" s="4"/>
      <c r="TJK58" s="4"/>
      <c r="TJL58" s="4"/>
      <c r="TJM58" s="4"/>
      <c r="TJN58" s="4"/>
      <c r="TJO58" s="4"/>
      <c r="TJP58" s="4"/>
      <c r="TJQ58" s="4"/>
      <c r="TJR58" s="4"/>
      <c r="TJS58" s="4"/>
      <c r="TJT58" s="4"/>
      <c r="TJU58" s="4"/>
      <c r="TJV58" s="4"/>
      <c r="TJW58" s="4"/>
      <c r="TJX58" s="4"/>
      <c r="TJY58" s="4"/>
      <c r="TJZ58" s="4"/>
      <c r="TKA58" s="4"/>
      <c r="TKB58" s="4"/>
      <c r="TKC58" s="4"/>
      <c r="TKD58" s="4"/>
      <c r="TKE58" s="4"/>
      <c r="TKF58" s="4"/>
      <c r="TKG58" s="4"/>
      <c r="TKH58" s="4"/>
      <c r="TKI58" s="4"/>
      <c r="TKJ58" s="4"/>
      <c r="TKK58" s="4"/>
      <c r="TKL58" s="4"/>
      <c r="TKM58" s="4"/>
      <c r="TKN58" s="4"/>
      <c r="TKO58" s="4"/>
      <c r="TKP58" s="4"/>
      <c r="TKQ58" s="4"/>
      <c r="TKR58" s="4"/>
      <c r="TKS58" s="4"/>
      <c r="TKT58" s="4"/>
      <c r="TKU58" s="4"/>
      <c r="TKV58" s="4"/>
      <c r="TKW58" s="4"/>
      <c r="TKX58" s="4"/>
      <c r="TKY58" s="4"/>
      <c r="TKZ58" s="4"/>
      <c r="TLA58" s="4"/>
      <c r="TLB58" s="4"/>
      <c r="TLC58" s="4"/>
      <c r="TLD58" s="4"/>
      <c r="TLE58" s="4"/>
      <c r="TLF58" s="4"/>
      <c r="TLG58" s="4"/>
      <c r="TLH58" s="4"/>
      <c r="TLI58" s="4"/>
      <c r="TLJ58" s="4"/>
      <c r="TLK58" s="4"/>
      <c r="TLL58" s="4"/>
      <c r="TLM58" s="4"/>
      <c r="TLN58" s="4"/>
      <c r="TLO58" s="4"/>
      <c r="TLP58" s="4"/>
      <c r="TLQ58" s="4"/>
      <c r="TLR58" s="4"/>
      <c r="TLS58" s="4"/>
      <c r="TLT58" s="4"/>
      <c r="TLU58" s="4"/>
      <c r="TLV58" s="4"/>
      <c r="TLW58" s="4"/>
      <c r="TLX58" s="4"/>
      <c r="TLY58" s="4"/>
      <c r="TLZ58" s="4"/>
      <c r="TMA58" s="4"/>
      <c r="TMB58" s="4"/>
      <c r="TMC58" s="4"/>
      <c r="TMD58" s="4"/>
      <c r="TME58" s="4"/>
      <c r="TMF58" s="4"/>
      <c r="TMG58" s="4"/>
      <c r="TMH58" s="4"/>
      <c r="TMI58" s="4"/>
      <c r="TMJ58" s="4"/>
      <c r="TMK58" s="4"/>
      <c r="TML58" s="4"/>
      <c r="TMM58" s="4"/>
      <c r="TMN58" s="4"/>
      <c r="TMO58" s="4"/>
      <c r="TMP58" s="4"/>
      <c r="TMQ58" s="4"/>
      <c r="TMR58" s="4"/>
      <c r="TMS58" s="4"/>
      <c r="TMT58" s="4"/>
      <c r="TMU58" s="4"/>
      <c r="TMV58" s="4"/>
      <c r="TMW58" s="4"/>
      <c r="TMX58" s="4"/>
      <c r="TMY58" s="4"/>
      <c r="TMZ58" s="4"/>
      <c r="TNA58" s="4"/>
      <c r="TNB58" s="4"/>
      <c r="TNC58" s="4"/>
      <c r="TND58" s="4"/>
      <c r="TNE58" s="4"/>
      <c r="TNF58" s="4"/>
      <c r="TNG58" s="4"/>
      <c r="TNH58" s="4"/>
      <c r="TNI58" s="4"/>
      <c r="TNJ58" s="4"/>
      <c r="TNK58" s="4"/>
      <c r="TNL58" s="4"/>
      <c r="TNM58" s="4"/>
      <c r="TNN58" s="4"/>
      <c r="TNO58" s="4"/>
      <c r="TNP58" s="4"/>
      <c r="TNQ58" s="4"/>
      <c r="TNR58" s="4"/>
      <c r="TNS58" s="4"/>
      <c r="TNT58" s="4"/>
      <c r="TNU58" s="4"/>
      <c r="TNV58" s="4"/>
      <c r="TNW58" s="4"/>
      <c r="TNX58" s="4"/>
      <c r="TNY58" s="4"/>
      <c r="TNZ58" s="4"/>
      <c r="TOA58" s="4"/>
      <c r="TOB58" s="4"/>
      <c r="TOC58" s="4"/>
      <c r="TOD58" s="4"/>
      <c r="TOE58" s="4"/>
      <c r="TOF58" s="4"/>
      <c r="TOG58" s="4"/>
      <c r="TOH58" s="4"/>
      <c r="TOI58" s="4"/>
      <c r="TOJ58" s="4"/>
      <c r="TOK58" s="4"/>
      <c r="TOL58" s="4"/>
      <c r="TOM58" s="4"/>
      <c r="TON58" s="4"/>
      <c r="TOO58" s="4"/>
      <c r="TOP58" s="4"/>
      <c r="TOQ58" s="4"/>
      <c r="TOR58" s="4"/>
      <c r="TOS58" s="4"/>
      <c r="TOT58" s="4"/>
      <c r="TOU58" s="4"/>
      <c r="TOV58" s="4"/>
      <c r="TOW58" s="4"/>
      <c r="TOX58" s="4"/>
      <c r="TOY58" s="4"/>
      <c r="TOZ58" s="4"/>
      <c r="TPA58" s="4"/>
      <c r="TPB58" s="4"/>
      <c r="TPC58" s="4"/>
      <c r="TPD58" s="4"/>
      <c r="TPE58" s="4"/>
      <c r="TPF58" s="4"/>
      <c r="TPG58" s="4"/>
      <c r="TPH58" s="4"/>
      <c r="TPI58" s="4"/>
      <c r="TPJ58" s="4"/>
      <c r="TPK58" s="4"/>
      <c r="TPL58" s="4"/>
      <c r="TPM58" s="4"/>
      <c r="TPN58" s="4"/>
      <c r="TPO58" s="4"/>
      <c r="TPP58" s="4"/>
      <c r="TPQ58" s="4"/>
      <c r="TPR58" s="4"/>
      <c r="TPS58" s="4"/>
      <c r="TPT58" s="4"/>
      <c r="TPU58" s="4"/>
      <c r="TPV58" s="4"/>
      <c r="TPW58" s="4"/>
      <c r="TPX58" s="4"/>
      <c r="TPY58" s="4"/>
      <c r="TPZ58" s="4"/>
      <c r="TQA58" s="4"/>
      <c r="TQB58" s="4"/>
      <c r="TQC58" s="4"/>
      <c r="TQD58" s="4"/>
      <c r="TQE58" s="4"/>
      <c r="TQF58" s="4"/>
      <c r="TQG58" s="4"/>
      <c r="TQH58" s="4"/>
      <c r="TQI58" s="4"/>
      <c r="TQJ58" s="4"/>
      <c r="TQK58" s="4"/>
      <c r="TQL58" s="4"/>
      <c r="TQM58" s="4"/>
      <c r="TQN58" s="4"/>
      <c r="TQO58" s="4"/>
      <c r="TQP58" s="4"/>
      <c r="TQQ58" s="4"/>
      <c r="TQR58" s="4"/>
      <c r="TQS58" s="4"/>
      <c r="TQT58" s="4"/>
      <c r="TQU58" s="4"/>
      <c r="TQV58" s="4"/>
      <c r="TQW58" s="4"/>
      <c r="TQX58" s="4"/>
      <c r="TQY58" s="4"/>
      <c r="TQZ58" s="4"/>
      <c r="TRA58" s="4"/>
      <c r="TRB58" s="4"/>
      <c r="TRC58" s="4"/>
      <c r="TRD58" s="4"/>
      <c r="TRE58" s="4"/>
      <c r="TRF58" s="4"/>
      <c r="TRG58" s="4"/>
      <c r="TRH58" s="4"/>
      <c r="TRI58" s="4"/>
      <c r="TRJ58" s="4"/>
      <c r="TRK58" s="4"/>
      <c r="TRL58" s="4"/>
      <c r="TRM58" s="4"/>
      <c r="TRN58" s="4"/>
      <c r="TRO58" s="4"/>
      <c r="TRP58" s="4"/>
      <c r="TRQ58" s="4"/>
      <c r="TRR58" s="4"/>
      <c r="TRS58" s="4"/>
      <c r="TRT58" s="4"/>
      <c r="TRU58" s="4"/>
      <c r="TRV58" s="4"/>
      <c r="TRW58" s="4"/>
      <c r="TRX58" s="4"/>
      <c r="TRY58" s="4"/>
      <c r="TRZ58" s="4"/>
      <c r="TSA58" s="4"/>
      <c r="TSB58" s="4"/>
      <c r="TSC58" s="4"/>
      <c r="TSD58" s="4"/>
      <c r="TSE58" s="4"/>
      <c r="TSF58" s="4"/>
      <c r="TSG58" s="4"/>
      <c r="TSH58" s="4"/>
      <c r="TSI58" s="4"/>
      <c r="TSJ58" s="4"/>
      <c r="TSK58" s="4"/>
      <c r="TSL58" s="4"/>
      <c r="TSM58" s="4"/>
      <c r="TSN58" s="4"/>
      <c r="TSO58" s="4"/>
      <c r="TSP58" s="4"/>
      <c r="TSQ58" s="4"/>
      <c r="TSR58" s="4"/>
      <c r="TSS58" s="4"/>
      <c r="TST58" s="4"/>
      <c r="TSU58" s="4"/>
      <c r="TSV58" s="4"/>
      <c r="TSW58" s="4"/>
      <c r="TSX58" s="4"/>
      <c r="TSY58" s="4"/>
      <c r="TSZ58" s="4"/>
      <c r="TTA58" s="4"/>
      <c r="TTB58" s="4"/>
      <c r="TTC58" s="4"/>
      <c r="TTD58" s="4"/>
      <c r="TTE58" s="4"/>
      <c r="TTF58" s="4"/>
      <c r="TTG58" s="4"/>
      <c r="TTH58" s="4"/>
      <c r="TTI58" s="4"/>
      <c r="TTJ58" s="4"/>
      <c r="TTK58" s="4"/>
      <c r="TTL58" s="4"/>
      <c r="TTM58" s="4"/>
      <c r="TTN58" s="4"/>
      <c r="TTO58" s="4"/>
      <c r="TTP58" s="4"/>
      <c r="TTQ58" s="4"/>
      <c r="TTR58" s="4"/>
      <c r="TTS58" s="4"/>
      <c r="TTT58" s="4"/>
      <c r="TTU58" s="4"/>
      <c r="TTV58" s="4"/>
      <c r="TTW58" s="4"/>
      <c r="TTX58" s="4"/>
      <c r="TTY58" s="4"/>
      <c r="TTZ58" s="4"/>
      <c r="TUA58" s="4"/>
      <c r="TUB58" s="4"/>
      <c r="TUC58" s="4"/>
      <c r="TUD58" s="4"/>
      <c r="TUE58" s="4"/>
      <c r="TUF58" s="4"/>
      <c r="TUG58" s="4"/>
      <c r="TUH58" s="4"/>
      <c r="TUI58" s="4"/>
      <c r="TUJ58" s="4"/>
      <c r="TUK58" s="4"/>
      <c r="TUL58" s="4"/>
      <c r="TUM58" s="4"/>
      <c r="TUN58" s="4"/>
      <c r="TUO58" s="4"/>
      <c r="TUP58" s="4"/>
      <c r="TUQ58" s="4"/>
      <c r="TUR58" s="4"/>
      <c r="TUS58" s="4"/>
      <c r="TUT58" s="4"/>
      <c r="TUU58" s="4"/>
      <c r="TUV58" s="4"/>
      <c r="TUW58" s="4"/>
      <c r="TUX58" s="4"/>
      <c r="TUY58" s="4"/>
      <c r="TUZ58" s="4"/>
      <c r="TVA58" s="4"/>
      <c r="TVB58" s="4"/>
      <c r="TVC58" s="4"/>
      <c r="TVD58" s="4"/>
      <c r="TVE58" s="4"/>
      <c r="TVF58" s="4"/>
      <c r="TVG58" s="4"/>
      <c r="TVH58" s="4"/>
      <c r="TVI58" s="4"/>
      <c r="TVJ58" s="4"/>
      <c r="TVK58" s="4"/>
      <c r="TVL58" s="4"/>
      <c r="TVM58" s="4"/>
      <c r="TVN58" s="4"/>
      <c r="TVO58" s="4"/>
      <c r="TVP58" s="4"/>
      <c r="TVQ58" s="4"/>
      <c r="TVR58" s="4"/>
      <c r="TVS58" s="4"/>
      <c r="TVT58" s="4"/>
      <c r="TVU58" s="4"/>
      <c r="TVV58" s="4"/>
      <c r="TVW58" s="4"/>
      <c r="TVX58" s="4"/>
      <c r="TVY58" s="4"/>
      <c r="TVZ58" s="4"/>
      <c r="TWA58" s="4"/>
      <c r="TWB58" s="4"/>
      <c r="TWC58" s="4"/>
      <c r="TWD58" s="4"/>
      <c r="TWE58" s="4"/>
      <c r="TWF58" s="4"/>
      <c r="TWG58" s="4"/>
      <c r="TWH58" s="4"/>
      <c r="TWI58" s="4"/>
      <c r="TWJ58" s="4"/>
      <c r="TWK58" s="4"/>
      <c r="TWL58" s="4"/>
      <c r="TWM58" s="4"/>
      <c r="TWN58" s="4"/>
      <c r="TWO58" s="4"/>
      <c r="TWP58" s="4"/>
      <c r="TWQ58" s="4"/>
      <c r="TWR58" s="4"/>
      <c r="TWS58" s="4"/>
      <c r="TWT58" s="4"/>
      <c r="TWU58" s="4"/>
      <c r="TWV58" s="4"/>
      <c r="TWW58" s="4"/>
      <c r="TWX58" s="4"/>
      <c r="TWY58" s="4"/>
      <c r="TWZ58" s="4"/>
      <c r="TXA58" s="4"/>
      <c r="TXB58" s="4"/>
      <c r="TXC58" s="4"/>
      <c r="TXD58" s="4"/>
      <c r="TXE58" s="4"/>
      <c r="TXF58" s="4"/>
      <c r="TXG58" s="4"/>
      <c r="TXH58" s="4"/>
      <c r="TXI58" s="4"/>
      <c r="TXJ58" s="4"/>
      <c r="TXK58" s="4"/>
      <c r="TXL58" s="4"/>
      <c r="TXM58" s="4"/>
      <c r="TXN58" s="4"/>
      <c r="TXO58" s="4"/>
      <c r="TXP58" s="4"/>
      <c r="TXQ58" s="4"/>
      <c r="TXR58" s="4"/>
      <c r="TXS58" s="4"/>
      <c r="TXT58" s="4"/>
      <c r="TXU58" s="4"/>
      <c r="TXV58" s="4"/>
      <c r="TXW58" s="4"/>
      <c r="TXX58" s="4"/>
      <c r="TXY58" s="4"/>
      <c r="TXZ58" s="4"/>
      <c r="TYA58" s="4"/>
      <c r="TYB58" s="4"/>
      <c r="TYC58" s="4"/>
      <c r="TYD58" s="4"/>
      <c r="TYE58" s="4"/>
      <c r="TYF58" s="4"/>
      <c r="TYG58" s="4"/>
      <c r="TYH58" s="4"/>
      <c r="TYI58" s="4"/>
      <c r="TYJ58" s="4"/>
      <c r="TYK58" s="4"/>
      <c r="TYL58" s="4"/>
      <c r="TYM58" s="4"/>
      <c r="TYN58" s="4"/>
      <c r="TYO58" s="4"/>
      <c r="TYP58" s="4"/>
      <c r="TYQ58" s="4"/>
      <c r="TYR58" s="4"/>
      <c r="TYS58" s="4"/>
      <c r="TYT58" s="4"/>
      <c r="TYU58" s="4"/>
      <c r="TYV58" s="4"/>
      <c r="TYW58" s="4"/>
      <c r="TYX58" s="4"/>
      <c r="TYY58" s="4"/>
      <c r="TYZ58" s="4"/>
      <c r="TZA58" s="4"/>
      <c r="TZB58" s="4"/>
      <c r="TZC58" s="4"/>
      <c r="TZD58" s="4"/>
      <c r="TZE58" s="4"/>
      <c r="TZF58" s="4"/>
      <c r="TZG58" s="4"/>
      <c r="TZH58" s="4"/>
      <c r="TZI58" s="4"/>
      <c r="TZJ58" s="4"/>
      <c r="TZK58" s="4"/>
      <c r="TZL58" s="4"/>
      <c r="TZM58" s="4"/>
      <c r="TZN58" s="4"/>
      <c r="TZO58" s="4"/>
      <c r="TZP58" s="4"/>
      <c r="TZQ58" s="4"/>
      <c r="TZR58" s="4"/>
      <c r="TZS58" s="4"/>
      <c r="TZT58" s="4"/>
      <c r="TZU58" s="4"/>
      <c r="TZV58" s="4"/>
      <c r="TZW58" s="4"/>
      <c r="TZX58" s="4"/>
      <c r="TZY58" s="4"/>
      <c r="TZZ58" s="4"/>
      <c r="UAA58" s="4"/>
      <c r="UAB58" s="4"/>
      <c r="UAC58" s="4"/>
      <c r="UAD58" s="4"/>
      <c r="UAE58" s="4"/>
      <c r="UAF58" s="4"/>
      <c r="UAG58" s="4"/>
      <c r="UAH58" s="4"/>
      <c r="UAI58" s="4"/>
      <c r="UAJ58" s="4"/>
      <c r="UAK58" s="4"/>
      <c r="UAL58" s="4"/>
      <c r="UAM58" s="4"/>
      <c r="UAN58" s="4"/>
      <c r="UAO58" s="4"/>
      <c r="UAP58" s="4"/>
      <c r="UAQ58" s="4"/>
      <c r="UAR58" s="4"/>
      <c r="UAS58" s="4"/>
      <c r="UAT58" s="4"/>
      <c r="UAU58" s="4"/>
      <c r="UAV58" s="4"/>
      <c r="UAW58" s="4"/>
      <c r="UAX58" s="4"/>
      <c r="UAY58" s="4"/>
      <c r="UAZ58" s="4"/>
      <c r="UBA58" s="4"/>
      <c r="UBB58" s="4"/>
      <c r="UBC58" s="4"/>
      <c r="UBD58" s="4"/>
      <c r="UBE58" s="4"/>
      <c r="UBF58" s="4"/>
      <c r="UBG58" s="4"/>
      <c r="UBH58" s="4"/>
      <c r="UBI58" s="4"/>
      <c r="UBJ58" s="4"/>
      <c r="UBK58" s="4"/>
      <c r="UBL58" s="4"/>
      <c r="UBM58" s="4"/>
      <c r="UBN58" s="4"/>
      <c r="UBO58" s="4"/>
      <c r="UBP58" s="4"/>
      <c r="UBQ58" s="4"/>
      <c r="UBR58" s="4"/>
      <c r="UBS58" s="4"/>
      <c r="UBT58" s="4"/>
      <c r="UBU58" s="4"/>
      <c r="UBV58" s="4"/>
      <c r="UBW58" s="4"/>
      <c r="UBX58" s="4"/>
      <c r="UBY58" s="4"/>
      <c r="UBZ58" s="4"/>
      <c r="UCA58" s="4"/>
      <c r="UCB58" s="4"/>
      <c r="UCC58" s="4"/>
      <c r="UCD58" s="4"/>
      <c r="UCE58" s="4"/>
      <c r="UCF58" s="4"/>
      <c r="UCG58" s="4"/>
      <c r="UCH58" s="4"/>
      <c r="UCI58" s="4"/>
      <c r="UCJ58" s="4"/>
      <c r="UCK58" s="4"/>
      <c r="UCL58" s="4"/>
      <c r="UCM58" s="4"/>
      <c r="UCN58" s="4"/>
      <c r="UCO58" s="4"/>
      <c r="UCP58" s="4"/>
      <c r="UCQ58" s="4"/>
      <c r="UCR58" s="4"/>
      <c r="UCS58" s="4"/>
      <c r="UCT58" s="4"/>
      <c r="UCU58" s="4"/>
      <c r="UCV58" s="4"/>
      <c r="UCW58" s="4"/>
      <c r="UCX58" s="4"/>
      <c r="UCY58" s="4"/>
      <c r="UCZ58" s="4"/>
      <c r="UDA58" s="4"/>
      <c r="UDB58" s="4"/>
      <c r="UDC58" s="4"/>
      <c r="UDD58" s="4"/>
      <c r="UDE58" s="4"/>
      <c r="UDF58" s="4"/>
      <c r="UDG58" s="4"/>
      <c r="UDH58" s="4"/>
      <c r="UDI58" s="4"/>
      <c r="UDJ58" s="4"/>
      <c r="UDK58" s="4"/>
      <c r="UDL58" s="4"/>
      <c r="UDM58" s="4"/>
      <c r="UDN58" s="4"/>
      <c r="UDO58" s="4"/>
      <c r="UDP58" s="4"/>
      <c r="UDQ58" s="4"/>
      <c r="UDR58" s="4"/>
      <c r="UDS58" s="4"/>
      <c r="UDT58" s="4"/>
      <c r="UDU58" s="4"/>
      <c r="UDV58" s="4"/>
      <c r="UDW58" s="4"/>
      <c r="UDX58" s="4"/>
      <c r="UDY58" s="4"/>
      <c r="UDZ58" s="4"/>
      <c r="UEA58" s="4"/>
      <c r="UEB58" s="4"/>
      <c r="UEC58" s="4"/>
      <c r="UED58" s="4"/>
      <c r="UEE58" s="4"/>
      <c r="UEF58" s="4"/>
      <c r="UEG58" s="4"/>
      <c r="UEH58" s="4"/>
      <c r="UEI58" s="4"/>
      <c r="UEJ58" s="4"/>
      <c r="UEK58" s="4"/>
      <c r="UEL58" s="4"/>
      <c r="UEM58" s="4"/>
      <c r="UEN58" s="4"/>
      <c r="UEO58" s="4"/>
      <c r="UEP58" s="4"/>
      <c r="UEQ58" s="4"/>
      <c r="UER58" s="4"/>
      <c r="UES58" s="4"/>
      <c r="UET58" s="4"/>
      <c r="UEU58" s="4"/>
      <c r="UEV58" s="4"/>
      <c r="UEW58" s="4"/>
      <c r="UEX58" s="4"/>
      <c r="UEY58" s="4"/>
      <c r="UEZ58" s="4"/>
      <c r="UFA58" s="4"/>
      <c r="UFB58" s="4"/>
      <c r="UFC58" s="4"/>
      <c r="UFD58" s="4"/>
      <c r="UFE58" s="4"/>
      <c r="UFF58" s="4"/>
      <c r="UFG58" s="4"/>
      <c r="UFH58" s="4"/>
      <c r="UFI58" s="4"/>
      <c r="UFJ58" s="4"/>
      <c r="UFK58" s="4"/>
      <c r="UFL58" s="4"/>
      <c r="UFM58" s="4"/>
      <c r="UFN58" s="4"/>
      <c r="UFO58" s="4"/>
      <c r="UFP58" s="4"/>
      <c r="UFQ58" s="4"/>
      <c r="UFR58" s="4"/>
      <c r="UFS58" s="4"/>
      <c r="UFT58" s="4"/>
      <c r="UFU58" s="4"/>
      <c r="UFV58" s="4"/>
      <c r="UFW58" s="4"/>
      <c r="UFX58" s="4"/>
      <c r="UFY58" s="4"/>
      <c r="UFZ58" s="4"/>
      <c r="UGA58" s="4"/>
      <c r="UGB58" s="4"/>
      <c r="UGC58" s="4"/>
      <c r="UGD58" s="4"/>
      <c r="UGE58" s="4"/>
      <c r="UGF58" s="4"/>
      <c r="UGG58" s="4"/>
      <c r="UGH58" s="4"/>
      <c r="UGI58" s="4"/>
      <c r="UGJ58" s="4"/>
      <c r="UGK58" s="4"/>
      <c r="UGL58" s="4"/>
      <c r="UGM58" s="4"/>
      <c r="UGN58" s="4"/>
      <c r="UGO58" s="4"/>
      <c r="UGP58" s="4"/>
      <c r="UGQ58" s="4"/>
      <c r="UGR58" s="4"/>
      <c r="UGS58" s="4"/>
      <c r="UGT58" s="4"/>
      <c r="UGU58" s="4"/>
      <c r="UGV58" s="4"/>
      <c r="UGW58" s="4"/>
      <c r="UGX58" s="4"/>
      <c r="UGY58" s="4"/>
      <c r="UGZ58" s="4"/>
      <c r="UHA58" s="4"/>
      <c r="UHB58" s="4"/>
      <c r="UHC58" s="4"/>
      <c r="UHD58" s="4"/>
      <c r="UHE58" s="4"/>
      <c r="UHF58" s="4"/>
      <c r="UHG58" s="4"/>
      <c r="UHH58" s="4"/>
      <c r="UHI58" s="4"/>
      <c r="UHJ58" s="4"/>
      <c r="UHK58" s="4"/>
      <c r="UHL58" s="4"/>
      <c r="UHM58" s="4"/>
      <c r="UHN58" s="4"/>
      <c r="UHO58" s="4"/>
      <c r="UHP58" s="4"/>
      <c r="UHQ58" s="4"/>
      <c r="UHR58" s="4"/>
      <c r="UHS58" s="4"/>
      <c r="UHT58" s="4"/>
      <c r="UHU58" s="4"/>
      <c r="UHV58" s="4"/>
      <c r="UHW58" s="4"/>
      <c r="UHX58" s="4"/>
      <c r="UHY58" s="4"/>
      <c r="UHZ58" s="4"/>
      <c r="UIA58" s="4"/>
      <c r="UIB58" s="4"/>
      <c r="UIC58" s="4"/>
      <c r="UID58" s="4"/>
      <c r="UIE58" s="4"/>
      <c r="UIF58" s="4"/>
      <c r="UIG58" s="4"/>
      <c r="UIH58" s="4"/>
      <c r="UII58" s="4"/>
      <c r="UIJ58" s="4"/>
      <c r="UIK58" s="4"/>
      <c r="UIL58" s="4"/>
      <c r="UIM58" s="4"/>
      <c r="UIN58" s="4"/>
      <c r="UIO58" s="4"/>
      <c r="UIP58" s="4"/>
      <c r="UIQ58" s="4"/>
      <c r="UIR58" s="4"/>
      <c r="UIS58" s="4"/>
      <c r="UIT58" s="4"/>
      <c r="UIU58" s="4"/>
      <c r="UIV58" s="4"/>
      <c r="UIW58" s="4"/>
      <c r="UIX58" s="4"/>
      <c r="UIY58" s="4"/>
      <c r="UIZ58" s="4"/>
      <c r="UJA58" s="4"/>
      <c r="UJB58" s="4"/>
      <c r="UJC58" s="4"/>
      <c r="UJD58" s="4"/>
      <c r="UJE58" s="4"/>
      <c r="UJF58" s="4"/>
      <c r="UJG58" s="4"/>
      <c r="UJH58" s="4"/>
      <c r="UJI58" s="4"/>
      <c r="UJJ58" s="4"/>
      <c r="UJK58" s="4"/>
      <c r="UJL58" s="4"/>
      <c r="UJM58" s="4"/>
      <c r="UJN58" s="4"/>
      <c r="UJO58" s="4"/>
      <c r="UJP58" s="4"/>
      <c r="UJQ58" s="4"/>
      <c r="UJR58" s="4"/>
      <c r="UJS58" s="4"/>
      <c r="UJT58" s="4"/>
      <c r="UJU58" s="4"/>
      <c r="UJV58" s="4"/>
      <c r="UJW58" s="4"/>
      <c r="UJX58" s="4"/>
      <c r="UJY58" s="4"/>
      <c r="UJZ58" s="4"/>
      <c r="UKA58" s="4"/>
      <c r="UKB58" s="4"/>
      <c r="UKC58" s="4"/>
      <c r="UKD58" s="4"/>
      <c r="UKE58" s="4"/>
      <c r="UKF58" s="4"/>
      <c r="UKG58" s="4"/>
      <c r="UKH58" s="4"/>
      <c r="UKI58" s="4"/>
      <c r="UKJ58" s="4"/>
      <c r="UKK58" s="4"/>
      <c r="UKL58" s="4"/>
      <c r="UKM58" s="4"/>
      <c r="UKN58" s="4"/>
      <c r="UKO58" s="4"/>
      <c r="UKP58" s="4"/>
      <c r="UKQ58" s="4"/>
      <c r="UKR58" s="4"/>
      <c r="UKS58" s="4"/>
      <c r="UKT58" s="4"/>
      <c r="UKU58" s="4"/>
      <c r="UKV58" s="4"/>
      <c r="UKW58" s="4"/>
      <c r="UKX58" s="4"/>
      <c r="UKY58" s="4"/>
      <c r="UKZ58" s="4"/>
      <c r="ULA58" s="4"/>
      <c r="ULB58" s="4"/>
      <c r="ULC58" s="4"/>
      <c r="ULD58" s="4"/>
      <c r="ULE58" s="4"/>
      <c r="ULF58" s="4"/>
      <c r="ULG58" s="4"/>
      <c r="ULH58" s="4"/>
      <c r="ULI58" s="4"/>
      <c r="ULJ58" s="4"/>
      <c r="ULK58" s="4"/>
      <c r="ULL58" s="4"/>
      <c r="ULM58" s="4"/>
      <c r="ULN58" s="4"/>
      <c r="ULO58" s="4"/>
      <c r="ULP58" s="4"/>
      <c r="ULQ58" s="4"/>
      <c r="ULR58" s="4"/>
      <c r="ULS58" s="4"/>
      <c r="ULT58" s="4"/>
      <c r="ULU58" s="4"/>
      <c r="ULV58" s="4"/>
      <c r="ULW58" s="4"/>
      <c r="ULX58" s="4"/>
      <c r="ULY58" s="4"/>
      <c r="ULZ58" s="4"/>
      <c r="UMA58" s="4"/>
      <c r="UMB58" s="4"/>
      <c r="UMC58" s="4"/>
      <c r="UMD58" s="4"/>
      <c r="UME58" s="4"/>
      <c r="UMF58" s="4"/>
      <c r="UMG58" s="4"/>
      <c r="UMH58" s="4"/>
      <c r="UMI58" s="4"/>
      <c r="UMJ58" s="4"/>
      <c r="UMK58" s="4"/>
      <c r="UML58" s="4"/>
      <c r="UMM58" s="4"/>
      <c r="UMN58" s="4"/>
      <c r="UMO58" s="4"/>
      <c r="UMP58" s="4"/>
      <c r="UMQ58" s="4"/>
      <c r="UMR58" s="4"/>
      <c r="UMS58" s="4"/>
      <c r="UMT58" s="4"/>
      <c r="UMU58" s="4"/>
      <c r="UMV58" s="4"/>
      <c r="UMW58" s="4"/>
      <c r="UMX58" s="4"/>
      <c r="UMY58" s="4"/>
      <c r="UMZ58" s="4"/>
      <c r="UNA58" s="4"/>
      <c r="UNB58" s="4"/>
      <c r="UNC58" s="4"/>
      <c r="UND58" s="4"/>
      <c r="UNE58" s="4"/>
      <c r="UNF58" s="4"/>
      <c r="UNG58" s="4"/>
      <c r="UNH58" s="4"/>
      <c r="UNI58" s="4"/>
      <c r="UNJ58" s="4"/>
      <c r="UNK58" s="4"/>
      <c r="UNL58" s="4"/>
      <c r="UNM58" s="4"/>
      <c r="UNN58" s="4"/>
      <c r="UNO58" s="4"/>
      <c r="UNP58" s="4"/>
      <c r="UNQ58" s="4"/>
      <c r="UNR58" s="4"/>
      <c r="UNS58" s="4"/>
      <c r="UNT58" s="4"/>
      <c r="UNU58" s="4"/>
      <c r="UNV58" s="4"/>
      <c r="UNW58" s="4"/>
      <c r="UNX58" s="4"/>
      <c r="UNY58" s="4"/>
      <c r="UNZ58" s="4"/>
      <c r="UOA58" s="4"/>
      <c r="UOB58" s="4"/>
      <c r="UOC58" s="4"/>
      <c r="UOD58" s="4"/>
      <c r="UOE58" s="4"/>
      <c r="UOF58" s="4"/>
      <c r="UOG58" s="4"/>
      <c r="UOH58" s="4"/>
      <c r="UOI58" s="4"/>
      <c r="UOJ58" s="4"/>
      <c r="UOK58" s="4"/>
      <c r="UOL58" s="4"/>
      <c r="UOM58" s="4"/>
      <c r="UON58" s="4"/>
      <c r="UOO58" s="4"/>
      <c r="UOP58" s="4"/>
      <c r="UOQ58" s="4"/>
      <c r="UOR58" s="4"/>
      <c r="UOS58" s="4"/>
      <c r="UOT58" s="4"/>
      <c r="UOU58" s="4"/>
      <c r="UOV58" s="4"/>
      <c r="UOW58" s="4"/>
      <c r="UOX58" s="4"/>
      <c r="UOY58" s="4"/>
      <c r="UOZ58" s="4"/>
      <c r="UPA58" s="4"/>
      <c r="UPB58" s="4"/>
      <c r="UPC58" s="4"/>
      <c r="UPD58" s="4"/>
      <c r="UPE58" s="4"/>
      <c r="UPF58" s="4"/>
      <c r="UPG58" s="4"/>
      <c r="UPH58" s="4"/>
      <c r="UPI58" s="4"/>
      <c r="UPJ58" s="4"/>
      <c r="UPK58" s="4"/>
      <c r="UPL58" s="4"/>
      <c r="UPM58" s="4"/>
      <c r="UPN58" s="4"/>
      <c r="UPO58" s="4"/>
      <c r="UPP58" s="4"/>
      <c r="UPQ58" s="4"/>
      <c r="UPR58" s="4"/>
      <c r="UPS58" s="4"/>
      <c r="UPT58" s="4"/>
      <c r="UPU58" s="4"/>
      <c r="UPV58" s="4"/>
      <c r="UPW58" s="4"/>
      <c r="UPX58" s="4"/>
      <c r="UPY58" s="4"/>
      <c r="UPZ58" s="4"/>
      <c r="UQA58" s="4"/>
      <c r="UQB58" s="4"/>
      <c r="UQC58" s="4"/>
      <c r="UQD58" s="4"/>
      <c r="UQE58" s="4"/>
      <c r="UQF58" s="4"/>
      <c r="UQG58" s="4"/>
      <c r="UQH58" s="4"/>
      <c r="UQI58" s="4"/>
      <c r="UQJ58" s="4"/>
      <c r="UQK58" s="4"/>
      <c r="UQL58" s="4"/>
      <c r="UQM58" s="4"/>
      <c r="UQN58" s="4"/>
      <c r="UQO58" s="4"/>
      <c r="UQP58" s="4"/>
      <c r="UQQ58" s="4"/>
      <c r="UQR58" s="4"/>
      <c r="UQS58" s="4"/>
      <c r="UQT58" s="4"/>
      <c r="UQU58" s="4"/>
      <c r="UQV58" s="4"/>
      <c r="UQW58" s="4"/>
      <c r="UQX58" s="4"/>
      <c r="UQY58" s="4"/>
      <c r="UQZ58" s="4"/>
      <c r="URA58" s="4"/>
      <c r="URB58" s="4"/>
      <c r="URC58" s="4"/>
      <c r="URD58" s="4"/>
      <c r="URE58" s="4"/>
      <c r="URF58" s="4"/>
      <c r="URG58" s="4"/>
      <c r="URH58" s="4"/>
      <c r="URI58" s="4"/>
      <c r="URJ58" s="4"/>
      <c r="URK58" s="4"/>
      <c r="URL58" s="4"/>
      <c r="URM58" s="4"/>
      <c r="URN58" s="4"/>
      <c r="URO58" s="4"/>
      <c r="URP58" s="4"/>
      <c r="URQ58" s="4"/>
      <c r="URR58" s="4"/>
      <c r="URS58" s="4"/>
      <c r="URT58" s="4"/>
      <c r="URU58" s="4"/>
      <c r="URV58" s="4"/>
      <c r="URW58" s="4"/>
      <c r="URX58" s="4"/>
      <c r="URY58" s="4"/>
      <c r="URZ58" s="4"/>
      <c r="USA58" s="4"/>
      <c r="USB58" s="4"/>
      <c r="USC58" s="4"/>
      <c r="USD58" s="4"/>
      <c r="USE58" s="4"/>
      <c r="USF58" s="4"/>
      <c r="USG58" s="4"/>
      <c r="USH58" s="4"/>
      <c r="USI58" s="4"/>
      <c r="USJ58" s="4"/>
      <c r="USK58" s="4"/>
      <c r="USL58" s="4"/>
      <c r="USM58" s="4"/>
      <c r="USN58" s="4"/>
      <c r="USO58" s="4"/>
      <c r="USP58" s="4"/>
      <c r="USQ58" s="4"/>
      <c r="USR58" s="4"/>
      <c r="USS58" s="4"/>
      <c r="UST58" s="4"/>
      <c r="USU58" s="4"/>
      <c r="USV58" s="4"/>
      <c r="USW58" s="4"/>
      <c r="USX58" s="4"/>
      <c r="USY58" s="4"/>
      <c r="USZ58" s="4"/>
      <c r="UTA58" s="4"/>
      <c r="UTB58" s="4"/>
      <c r="UTC58" s="4"/>
      <c r="UTD58" s="4"/>
      <c r="UTE58" s="4"/>
      <c r="UTF58" s="4"/>
      <c r="UTG58" s="4"/>
      <c r="UTH58" s="4"/>
      <c r="UTI58" s="4"/>
      <c r="UTJ58" s="4"/>
      <c r="UTK58" s="4"/>
      <c r="UTL58" s="4"/>
      <c r="UTM58" s="4"/>
      <c r="UTN58" s="4"/>
      <c r="UTO58" s="4"/>
      <c r="UTP58" s="4"/>
      <c r="UTQ58" s="4"/>
      <c r="UTR58" s="4"/>
      <c r="UTS58" s="4"/>
      <c r="UTT58" s="4"/>
      <c r="UTU58" s="4"/>
      <c r="UTV58" s="4"/>
      <c r="UTW58" s="4"/>
      <c r="UTX58" s="4"/>
      <c r="UTY58" s="4"/>
      <c r="UTZ58" s="4"/>
      <c r="UUA58" s="4"/>
      <c r="UUB58" s="4"/>
      <c r="UUC58" s="4"/>
      <c r="UUD58" s="4"/>
      <c r="UUE58" s="4"/>
      <c r="UUF58" s="4"/>
      <c r="UUG58" s="4"/>
      <c r="UUH58" s="4"/>
      <c r="UUI58" s="4"/>
      <c r="UUJ58" s="4"/>
      <c r="UUK58" s="4"/>
      <c r="UUL58" s="4"/>
      <c r="UUM58" s="4"/>
      <c r="UUN58" s="4"/>
      <c r="UUO58" s="4"/>
      <c r="UUP58" s="4"/>
      <c r="UUQ58" s="4"/>
      <c r="UUR58" s="4"/>
      <c r="UUS58" s="4"/>
      <c r="UUT58" s="4"/>
      <c r="UUU58" s="4"/>
      <c r="UUV58" s="4"/>
      <c r="UUW58" s="4"/>
      <c r="UUX58" s="4"/>
      <c r="UUY58" s="4"/>
      <c r="UUZ58" s="4"/>
      <c r="UVA58" s="4"/>
      <c r="UVB58" s="4"/>
      <c r="UVC58" s="4"/>
      <c r="UVD58" s="4"/>
      <c r="UVE58" s="4"/>
      <c r="UVF58" s="4"/>
      <c r="UVG58" s="4"/>
      <c r="UVH58" s="4"/>
      <c r="UVI58" s="4"/>
      <c r="UVJ58" s="4"/>
      <c r="UVK58" s="4"/>
      <c r="UVL58" s="4"/>
      <c r="UVM58" s="4"/>
      <c r="UVN58" s="4"/>
      <c r="UVO58" s="4"/>
      <c r="UVP58" s="4"/>
      <c r="UVQ58" s="4"/>
      <c r="UVR58" s="4"/>
      <c r="UVS58" s="4"/>
      <c r="UVT58" s="4"/>
      <c r="UVU58" s="4"/>
      <c r="UVV58" s="4"/>
      <c r="UVW58" s="4"/>
      <c r="UVX58" s="4"/>
      <c r="UVY58" s="4"/>
      <c r="UVZ58" s="4"/>
      <c r="UWA58" s="4"/>
      <c r="UWB58" s="4"/>
      <c r="UWC58" s="4"/>
      <c r="UWD58" s="4"/>
      <c r="UWE58" s="4"/>
      <c r="UWF58" s="4"/>
      <c r="UWG58" s="4"/>
      <c r="UWH58" s="4"/>
      <c r="UWI58" s="4"/>
      <c r="UWJ58" s="4"/>
      <c r="UWK58" s="4"/>
      <c r="UWL58" s="4"/>
      <c r="UWM58" s="4"/>
      <c r="UWN58" s="4"/>
      <c r="UWO58" s="4"/>
      <c r="UWP58" s="4"/>
      <c r="UWQ58" s="4"/>
      <c r="UWR58" s="4"/>
      <c r="UWS58" s="4"/>
      <c r="UWT58" s="4"/>
      <c r="UWU58" s="4"/>
      <c r="UWV58" s="4"/>
      <c r="UWW58" s="4"/>
      <c r="UWX58" s="4"/>
      <c r="UWY58" s="4"/>
      <c r="UWZ58" s="4"/>
      <c r="UXA58" s="4"/>
      <c r="UXB58" s="4"/>
      <c r="UXC58" s="4"/>
      <c r="UXD58" s="4"/>
      <c r="UXE58" s="4"/>
      <c r="UXF58" s="4"/>
      <c r="UXG58" s="4"/>
      <c r="UXH58" s="4"/>
      <c r="UXI58" s="4"/>
      <c r="UXJ58" s="4"/>
      <c r="UXK58" s="4"/>
      <c r="UXL58" s="4"/>
      <c r="UXM58" s="4"/>
      <c r="UXN58" s="4"/>
      <c r="UXO58" s="4"/>
      <c r="UXP58" s="4"/>
      <c r="UXQ58" s="4"/>
      <c r="UXR58" s="4"/>
      <c r="UXS58" s="4"/>
      <c r="UXT58" s="4"/>
      <c r="UXU58" s="4"/>
      <c r="UXV58" s="4"/>
      <c r="UXW58" s="4"/>
      <c r="UXX58" s="4"/>
      <c r="UXY58" s="4"/>
      <c r="UXZ58" s="4"/>
      <c r="UYA58" s="4"/>
      <c r="UYB58" s="4"/>
      <c r="UYC58" s="4"/>
      <c r="UYD58" s="4"/>
      <c r="UYE58" s="4"/>
      <c r="UYF58" s="4"/>
      <c r="UYG58" s="4"/>
      <c r="UYH58" s="4"/>
      <c r="UYI58" s="4"/>
      <c r="UYJ58" s="4"/>
      <c r="UYK58" s="4"/>
      <c r="UYL58" s="4"/>
      <c r="UYM58" s="4"/>
      <c r="UYN58" s="4"/>
      <c r="UYO58" s="4"/>
      <c r="UYP58" s="4"/>
      <c r="UYQ58" s="4"/>
      <c r="UYR58" s="4"/>
      <c r="UYS58" s="4"/>
      <c r="UYT58" s="4"/>
      <c r="UYU58" s="4"/>
      <c r="UYV58" s="4"/>
      <c r="UYW58" s="4"/>
      <c r="UYX58" s="4"/>
      <c r="UYY58" s="4"/>
      <c r="UYZ58" s="4"/>
      <c r="UZA58" s="4"/>
      <c r="UZB58" s="4"/>
      <c r="UZC58" s="4"/>
      <c r="UZD58" s="4"/>
      <c r="UZE58" s="4"/>
      <c r="UZF58" s="4"/>
      <c r="UZG58" s="4"/>
      <c r="UZH58" s="4"/>
      <c r="UZI58" s="4"/>
      <c r="UZJ58" s="4"/>
      <c r="UZK58" s="4"/>
      <c r="UZL58" s="4"/>
      <c r="UZM58" s="4"/>
      <c r="UZN58" s="4"/>
      <c r="UZO58" s="4"/>
      <c r="UZP58" s="4"/>
      <c r="UZQ58" s="4"/>
      <c r="UZR58" s="4"/>
      <c r="UZS58" s="4"/>
      <c r="UZT58" s="4"/>
      <c r="UZU58" s="4"/>
      <c r="UZV58" s="4"/>
      <c r="UZW58" s="4"/>
      <c r="UZX58" s="4"/>
      <c r="UZY58" s="4"/>
      <c r="UZZ58" s="4"/>
      <c r="VAA58" s="4"/>
      <c r="VAB58" s="4"/>
      <c r="VAC58" s="4"/>
      <c r="VAD58" s="4"/>
      <c r="VAE58" s="4"/>
      <c r="VAF58" s="4"/>
      <c r="VAG58" s="4"/>
      <c r="VAH58" s="4"/>
      <c r="VAI58" s="4"/>
      <c r="VAJ58" s="4"/>
      <c r="VAK58" s="4"/>
      <c r="VAL58" s="4"/>
      <c r="VAM58" s="4"/>
      <c r="VAN58" s="4"/>
      <c r="VAO58" s="4"/>
      <c r="VAP58" s="4"/>
      <c r="VAQ58" s="4"/>
      <c r="VAR58" s="4"/>
      <c r="VAS58" s="4"/>
      <c r="VAT58" s="4"/>
      <c r="VAU58" s="4"/>
      <c r="VAV58" s="4"/>
      <c r="VAW58" s="4"/>
      <c r="VAX58" s="4"/>
      <c r="VAY58" s="4"/>
      <c r="VAZ58" s="4"/>
      <c r="VBA58" s="4"/>
      <c r="VBB58" s="4"/>
      <c r="VBC58" s="4"/>
      <c r="VBD58" s="4"/>
      <c r="VBE58" s="4"/>
      <c r="VBF58" s="4"/>
      <c r="VBG58" s="4"/>
      <c r="VBH58" s="4"/>
      <c r="VBI58" s="4"/>
      <c r="VBJ58" s="4"/>
      <c r="VBK58" s="4"/>
      <c r="VBL58" s="4"/>
      <c r="VBM58" s="4"/>
      <c r="VBN58" s="4"/>
      <c r="VBO58" s="4"/>
      <c r="VBP58" s="4"/>
      <c r="VBQ58" s="4"/>
      <c r="VBR58" s="4"/>
      <c r="VBS58" s="4"/>
      <c r="VBT58" s="4"/>
      <c r="VBU58" s="4"/>
      <c r="VBV58" s="4"/>
      <c r="VBW58" s="4"/>
      <c r="VBX58" s="4"/>
      <c r="VBY58" s="4"/>
      <c r="VBZ58" s="4"/>
      <c r="VCA58" s="4"/>
      <c r="VCB58" s="4"/>
      <c r="VCC58" s="4"/>
      <c r="VCD58" s="4"/>
      <c r="VCE58" s="4"/>
      <c r="VCF58" s="4"/>
      <c r="VCG58" s="4"/>
      <c r="VCH58" s="4"/>
      <c r="VCI58" s="4"/>
      <c r="VCJ58" s="4"/>
      <c r="VCK58" s="4"/>
      <c r="VCL58" s="4"/>
      <c r="VCM58" s="4"/>
      <c r="VCN58" s="4"/>
      <c r="VCO58" s="4"/>
      <c r="VCP58" s="4"/>
      <c r="VCQ58" s="4"/>
      <c r="VCR58" s="4"/>
      <c r="VCS58" s="4"/>
      <c r="VCT58" s="4"/>
      <c r="VCU58" s="4"/>
      <c r="VCV58" s="4"/>
      <c r="VCW58" s="4"/>
      <c r="VCX58" s="4"/>
      <c r="VCY58" s="4"/>
      <c r="VCZ58" s="4"/>
      <c r="VDA58" s="4"/>
      <c r="VDB58" s="4"/>
      <c r="VDC58" s="4"/>
      <c r="VDD58" s="4"/>
      <c r="VDE58" s="4"/>
      <c r="VDF58" s="4"/>
      <c r="VDG58" s="4"/>
      <c r="VDH58" s="4"/>
      <c r="VDI58" s="4"/>
      <c r="VDJ58" s="4"/>
      <c r="VDK58" s="4"/>
      <c r="VDL58" s="4"/>
      <c r="VDM58" s="4"/>
      <c r="VDN58" s="4"/>
      <c r="VDO58" s="4"/>
      <c r="VDP58" s="4"/>
      <c r="VDQ58" s="4"/>
      <c r="VDR58" s="4"/>
      <c r="VDS58" s="4"/>
      <c r="VDT58" s="4"/>
      <c r="VDU58" s="4"/>
      <c r="VDV58" s="4"/>
      <c r="VDW58" s="4"/>
      <c r="VDX58" s="4"/>
      <c r="VDY58" s="4"/>
      <c r="VDZ58" s="4"/>
      <c r="VEA58" s="4"/>
      <c r="VEB58" s="4"/>
      <c r="VEC58" s="4"/>
      <c r="VED58" s="4"/>
      <c r="VEE58" s="4"/>
      <c r="VEF58" s="4"/>
      <c r="VEG58" s="4"/>
      <c r="VEH58" s="4"/>
      <c r="VEI58" s="4"/>
      <c r="VEJ58" s="4"/>
      <c r="VEK58" s="4"/>
      <c r="VEL58" s="4"/>
      <c r="VEM58" s="4"/>
      <c r="VEN58" s="4"/>
      <c r="VEO58" s="4"/>
      <c r="VEP58" s="4"/>
      <c r="VEQ58" s="4"/>
      <c r="VER58" s="4"/>
      <c r="VES58" s="4"/>
      <c r="VET58" s="4"/>
      <c r="VEU58" s="4"/>
      <c r="VEV58" s="4"/>
      <c r="VEW58" s="4"/>
      <c r="VEX58" s="4"/>
      <c r="VEY58" s="4"/>
      <c r="VEZ58" s="4"/>
      <c r="VFA58" s="4"/>
      <c r="VFB58" s="4"/>
      <c r="VFC58" s="4"/>
      <c r="VFD58" s="4"/>
      <c r="VFE58" s="4"/>
      <c r="VFF58" s="4"/>
      <c r="VFG58" s="4"/>
      <c r="VFH58" s="4"/>
      <c r="VFI58" s="4"/>
      <c r="VFJ58" s="4"/>
      <c r="VFK58" s="4"/>
      <c r="VFL58" s="4"/>
      <c r="VFM58" s="4"/>
      <c r="VFN58" s="4"/>
      <c r="VFO58" s="4"/>
      <c r="VFP58" s="4"/>
      <c r="VFQ58" s="4"/>
      <c r="VFR58" s="4"/>
      <c r="VFS58" s="4"/>
      <c r="VFT58" s="4"/>
      <c r="VFU58" s="4"/>
      <c r="VFV58" s="4"/>
      <c r="VFW58" s="4"/>
      <c r="VFX58" s="4"/>
      <c r="VFY58" s="4"/>
      <c r="VFZ58" s="4"/>
      <c r="VGA58" s="4"/>
      <c r="VGB58" s="4"/>
      <c r="VGC58" s="4"/>
      <c r="VGD58" s="4"/>
      <c r="VGE58" s="4"/>
      <c r="VGF58" s="4"/>
      <c r="VGG58" s="4"/>
      <c r="VGH58" s="4"/>
      <c r="VGI58" s="4"/>
      <c r="VGJ58" s="4"/>
      <c r="VGK58" s="4"/>
      <c r="VGL58" s="4"/>
      <c r="VGM58" s="4"/>
      <c r="VGN58" s="4"/>
      <c r="VGO58" s="4"/>
      <c r="VGP58" s="4"/>
      <c r="VGQ58" s="4"/>
      <c r="VGR58" s="4"/>
      <c r="VGS58" s="4"/>
      <c r="VGT58" s="4"/>
      <c r="VGU58" s="4"/>
      <c r="VGV58" s="4"/>
      <c r="VGW58" s="4"/>
      <c r="VGX58" s="4"/>
      <c r="VGY58" s="4"/>
      <c r="VGZ58" s="4"/>
      <c r="VHA58" s="4"/>
      <c r="VHB58" s="4"/>
      <c r="VHC58" s="4"/>
      <c r="VHD58" s="4"/>
      <c r="VHE58" s="4"/>
      <c r="VHF58" s="4"/>
      <c r="VHG58" s="4"/>
      <c r="VHH58" s="4"/>
      <c r="VHI58" s="4"/>
      <c r="VHJ58" s="4"/>
      <c r="VHK58" s="4"/>
      <c r="VHL58" s="4"/>
      <c r="VHM58" s="4"/>
      <c r="VHN58" s="4"/>
      <c r="VHO58" s="4"/>
      <c r="VHP58" s="4"/>
      <c r="VHQ58" s="4"/>
      <c r="VHR58" s="4"/>
      <c r="VHS58" s="4"/>
      <c r="VHT58" s="4"/>
      <c r="VHU58" s="4"/>
      <c r="VHV58" s="4"/>
      <c r="VHW58" s="4"/>
      <c r="VHX58" s="4"/>
      <c r="VHY58" s="4"/>
      <c r="VHZ58" s="4"/>
      <c r="VIA58" s="4"/>
      <c r="VIB58" s="4"/>
      <c r="VIC58" s="4"/>
      <c r="VID58" s="4"/>
      <c r="VIE58" s="4"/>
      <c r="VIF58" s="4"/>
      <c r="VIG58" s="4"/>
      <c r="VIH58" s="4"/>
      <c r="VII58" s="4"/>
      <c r="VIJ58" s="4"/>
      <c r="VIK58" s="4"/>
      <c r="VIL58" s="4"/>
      <c r="VIM58" s="4"/>
      <c r="VIN58" s="4"/>
      <c r="VIO58" s="4"/>
      <c r="VIP58" s="4"/>
      <c r="VIQ58" s="4"/>
      <c r="VIR58" s="4"/>
      <c r="VIS58" s="4"/>
      <c r="VIT58" s="4"/>
      <c r="VIU58" s="4"/>
      <c r="VIV58" s="4"/>
      <c r="VIW58" s="4"/>
      <c r="VIX58" s="4"/>
      <c r="VIY58" s="4"/>
      <c r="VIZ58" s="4"/>
      <c r="VJA58" s="4"/>
      <c r="VJB58" s="4"/>
      <c r="VJC58" s="4"/>
      <c r="VJD58" s="4"/>
      <c r="VJE58" s="4"/>
      <c r="VJF58" s="4"/>
      <c r="VJG58" s="4"/>
      <c r="VJH58" s="4"/>
      <c r="VJI58" s="4"/>
      <c r="VJJ58" s="4"/>
      <c r="VJK58" s="4"/>
      <c r="VJL58" s="4"/>
      <c r="VJM58" s="4"/>
      <c r="VJN58" s="4"/>
      <c r="VJO58" s="4"/>
      <c r="VJP58" s="4"/>
      <c r="VJQ58" s="4"/>
      <c r="VJR58" s="4"/>
      <c r="VJS58" s="4"/>
      <c r="VJT58" s="4"/>
      <c r="VJU58" s="4"/>
      <c r="VJV58" s="4"/>
      <c r="VJW58" s="4"/>
      <c r="VJX58" s="4"/>
      <c r="VJY58" s="4"/>
      <c r="VJZ58" s="4"/>
      <c r="VKA58" s="4"/>
      <c r="VKB58" s="4"/>
      <c r="VKC58" s="4"/>
      <c r="VKD58" s="4"/>
      <c r="VKE58" s="4"/>
      <c r="VKF58" s="4"/>
      <c r="VKG58" s="4"/>
      <c r="VKH58" s="4"/>
      <c r="VKI58" s="4"/>
      <c r="VKJ58" s="4"/>
      <c r="VKK58" s="4"/>
      <c r="VKL58" s="4"/>
      <c r="VKM58" s="4"/>
      <c r="VKN58" s="4"/>
      <c r="VKO58" s="4"/>
      <c r="VKP58" s="4"/>
      <c r="VKQ58" s="4"/>
      <c r="VKR58" s="4"/>
      <c r="VKS58" s="4"/>
      <c r="VKT58" s="4"/>
      <c r="VKU58" s="4"/>
      <c r="VKV58" s="4"/>
      <c r="VKW58" s="4"/>
      <c r="VKX58" s="4"/>
      <c r="VKY58" s="4"/>
      <c r="VKZ58" s="4"/>
      <c r="VLA58" s="4"/>
      <c r="VLB58" s="4"/>
      <c r="VLC58" s="4"/>
      <c r="VLD58" s="4"/>
      <c r="VLE58" s="4"/>
      <c r="VLF58" s="4"/>
      <c r="VLG58" s="4"/>
      <c r="VLH58" s="4"/>
      <c r="VLI58" s="4"/>
      <c r="VLJ58" s="4"/>
      <c r="VLK58" s="4"/>
      <c r="VLL58" s="4"/>
      <c r="VLM58" s="4"/>
      <c r="VLN58" s="4"/>
      <c r="VLO58" s="4"/>
      <c r="VLP58" s="4"/>
      <c r="VLQ58" s="4"/>
      <c r="VLR58" s="4"/>
      <c r="VLS58" s="4"/>
      <c r="VLT58" s="4"/>
      <c r="VLU58" s="4"/>
      <c r="VLV58" s="4"/>
      <c r="VLW58" s="4"/>
      <c r="VLX58" s="4"/>
      <c r="VLY58" s="4"/>
      <c r="VLZ58" s="4"/>
      <c r="VMA58" s="4"/>
      <c r="VMB58" s="4"/>
      <c r="VMC58" s="4"/>
      <c r="VMD58" s="4"/>
      <c r="VME58" s="4"/>
      <c r="VMF58" s="4"/>
      <c r="VMG58" s="4"/>
      <c r="VMH58" s="4"/>
      <c r="VMI58" s="4"/>
      <c r="VMJ58" s="4"/>
      <c r="VMK58" s="4"/>
      <c r="VML58" s="4"/>
      <c r="VMM58" s="4"/>
      <c r="VMN58" s="4"/>
      <c r="VMO58" s="4"/>
      <c r="VMP58" s="4"/>
      <c r="VMQ58" s="4"/>
      <c r="VMR58" s="4"/>
      <c r="VMS58" s="4"/>
      <c r="VMT58" s="4"/>
      <c r="VMU58" s="4"/>
      <c r="VMV58" s="4"/>
      <c r="VMW58" s="4"/>
      <c r="VMX58" s="4"/>
      <c r="VMY58" s="4"/>
      <c r="VMZ58" s="4"/>
      <c r="VNA58" s="4"/>
      <c r="VNB58" s="4"/>
      <c r="VNC58" s="4"/>
      <c r="VND58" s="4"/>
      <c r="VNE58" s="4"/>
      <c r="VNF58" s="4"/>
      <c r="VNG58" s="4"/>
      <c r="VNH58" s="4"/>
      <c r="VNI58" s="4"/>
      <c r="VNJ58" s="4"/>
      <c r="VNK58" s="4"/>
      <c r="VNL58" s="4"/>
      <c r="VNM58" s="4"/>
      <c r="VNN58" s="4"/>
      <c r="VNO58" s="4"/>
      <c r="VNP58" s="4"/>
      <c r="VNQ58" s="4"/>
      <c r="VNR58" s="4"/>
      <c r="VNS58" s="4"/>
      <c r="VNT58" s="4"/>
      <c r="VNU58" s="4"/>
      <c r="VNV58" s="4"/>
      <c r="VNW58" s="4"/>
      <c r="VNX58" s="4"/>
      <c r="VNY58" s="4"/>
      <c r="VNZ58" s="4"/>
      <c r="VOA58" s="4"/>
      <c r="VOB58" s="4"/>
      <c r="VOC58" s="4"/>
      <c r="VOD58" s="4"/>
      <c r="VOE58" s="4"/>
      <c r="VOF58" s="4"/>
      <c r="VOG58" s="4"/>
      <c r="VOH58" s="4"/>
      <c r="VOI58" s="4"/>
      <c r="VOJ58" s="4"/>
      <c r="VOK58" s="4"/>
      <c r="VOL58" s="4"/>
      <c r="VOM58" s="4"/>
      <c r="VON58" s="4"/>
      <c r="VOO58" s="4"/>
      <c r="VOP58" s="4"/>
      <c r="VOQ58" s="4"/>
      <c r="VOR58" s="4"/>
      <c r="VOS58" s="4"/>
      <c r="VOT58" s="4"/>
      <c r="VOU58" s="4"/>
      <c r="VOV58" s="4"/>
      <c r="VOW58" s="4"/>
      <c r="VOX58" s="4"/>
      <c r="VOY58" s="4"/>
      <c r="VOZ58" s="4"/>
      <c r="VPA58" s="4"/>
      <c r="VPB58" s="4"/>
      <c r="VPC58" s="4"/>
      <c r="VPD58" s="4"/>
      <c r="VPE58" s="4"/>
      <c r="VPF58" s="4"/>
      <c r="VPG58" s="4"/>
      <c r="VPH58" s="4"/>
      <c r="VPI58" s="4"/>
      <c r="VPJ58" s="4"/>
      <c r="VPK58" s="4"/>
      <c r="VPL58" s="4"/>
      <c r="VPM58" s="4"/>
      <c r="VPN58" s="4"/>
      <c r="VPO58" s="4"/>
      <c r="VPP58" s="4"/>
      <c r="VPQ58" s="4"/>
      <c r="VPR58" s="4"/>
      <c r="VPS58" s="4"/>
      <c r="VPT58" s="4"/>
      <c r="VPU58" s="4"/>
      <c r="VPV58" s="4"/>
      <c r="VPW58" s="4"/>
      <c r="VPX58" s="4"/>
      <c r="VPY58" s="4"/>
      <c r="VPZ58" s="4"/>
      <c r="VQA58" s="4"/>
      <c r="VQB58" s="4"/>
      <c r="VQC58" s="4"/>
      <c r="VQD58" s="4"/>
      <c r="VQE58" s="4"/>
      <c r="VQF58" s="4"/>
      <c r="VQG58" s="4"/>
      <c r="VQH58" s="4"/>
      <c r="VQI58" s="4"/>
      <c r="VQJ58" s="4"/>
      <c r="VQK58" s="4"/>
      <c r="VQL58" s="4"/>
      <c r="VQM58" s="4"/>
      <c r="VQN58" s="4"/>
      <c r="VQO58" s="4"/>
      <c r="VQP58" s="4"/>
      <c r="VQQ58" s="4"/>
      <c r="VQR58" s="4"/>
      <c r="VQS58" s="4"/>
      <c r="VQT58" s="4"/>
      <c r="VQU58" s="4"/>
      <c r="VQV58" s="4"/>
      <c r="VQW58" s="4"/>
      <c r="VQX58" s="4"/>
      <c r="VQY58" s="4"/>
      <c r="VQZ58" s="4"/>
      <c r="VRA58" s="4"/>
      <c r="VRB58" s="4"/>
      <c r="VRC58" s="4"/>
      <c r="VRD58" s="4"/>
      <c r="VRE58" s="4"/>
      <c r="VRF58" s="4"/>
      <c r="VRG58" s="4"/>
      <c r="VRH58" s="4"/>
      <c r="VRI58" s="4"/>
      <c r="VRJ58" s="4"/>
      <c r="VRK58" s="4"/>
      <c r="VRL58" s="4"/>
      <c r="VRM58" s="4"/>
      <c r="VRN58" s="4"/>
      <c r="VRO58" s="4"/>
      <c r="VRP58" s="4"/>
      <c r="VRQ58" s="4"/>
      <c r="VRR58" s="4"/>
      <c r="VRS58" s="4"/>
      <c r="VRT58" s="4"/>
      <c r="VRU58" s="4"/>
      <c r="VRV58" s="4"/>
      <c r="VRW58" s="4"/>
      <c r="VRX58" s="4"/>
      <c r="VRY58" s="4"/>
      <c r="VRZ58" s="4"/>
      <c r="VSA58" s="4"/>
      <c r="VSB58" s="4"/>
      <c r="VSC58" s="4"/>
      <c r="VSD58" s="4"/>
      <c r="VSE58" s="4"/>
      <c r="VSF58" s="4"/>
      <c r="VSG58" s="4"/>
      <c r="VSH58" s="4"/>
      <c r="VSI58" s="4"/>
      <c r="VSJ58" s="4"/>
      <c r="VSK58" s="4"/>
      <c r="VSL58" s="4"/>
      <c r="VSM58" s="4"/>
      <c r="VSN58" s="4"/>
      <c r="VSO58" s="4"/>
      <c r="VSP58" s="4"/>
      <c r="VSQ58" s="4"/>
      <c r="VSR58" s="4"/>
      <c r="VSS58" s="4"/>
      <c r="VST58" s="4"/>
      <c r="VSU58" s="4"/>
      <c r="VSV58" s="4"/>
      <c r="VSW58" s="4"/>
      <c r="VSX58" s="4"/>
      <c r="VSY58" s="4"/>
      <c r="VSZ58" s="4"/>
      <c r="VTA58" s="4"/>
      <c r="VTB58" s="4"/>
      <c r="VTC58" s="4"/>
      <c r="VTD58" s="4"/>
      <c r="VTE58" s="4"/>
      <c r="VTF58" s="4"/>
      <c r="VTG58" s="4"/>
      <c r="VTH58" s="4"/>
      <c r="VTI58" s="4"/>
      <c r="VTJ58" s="4"/>
      <c r="VTK58" s="4"/>
      <c r="VTL58" s="4"/>
      <c r="VTM58" s="4"/>
      <c r="VTN58" s="4"/>
      <c r="VTO58" s="4"/>
      <c r="VTP58" s="4"/>
      <c r="VTQ58" s="4"/>
      <c r="VTR58" s="4"/>
      <c r="VTS58" s="4"/>
      <c r="VTT58" s="4"/>
      <c r="VTU58" s="4"/>
      <c r="VTV58" s="4"/>
      <c r="VTW58" s="4"/>
      <c r="VTX58" s="4"/>
      <c r="VTY58" s="4"/>
      <c r="VTZ58" s="4"/>
      <c r="VUA58" s="4"/>
      <c r="VUB58" s="4"/>
      <c r="VUC58" s="4"/>
      <c r="VUD58" s="4"/>
      <c r="VUE58" s="4"/>
      <c r="VUF58" s="4"/>
      <c r="VUG58" s="4"/>
      <c r="VUH58" s="4"/>
      <c r="VUI58" s="4"/>
      <c r="VUJ58" s="4"/>
      <c r="VUK58" s="4"/>
      <c r="VUL58" s="4"/>
      <c r="VUM58" s="4"/>
      <c r="VUN58" s="4"/>
      <c r="VUO58" s="4"/>
      <c r="VUP58" s="4"/>
      <c r="VUQ58" s="4"/>
      <c r="VUR58" s="4"/>
      <c r="VUS58" s="4"/>
      <c r="VUT58" s="4"/>
      <c r="VUU58" s="4"/>
      <c r="VUV58" s="4"/>
      <c r="VUW58" s="4"/>
      <c r="VUX58" s="4"/>
      <c r="VUY58" s="4"/>
      <c r="VUZ58" s="4"/>
      <c r="VVA58" s="4"/>
      <c r="VVB58" s="4"/>
      <c r="VVC58" s="4"/>
      <c r="VVD58" s="4"/>
      <c r="VVE58" s="4"/>
      <c r="VVF58" s="4"/>
      <c r="VVG58" s="4"/>
      <c r="VVH58" s="4"/>
      <c r="VVI58" s="4"/>
      <c r="VVJ58" s="4"/>
      <c r="VVK58" s="4"/>
      <c r="VVL58" s="4"/>
      <c r="VVM58" s="4"/>
      <c r="VVN58" s="4"/>
      <c r="VVO58" s="4"/>
      <c r="VVP58" s="4"/>
      <c r="VVQ58" s="4"/>
      <c r="VVR58" s="4"/>
      <c r="VVS58" s="4"/>
      <c r="VVT58" s="4"/>
      <c r="VVU58" s="4"/>
      <c r="VVV58" s="4"/>
      <c r="VVW58" s="4"/>
      <c r="VVX58" s="4"/>
      <c r="VVY58" s="4"/>
      <c r="VVZ58" s="4"/>
      <c r="VWA58" s="4"/>
      <c r="VWB58" s="4"/>
      <c r="VWC58" s="4"/>
      <c r="VWD58" s="4"/>
      <c r="VWE58" s="4"/>
      <c r="VWF58" s="4"/>
      <c r="VWG58" s="4"/>
      <c r="VWH58" s="4"/>
      <c r="VWI58" s="4"/>
      <c r="VWJ58" s="4"/>
      <c r="VWK58" s="4"/>
      <c r="VWL58" s="4"/>
      <c r="VWM58" s="4"/>
      <c r="VWN58" s="4"/>
      <c r="VWO58" s="4"/>
      <c r="VWP58" s="4"/>
      <c r="VWQ58" s="4"/>
      <c r="VWR58" s="4"/>
      <c r="VWS58" s="4"/>
      <c r="VWT58" s="4"/>
      <c r="VWU58" s="4"/>
      <c r="VWV58" s="4"/>
      <c r="VWW58" s="4"/>
      <c r="VWX58" s="4"/>
      <c r="VWY58" s="4"/>
      <c r="VWZ58" s="4"/>
      <c r="VXA58" s="4"/>
      <c r="VXB58" s="4"/>
      <c r="VXC58" s="4"/>
      <c r="VXD58" s="4"/>
      <c r="VXE58" s="4"/>
      <c r="VXF58" s="4"/>
      <c r="VXG58" s="4"/>
      <c r="VXH58" s="4"/>
      <c r="VXI58" s="4"/>
      <c r="VXJ58" s="4"/>
      <c r="VXK58" s="4"/>
      <c r="VXL58" s="4"/>
      <c r="VXM58" s="4"/>
      <c r="VXN58" s="4"/>
      <c r="VXO58" s="4"/>
      <c r="VXP58" s="4"/>
      <c r="VXQ58" s="4"/>
      <c r="VXR58" s="4"/>
      <c r="VXS58" s="4"/>
      <c r="VXT58" s="4"/>
      <c r="VXU58" s="4"/>
      <c r="VXV58" s="4"/>
      <c r="VXW58" s="4"/>
      <c r="VXX58" s="4"/>
      <c r="VXY58" s="4"/>
      <c r="VXZ58" s="4"/>
      <c r="VYA58" s="4"/>
      <c r="VYB58" s="4"/>
      <c r="VYC58" s="4"/>
      <c r="VYD58" s="4"/>
      <c r="VYE58" s="4"/>
      <c r="VYF58" s="4"/>
      <c r="VYG58" s="4"/>
      <c r="VYH58" s="4"/>
      <c r="VYI58" s="4"/>
      <c r="VYJ58" s="4"/>
      <c r="VYK58" s="4"/>
      <c r="VYL58" s="4"/>
      <c r="VYM58" s="4"/>
      <c r="VYN58" s="4"/>
      <c r="VYO58" s="4"/>
      <c r="VYP58" s="4"/>
      <c r="VYQ58" s="4"/>
      <c r="VYR58" s="4"/>
      <c r="VYS58" s="4"/>
      <c r="VYT58" s="4"/>
      <c r="VYU58" s="4"/>
      <c r="VYV58" s="4"/>
      <c r="VYW58" s="4"/>
      <c r="VYX58" s="4"/>
      <c r="VYY58" s="4"/>
      <c r="VYZ58" s="4"/>
      <c r="VZA58" s="4"/>
      <c r="VZB58" s="4"/>
      <c r="VZC58" s="4"/>
      <c r="VZD58" s="4"/>
      <c r="VZE58" s="4"/>
      <c r="VZF58" s="4"/>
      <c r="VZG58" s="4"/>
      <c r="VZH58" s="4"/>
      <c r="VZI58" s="4"/>
      <c r="VZJ58" s="4"/>
      <c r="VZK58" s="4"/>
      <c r="VZL58" s="4"/>
      <c r="VZM58" s="4"/>
      <c r="VZN58" s="4"/>
      <c r="VZO58" s="4"/>
      <c r="VZP58" s="4"/>
      <c r="VZQ58" s="4"/>
      <c r="VZR58" s="4"/>
      <c r="VZS58" s="4"/>
      <c r="VZT58" s="4"/>
      <c r="VZU58" s="4"/>
      <c r="VZV58" s="4"/>
      <c r="VZW58" s="4"/>
      <c r="VZX58" s="4"/>
      <c r="VZY58" s="4"/>
      <c r="VZZ58" s="4"/>
      <c r="WAA58" s="4"/>
      <c r="WAB58" s="4"/>
      <c r="WAC58" s="4"/>
      <c r="WAD58" s="4"/>
      <c r="WAE58" s="4"/>
      <c r="WAF58" s="4"/>
      <c r="WAG58" s="4"/>
      <c r="WAH58" s="4"/>
      <c r="WAI58" s="4"/>
      <c r="WAJ58" s="4"/>
      <c r="WAK58" s="4"/>
      <c r="WAL58" s="4"/>
      <c r="WAM58" s="4"/>
      <c r="WAN58" s="4"/>
      <c r="WAO58" s="4"/>
      <c r="WAP58" s="4"/>
      <c r="WAQ58" s="4"/>
      <c r="WAR58" s="4"/>
      <c r="WAS58" s="4"/>
      <c r="WAT58" s="4"/>
      <c r="WAU58" s="4"/>
      <c r="WAV58" s="4"/>
      <c r="WAW58" s="4"/>
      <c r="WAX58" s="4"/>
      <c r="WAY58" s="4"/>
      <c r="WAZ58" s="4"/>
      <c r="WBA58" s="4"/>
      <c r="WBB58" s="4"/>
      <c r="WBC58" s="4"/>
      <c r="WBD58" s="4"/>
      <c r="WBE58" s="4"/>
      <c r="WBF58" s="4"/>
      <c r="WBG58" s="4"/>
      <c r="WBH58" s="4"/>
      <c r="WBI58" s="4"/>
      <c r="WBJ58" s="4"/>
      <c r="WBK58" s="4"/>
      <c r="WBL58" s="4"/>
      <c r="WBM58" s="4"/>
      <c r="WBN58" s="4"/>
      <c r="WBO58" s="4"/>
      <c r="WBP58" s="4"/>
      <c r="WBQ58" s="4"/>
      <c r="WBR58" s="4"/>
      <c r="WBS58" s="4"/>
      <c r="WBT58" s="4"/>
      <c r="WBU58" s="4"/>
      <c r="WBV58" s="4"/>
      <c r="WBW58" s="4"/>
      <c r="WBX58" s="4"/>
      <c r="WBY58" s="4"/>
      <c r="WBZ58" s="4"/>
      <c r="WCA58" s="4"/>
      <c r="WCB58" s="4"/>
      <c r="WCC58" s="4"/>
      <c r="WCD58" s="4"/>
      <c r="WCE58" s="4"/>
      <c r="WCF58" s="4"/>
      <c r="WCG58" s="4"/>
      <c r="WCH58" s="4"/>
      <c r="WCI58" s="4"/>
      <c r="WCJ58" s="4"/>
      <c r="WCK58" s="4"/>
      <c r="WCL58" s="4"/>
      <c r="WCM58" s="4"/>
      <c r="WCN58" s="4"/>
      <c r="WCO58" s="4"/>
      <c r="WCP58" s="4"/>
      <c r="WCQ58" s="4"/>
      <c r="WCR58" s="4"/>
      <c r="WCS58" s="4"/>
      <c r="WCT58" s="4"/>
      <c r="WCU58" s="4"/>
      <c r="WCV58" s="4"/>
      <c r="WCW58" s="4"/>
      <c r="WCX58" s="4"/>
      <c r="WCY58" s="4"/>
      <c r="WCZ58" s="4"/>
      <c r="WDA58" s="4"/>
      <c r="WDB58" s="4"/>
      <c r="WDC58" s="4"/>
      <c r="WDD58" s="4"/>
      <c r="WDE58" s="4"/>
      <c r="WDF58" s="4"/>
      <c r="WDG58" s="4"/>
      <c r="WDH58" s="4"/>
      <c r="WDI58" s="4"/>
      <c r="WDJ58" s="4"/>
      <c r="WDK58" s="4"/>
      <c r="WDL58" s="4"/>
      <c r="WDM58" s="4"/>
      <c r="WDN58" s="4"/>
      <c r="WDO58" s="4"/>
      <c r="WDP58" s="4"/>
      <c r="WDQ58" s="4"/>
      <c r="WDR58" s="4"/>
      <c r="WDS58" s="4"/>
      <c r="WDT58" s="4"/>
      <c r="WDU58" s="4"/>
      <c r="WDV58" s="4"/>
      <c r="WDW58" s="4"/>
      <c r="WDX58" s="4"/>
      <c r="WDY58" s="4"/>
      <c r="WDZ58" s="4"/>
      <c r="WEA58" s="4"/>
      <c r="WEB58" s="4"/>
      <c r="WEC58" s="4"/>
      <c r="WED58" s="4"/>
      <c r="WEE58" s="4"/>
      <c r="WEF58" s="4"/>
      <c r="WEG58" s="4"/>
      <c r="WEH58" s="4"/>
      <c r="WEI58" s="4"/>
      <c r="WEJ58" s="4"/>
      <c r="WEK58" s="4"/>
      <c r="WEL58" s="4"/>
      <c r="WEM58" s="4"/>
      <c r="WEN58" s="4"/>
      <c r="WEO58" s="4"/>
      <c r="WEP58" s="4"/>
      <c r="WEQ58" s="4"/>
      <c r="WER58" s="4"/>
      <c r="WES58" s="4"/>
      <c r="WET58" s="4"/>
      <c r="WEU58" s="4"/>
      <c r="WEV58" s="4"/>
      <c r="WEW58" s="4"/>
      <c r="WEX58" s="4"/>
      <c r="WEY58" s="4"/>
      <c r="WEZ58" s="4"/>
      <c r="WFA58" s="4"/>
      <c r="WFB58" s="4"/>
      <c r="WFC58" s="4"/>
      <c r="WFD58" s="4"/>
      <c r="WFE58" s="4"/>
      <c r="WFF58" s="4"/>
      <c r="WFG58" s="4"/>
      <c r="WFH58" s="4"/>
      <c r="WFI58" s="4"/>
      <c r="WFJ58" s="4"/>
      <c r="WFK58" s="4"/>
      <c r="WFL58" s="4"/>
      <c r="WFM58" s="4"/>
      <c r="WFN58" s="4"/>
      <c r="WFO58" s="4"/>
      <c r="WFP58" s="4"/>
      <c r="WFQ58" s="4"/>
      <c r="WFR58" s="4"/>
      <c r="WFS58" s="4"/>
      <c r="WFT58" s="4"/>
      <c r="WFU58" s="4"/>
      <c r="WFV58" s="4"/>
      <c r="WFW58" s="4"/>
      <c r="WFX58" s="4"/>
      <c r="WFY58" s="4"/>
      <c r="WFZ58" s="4"/>
      <c r="WGA58" s="4"/>
      <c r="WGB58" s="4"/>
      <c r="WGC58" s="4"/>
      <c r="WGD58" s="4"/>
      <c r="WGE58" s="4"/>
      <c r="WGF58" s="4"/>
      <c r="WGG58" s="4"/>
      <c r="WGH58" s="4"/>
      <c r="WGI58" s="4"/>
      <c r="WGJ58" s="4"/>
      <c r="WGK58" s="4"/>
      <c r="WGL58" s="4"/>
      <c r="WGM58" s="4"/>
      <c r="WGN58" s="4"/>
      <c r="WGO58" s="4"/>
      <c r="WGP58" s="4"/>
      <c r="WGQ58" s="4"/>
      <c r="WGR58" s="4"/>
      <c r="WGS58" s="4"/>
      <c r="WGT58" s="4"/>
      <c r="WGU58" s="4"/>
      <c r="WGV58" s="4"/>
      <c r="WGW58" s="4"/>
      <c r="WGX58" s="4"/>
      <c r="WGY58" s="4"/>
      <c r="WGZ58" s="4"/>
      <c r="WHA58" s="4"/>
      <c r="WHB58" s="4"/>
      <c r="WHC58" s="4"/>
      <c r="WHD58" s="4"/>
      <c r="WHE58" s="4"/>
      <c r="WHF58" s="4"/>
      <c r="WHG58" s="4"/>
      <c r="WHH58" s="4"/>
      <c r="WHI58" s="4"/>
      <c r="WHJ58" s="4"/>
      <c r="WHK58" s="4"/>
      <c r="WHL58" s="4"/>
      <c r="WHM58" s="4"/>
      <c r="WHN58" s="4"/>
      <c r="WHO58" s="4"/>
      <c r="WHP58" s="4"/>
      <c r="WHQ58" s="4"/>
      <c r="WHR58" s="4"/>
      <c r="WHS58" s="4"/>
      <c r="WHT58" s="4"/>
      <c r="WHU58" s="4"/>
      <c r="WHV58" s="4"/>
      <c r="WHW58" s="4"/>
      <c r="WHX58" s="4"/>
      <c r="WHY58" s="4"/>
      <c r="WHZ58" s="4"/>
      <c r="WIA58" s="4"/>
      <c r="WIB58" s="4"/>
      <c r="WIC58" s="4"/>
      <c r="WID58" s="4"/>
      <c r="WIE58" s="4"/>
      <c r="WIF58" s="4"/>
      <c r="WIG58" s="4"/>
      <c r="WIH58" s="4"/>
      <c r="WII58" s="4"/>
      <c r="WIJ58" s="4"/>
      <c r="WIK58" s="4"/>
      <c r="WIL58" s="4"/>
      <c r="WIM58" s="4"/>
      <c r="WIN58" s="4"/>
      <c r="WIO58" s="4"/>
      <c r="WIP58" s="4"/>
      <c r="WIQ58" s="4"/>
      <c r="WIR58" s="4"/>
      <c r="WIS58" s="4"/>
      <c r="WIT58" s="4"/>
      <c r="WIU58" s="4"/>
      <c r="WIV58" s="4"/>
      <c r="WIW58" s="4"/>
      <c r="WIX58" s="4"/>
      <c r="WIY58" s="4"/>
      <c r="WIZ58" s="4"/>
      <c r="WJA58" s="4"/>
      <c r="WJB58" s="4"/>
      <c r="WJC58" s="4"/>
      <c r="WJD58" s="4"/>
      <c r="WJE58" s="4"/>
      <c r="WJF58" s="4"/>
      <c r="WJG58" s="4"/>
      <c r="WJH58" s="4"/>
      <c r="WJI58" s="4"/>
      <c r="WJJ58" s="4"/>
      <c r="WJK58" s="4"/>
      <c r="WJL58" s="4"/>
      <c r="WJM58" s="4"/>
      <c r="WJN58" s="4"/>
      <c r="WJO58" s="4"/>
      <c r="WJP58" s="4"/>
      <c r="WJQ58" s="4"/>
      <c r="WJR58" s="4"/>
      <c r="WJS58" s="4"/>
      <c r="WJT58" s="4"/>
      <c r="WJU58" s="4"/>
      <c r="WJV58" s="4"/>
      <c r="WJW58" s="4"/>
      <c r="WJX58" s="4"/>
      <c r="WJY58" s="4"/>
      <c r="WJZ58" s="4"/>
      <c r="WKA58" s="4"/>
      <c r="WKB58" s="4"/>
      <c r="WKC58" s="4"/>
      <c r="WKD58" s="4"/>
      <c r="WKE58" s="4"/>
      <c r="WKF58" s="4"/>
      <c r="WKG58" s="4"/>
      <c r="WKH58" s="4"/>
      <c r="WKI58" s="4"/>
      <c r="WKJ58" s="4"/>
      <c r="WKK58" s="4"/>
      <c r="WKL58" s="4"/>
      <c r="WKM58" s="4"/>
      <c r="WKN58" s="4"/>
      <c r="WKO58" s="4"/>
      <c r="WKP58" s="4"/>
      <c r="WKQ58" s="4"/>
      <c r="WKR58" s="4"/>
      <c r="WKS58" s="4"/>
      <c r="WKT58" s="4"/>
      <c r="WKU58" s="4"/>
      <c r="WKV58" s="4"/>
      <c r="WKW58" s="4"/>
      <c r="WKX58" s="4"/>
      <c r="WKY58" s="4"/>
      <c r="WKZ58" s="4"/>
      <c r="WLA58" s="4"/>
      <c r="WLB58" s="4"/>
      <c r="WLC58" s="4"/>
      <c r="WLD58" s="4"/>
      <c r="WLE58" s="4"/>
      <c r="WLF58" s="4"/>
      <c r="WLG58" s="4"/>
      <c r="WLH58" s="4"/>
      <c r="WLI58" s="4"/>
      <c r="WLJ58" s="4"/>
      <c r="WLK58" s="4"/>
      <c r="WLL58" s="4"/>
      <c r="WLM58" s="4"/>
      <c r="WLN58" s="4"/>
      <c r="WLO58" s="4"/>
      <c r="WLP58" s="4"/>
      <c r="WLQ58" s="4"/>
      <c r="WLR58" s="4"/>
      <c r="WLS58" s="4"/>
      <c r="WLT58" s="4"/>
      <c r="WLU58" s="4"/>
      <c r="WLV58" s="4"/>
      <c r="WLW58" s="4"/>
      <c r="WLX58" s="4"/>
      <c r="WLY58" s="4"/>
      <c r="WLZ58" s="4"/>
      <c r="WMA58" s="4"/>
      <c r="WMB58" s="4"/>
      <c r="WMC58" s="4"/>
      <c r="WMD58" s="4"/>
      <c r="WME58" s="4"/>
      <c r="WMF58" s="4"/>
      <c r="WMG58" s="4"/>
      <c r="WMH58" s="4"/>
      <c r="WMI58" s="4"/>
      <c r="WMJ58" s="4"/>
      <c r="WMK58" s="4"/>
      <c r="WML58" s="4"/>
      <c r="WMM58" s="4"/>
      <c r="WMN58" s="4"/>
      <c r="WMO58" s="4"/>
      <c r="WMP58" s="4"/>
      <c r="WMQ58" s="4"/>
      <c r="WMR58" s="4"/>
      <c r="WMS58" s="4"/>
      <c r="WMT58" s="4"/>
      <c r="WMU58" s="4"/>
      <c r="WMV58" s="4"/>
      <c r="WMW58" s="4"/>
      <c r="WMX58" s="4"/>
      <c r="WMY58" s="4"/>
      <c r="WMZ58" s="4"/>
      <c r="WNA58" s="4"/>
      <c r="WNB58" s="4"/>
      <c r="WNC58" s="4"/>
      <c r="WND58" s="4"/>
      <c r="WNE58" s="4"/>
      <c r="WNF58" s="4"/>
      <c r="WNG58" s="4"/>
      <c r="WNH58" s="4"/>
      <c r="WNI58" s="4"/>
      <c r="WNJ58" s="4"/>
      <c r="WNK58" s="4"/>
      <c r="WNL58" s="4"/>
      <c r="WNM58" s="4"/>
      <c r="WNN58" s="4"/>
      <c r="WNO58" s="4"/>
      <c r="WNP58" s="4"/>
      <c r="WNQ58" s="4"/>
      <c r="WNR58" s="4"/>
      <c r="WNS58" s="4"/>
      <c r="WNT58" s="4"/>
      <c r="WNU58" s="4"/>
      <c r="WNV58" s="4"/>
      <c r="WNW58" s="4"/>
      <c r="WNX58" s="4"/>
      <c r="WNY58" s="4"/>
      <c r="WNZ58" s="4"/>
      <c r="WOA58" s="4"/>
      <c r="WOB58" s="4"/>
      <c r="WOC58" s="4"/>
      <c r="WOD58" s="4"/>
      <c r="WOE58" s="4"/>
      <c r="WOF58" s="4"/>
      <c r="WOG58" s="4"/>
      <c r="WOH58" s="4"/>
      <c r="WOI58" s="4"/>
      <c r="WOJ58" s="4"/>
      <c r="WOK58" s="4"/>
      <c r="WOL58" s="4"/>
      <c r="WOM58" s="4"/>
      <c r="WON58" s="4"/>
      <c r="WOO58" s="4"/>
      <c r="WOP58" s="4"/>
      <c r="WOQ58" s="4"/>
      <c r="WOR58" s="4"/>
      <c r="WOS58" s="4"/>
      <c r="WOT58" s="4"/>
      <c r="WOU58" s="4"/>
      <c r="WOV58" s="4"/>
      <c r="WOW58" s="4"/>
      <c r="WOX58" s="4"/>
      <c r="WOY58" s="4"/>
      <c r="WOZ58" s="4"/>
      <c r="WPA58" s="4"/>
      <c r="WPB58" s="4"/>
      <c r="WPC58" s="4"/>
      <c r="WPD58" s="4"/>
      <c r="WPE58" s="4"/>
      <c r="WPF58" s="4"/>
      <c r="WPG58" s="4"/>
      <c r="WPH58" s="4"/>
      <c r="WPI58" s="4"/>
      <c r="WPJ58" s="4"/>
      <c r="WPK58" s="4"/>
      <c r="WPL58" s="4"/>
      <c r="WPM58" s="4"/>
      <c r="WPN58" s="4"/>
      <c r="WPO58" s="4"/>
      <c r="WPP58" s="4"/>
      <c r="WPQ58" s="4"/>
      <c r="WPR58" s="4"/>
      <c r="WPS58" s="4"/>
      <c r="WPT58" s="4"/>
      <c r="WPU58" s="4"/>
      <c r="WPV58" s="4"/>
      <c r="WPW58" s="4"/>
      <c r="WPX58" s="4"/>
      <c r="WPY58" s="4"/>
      <c r="WPZ58" s="4"/>
      <c r="WQA58" s="4"/>
      <c r="WQB58" s="4"/>
      <c r="WQC58" s="4"/>
      <c r="WQD58" s="4"/>
      <c r="WQE58" s="4"/>
      <c r="WQF58" s="4"/>
      <c r="WQG58" s="4"/>
      <c r="WQH58" s="4"/>
      <c r="WQI58" s="4"/>
      <c r="WQJ58" s="4"/>
      <c r="WQK58" s="4"/>
      <c r="WQL58" s="4"/>
      <c r="WQM58" s="4"/>
      <c r="WQN58" s="4"/>
      <c r="WQO58" s="4"/>
      <c r="WQP58" s="4"/>
      <c r="WQQ58" s="4"/>
      <c r="WQR58" s="4"/>
      <c r="WQS58" s="4"/>
      <c r="WQT58" s="4"/>
      <c r="WQU58" s="4"/>
      <c r="WQV58" s="4"/>
      <c r="WQW58" s="4"/>
      <c r="WQX58" s="4"/>
      <c r="WQY58" s="4"/>
      <c r="WQZ58" s="4"/>
      <c r="WRA58" s="4"/>
      <c r="WRB58" s="4"/>
      <c r="WRC58" s="4"/>
      <c r="WRD58" s="4"/>
      <c r="WRE58" s="4"/>
      <c r="WRF58" s="4"/>
      <c r="WRG58" s="4"/>
      <c r="WRH58" s="4"/>
      <c r="WRI58" s="4"/>
      <c r="WRJ58" s="4"/>
      <c r="WRK58" s="4"/>
      <c r="WRL58" s="4"/>
      <c r="WRM58" s="4"/>
      <c r="WRN58" s="4"/>
      <c r="WRO58" s="4"/>
      <c r="WRP58" s="4"/>
      <c r="WRQ58" s="4"/>
      <c r="WRR58" s="4"/>
      <c r="WRS58" s="4"/>
      <c r="WRT58" s="4"/>
      <c r="WRU58" s="4"/>
      <c r="WRV58" s="4"/>
      <c r="WRW58" s="4"/>
      <c r="WRX58" s="4"/>
      <c r="WRY58" s="4"/>
      <c r="WRZ58" s="4"/>
      <c r="WSA58" s="4"/>
      <c r="WSB58" s="4"/>
      <c r="WSC58" s="4"/>
      <c r="WSD58" s="4"/>
      <c r="WSE58" s="4"/>
      <c r="WSF58" s="4"/>
      <c r="WSG58" s="4"/>
      <c r="WSH58" s="4"/>
      <c r="WSI58" s="4"/>
      <c r="WSJ58" s="4"/>
      <c r="WSK58" s="4"/>
      <c r="WSL58" s="4"/>
      <c r="WSM58" s="4"/>
      <c r="WSN58" s="4"/>
      <c r="WSO58" s="4"/>
      <c r="WSP58" s="4"/>
      <c r="WSQ58" s="4"/>
      <c r="WSR58" s="4"/>
      <c r="WSS58" s="4"/>
      <c r="WST58" s="4"/>
      <c r="WSU58" s="4"/>
      <c r="WSV58" s="4"/>
      <c r="WSW58" s="4"/>
      <c r="WSX58" s="4"/>
      <c r="WSY58" s="4"/>
      <c r="WSZ58" s="4"/>
      <c r="WTA58" s="4"/>
      <c r="WTB58" s="4"/>
      <c r="WTC58" s="4"/>
      <c r="WTD58" s="4"/>
      <c r="WTE58" s="4"/>
      <c r="WTF58" s="4"/>
      <c r="WTG58" s="4"/>
      <c r="WTH58" s="4"/>
      <c r="WTI58" s="4"/>
      <c r="WTJ58" s="4"/>
      <c r="WTK58" s="4"/>
      <c r="WTL58" s="4"/>
      <c r="WTM58" s="4"/>
      <c r="WTN58" s="4"/>
      <c r="WTO58" s="4"/>
      <c r="WTP58" s="4"/>
      <c r="WTQ58" s="4"/>
      <c r="WTR58" s="4"/>
      <c r="WTS58" s="4"/>
      <c r="WTT58" s="4"/>
      <c r="WTU58" s="4"/>
      <c r="WTV58" s="4"/>
      <c r="WTW58" s="4"/>
      <c r="WTX58" s="4"/>
      <c r="WTY58" s="4"/>
      <c r="WTZ58" s="4"/>
      <c r="WUA58" s="4"/>
      <c r="WUB58" s="4"/>
      <c r="WUC58" s="4"/>
      <c r="WUD58" s="4"/>
      <c r="WUE58" s="4"/>
      <c r="WUF58" s="4"/>
      <c r="WUG58" s="4"/>
      <c r="WUH58" s="4"/>
      <c r="WUI58" s="4"/>
      <c r="WUJ58" s="4"/>
      <c r="WUK58" s="4"/>
      <c r="WUL58" s="4"/>
      <c r="WUM58" s="4"/>
      <c r="WUN58" s="4"/>
      <c r="WUO58" s="4"/>
      <c r="WUP58" s="4"/>
      <c r="WUQ58" s="4"/>
      <c r="WUR58" s="4"/>
      <c r="WUS58" s="4"/>
      <c r="WUT58" s="4"/>
      <c r="WUU58" s="4"/>
      <c r="WUV58" s="4"/>
      <c r="WUW58" s="4"/>
      <c r="WUX58" s="4"/>
      <c r="WUY58" s="4"/>
      <c r="WUZ58" s="4"/>
      <c r="WVA58" s="4"/>
      <c r="WVB58" s="4"/>
      <c r="WVC58" s="4"/>
      <c r="WVD58" s="4"/>
      <c r="WVE58" s="4"/>
      <c r="WVF58" s="4"/>
      <c r="WVG58" s="4"/>
      <c r="WVH58" s="4"/>
      <c r="WVI58" s="4"/>
      <c r="WVJ58" s="4"/>
      <c r="WVK58" s="4"/>
      <c r="WVL58" s="4"/>
      <c r="WVM58" s="4"/>
      <c r="WVN58" s="4"/>
      <c r="WVO58" s="4"/>
      <c r="WVP58" s="4"/>
      <c r="WVQ58" s="4"/>
      <c r="WVR58" s="4"/>
      <c r="WVS58" s="4"/>
      <c r="WVT58" s="4"/>
      <c r="WVU58" s="4"/>
      <c r="WVV58" s="4"/>
      <c r="WVW58" s="4"/>
      <c r="WVX58" s="4"/>
      <c r="WVY58" s="4"/>
      <c r="WVZ58" s="4"/>
      <c r="WWA58" s="4"/>
      <c r="WWB58" s="4"/>
      <c r="WWC58" s="4"/>
      <c r="WWD58" s="4"/>
      <c r="WWE58" s="4"/>
      <c r="WWF58" s="4"/>
      <c r="WWG58" s="4"/>
      <c r="WWH58" s="4"/>
      <c r="WWI58" s="4"/>
      <c r="WWJ58" s="4"/>
      <c r="WWK58" s="4"/>
      <c r="WWL58" s="4"/>
      <c r="WWM58" s="4"/>
      <c r="WWN58" s="4"/>
      <c r="WWO58" s="4"/>
      <c r="WWP58" s="4"/>
      <c r="WWQ58" s="4"/>
      <c r="WWR58" s="4"/>
      <c r="WWS58" s="4"/>
      <c r="WWT58" s="4"/>
      <c r="WWU58" s="4"/>
      <c r="WWV58" s="4"/>
      <c r="WWW58" s="4"/>
      <c r="WWX58" s="4"/>
      <c r="WWY58" s="4"/>
      <c r="WWZ58" s="4"/>
      <c r="WXA58" s="4"/>
      <c r="WXB58" s="4"/>
      <c r="WXC58" s="4"/>
      <c r="WXD58" s="4"/>
      <c r="WXE58" s="4"/>
      <c r="WXF58" s="4"/>
      <c r="WXG58" s="4"/>
      <c r="WXH58" s="4"/>
      <c r="WXI58" s="4"/>
      <c r="WXJ58" s="4"/>
      <c r="WXK58" s="4"/>
      <c r="WXL58" s="4"/>
      <c r="WXM58" s="4"/>
      <c r="WXN58" s="4"/>
      <c r="WXO58" s="4"/>
      <c r="WXP58" s="4"/>
      <c r="WXQ58" s="4"/>
      <c r="WXR58" s="4"/>
      <c r="WXS58" s="4"/>
      <c r="WXT58" s="4"/>
      <c r="WXU58" s="4"/>
      <c r="WXV58" s="4"/>
      <c r="WXW58" s="4"/>
      <c r="WXX58" s="4"/>
      <c r="WXY58" s="4"/>
      <c r="WXZ58" s="4"/>
      <c r="WYA58" s="4"/>
      <c r="WYB58" s="4"/>
      <c r="WYC58" s="4"/>
      <c r="WYD58" s="4"/>
      <c r="WYE58" s="4"/>
      <c r="WYF58" s="4"/>
      <c r="WYG58" s="4"/>
      <c r="WYH58" s="4"/>
      <c r="WYI58" s="4"/>
      <c r="WYJ58" s="4"/>
      <c r="WYK58" s="4"/>
      <c r="WYL58" s="4"/>
      <c r="WYM58" s="4"/>
      <c r="WYN58" s="4"/>
      <c r="WYO58" s="4"/>
      <c r="WYP58" s="4"/>
      <c r="WYQ58" s="4"/>
      <c r="WYR58" s="4"/>
      <c r="WYS58" s="4"/>
      <c r="WYT58" s="4"/>
      <c r="WYU58" s="4"/>
      <c r="WYV58" s="4"/>
      <c r="WYW58" s="4"/>
      <c r="WYX58" s="4"/>
      <c r="WYY58" s="4"/>
      <c r="WYZ58" s="4"/>
      <c r="WZA58" s="4"/>
      <c r="WZB58" s="4"/>
      <c r="WZC58" s="4"/>
      <c r="WZD58" s="4"/>
      <c r="WZE58" s="4"/>
      <c r="WZF58" s="4"/>
      <c r="WZG58" s="4"/>
      <c r="WZH58" s="4"/>
      <c r="WZI58" s="4"/>
      <c r="WZJ58" s="4"/>
      <c r="WZK58" s="4"/>
      <c r="WZL58" s="4"/>
      <c r="WZM58" s="4"/>
      <c r="WZN58" s="4"/>
      <c r="WZO58" s="4"/>
      <c r="WZP58" s="4"/>
      <c r="WZQ58" s="4"/>
      <c r="WZR58" s="4"/>
      <c r="WZS58" s="4"/>
      <c r="WZT58" s="4"/>
      <c r="WZU58" s="4"/>
      <c r="WZV58" s="4"/>
      <c r="WZW58" s="4"/>
      <c r="WZX58" s="4"/>
      <c r="WZY58" s="4"/>
      <c r="WZZ58" s="4"/>
      <c r="XAA58" s="4"/>
      <c r="XAB58" s="4"/>
      <c r="XAC58" s="4"/>
      <c r="XAD58" s="4"/>
      <c r="XAE58" s="4"/>
      <c r="XAF58" s="4"/>
      <c r="XAG58" s="4"/>
      <c r="XAH58" s="4"/>
      <c r="XAI58" s="4"/>
      <c r="XAJ58" s="4"/>
      <c r="XAK58" s="4"/>
      <c r="XAL58" s="4"/>
      <c r="XAM58" s="4"/>
      <c r="XAN58" s="4"/>
      <c r="XAO58" s="4"/>
      <c r="XAP58" s="4"/>
      <c r="XAQ58" s="4"/>
      <c r="XAR58" s="4"/>
      <c r="XAS58" s="4"/>
      <c r="XAT58" s="4"/>
      <c r="XAU58" s="4"/>
      <c r="XAV58" s="4"/>
      <c r="XAW58" s="4"/>
      <c r="XAX58" s="4"/>
      <c r="XAY58" s="4"/>
      <c r="XAZ58" s="4"/>
      <c r="XBA58" s="4"/>
      <c r="XBB58" s="4"/>
      <c r="XBC58" s="4"/>
      <c r="XBD58" s="4"/>
      <c r="XBE58" s="4"/>
      <c r="XBF58" s="4"/>
      <c r="XBG58" s="4"/>
      <c r="XBH58" s="4"/>
      <c r="XBI58" s="4"/>
      <c r="XBJ58" s="4"/>
      <c r="XBK58" s="4"/>
      <c r="XBL58" s="4"/>
      <c r="XBM58" s="4"/>
      <c r="XBN58" s="4"/>
      <c r="XBO58" s="4"/>
      <c r="XBP58" s="4"/>
      <c r="XBQ58" s="4"/>
      <c r="XBR58" s="4"/>
      <c r="XBS58" s="4"/>
      <c r="XBT58" s="4"/>
      <c r="XBU58" s="4"/>
      <c r="XBV58" s="4"/>
      <c r="XBW58" s="4"/>
      <c r="XBX58" s="4"/>
      <c r="XBY58" s="4"/>
      <c r="XBZ58" s="4"/>
      <c r="XCA58" s="4"/>
      <c r="XCB58" s="4"/>
      <c r="XCC58" s="4"/>
      <c r="XCD58" s="4"/>
      <c r="XCE58" s="4"/>
      <c r="XCF58" s="4"/>
      <c r="XCG58" s="4"/>
      <c r="XCH58" s="4"/>
      <c r="XCI58" s="4"/>
      <c r="XCJ58" s="4"/>
      <c r="XCK58" s="4"/>
      <c r="XCL58" s="4"/>
      <c r="XCM58" s="4"/>
      <c r="XCN58" s="4"/>
      <c r="XCO58" s="4"/>
      <c r="XCP58" s="4"/>
      <c r="XCQ58" s="4"/>
      <c r="XCR58" s="4"/>
      <c r="XCS58" s="4"/>
      <c r="XCT58" s="4"/>
      <c r="XCU58" s="4"/>
      <c r="XCV58" s="4"/>
      <c r="XCW58" s="4"/>
      <c r="XCX58" s="4"/>
      <c r="XCY58" s="4"/>
      <c r="XCZ58" s="4"/>
      <c r="XDA58" s="4"/>
      <c r="XDB58" s="4"/>
      <c r="XDC58" s="4"/>
      <c r="XDD58" s="4"/>
      <c r="XDE58" s="4"/>
      <c r="XDF58" s="4"/>
      <c r="XDG58" s="4"/>
      <c r="XDH58" s="4"/>
      <c r="XDI58" s="4"/>
      <c r="XDJ58" s="4"/>
      <c r="XDK58" s="4"/>
      <c r="XDL58" s="4"/>
      <c r="XDM58" s="4"/>
      <c r="XDN58" s="4"/>
      <c r="XDO58" s="4"/>
      <c r="XDP58" s="4"/>
      <c r="XDQ58" s="4"/>
      <c r="XDR58" s="4"/>
      <c r="XDS58" s="4"/>
      <c r="XDT58" s="4"/>
      <c r="XDU58" s="4"/>
      <c r="XDV58" s="4"/>
      <c r="XDW58" s="4"/>
      <c r="XDX58" s="4"/>
      <c r="XDY58" s="4"/>
      <c r="XDZ58" s="4"/>
      <c r="XEA58" s="4"/>
      <c r="XEB58" s="4"/>
      <c r="XEC58" s="4"/>
      <c r="XED58" s="4"/>
      <c r="XEE58" s="4"/>
      <c r="XEF58" s="4"/>
      <c r="XEG58" s="4"/>
      <c r="XEH58" s="4"/>
      <c r="XEI58" s="4"/>
      <c r="XEJ58" s="4"/>
      <c r="XEK58" s="4"/>
      <c r="XEL58" s="4"/>
      <c r="XEM58" s="4"/>
      <c r="XEN58" s="4"/>
      <c r="XEO58" s="4"/>
      <c r="XEP58" s="4"/>
      <c r="XEQ58" s="4"/>
      <c r="XER58" s="4"/>
      <c r="XES58" s="4"/>
      <c r="XET58" s="4"/>
      <c r="XEU58" s="4"/>
      <c r="XEV58" s="4"/>
      <c r="XEW58" s="4"/>
      <c r="XEX58" s="4"/>
    </row>
    <row r="59" spans="1:16378" ht="60">
      <c r="A59" s="4">
        <v>58</v>
      </c>
      <c r="B59" s="4" t="s">
        <v>448</v>
      </c>
      <c r="C59" s="4" t="s">
        <v>115</v>
      </c>
      <c r="D59" s="4">
        <v>60</v>
      </c>
      <c r="E59" s="4" t="s">
        <v>296</v>
      </c>
      <c r="F59" s="4">
        <v>52</v>
      </c>
      <c r="G59" s="1" t="s">
        <v>465</v>
      </c>
      <c r="I59" s="4" t="s">
        <v>18</v>
      </c>
      <c r="J59" s="1" t="s">
        <v>466</v>
      </c>
      <c r="K59" s="4" t="s">
        <v>667</v>
      </c>
      <c r="P59" s="46" t="s">
        <v>115</v>
      </c>
      <c r="Q59" s="46" t="s">
        <v>711</v>
      </c>
      <c r="R59" s="4" t="str">
        <f t="shared" si="0"/>
        <v>EditorialOpen</v>
      </c>
      <c r="S59" s="4" t="str">
        <f t="shared" si="1"/>
        <v>EditorialOpen</v>
      </c>
      <c r="T59" s="4" t="str">
        <f t="shared" si="2"/>
        <v>unassignedOpen</v>
      </c>
    </row>
    <row r="60" spans="1:16378" ht="45">
      <c r="A60" s="4">
        <v>59</v>
      </c>
      <c r="B60" s="4" t="s">
        <v>448</v>
      </c>
      <c r="C60" s="4" t="s">
        <v>115</v>
      </c>
      <c r="D60" s="4">
        <v>88</v>
      </c>
      <c r="E60" s="4" t="s">
        <v>462</v>
      </c>
      <c r="F60" s="4">
        <v>49</v>
      </c>
      <c r="G60" s="1" t="s">
        <v>463</v>
      </c>
      <c r="I60" s="4" t="s">
        <v>18</v>
      </c>
      <c r="J60" s="1" t="s">
        <v>464</v>
      </c>
      <c r="K60" s="4" t="s">
        <v>667</v>
      </c>
      <c r="P60" s="46" t="s">
        <v>115</v>
      </c>
      <c r="Q60" s="46" t="s">
        <v>711</v>
      </c>
      <c r="R60" s="4" t="str">
        <f t="shared" si="0"/>
        <v>EditorialOpen</v>
      </c>
      <c r="S60" s="4" t="str">
        <f t="shared" si="1"/>
        <v>EditorialOpen</v>
      </c>
      <c r="T60" s="4" t="str">
        <f t="shared" si="2"/>
        <v>unassignedOpen</v>
      </c>
    </row>
    <row r="61" spans="1:16378" ht="75">
      <c r="A61" s="4">
        <v>60</v>
      </c>
      <c r="B61" s="4" t="s">
        <v>448</v>
      </c>
      <c r="C61" s="4" t="s">
        <v>115</v>
      </c>
      <c r="D61" s="4">
        <v>78</v>
      </c>
      <c r="E61" s="4" t="s">
        <v>461</v>
      </c>
      <c r="F61" s="4">
        <v>43</v>
      </c>
      <c r="G61" s="1" t="s">
        <v>458</v>
      </c>
      <c r="I61" s="4" t="s">
        <v>18</v>
      </c>
      <c r="J61" s="1" t="s">
        <v>459</v>
      </c>
      <c r="K61" s="4" t="s">
        <v>667</v>
      </c>
      <c r="P61" s="46" t="s">
        <v>115</v>
      </c>
      <c r="Q61" s="46" t="s">
        <v>711</v>
      </c>
      <c r="R61" s="4" t="str">
        <f t="shared" si="0"/>
        <v>EditorialOpen</v>
      </c>
      <c r="S61" s="4" t="str">
        <f t="shared" si="1"/>
        <v>EditorialOpen</v>
      </c>
      <c r="T61" s="4" t="str">
        <f t="shared" si="2"/>
        <v>unassignedOpen</v>
      </c>
    </row>
    <row r="62" spans="1:16378" ht="75">
      <c r="A62" s="4">
        <v>61</v>
      </c>
      <c r="B62" s="4" t="s">
        <v>448</v>
      </c>
      <c r="C62" s="4" t="s">
        <v>115</v>
      </c>
      <c r="D62" s="4">
        <v>53</v>
      </c>
      <c r="E62" s="4" t="s">
        <v>159</v>
      </c>
      <c r="F62" s="4">
        <v>24</v>
      </c>
      <c r="G62" s="1" t="s">
        <v>458</v>
      </c>
      <c r="I62" s="4" t="s">
        <v>18</v>
      </c>
      <c r="J62" s="1" t="s">
        <v>460</v>
      </c>
      <c r="K62" s="4" t="s">
        <v>667</v>
      </c>
      <c r="P62" s="46" t="s">
        <v>115</v>
      </c>
      <c r="Q62" s="46" t="s">
        <v>711</v>
      </c>
      <c r="R62" s="4" t="str">
        <f t="shared" si="0"/>
        <v>EditorialOpen</v>
      </c>
      <c r="S62" s="4" t="str">
        <f t="shared" si="1"/>
        <v>EditorialOpen</v>
      </c>
      <c r="T62" s="4" t="str">
        <f t="shared" si="2"/>
        <v>unassignedOpen</v>
      </c>
    </row>
    <row r="63" spans="1:16378" ht="75">
      <c r="A63" s="4">
        <v>62</v>
      </c>
      <c r="B63" s="4" t="s">
        <v>448</v>
      </c>
      <c r="C63" s="4" t="s">
        <v>115</v>
      </c>
      <c r="D63" s="4">
        <v>94</v>
      </c>
      <c r="E63" s="4" t="s">
        <v>266</v>
      </c>
      <c r="F63" s="4">
        <v>24</v>
      </c>
      <c r="G63" s="1" t="s">
        <v>458</v>
      </c>
      <c r="I63" s="4" t="s">
        <v>18</v>
      </c>
      <c r="J63" s="1" t="s">
        <v>459</v>
      </c>
      <c r="K63" s="4" t="s">
        <v>667</v>
      </c>
      <c r="P63" s="46" t="s">
        <v>115</v>
      </c>
      <c r="Q63" s="46" t="s">
        <v>711</v>
      </c>
      <c r="R63" s="4" t="str">
        <f t="shared" si="0"/>
        <v>EditorialOpen</v>
      </c>
      <c r="S63" s="4" t="str">
        <f t="shared" si="1"/>
        <v>EditorialOpen</v>
      </c>
      <c r="T63" s="4" t="str">
        <f t="shared" si="2"/>
        <v>unassignedOpen</v>
      </c>
    </row>
    <row r="64" spans="1:16378" ht="45">
      <c r="A64" s="4">
        <v>63</v>
      </c>
      <c r="B64" s="4" t="s">
        <v>448</v>
      </c>
      <c r="C64" s="4" t="s">
        <v>115</v>
      </c>
      <c r="D64" s="4">
        <v>83</v>
      </c>
      <c r="E64" s="4" t="s">
        <v>29</v>
      </c>
      <c r="F64" s="4">
        <v>31</v>
      </c>
      <c r="G64" s="1" t="s">
        <v>456</v>
      </c>
      <c r="I64" s="4" t="s">
        <v>18</v>
      </c>
      <c r="J64" s="1" t="s">
        <v>457</v>
      </c>
      <c r="K64" s="4" t="s">
        <v>667</v>
      </c>
      <c r="P64" s="46" t="s">
        <v>115</v>
      </c>
      <c r="Q64" s="46" t="s">
        <v>711</v>
      </c>
      <c r="R64" s="4" t="str">
        <f t="shared" si="0"/>
        <v>EditorialOpen</v>
      </c>
      <c r="S64" s="4" t="str">
        <f t="shared" si="1"/>
        <v>EditorialOpen</v>
      </c>
      <c r="T64" s="4" t="str">
        <f t="shared" si="2"/>
        <v>unassignedOpen</v>
      </c>
    </row>
    <row r="65" spans="1:20" ht="45">
      <c r="A65" s="4">
        <v>64</v>
      </c>
      <c r="B65" s="4" t="s">
        <v>448</v>
      </c>
      <c r="C65" s="4" t="s">
        <v>115</v>
      </c>
      <c r="D65" s="4">
        <v>85</v>
      </c>
      <c r="E65" s="4" t="s">
        <v>449</v>
      </c>
      <c r="F65" s="4">
        <v>33</v>
      </c>
      <c r="G65" s="1" t="s">
        <v>454</v>
      </c>
      <c r="I65" s="4" t="s">
        <v>18</v>
      </c>
      <c r="J65" s="1" t="s">
        <v>455</v>
      </c>
      <c r="K65" s="4" t="s">
        <v>667</v>
      </c>
      <c r="P65" s="46" t="s">
        <v>115</v>
      </c>
      <c r="Q65" s="46" t="s">
        <v>711</v>
      </c>
      <c r="R65" s="4" t="str">
        <f t="shared" si="0"/>
        <v>EditorialOpen</v>
      </c>
      <c r="S65" s="4" t="str">
        <f t="shared" si="1"/>
        <v>EditorialOpen</v>
      </c>
      <c r="T65" s="4" t="str">
        <f t="shared" si="2"/>
        <v>unassignedOpen</v>
      </c>
    </row>
    <row r="66" spans="1:20" ht="30">
      <c r="A66" s="4">
        <v>65</v>
      </c>
      <c r="B66" s="4" t="s">
        <v>448</v>
      </c>
      <c r="C66" s="4" t="s">
        <v>115</v>
      </c>
      <c r="D66" s="4">
        <v>86</v>
      </c>
      <c r="E66" s="4" t="s">
        <v>449</v>
      </c>
      <c r="F66" s="4">
        <v>36</v>
      </c>
      <c r="G66" s="1" t="s">
        <v>452</v>
      </c>
      <c r="I66" s="4" t="s">
        <v>18</v>
      </c>
      <c r="J66" s="1" t="s">
        <v>453</v>
      </c>
      <c r="K66" s="4" t="s">
        <v>667</v>
      </c>
      <c r="P66" s="46" t="s">
        <v>115</v>
      </c>
      <c r="Q66" s="46" t="s">
        <v>711</v>
      </c>
      <c r="R66" s="4" t="str">
        <f t="shared" si="0"/>
        <v>EditorialOpen</v>
      </c>
      <c r="S66" s="4" t="str">
        <f t="shared" si="1"/>
        <v>EditorialOpen</v>
      </c>
      <c r="T66" s="4" t="str">
        <f t="shared" si="2"/>
        <v>unassignedOpen</v>
      </c>
    </row>
    <row r="67" spans="1:20" ht="75">
      <c r="A67" s="4">
        <v>66</v>
      </c>
      <c r="B67" s="4" t="s">
        <v>448</v>
      </c>
      <c r="C67" s="4" t="s">
        <v>115</v>
      </c>
      <c r="D67" s="4">
        <v>86</v>
      </c>
      <c r="E67" s="4" t="s">
        <v>449</v>
      </c>
      <c r="F67" s="4">
        <v>36</v>
      </c>
      <c r="G67" s="1" t="s">
        <v>450</v>
      </c>
      <c r="I67" s="4" t="s">
        <v>18</v>
      </c>
      <c r="J67" s="1" t="s">
        <v>451</v>
      </c>
      <c r="K67" s="4" t="s">
        <v>667</v>
      </c>
      <c r="P67" s="46" t="s">
        <v>115</v>
      </c>
      <c r="Q67" s="46" t="s">
        <v>711</v>
      </c>
      <c r="R67" s="4" t="str">
        <f t="shared" ref="R67:R130" si="3">CONCATENATE(C67,K67)</f>
        <v>EditorialOpen</v>
      </c>
      <c r="S67" s="4" t="str">
        <f t="shared" ref="S67:S130" si="4">CONCATENATE(P67,K67)</f>
        <v>EditorialOpen</v>
      </c>
      <c r="T67" s="4" t="str">
        <f t="shared" ref="T67:T130" si="5">CONCATENATE(Q67,K67)</f>
        <v>unassignedOpen</v>
      </c>
    </row>
    <row r="68" spans="1:20" ht="45">
      <c r="A68" s="4">
        <v>67</v>
      </c>
      <c r="B68" s="4" t="s">
        <v>435</v>
      </c>
      <c r="C68" s="4" t="s">
        <v>16</v>
      </c>
      <c r="D68" s="4">
        <v>32</v>
      </c>
      <c r="E68" s="4" t="s">
        <v>84</v>
      </c>
      <c r="F68" s="4">
        <v>34</v>
      </c>
      <c r="G68" s="1" t="s">
        <v>436</v>
      </c>
      <c r="I68" s="4" t="s">
        <v>18</v>
      </c>
      <c r="J68" s="1" t="s">
        <v>447</v>
      </c>
      <c r="K68" s="4" t="s">
        <v>667</v>
      </c>
      <c r="P68" s="42" t="s">
        <v>638</v>
      </c>
      <c r="Q68" s="46" t="s">
        <v>711</v>
      </c>
      <c r="R68" s="4" t="str">
        <f t="shared" si="3"/>
        <v>TechnicalOpen</v>
      </c>
      <c r="S68" s="4" t="str">
        <f t="shared" si="4"/>
        <v>Frequency BandOpen</v>
      </c>
      <c r="T68" s="4" t="str">
        <f t="shared" si="5"/>
        <v>unassignedOpen</v>
      </c>
    </row>
    <row r="69" spans="1:20" ht="60">
      <c r="A69" s="4">
        <v>68</v>
      </c>
      <c r="B69" s="4" t="s">
        <v>435</v>
      </c>
      <c r="C69" s="4" t="s">
        <v>126</v>
      </c>
      <c r="D69" s="4">
        <v>35</v>
      </c>
      <c r="E69" s="4" t="s">
        <v>336</v>
      </c>
      <c r="F69" s="4">
        <v>32</v>
      </c>
      <c r="G69" s="1" t="s">
        <v>436</v>
      </c>
      <c r="I69" s="4" t="s">
        <v>18</v>
      </c>
      <c r="J69" s="1" t="s">
        <v>440</v>
      </c>
      <c r="K69" s="4" t="s">
        <v>667</v>
      </c>
      <c r="P69" s="42" t="s">
        <v>638</v>
      </c>
      <c r="Q69" s="46" t="s">
        <v>711</v>
      </c>
      <c r="R69" s="4" t="str">
        <f t="shared" si="3"/>
        <v>GeneralOpen</v>
      </c>
      <c r="S69" s="4" t="str">
        <f t="shared" si="4"/>
        <v>Frequency BandOpen</v>
      </c>
      <c r="T69" s="4" t="str">
        <f t="shared" si="5"/>
        <v>unassignedOpen</v>
      </c>
    </row>
    <row r="70" spans="1:20" ht="60">
      <c r="A70" s="4">
        <v>69</v>
      </c>
      <c r="B70" s="4" t="s">
        <v>435</v>
      </c>
      <c r="C70" s="4" t="s">
        <v>126</v>
      </c>
      <c r="D70" s="4">
        <v>38</v>
      </c>
      <c r="E70" s="4" t="s">
        <v>186</v>
      </c>
      <c r="F70" s="4">
        <v>19</v>
      </c>
      <c r="G70" s="1" t="s">
        <v>436</v>
      </c>
      <c r="I70" s="4" t="s">
        <v>18</v>
      </c>
      <c r="J70" s="1" t="s">
        <v>439</v>
      </c>
      <c r="K70" s="4" t="s">
        <v>667</v>
      </c>
      <c r="P70" s="42" t="s">
        <v>638</v>
      </c>
      <c r="Q70" s="46" t="s">
        <v>711</v>
      </c>
      <c r="R70" s="4" t="str">
        <f t="shared" si="3"/>
        <v>GeneralOpen</v>
      </c>
      <c r="S70" s="4" t="str">
        <f t="shared" si="4"/>
        <v>Frequency BandOpen</v>
      </c>
      <c r="T70" s="4" t="str">
        <f t="shared" si="5"/>
        <v>unassignedOpen</v>
      </c>
    </row>
    <row r="71" spans="1:20" ht="165">
      <c r="A71" s="4">
        <v>70</v>
      </c>
      <c r="B71" s="4" t="s">
        <v>435</v>
      </c>
      <c r="C71" s="4" t="s">
        <v>126</v>
      </c>
      <c r="D71" s="4">
        <v>42</v>
      </c>
      <c r="E71" s="4" t="s">
        <v>300</v>
      </c>
      <c r="F71" s="4">
        <v>31</v>
      </c>
      <c r="G71" s="1" t="s">
        <v>436</v>
      </c>
      <c r="I71" s="4" t="s">
        <v>18</v>
      </c>
      <c r="J71" s="1" t="s">
        <v>438</v>
      </c>
      <c r="K71" s="4" t="s">
        <v>667</v>
      </c>
      <c r="P71" s="42" t="s">
        <v>638</v>
      </c>
      <c r="Q71" s="46" t="s">
        <v>711</v>
      </c>
      <c r="R71" s="4" t="str">
        <f t="shared" si="3"/>
        <v>GeneralOpen</v>
      </c>
      <c r="S71" s="4" t="str">
        <f t="shared" si="4"/>
        <v>Frequency BandOpen</v>
      </c>
      <c r="T71" s="4" t="str">
        <f t="shared" si="5"/>
        <v>unassignedOpen</v>
      </c>
    </row>
    <row r="72" spans="1:20" ht="90">
      <c r="A72" s="4">
        <v>71</v>
      </c>
      <c r="B72" s="4" t="s">
        <v>435</v>
      </c>
      <c r="C72" s="4" t="s">
        <v>16</v>
      </c>
      <c r="D72" s="4">
        <v>44</v>
      </c>
      <c r="E72" s="4">
        <v>93</v>
      </c>
      <c r="F72" s="4">
        <v>26</v>
      </c>
      <c r="G72" s="1" t="s">
        <v>436</v>
      </c>
      <c r="I72" s="4" t="s">
        <v>18</v>
      </c>
      <c r="J72" s="1" t="s">
        <v>437</v>
      </c>
      <c r="K72" s="4" t="s">
        <v>667</v>
      </c>
      <c r="P72" s="42" t="s">
        <v>638</v>
      </c>
      <c r="Q72" s="46" t="s">
        <v>711</v>
      </c>
      <c r="R72" s="4" t="str">
        <f t="shared" si="3"/>
        <v>TechnicalOpen</v>
      </c>
      <c r="S72" s="4" t="str">
        <f t="shared" si="4"/>
        <v>Frequency BandOpen</v>
      </c>
      <c r="T72" s="4" t="str">
        <f t="shared" si="5"/>
        <v>unassignedOpen</v>
      </c>
    </row>
    <row r="73" spans="1:20" ht="120">
      <c r="A73" s="4">
        <v>72</v>
      </c>
      <c r="B73" s="4" t="s">
        <v>435</v>
      </c>
      <c r="C73" s="4" t="s">
        <v>16</v>
      </c>
      <c r="D73" s="4">
        <v>44</v>
      </c>
      <c r="E73" s="4">
        <v>9.3000000000000007</v>
      </c>
      <c r="F73" s="4">
        <v>28</v>
      </c>
      <c r="G73" s="1" t="s">
        <v>436</v>
      </c>
      <c r="I73" s="4" t="s">
        <v>18</v>
      </c>
      <c r="J73" s="1" t="s">
        <v>446</v>
      </c>
      <c r="K73" s="4" t="s">
        <v>667</v>
      </c>
      <c r="P73" s="42" t="s">
        <v>638</v>
      </c>
      <c r="Q73" s="46" t="s">
        <v>711</v>
      </c>
      <c r="R73" s="4" t="str">
        <f t="shared" si="3"/>
        <v>TechnicalOpen</v>
      </c>
      <c r="S73" s="4" t="str">
        <f t="shared" si="4"/>
        <v>Frequency BandOpen</v>
      </c>
      <c r="T73" s="4" t="str">
        <f t="shared" si="5"/>
        <v>unassignedOpen</v>
      </c>
    </row>
    <row r="74" spans="1:20" ht="45">
      <c r="A74" s="4">
        <v>73</v>
      </c>
      <c r="B74" s="4" t="s">
        <v>435</v>
      </c>
      <c r="C74" s="4" t="s">
        <v>16</v>
      </c>
      <c r="D74" s="4">
        <v>55</v>
      </c>
      <c r="E74" s="4" t="s">
        <v>206</v>
      </c>
      <c r="F74" s="4">
        <v>13</v>
      </c>
      <c r="G74" s="1" t="s">
        <v>436</v>
      </c>
      <c r="I74" s="4" t="s">
        <v>18</v>
      </c>
      <c r="J74" s="1" t="s">
        <v>445</v>
      </c>
      <c r="K74" s="4" t="s">
        <v>667</v>
      </c>
      <c r="P74" s="42" t="s">
        <v>638</v>
      </c>
      <c r="Q74" s="46" t="s">
        <v>711</v>
      </c>
      <c r="R74" s="4" t="str">
        <f t="shared" si="3"/>
        <v>TechnicalOpen</v>
      </c>
      <c r="S74" s="4" t="str">
        <f t="shared" si="4"/>
        <v>Frequency BandOpen</v>
      </c>
      <c r="T74" s="4" t="str">
        <f t="shared" si="5"/>
        <v>unassignedOpen</v>
      </c>
    </row>
    <row r="75" spans="1:20" ht="135">
      <c r="A75" s="4">
        <v>74</v>
      </c>
      <c r="B75" s="4" t="s">
        <v>435</v>
      </c>
      <c r="C75" s="4" t="s">
        <v>16</v>
      </c>
      <c r="D75" s="4">
        <v>56</v>
      </c>
      <c r="E75" s="4" t="s">
        <v>206</v>
      </c>
      <c r="F75" s="4">
        <v>40</v>
      </c>
      <c r="G75" s="1" t="s">
        <v>436</v>
      </c>
      <c r="I75" s="4" t="s">
        <v>18</v>
      </c>
      <c r="J75" s="1" t="s">
        <v>444</v>
      </c>
      <c r="K75" s="4" t="s">
        <v>667</v>
      </c>
      <c r="P75" s="42" t="s">
        <v>638</v>
      </c>
      <c r="Q75" s="46" t="s">
        <v>711</v>
      </c>
      <c r="R75" s="4" t="str">
        <f t="shared" si="3"/>
        <v>TechnicalOpen</v>
      </c>
      <c r="S75" s="4" t="str">
        <f t="shared" si="4"/>
        <v>Frequency BandOpen</v>
      </c>
      <c r="T75" s="4" t="str">
        <f t="shared" si="5"/>
        <v>unassignedOpen</v>
      </c>
    </row>
    <row r="76" spans="1:20" ht="60">
      <c r="A76" s="4">
        <v>75</v>
      </c>
      <c r="B76" s="4" t="s">
        <v>435</v>
      </c>
      <c r="C76" s="4" t="s">
        <v>16</v>
      </c>
      <c r="D76" s="4">
        <v>57</v>
      </c>
      <c r="E76" s="4" t="s">
        <v>206</v>
      </c>
      <c r="F76" s="4">
        <v>6</v>
      </c>
      <c r="G76" s="1" t="s">
        <v>436</v>
      </c>
      <c r="I76" s="4" t="s">
        <v>18</v>
      </c>
      <c r="J76" s="1" t="s">
        <v>443</v>
      </c>
      <c r="K76" s="4" t="s">
        <v>667</v>
      </c>
      <c r="P76" s="42" t="s">
        <v>638</v>
      </c>
      <c r="Q76" s="46" t="s">
        <v>711</v>
      </c>
      <c r="R76" s="4" t="str">
        <f t="shared" si="3"/>
        <v>TechnicalOpen</v>
      </c>
      <c r="S76" s="4" t="str">
        <f t="shared" si="4"/>
        <v>Frequency BandOpen</v>
      </c>
      <c r="T76" s="4" t="str">
        <f t="shared" si="5"/>
        <v>unassignedOpen</v>
      </c>
    </row>
    <row r="77" spans="1:20" ht="45">
      <c r="A77" s="4">
        <v>76</v>
      </c>
      <c r="B77" s="4" t="s">
        <v>435</v>
      </c>
      <c r="C77" s="4" t="s">
        <v>16</v>
      </c>
      <c r="D77" s="4">
        <v>125</v>
      </c>
      <c r="E77" s="4" t="s">
        <v>108</v>
      </c>
      <c r="F77" s="4">
        <v>17</v>
      </c>
      <c r="G77" s="1" t="s">
        <v>436</v>
      </c>
      <c r="H77" s="37" t="s">
        <v>441</v>
      </c>
      <c r="I77" s="4" t="s">
        <v>18</v>
      </c>
      <c r="J77" s="1" t="s">
        <v>442</v>
      </c>
      <c r="K77" s="4" t="s">
        <v>667</v>
      </c>
      <c r="P77" s="42" t="s">
        <v>638</v>
      </c>
      <c r="Q77" s="46" t="s">
        <v>711</v>
      </c>
      <c r="R77" s="4" t="str">
        <f t="shared" si="3"/>
        <v>TechnicalOpen</v>
      </c>
      <c r="S77" s="4" t="str">
        <f t="shared" si="4"/>
        <v>Frequency BandOpen</v>
      </c>
      <c r="T77" s="4" t="str">
        <f t="shared" si="5"/>
        <v>unassignedOpen</v>
      </c>
    </row>
    <row r="78" spans="1:20" ht="60">
      <c r="A78" s="4">
        <v>77</v>
      </c>
      <c r="B78" s="4" t="s">
        <v>435</v>
      </c>
      <c r="C78" s="4" t="s">
        <v>16</v>
      </c>
      <c r="D78" s="4">
        <v>35</v>
      </c>
      <c r="E78" s="4" t="s">
        <v>336</v>
      </c>
      <c r="F78" s="4">
        <v>32</v>
      </c>
      <c r="G78" s="1" t="s">
        <v>436</v>
      </c>
      <c r="I78" s="4" t="s">
        <v>18</v>
      </c>
      <c r="J78" s="1" t="s">
        <v>440</v>
      </c>
      <c r="K78" s="4" t="s">
        <v>667</v>
      </c>
      <c r="P78" s="42" t="s">
        <v>638</v>
      </c>
      <c r="Q78" s="46" t="s">
        <v>711</v>
      </c>
      <c r="R78" s="4" t="str">
        <f t="shared" si="3"/>
        <v>TechnicalOpen</v>
      </c>
      <c r="S78" s="4" t="str">
        <f t="shared" si="4"/>
        <v>Frequency BandOpen</v>
      </c>
      <c r="T78" s="4" t="str">
        <f t="shared" si="5"/>
        <v>unassignedOpen</v>
      </c>
    </row>
    <row r="79" spans="1:20" ht="60">
      <c r="A79" s="4">
        <v>78</v>
      </c>
      <c r="B79" s="4" t="s">
        <v>435</v>
      </c>
      <c r="C79" s="4" t="s">
        <v>16</v>
      </c>
      <c r="D79" s="4">
        <v>38</v>
      </c>
      <c r="E79" s="4" t="s">
        <v>186</v>
      </c>
      <c r="F79" s="4">
        <v>19</v>
      </c>
      <c r="G79" s="1" t="s">
        <v>436</v>
      </c>
      <c r="I79" s="4" t="s">
        <v>18</v>
      </c>
      <c r="J79" s="1" t="s">
        <v>439</v>
      </c>
      <c r="K79" s="4" t="s">
        <v>667</v>
      </c>
      <c r="P79" s="42" t="s">
        <v>638</v>
      </c>
      <c r="Q79" s="46" t="s">
        <v>711</v>
      </c>
      <c r="R79" s="4" t="str">
        <f t="shared" si="3"/>
        <v>TechnicalOpen</v>
      </c>
      <c r="S79" s="4" t="str">
        <f t="shared" si="4"/>
        <v>Frequency BandOpen</v>
      </c>
      <c r="T79" s="4" t="str">
        <f t="shared" si="5"/>
        <v>unassignedOpen</v>
      </c>
    </row>
    <row r="80" spans="1:20" ht="165">
      <c r="A80" s="4">
        <v>79</v>
      </c>
      <c r="B80" s="4" t="s">
        <v>435</v>
      </c>
      <c r="C80" s="4" t="s">
        <v>16</v>
      </c>
      <c r="D80" s="4">
        <v>42</v>
      </c>
      <c r="E80" s="4" t="s">
        <v>300</v>
      </c>
      <c r="F80" s="4">
        <v>31</v>
      </c>
      <c r="G80" s="1" t="s">
        <v>436</v>
      </c>
      <c r="I80" s="4" t="s">
        <v>18</v>
      </c>
      <c r="J80" s="1" t="s">
        <v>438</v>
      </c>
      <c r="K80" s="4" t="s">
        <v>667</v>
      </c>
      <c r="P80" s="42" t="s">
        <v>638</v>
      </c>
      <c r="Q80" s="46" t="s">
        <v>711</v>
      </c>
      <c r="R80" s="4" t="str">
        <f t="shared" si="3"/>
        <v>TechnicalOpen</v>
      </c>
      <c r="S80" s="4" t="str">
        <f t="shared" si="4"/>
        <v>Frequency BandOpen</v>
      </c>
      <c r="T80" s="4" t="str">
        <f t="shared" si="5"/>
        <v>unassignedOpen</v>
      </c>
    </row>
    <row r="81" spans="1:20" ht="90">
      <c r="A81" s="4">
        <v>80</v>
      </c>
      <c r="B81" s="4" t="s">
        <v>435</v>
      </c>
      <c r="C81" s="4" t="s">
        <v>16</v>
      </c>
      <c r="D81" s="4">
        <v>44</v>
      </c>
      <c r="E81" s="4">
        <v>9.3000000000000007</v>
      </c>
      <c r="F81" s="4">
        <v>26</v>
      </c>
      <c r="G81" s="1" t="s">
        <v>436</v>
      </c>
      <c r="I81" s="4" t="s">
        <v>18</v>
      </c>
      <c r="J81" s="1" t="s">
        <v>437</v>
      </c>
      <c r="K81" s="4" t="s">
        <v>667</v>
      </c>
      <c r="P81" s="42" t="s">
        <v>638</v>
      </c>
      <c r="Q81" s="46" t="s">
        <v>711</v>
      </c>
      <c r="R81" s="4" t="str">
        <f t="shared" si="3"/>
        <v>TechnicalOpen</v>
      </c>
      <c r="S81" s="4" t="str">
        <f t="shared" si="4"/>
        <v>Frequency BandOpen</v>
      </c>
      <c r="T81" s="4" t="str">
        <f t="shared" si="5"/>
        <v>unassignedOpen</v>
      </c>
    </row>
    <row r="82" spans="1:20" ht="30">
      <c r="A82" s="4">
        <v>81</v>
      </c>
      <c r="B82" s="4" t="s">
        <v>189</v>
      </c>
      <c r="C82" s="4" t="s">
        <v>115</v>
      </c>
      <c r="D82" s="4">
        <v>110</v>
      </c>
      <c r="E82" s="4" t="s">
        <v>432</v>
      </c>
      <c r="F82" s="4">
        <v>7</v>
      </c>
      <c r="G82" s="1" t="s">
        <v>433</v>
      </c>
      <c r="I82" s="4" t="s">
        <v>18</v>
      </c>
      <c r="J82" s="1" t="s">
        <v>434</v>
      </c>
      <c r="K82" s="4" t="s">
        <v>667</v>
      </c>
      <c r="P82" s="46" t="s">
        <v>115</v>
      </c>
      <c r="Q82" s="46" t="s">
        <v>711</v>
      </c>
      <c r="R82" s="4" t="str">
        <f t="shared" si="3"/>
        <v>EditorialOpen</v>
      </c>
      <c r="S82" s="4" t="str">
        <f t="shared" si="4"/>
        <v>EditorialOpen</v>
      </c>
      <c r="T82" s="4" t="str">
        <f t="shared" si="5"/>
        <v>unassignedOpen</v>
      </c>
    </row>
    <row r="83" spans="1:20">
      <c r="A83" s="4">
        <v>82</v>
      </c>
      <c r="B83" s="4" t="s">
        <v>189</v>
      </c>
      <c r="C83" s="4" t="s">
        <v>16</v>
      </c>
      <c r="D83" s="4">
        <v>9</v>
      </c>
      <c r="E83" s="4" t="s">
        <v>180</v>
      </c>
      <c r="F83" s="4">
        <v>21</v>
      </c>
      <c r="G83" s="1" t="s">
        <v>430</v>
      </c>
      <c r="I83" s="4" t="s">
        <v>66</v>
      </c>
      <c r="J83" s="1" t="s">
        <v>431</v>
      </c>
      <c r="K83" s="4" t="s">
        <v>667</v>
      </c>
      <c r="P83" s="42" t="s">
        <v>632</v>
      </c>
      <c r="Q83" s="46" t="s">
        <v>711</v>
      </c>
      <c r="R83" s="4" t="str">
        <f t="shared" si="3"/>
        <v>TechnicalOpen</v>
      </c>
      <c r="S83" s="4" t="str">
        <f t="shared" si="4"/>
        <v>MPMOpen</v>
      </c>
      <c r="T83" s="4" t="str">
        <f t="shared" si="5"/>
        <v>unassignedOpen</v>
      </c>
    </row>
    <row r="84" spans="1:20" ht="45">
      <c r="A84" s="4">
        <v>83</v>
      </c>
      <c r="B84" s="4" t="s">
        <v>189</v>
      </c>
      <c r="C84" s="4" t="s">
        <v>115</v>
      </c>
      <c r="D84" s="4">
        <v>9</v>
      </c>
      <c r="E84" s="4" t="s">
        <v>180</v>
      </c>
      <c r="F84" s="4">
        <v>22</v>
      </c>
      <c r="G84" s="1" t="s">
        <v>428</v>
      </c>
      <c r="I84" s="4" t="s">
        <v>18</v>
      </c>
      <c r="J84" s="1" t="s">
        <v>429</v>
      </c>
      <c r="K84" s="4" t="s">
        <v>667</v>
      </c>
      <c r="P84" s="46" t="s">
        <v>632</v>
      </c>
      <c r="Q84" s="46" t="s">
        <v>711</v>
      </c>
      <c r="R84" s="4" t="str">
        <f t="shared" si="3"/>
        <v>EditorialOpen</v>
      </c>
      <c r="S84" s="4" t="str">
        <f t="shared" si="4"/>
        <v>MPMOpen</v>
      </c>
      <c r="T84" s="4" t="str">
        <f t="shared" si="5"/>
        <v>unassignedOpen</v>
      </c>
    </row>
    <row r="85" spans="1:20" ht="30">
      <c r="A85" s="4">
        <v>84</v>
      </c>
      <c r="B85" s="4" t="s">
        <v>189</v>
      </c>
      <c r="C85" s="4" t="s">
        <v>115</v>
      </c>
      <c r="D85" s="4">
        <v>9</v>
      </c>
      <c r="E85" s="4" t="s">
        <v>180</v>
      </c>
      <c r="F85" s="4">
        <v>22</v>
      </c>
      <c r="G85" s="1" t="s">
        <v>426</v>
      </c>
      <c r="I85" s="4" t="s">
        <v>18</v>
      </c>
      <c r="J85" s="1" t="s">
        <v>427</v>
      </c>
      <c r="K85" s="4" t="s">
        <v>667</v>
      </c>
      <c r="P85" s="46" t="s">
        <v>632</v>
      </c>
      <c r="Q85" s="46" t="s">
        <v>711</v>
      </c>
      <c r="R85" s="4" t="str">
        <f t="shared" si="3"/>
        <v>EditorialOpen</v>
      </c>
      <c r="S85" s="4" t="str">
        <f t="shared" si="4"/>
        <v>MPMOpen</v>
      </c>
      <c r="T85" s="4" t="str">
        <f t="shared" si="5"/>
        <v>unassignedOpen</v>
      </c>
    </row>
    <row r="86" spans="1:20" ht="150">
      <c r="A86" s="4">
        <v>85</v>
      </c>
      <c r="B86" s="4" t="s">
        <v>189</v>
      </c>
      <c r="C86" s="4" t="s">
        <v>16</v>
      </c>
      <c r="D86" s="4">
        <v>10</v>
      </c>
      <c r="E86" s="4" t="s">
        <v>180</v>
      </c>
      <c r="F86" s="4">
        <v>5</v>
      </c>
      <c r="G86" s="1" t="s">
        <v>424</v>
      </c>
      <c r="I86" s="4" t="s">
        <v>66</v>
      </c>
      <c r="J86" s="1" t="s">
        <v>425</v>
      </c>
      <c r="K86" s="4" t="s">
        <v>667</v>
      </c>
      <c r="P86" s="42" t="s">
        <v>632</v>
      </c>
      <c r="Q86" s="46" t="s">
        <v>711</v>
      </c>
      <c r="R86" s="4" t="str">
        <f t="shared" si="3"/>
        <v>TechnicalOpen</v>
      </c>
      <c r="S86" s="4" t="str">
        <f t="shared" si="4"/>
        <v>MPMOpen</v>
      </c>
      <c r="T86" s="4" t="str">
        <f t="shared" si="5"/>
        <v>unassignedOpen</v>
      </c>
    </row>
    <row r="87" spans="1:20" ht="150">
      <c r="A87" s="4">
        <v>86</v>
      </c>
      <c r="B87" s="4" t="s">
        <v>189</v>
      </c>
      <c r="C87" s="4" t="s">
        <v>16</v>
      </c>
      <c r="D87" s="4">
        <v>29</v>
      </c>
      <c r="E87" s="4" t="s">
        <v>397</v>
      </c>
      <c r="F87" s="4">
        <v>34</v>
      </c>
      <c r="G87" s="1" t="s">
        <v>422</v>
      </c>
      <c r="I87" s="4" t="s">
        <v>66</v>
      </c>
      <c r="J87" s="1" t="s">
        <v>423</v>
      </c>
      <c r="K87" s="4" t="s">
        <v>667</v>
      </c>
      <c r="P87" s="42" t="s">
        <v>632</v>
      </c>
      <c r="Q87" s="46" t="s">
        <v>711</v>
      </c>
      <c r="R87" s="4" t="str">
        <f t="shared" si="3"/>
        <v>TechnicalOpen</v>
      </c>
      <c r="S87" s="4" t="str">
        <f t="shared" si="4"/>
        <v>MPMOpen</v>
      </c>
      <c r="T87" s="4" t="str">
        <f t="shared" si="5"/>
        <v>unassignedOpen</v>
      </c>
    </row>
    <row r="88" spans="1:20" ht="90">
      <c r="A88" s="4">
        <v>87</v>
      </c>
      <c r="B88" s="4" t="s">
        <v>189</v>
      </c>
      <c r="C88" s="4" t="s">
        <v>16</v>
      </c>
      <c r="D88" s="4">
        <v>0</v>
      </c>
      <c r="E88" s="4">
        <v>0</v>
      </c>
      <c r="F88" s="4">
        <v>6</v>
      </c>
      <c r="G88" s="1" t="s">
        <v>420</v>
      </c>
      <c r="I88" s="4" t="s">
        <v>66</v>
      </c>
      <c r="J88" s="1" t="s">
        <v>421</v>
      </c>
      <c r="K88" s="4" t="s">
        <v>667</v>
      </c>
      <c r="P88" s="42" t="s">
        <v>115</v>
      </c>
      <c r="Q88" s="46" t="s">
        <v>711</v>
      </c>
      <c r="R88" s="4" t="str">
        <f t="shared" si="3"/>
        <v>TechnicalOpen</v>
      </c>
      <c r="S88" s="4" t="str">
        <f t="shared" si="4"/>
        <v>EditorialOpen</v>
      </c>
      <c r="T88" s="4" t="str">
        <f t="shared" si="5"/>
        <v>unassignedOpen</v>
      </c>
    </row>
    <row r="89" spans="1:20" ht="90">
      <c r="A89" s="4">
        <v>88</v>
      </c>
      <c r="B89" s="4" t="s">
        <v>189</v>
      </c>
      <c r="C89" s="4" t="s">
        <v>16</v>
      </c>
      <c r="D89" s="4">
        <v>10</v>
      </c>
      <c r="E89" s="4" t="s">
        <v>180</v>
      </c>
      <c r="F89" s="4">
        <v>1</v>
      </c>
      <c r="G89" s="1" t="s">
        <v>418</v>
      </c>
      <c r="I89" s="4" t="s">
        <v>18</v>
      </c>
      <c r="J89" s="1" t="s">
        <v>419</v>
      </c>
      <c r="K89" s="4" t="s">
        <v>667</v>
      </c>
      <c r="P89" s="42" t="s">
        <v>632</v>
      </c>
      <c r="Q89" s="46" t="s">
        <v>711</v>
      </c>
      <c r="R89" s="4" t="str">
        <f t="shared" si="3"/>
        <v>TechnicalOpen</v>
      </c>
      <c r="S89" s="4" t="str">
        <f t="shared" si="4"/>
        <v>MPMOpen</v>
      </c>
      <c r="T89" s="4" t="str">
        <f t="shared" si="5"/>
        <v>unassignedOpen</v>
      </c>
    </row>
    <row r="90" spans="1:20" ht="75">
      <c r="A90" s="4">
        <v>89</v>
      </c>
      <c r="B90" s="4" t="s">
        <v>189</v>
      </c>
      <c r="C90" s="4" t="s">
        <v>16</v>
      </c>
      <c r="D90" s="4">
        <v>9</v>
      </c>
      <c r="E90" s="4" t="s">
        <v>180</v>
      </c>
      <c r="F90" s="4">
        <v>50</v>
      </c>
      <c r="G90" s="1" t="s">
        <v>416</v>
      </c>
      <c r="I90" s="4" t="s">
        <v>66</v>
      </c>
      <c r="J90" s="1" t="s">
        <v>417</v>
      </c>
      <c r="K90" s="4" t="s">
        <v>667</v>
      </c>
      <c r="P90" s="42" t="s">
        <v>632</v>
      </c>
      <c r="Q90" s="46" t="s">
        <v>711</v>
      </c>
      <c r="R90" s="4" t="str">
        <f t="shared" si="3"/>
        <v>TechnicalOpen</v>
      </c>
      <c r="S90" s="4" t="str">
        <f t="shared" si="4"/>
        <v>MPMOpen</v>
      </c>
      <c r="T90" s="4" t="str">
        <f t="shared" si="5"/>
        <v>unassignedOpen</v>
      </c>
    </row>
    <row r="91" spans="1:20" ht="30">
      <c r="A91" s="4">
        <v>90</v>
      </c>
      <c r="B91" s="4" t="s">
        <v>189</v>
      </c>
      <c r="C91" s="4" t="s">
        <v>16</v>
      </c>
      <c r="D91" s="4">
        <v>10</v>
      </c>
      <c r="E91" s="4" t="s">
        <v>180</v>
      </c>
      <c r="F91" s="4">
        <v>8</v>
      </c>
      <c r="G91" s="1" t="s">
        <v>414</v>
      </c>
      <c r="I91" s="4" t="s">
        <v>18</v>
      </c>
      <c r="J91" s="1" t="s">
        <v>415</v>
      </c>
      <c r="K91" s="4" t="s">
        <v>667</v>
      </c>
      <c r="P91" s="42" t="s">
        <v>632</v>
      </c>
      <c r="Q91" s="46" t="s">
        <v>711</v>
      </c>
      <c r="R91" s="4" t="str">
        <f t="shared" si="3"/>
        <v>TechnicalOpen</v>
      </c>
      <c r="S91" s="4" t="str">
        <f t="shared" si="4"/>
        <v>MPMOpen</v>
      </c>
      <c r="T91" s="4" t="str">
        <f t="shared" si="5"/>
        <v>unassignedOpen</v>
      </c>
    </row>
    <row r="92" spans="1:20" ht="135">
      <c r="A92" s="4">
        <v>91</v>
      </c>
      <c r="B92" s="4" t="s">
        <v>189</v>
      </c>
      <c r="C92" s="4" t="s">
        <v>16</v>
      </c>
      <c r="D92" s="4">
        <v>16</v>
      </c>
      <c r="E92" s="4" t="s">
        <v>190</v>
      </c>
      <c r="F92" s="4">
        <v>3</v>
      </c>
      <c r="G92" s="1" t="s">
        <v>412</v>
      </c>
      <c r="I92" s="4" t="s">
        <v>66</v>
      </c>
      <c r="J92" s="1" t="s">
        <v>413</v>
      </c>
      <c r="K92" s="4" t="s">
        <v>667</v>
      </c>
      <c r="P92" s="42" t="s">
        <v>639</v>
      </c>
      <c r="Q92" s="46" t="s">
        <v>711</v>
      </c>
      <c r="R92" s="4" t="str">
        <f t="shared" si="3"/>
        <v>TechnicalOpen</v>
      </c>
      <c r="S92" s="4" t="str">
        <f t="shared" si="4"/>
        <v>MACOpen</v>
      </c>
      <c r="T92" s="4" t="str">
        <f t="shared" si="5"/>
        <v>unassignedOpen</v>
      </c>
    </row>
    <row r="93" spans="1:20" ht="30">
      <c r="A93" s="4">
        <v>92</v>
      </c>
      <c r="B93" s="4" t="s">
        <v>189</v>
      </c>
      <c r="C93" s="4" t="s">
        <v>16</v>
      </c>
      <c r="D93" s="4">
        <v>16</v>
      </c>
      <c r="E93" s="4" t="s">
        <v>190</v>
      </c>
      <c r="F93" s="4">
        <v>23</v>
      </c>
      <c r="G93" s="1" t="s">
        <v>410</v>
      </c>
      <c r="I93" s="4" t="s">
        <v>66</v>
      </c>
      <c r="J93" s="1" t="s">
        <v>411</v>
      </c>
      <c r="K93" s="4" t="s">
        <v>667</v>
      </c>
      <c r="P93" s="42" t="s">
        <v>636</v>
      </c>
      <c r="Q93" s="46" t="s">
        <v>711</v>
      </c>
      <c r="R93" s="4" t="str">
        <f t="shared" si="3"/>
        <v>TechnicalOpen</v>
      </c>
      <c r="S93" s="4" t="str">
        <f t="shared" si="4"/>
        <v>IEOpen</v>
      </c>
      <c r="T93" s="4" t="str">
        <f t="shared" si="5"/>
        <v>unassignedOpen</v>
      </c>
    </row>
    <row r="94" spans="1:20" ht="120">
      <c r="A94" s="4">
        <v>93</v>
      </c>
      <c r="B94" s="4" t="s">
        <v>189</v>
      </c>
      <c r="C94" s="4" t="s">
        <v>16</v>
      </c>
      <c r="D94" s="4">
        <v>16</v>
      </c>
      <c r="E94" s="4" t="s">
        <v>353</v>
      </c>
      <c r="F94" s="4">
        <v>47</v>
      </c>
      <c r="G94" s="1" t="s">
        <v>408</v>
      </c>
      <c r="I94" s="4" t="s">
        <v>66</v>
      </c>
      <c r="J94" s="1" t="s">
        <v>409</v>
      </c>
      <c r="K94" s="4" t="s">
        <v>667</v>
      </c>
      <c r="P94" s="42" t="s">
        <v>632</v>
      </c>
      <c r="Q94" s="46" t="s">
        <v>711</v>
      </c>
      <c r="R94" s="4" t="str">
        <f t="shared" si="3"/>
        <v>TechnicalOpen</v>
      </c>
      <c r="S94" s="4" t="str">
        <f t="shared" si="4"/>
        <v>MPMOpen</v>
      </c>
      <c r="T94" s="4" t="str">
        <f t="shared" si="5"/>
        <v>unassignedOpen</v>
      </c>
    </row>
    <row r="95" spans="1:20" ht="30">
      <c r="A95" s="4">
        <v>94</v>
      </c>
      <c r="B95" s="4" t="s">
        <v>189</v>
      </c>
      <c r="C95" s="4" t="s">
        <v>16</v>
      </c>
      <c r="D95" s="4">
        <v>16</v>
      </c>
      <c r="E95" s="4" t="s">
        <v>353</v>
      </c>
      <c r="F95" s="4">
        <v>27</v>
      </c>
      <c r="G95" s="1" t="s">
        <v>406</v>
      </c>
      <c r="I95" s="4" t="s">
        <v>66</v>
      </c>
      <c r="J95" s="1" t="s">
        <v>407</v>
      </c>
      <c r="K95" s="4" t="s">
        <v>667</v>
      </c>
      <c r="P95" s="42" t="s">
        <v>632</v>
      </c>
      <c r="Q95" s="46" t="s">
        <v>711</v>
      </c>
      <c r="R95" s="4" t="str">
        <f t="shared" si="3"/>
        <v>TechnicalOpen</v>
      </c>
      <c r="S95" s="4" t="str">
        <f t="shared" si="4"/>
        <v>MPMOpen</v>
      </c>
      <c r="T95" s="4" t="str">
        <f t="shared" si="5"/>
        <v>unassignedOpen</v>
      </c>
    </row>
    <row r="96" spans="1:20" ht="30">
      <c r="A96" s="4">
        <v>95</v>
      </c>
      <c r="B96" s="4" t="s">
        <v>189</v>
      </c>
      <c r="C96" s="4" t="s">
        <v>16</v>
      </c>
      <c r="D96" s="4">
        <v>16</v>
      </c>
      <c r="E96" s="4" t="s">
        <v>353</v>
      </c>
      <c r="F96" s="4">
        <v>32</v>
      </c>
      <c r="G96" s="1" t="s">
        <v>404</v>
      </c>
      <c r="I96" s="4" t="s">
        <v>66</v>
      </c>
      <c r="J96" s="1" t="s">
        <v>405</v>
      </c>
      <c r="K96" s="4" t="s">
        <v>667</v>
      </c>
      <c r="P96" s="42" t="s">
        <v>632</v>
      </c>
      <c r="Q96" s="46" t="s">
        <v>711</v>
      </c>
      <c r="R96" s="4" t="str">
        <f t="shared" si="3"/>
        <v>TechnicalOpen</v>
      </c>
      <c r="S96" s="4" t="str">
        <f t="shared" si="4"/>
        <v>MPMOpen</v>
      </c>
      <c r="T96" s="4" t="str">
        <f t="shared" si="5"/>
        <v>unassignedOpen</v>
      </c>
    </row>
    <row r="97" spans="1:20" ht="60">
      <c r="A97" s="4">
        <v>96</v>
      </c>
      <c r="B97" s="4" t="s">
        <v>189</v>
      </c>
      <c r="C97" s="4" t="s">
        <v>16</v>
      </c>
      <c r="D97" s="4">
        <v>16</v>
      </c>
      <c r="E97" s="4" t="s">
        <v>353</v>
      </c>
      <c r="F97" s="4">
        <v>53</v>
      </c>
      <c r="G97" s="1" t="s">
        <v>402</v>
      </c>
      <c r="I97" s="4" t="s">
        <v>66</v>
      </c>
      <c r="J97" s="1" t="s">
        <v>403</v>
      </c>
      <c r="K97" s="4" t="s">
        <v>667</v>
      </c>
      <c r="P97" s="42" t="s">
        <v>632</v>
      </c>
      <c r="Q97" s="46" t="s">
        <v>711</v>
      </c>
      <c r="R97" s="4" t="str">
        <f t="shared" si="3"/>
        <v>TechnicalOpen</v>
      </c>
      <c r="S97" s="4" t="str">
        <f t="shared" si="4"/>
        <v>MPMOpen</v>
      </c>
      <c r="T97" s="4" t="str">
        <f t="shared" si="5"/>
        <v>unassignedOpen</v>
      </c>
    </row>
    <row r="98" spans="1:20" ht="90">
      <c r="A98" s="4">
        <v>97</v>
      </c>
      <c r="B98" s="4" t="s">
        <v>189</v>
      </c>
      <c r="C98" s="4" t="s">
        <v>16</v>
      </c>
      <c r="D98" s="4">
        <v>10</v>
      </c>
      <c r="E98" s="4" t="s">
        <v>373</v>
      </c>
      <c r="F98" s="4">
        <v>41</v>
      </c>
      <c r="G98" s="1" t="s">
        <v>398</v>
      </c>
      <c r="I98" s="4" t="s">
        <v>66</v>
      </c>
      <c r="J98" s="1" t="s">
        <v>401</v>
      </c>
      <c r="K98" s="4" t="s">
        <v>667</v>
      </c>
      <c r="P98" s="42" t="s">
        <v>639</v>
      </c>
      <c r="Q98" s="46" t="s">
        <v>711</v>
      </c>
      <c r="R98" s="4" t="str">
        <f t="shared" si="3"/>
        <v>TechnicalOpen</v>
      </c>
      <c r="S98" s="4" t="str">
        <f t="shared" si="4"/>
        <v>MACOpen</v>
      </c>
      <c r="T98" s="4" t="str">
        <f t="shared" si="5"/>
        <v>unassignedOpen</v>
      </c>
    </row>
    <row r="99" spans="1:20" ht="90">
      <c r="A99" s="4">
        <v>98</v>
      </c>
      <c r="B99" s="4" t="s">
        <v>189</v>
      </c>
      <c r="C99" s="4" t="s">
        <v>16</v>
      </c>
      <c r="D99" s="4">
        <v>17</v>
      </c>
      <c r="E99" s="4" t="s">
        <v>87</v>
      </c>
      <c r="F99" s="4">
        <v>46</v>
      </c>
      <c r="G99" s="1" t="s">
        <v>398</v>
      </c>
      <c r="I99" s="4" t="s">
        <v>66</v>
      </c>
      <c r="J99" s="1" t="s">
        <v>400</v>
      </c>
      <c r="K99" s="4" t="s">
        <v>667</v>
      </c>
      <c r="P99" s="42" t="s">
        <v>639</v>
      </c>
      <c r="Q99" s="46" t="s">
        <v>711</v>
      </c>
      <c r="R99" s="4" t="str">
        <f t="shared" si="3"/>
        <v>TechnicalOpen</v>
      </c>
      <c r="S99" s="4" t="str">
        <f t="shared" si="4"/>
        <v>MACOpen</v>
      </c>
      <c r="T99" s="4" t="str">
        <f t="shared" si="5"/>
        <v>unassignedOpen</v>
      </c>
    </row>
    <row r="100" spans="1:20" ht="90">
      <c r="A100" s="4">
        <v>99</v>
      </c>
      <c r="B100" s="4" t="s">
        <v>189</v>
      </c>
      <c r="C100" s="4" t="s">
        <v>16</v>
      </c>
      <c r="D100" s="4">
        <v>29</v>
      </c>
      <c r="E100" s="4" t="s">
        <v>397</v>
      </c>
      <c r="F100" s="4">
        <v>29</v>
      </c>
      <c r="G100" s="1" t="s">
        <v>398</v>
      </c>
      <c r="I100" s="4" t="s">
        <v>66</v>
      </c>
      <c r="J100" s="1" t="s">
        <v>399</v>
      </c>
      <c r="K100" s="4" t="s">
        <v>667</v>
      </c>
      <c r="P100" s="42" t="s">
        <v>639</v>
      </c>
      <c r="Q100" s="46" t="s">
        <v>711</v>
      </c>
      <c r="R100" s="4" t="str">
        <f t="shared" si="3"/>
        <v>TechnicalOpen</v>
      </c>
      <c r="S100" s="4" t="str">
        <f t="shared" si="4"/>
        <v>MACOpen</v>
      </c>
      <c r="T100" s="4" t="str">
        <f t="shared" si="5"/>
        <v>unassignedOpen</v>
      </c>
    </row>
    <row r="101" spans="1:20" ht="165">
      <c r="A101" s="4">
        <v>100</v>
      </c>
      <c r="B101" s="4" t="s">
        <v>189</v>
      </c>
      <c r="C101" s="4" t="s">
        <v>16</v>
      </c>
      <c r="D101" s="4">
        <v>10</v>
      </c>
      <c r="E101" s="4" t="s">
        <v>373</v>
      </c>
      <c r="F101" s="4">
        <v>41</v>
      </c>
      <c r="G101" s="1" t="s">
        <v>395</v>
      </c>
      <c r="I101" s="4" t="s">
        <v>66</v>
      </c>
      <c r="J101" s="1" t="s">
        <v>396</v>
      </c>
      <c r="K101" s="4" t="s">
        <v>667</v>
      </c>
      <c r="P101" s="42" t="s">
        <v>639</v>
      </c>
      <c r="Q101" s="46" t="s">
        <v>711</v>
      </c>
      <c r="R101" s="4" t="str">
        <f t="shared" si="3"/>
        <v>TechnicalOpen</v>
      </c>
      <c r="S101" s="4" t="str">
        <f t="shared" si="4"/>
        <v>MACOpen</v>
      </c>
      <c r="T101" s="4" t="str">
        <f t="shared" si="5"/>
        <v>unassignedOpen</v>
      </c>
    </row>
    <row r="102" spans="1:20" ht="60">
      <c r="A102" s="4">
        <v>101</v>
      </c>
      <c r="B102" s="4" t="s">
        <v>189</v>
      </c>
      <c r="C102" s="4" t="s">
        <v>115</v>
      </c>
      <c r="D102" s="4">
        <v>8</v>
      </c>
      <c r="E102" s="4" t="s">
        <v>392</v>
      </c>
      <c r="F102" s="4">
        <v>3</v>
      </c>
      <c r="G102" s="1" t="s">
        <v>393</v>
      </c>
      <c r="I102" s="4" t="s">
        <v>18</v>
      </c>
      <c r="J102" s="1" t="s">
        <v>394</v>
      </c>
      <c r="K102" s="4" t="s">
        <v>667</v>
      </c>
      <c r="P102" s="46" t="s">
        <v>632</v>
      </c>
      <c r="Q102" s="46" t="s">
        <v>711</v>
      </c>
      <c r="R102" s="4" t="str">
        <f t="shared" si="3"/>
        <v>EditorialOpen</v>
      </c>
      <c r="S102" s="4" t="str">
        <f t="shared" si="4"/>
        <v>MPMOpen</v>
      </c>
      <c r="T102" s="4" t="str">
        <f t="shared" si="5"/>
        <v>unassignedOpen</v>
      </c>
    </row>
    <row r="103" spans="1:20" ht="75">
      <c r="A103" s="4">
        <v>102</v>
      </c>
      <c r="B103" s="4" t="s">
        <v>189</v>
      </c>
      <c r="C103" s="4" t="s">
        <v>115</v>
      </c>
      <c r="D103" s="4">
        <v>8</v>
      </c>
      <c r="E103" s="4" t="s">
        <v>389</v>
      </c>
      <c r="F103" s="4">
        <v>10</v>
      </c>
      <c r="G103" s="1" t="s">
        <v>390</v>
      </c>
      <c r="I103" s="4" t="s">
        <v>18</v>
      </c>
      <c r="J103" s="1" t="s">
        <v>391</v>
      </c>
      <c r="K103" s="4" t="s">
        <v>667</v>
      </c>
      <c r="P103" s="46" t="s">
        <v>632</v>
      </c>
      <c r="Q103" s="46" t="s">
        <v>711</v>
      </c>
      <c r="R103" s="4" t="str">
        <f t="shared" si="3"/>
        <v>EditorialOpen</v>
      </c>
      <c r="S103" s="4" t="str">
        <f t="shared" si="4"/>
        <v>MPMOpen</v>
      </c>
      <c r="T103" s="4" t="str">
        <f t="shared" si="5"/>
        <v>unassignedOpen</v>
      </c>
    </row>
    <row r="104" spans="1:20" ht="30">
      <c r="A104" s="4">
        <v>103</v>
      </c>
      <c r="B104" s="4" t="s">
        <v>189</v>
      </c>
      <c r="C104" s="4" t="s">
        <v>16</v>
      </c>
      <c r="D104" s="4">
        <v>124</v>
      </c>
      <c r="E104" s="4" t="s">
        <v>108</v>
      </c>
      <c r="F104" s="4">
        <v>28</v>
      </c>
      <c r="G104" s="1" t="s">
        <v>388</v>
      </c>
      <c r="I104" s="4" t="s">
        <v>66</v>
      </c>
      <c r="J104" s="1">
        <v>16.100000000000001</v>
      </c>
      <c r="K104" s="4" t="s">
        <v>667</v>
      </c>
      <c r="P104" s="42" t="s">
        <v>640</v>
      </c>
      <c r="Q104" s="46" t="s">
        <v>711</v>
      </c>
      <c r="R104" s="4" t="str">
        <f t="shared" si="3"/>
        <v>TechnicalOpen</v>
      </c>
      <c r="S104" s="4" t="str">
        <f t="shared" si="4"/>
        <v>PICSOpen</v>
      </c>
      <c r="T104" s="4" t="str">
        <f t="shared" si="5"/>
        <v>unassignedOpen</v>
      </c>
    </row>
    <row r="105" spans="1:20" ht="30">
      <c r="A105" s="4">
        <v>104</v>
      </c>
      <c r="B105" s="4" t="s">
        <v>189</v>
      </c>
      <c r="C105" s="4" t="s">
        <v>16</v>
      </c>
      <c r="D105" s="4">
        <v>124</v>
      </c>
      <c r="E105" s="4" t="s">
        <v>108</v>
      </c>
      <c r="F105" s="4">
        <v>30</v>
      </c>
      <c r="G105" s="1" t="s">
        <v>387</v>
      </c>
      <c r="I105" s="4" t="s">
        <v>66</v>
      </c>
      <c r="J105" s="1" t="s">
        <v>386</v>
      </c>
      <c r="K105" s="4" t="s">
        <v>667</v>
      </c>
      <c r="P105" s="42" t="s">
        <v>640</v>
      </c>
      <c r="Q105" s="46" t="s">
        <v>711</v>
      </c>
      <c r="R105" s="4" t="str">
        <f t="shared" si="3"/>
        <v>TechnicalOpen</v>
      </c>
      <c r="S105" s="4" t="str">
        <f t="shared" si="4"/>
        <v>PICSOpen</v>
      </c>
      <c r="T105" s="4" t="str">
        <f t="shared" si="5"/>
        <v>unassignedOpen</v>
      </c>
    </row>
    <row r="106" spans="1:20" ht="30">
      <c r="A106" s="4">
        <v>105</v>
      </c>
      <c r="B106" s="4" t="s">
        <v>189</v>
      </c>
      <c r="C106" s="4" t="s">
        <v>16</v>
      </c>
      <c r="D106" s="4">
        <v>124</v>
      </c>
      <c r="E106" s="4" t="s">
        <v>108</v>
      </c>
      <c r="F106" s="4">
        <v>31</v>
      </c>
      <c r="G106" s="1" t="s">
        <v>385</v>
      </c>
      <c r="I106" s="4" t="s">
        <v>66</v>
      </c>
      <c r="J106" s="1" t="s">
        <v>386</v>
      </c>
      <c r="K106" s="4" t="s">
        <v>667</v>
      </c>
      <c r="P106" s="42" t="s">
        <v>640</v>
      </c>
      <c r="Q106" s="46" t="s">
        <v>711</v>
      </c>
      <c r="R106" s="4" t="str">
        <f t="shared" si="3"/>
        <v>TechnicalOpen</v>
      </c>
      <c r="S106" s="4" t="str">
        <f t="shared" si="4"/>
        <v>PICSOpen</v>
      </c>
      <c r="T106" s="4" t="str">
        <f t="shared" si="5"/>
        <v>unassignedOpen</v>
      </c>
    </row>
    <row r="107" spans="1:20" ht="30">
      <c r="A107" s="4">
        <v>106</v>
      </c>
      <c r="B107" s="4" t="s">
        <v>189</v>
      </c>
      <c r="C107" s="4" t="s">
        <v>16</v>
      </c>
      <c r="D107" s="4">
        <v>124</v>
      </c>
      <c r="E107" s="4" t="s">
        <v>108</v>
      </c>
      <c r="F107" s="4">
        <v>33</v>
      </c>
      <c r="G107" s="1" t="s">
        <v>383</v>
      </c>
      <c r="I107" s="4" t="s">
        <v>66</v>
      </c>
      <c r="J107" s="1" t="s">
        <v>384</v>
      </c>
      <c r="K107" s="4" t="s">
        <v>667</v>
      </c>
      <c r="P107" s="42" t="s">
        <v>640</v>
      </c>
      <c r="Q107" s="46" t="s">
        <v>711</v>
      </c>
      <c r="R107" s="4" t="str">
        <f t="shared" si="3"/>
        <v>TechnicalOpen</v>
      </c>
      <c r="S107" s="4" t="str">
        <f t="shared" si="4"/>
        <v>PICSOpen</v>
      </c>
      <c r="T107" s="4" t="str">
        <f t="shared" si="5"/>
        <v>unassignedOpen</v>
      </c>
    </row>
    <row r="108" spans="1:20" ht="45">
      <c r="A108" s="4">
        <v>107</v>
      </c>
      <c r="B108" s="4" t="s">
        <v>189</v>
      </c>
      <c r="C108" s="4" t="s">
        <v>16</v>
      </c>
      <c r="D108" s="4">
        <v>17</v>
      </c>
      <c r="E108" s="4" t="s">
        <v>353</v>
      </c>
      <c r="F108" s="4">
        <v>10</v>
      </c>
      <c r="G108" s="1" t="s">
        <v>381</v>
      </c>
      <c r="I108" s="4" t="s">
        <v>66</v>
      </c>
      <c r="J108" s="1" t="s">
        <v>382</v>
      </c>
      <c r="K108" s="4" t="s">
        <v>667</v>
      </c>
      <c r="P108" s="42" t="s">
        <v>632</v>
      </c>
      <c r="Q108" s="46" t="s">
        <v>711</v>
      </c>
      <c r="R108" s="4" t="str">
        <f t="shared" si="3"/>
        <v>TechnicalOpen</v>
      </c>
      <c r="S108" s="4" t="str">
        <f t="shared" si="4"/>
        <v>MPMOpen</v>
      </c>
      <c r="T108" s="4" t="str">
        <f t="shared" si="5"/>
        <v>unassignedOpen</v>
      </c>
    </row>
    <row r="109" spans="1:20" ht="30">
      <c r="A109" s="4">
        <v>108</v>
      </c>
      <c r="B109" s="4" t="s">
        <v>239</v>
      </c>
      <c r="C109" s="4" t="s">
        <v>115</v>
      </c>
      <c r="G109" s="1" t="s">
        <v>379</v>
      </c>
      <c r="I109" s="4" t="s">
        <v>18</v>
      </c>
      <c r="J109" s="1" t="s">
        <v>380</v>
      </c>
      <c r="K109" s="4" t="s">
        <v>667</v>
      </c>
      <c r="P109" s="46" t="s">
        <v>115</v>
      </c>
      <c r="Q109" s="46" t="s">
        <v>711</v>
      </c>
      <c r="R109" s="4" t="str">
        <f t="shared" si="3"/>
        <v>EditorialOpen</v>
      </c>
      <c r="S109" s="4" t="str">
        <f t="shared" si="4"/>
        <v>EditorialOpen</v>
      </c>
      <c r="T109" s="4" t="str">
        <f t="shared" si="5"/>
        <v>unassignedOpen</v>
      </c>
    </row>
    <row r="110" spans="1:20" ht="60">
      <c r="A110" s="4">
        <v>109</v>
      </c>
      <c r="B110" s="4" t="s">
        <v>239</v>
      </c>
      <c r="C110" s="4" t="s">
        <v>16</v>
      </c>
      <c r="D110" s="4">
        <v>9</v>
      </c>
      <c r="E110" s="4">
        <v>5.0999999999999996</v>
      </c>
      <c r="F110" s="4">
        <v>9</v>
      </c>
      <c r="G110" s="1" t="s">
        <v>377</v>
      </c>
      <c r="I110" s="4" t="s">
        <v>18</v>
      </c>
      <c r="J110" s="1" t="s">
        <v>378</v>
      </c>
      <c r="K110" s="4" t="s">
        <v>667</v>
      </c>
      <c r="P110" s="42" t="s">
        <v>642</v>
      </c>
      <c r="Q110" s="46" t="s">
        <v>711</v>
      </c>
      <c r="R110" s="4" t="str">
        <f t="shared" si="3"/>
        <v>TechnicalOpen</v>
      </c>
      <c r="S110" s="4" t="str">
        <f t="shared" si="4"/>
        <v>Mode SwitchOpen</v>
      </c>
      <c r="T110" s="4" t="str">
        <f t="shared" si="5"/>
        <v>unassignedOpen</v>
      </c>
    </row>
    <row r="111" spans="1:20" ht="90">
      <c r="A111" s="4">
        <v>110</v>
      </c>
      <c r="B111" s="4" t="s">
        <v>239</v>
      </c>
      <c r="C111" s="4" t="s">
        <v>16</v>
      </c>
      <c r="D111" s="4">
        <v>10</v>
      </c>
      <c r="E111" s="4" t="s">
        <v>373</v>
      </c>
      <c r="F111" s="4">
        <v>46</v>
      </c>
      <c r="G111" s="1" t="s">
        <v>375</v>
      </c>
      <c r="I111" s="4" t="s">
        <v>18</v>
      </c>
      <c r="J111" s="1" t="s">
        <v>376</v>
      </c>
      <c r="K111" s="4" t="s">
        <v>667</v>
      </c>
      <c r="P111" s="42" t="s">
        <v>639</v>
      </c>
      <c r="Q111" s="46" t="s">
        <v>711</v>
      </c>
      <c r="R111" s="4" t="str">
        <f t="shared" si="3"/>
        <v>TechnicalOpen</v>
      </c>
      <c r="S111" s="4" t="str">
        <f t="shared" si="4"/>
        <v>MACOpen</v>
      </c>
      <c r="T111" s="4" t="str">
        <f t="shared" si="5"/>
        <v>unassignedOpen</v>
      </c>
    </row>
    <row r="112" spans="1:20" ht="45">
      <c r="A112" s="4">
        <v>111</v>
      </c>
      <c r="B112" s="4" t="s">
        <v>239</v>
      </c>
      <c r="C112" s="4" t="s">
        <v>115</v>
      </c>
      <c r="D112" s="4">
        <v>10</v>
      </c>
      <c r="E112" s="4" t="s">
        <v>373</v>
      </c>
      <c r="F112" s="4">
        <v>43</v>
      </c>
      <c r="G112" s="1" t="s">
        <v>374</v>
      </c>
      <c r="I112" s="4" t="s">
        <v>18</v>
      </c>
      <c r="J112" s="1" t="s">
        <v>258</v>
      </c>
      <c r="K112" s="4" t="s">
        <v>667</v>
      </c>
      <c r="P112" s="46" t="s">
        <v>632</v>
      </c>
      <c r="Q112" s="46" t="s">
        <v>711</v>
      </c>
      <c r="R112" s="4" t="str">
        <f t="shared" si="3"/>
        <v>EditorialOpen</v>
      </c>
      <c r="S112" s="4" t="str">
        <f t="shared" si="4"/>
        <v>MPMOpen</v>
      </c>
      <c r="T112" s="4" t="str">
        <f t="shared" si="5"/>
        <v>unassignedOpen</v>
      </c>
    </row>
    <row r="113" spans="1:20" ht="165">
      <c r="A113" s="4">
        <v>112</v>
      </c>
      <c r="B113" s="4" t="s">
        <v>239</v>
      </c>
      <c r="C113" s="4" t="s">
        <v>115</v>
      </c>
      <c r="D113" s="4">
        <v>10</v>
      </c>
      <c r="E113" s="4" t="s">
        <v>132</v>
      </c>
      <c r="F113" s="4">
        <v>52</v>
      </c>
      <c r="G113" s="1" t="s">
        <v>371</v>
      </c>
      <c r="I113" s="4" t="s">
        <v>18</v>
      </c>
      <c r="J113" s="1" t="s">
        <v>372</v>
      </c>
      <c r="K113" s="4" t="s">
        <v>667</v>
      </c>
      <c r="P113" s="46" t="s">
        <v>632</v>
      </c>
      <c r="Q113" s="46" t="s">
        <v>711</v>
      </c>
      <c r="R113" s="4" t="str">
        <f t="shared" si="3"/>
        <v>EditorialOpen</v>
      </c>
      <c r="S113" s="4" t="str">
        <f t="shared" si="4"/>
        <v>MPMOpen</v>
      </c>
      <c r="T113" s="4" t="str">
        <f t="shared" si="5"/>
        <v>unassignedOpen</v>
      </c>
    </row>
    <row r="114" spans="1:20" ht="60">
      <c r="A114" s="4">
        <v>113</v>
      </c>
      <c r="B114" s="4" t="s">
        <v>239</v>
      </c>
      <c r="C114" s="4" t="s">
        <v>115</v>
      </c>
      <c r="D114" s="4">
        <v>10</v>
      </c>
      <c r="E114" s="4" t="s">
        <v>132</v>
      </c>
      <c r="F114" s="4">
        <v>54</v>
      </c>
      <c r="G114" s="1" t="s">
        <v>369</v>
      </c>
      <c r="I114" s="4" t="s">
        <v>18</v>
      </c>
      <c r="J114" s="1" t="s">
        <v>370</v>
      </c>
      <c r="K114" s="4" t="s">
        <v>667</v>
      </c>
      <c r="P114" s="46" t="s">
        <v>115</v>
      </c>
      <c r="Q114" s="46" t="s">
        <v>711</v>
      </c>
      <c r="R114" s="4" t="str">
        <f t="shared" si="3"/>
        <v>EditorialOpen</v>
      </c>
      <c r="S114" s="4" t="str">
        <f t="shared" si="4"/>
        <v>EditorialOpen</v>
      </c>
      <c r="T114" s="4" t="str">
        <f t="shared" si="5"/>
        <v>unassignedOpen</v>
      </c>
    </row>
    <row r="115" spans="1:20" ht="45">
      <c r="A115" s="4">
        <v>114</v>
      </c>
      <c r="B115" s="4" t="s">
        <v>239</v>
      </c>
      <c r="C115" s="4" t="s">
        <v>16</v>
      </c>
      <c r="D115" s="4">
        <v>11</v>
      </c>
      <c r="E115" s="4" t="s">
        <v>132</v>
      </c>
      <c r="F115" s="4">
        <v>37</v>
      </c>
      <c r="G115" s="1" t="s">
        <v>367</v>
      </c>
      <c r="I115" s="4" t="s">
        <v>18</v>
      </c>
      <c r="J115" s="1" t="s">
        <v>368</v>
      </c>
      <c r="K115" s="4" t="s">
        <v>667</v>
      </c>
      <c r="P115" s="42" t="s">
        <v>632</v>
      </c>
      <c r="Q115" s="46" t="s">
        <v>711</v>
      </c>
      <c r="R115" s="4" t="str">
        <f t="shared" si="3"/>
        <v>TechnicalOpen</v>
      </c>
      <c r="S115" s="4" t="str">
        <f t="shared" si="4"/>
        <v>MPMOpen</v>
      </c>
      <c r="T115" s="4" t="str">
        <f t="shared" si="5"/>
        <v>unassignedOpen</v>
      </c>
    </row>
    <row r="116" spans="1:20" ht="30">
      <c r="A116" s="4">
        <v>115</v>
      </c>
      <c r="B116" s="4" t="s">
        <v>239</v>
      </c>
      <c r="C116" s="4" t="s">
        <v>16</v>
      </c>
      <c r="D116" s="4">
        <v>12</v>
      </c>
      <c r="E116" s="4" t="s">
        <v>132</v>
      </c>
      <c r="F116" s="4">
        <v>28</v>
      </c>
      <c r="G116" s="1" t="s">
        <v>365</v>
      </c>
      <c r="I116" s="4" t="s">
        <v>18</v>
      </c>
      <c r="J116" s="1" t="s">
        <v>366</v>
      </c>
      <c r="K116" s="4" t="s">
        <v>667</v>
      </c>
      <c r="P116" s="42" t="s">
        <v>632</v>
      </c>
      <c r="Q116" s="46" t="s">
        <v>711</v>
      </c>
      <c r="R116" s="4" t="str">
        <f t="shared" si="3"/>
        <v>TechnicalOpen</v>
      </c>
      <c r="S116" s="4" t="str">
        <f t="shared" si="4"/>
        <v>MPMOpen</v>
      </c>
      <c r="T116" s="4" t="str">
        <f t="shared" si="5"/>
        <v>unassignedOpen</v>
      </c>
    </row>
    <row r="117" spans="1:20" ht="60">
      <c r="A117" s="4">
        <v>116</v>
      </c>
      <c r="B117" s="4" t="s">
        <v>239</v>
      </c>
      <c r="C117" s="4" t="s">
        <v>115</v>
      </c>
      <c r="D117" s="4">
        <v>12</v>
      </c>
      <c r="E117" s="4" t="s">
        <v>132</v>
      </c>
      <c r="F117" s="4">
        <v>29</v>
      </c>
      <c r="G117" s="1" t="s">
        <v>364</v>
      </c>
      <c r="I117" s="4" t="s">
        <v>18</v>
      </c>
      <c r="J117" s="1" t="s">
        <v>258</v>
      </c>
      <c r="K117" s="4" t="s">
        <v>667</v>
      </c>
      <c r="P117" s="46" t="s">
        <v>632</v>
      </c>
      <c r="Q117" s="46" t="s">
        <v>711</v>
      </c>
      <c r="R117" s="4" t="str">
        <f t="shared" si="3"/>
        <v>EditorialOpen</v>
      </c>
      <c r="S117" s="4" t="str">
        <f t="shared" si="4"/>
        <v>MPMOpen</v>
      </c>
      <c r="T117" s="4" t="str">
        <f t="shared" si="5"/>
        <v>unassignedOpen</v>
      </c>
    </row>
    <row r="118" spans="1:20" ht="75">
      <c r="A118" s="4">
        <v>117</v>
      </c>
      <c r="B118" s="4" t="s">
        <v>239</v>
      </c>
      <c r="C118" s="4" t="s">
        <v>115</v>
      </c>
      <c r="D118" s="4">
        <v>12</v>
      </c>
      <c r="E118" s="4" t="s">
        <v>132</v>
      </c>
      <c r="F118" s="4">
        <v>30</v>
      </c>
      <c r="G118" s="1" t="s">
        <v>362</v>
      </c>
      <c r="I118" s="4" t="s">
        <v>18</v>
      </c>
      <c r="J118" s="1" t="s">
        <v>363</v>
      </c>
      <c r="K118" s="4" t="s">
        <v>667</v>
      </c>
      <c r="P118" s="46" t="s">
        <v>632</v>
      </c>
      <c r="Q118" s="46" t="s">
        <v>711</v>
      </c>
      <c r="R118" s="4" t="str">
        <f t="shared" si="3"/>
        <v>EditorialOpen</v>
      </c>
      <c r="S118" s="4" t="str">
        <f t="shared" si="4"/>
        <v>MPMOpen</v>
      </c>
      <c r="T118" s="4" t="str">
        <f t="shared" si="5"/>
        <v>unassignedOpen</v>
      </c>
    </row>
    <row r="119" spans="1:20" ht="60">
      <c r="A119" s="4">
        <v>118</v>
      </c>
      <c r="B119" s="4" t="s">
        <v>239</v>
      </c>
      <c r="C119" s="4" t="s">
        <v>16</v>
      </c>
      <c r="D119" s="4">
        <v>14</v>
      </c>
      <c r="E119" s="4" t="s">
        <v>360</v>
      </c>
      <c r="F119" s="4">
        <v>46</v>
      </c>
      <c r="G119" s="1" t="s">
        <v>361</v>
      </c>
      <c r="I119" s="4" t="s">
        <v>18</v>
      </c>
      <c r="J119" s="1" t="s">
        <v>258</v>
      </c>
      <c r="K119" s="4" t="s">
        <v>667</v>
      </c>
      <c r="P119" s="42" t="s">
        <v>635</v>
      </c>
      <c r="Q119" s="46" t="s">
        <v>711</v>
      </c>
      <c r="R119" s="4" t="str">
        <f t="shared" si="3"/>
        <v>TechnicalOpen</v>
      </c>
      <c r="S119" s="4" t="str">
        <f t="shared" si="4"/>
        <v>FCSOpen</v>
      </c>
      <c r="T119" s="4" t="str">
        <f t="shared" si="5"/>
        <v>unassignedOpen</v>
      </c>
    </row>
    <row r="120" spans="1:20" ht="30">
      <c r="A120" s="4">
        <v>119</v>
      </c>
      <c r="B120" s="4" t="s">
        <v>239</v>
      </c>
      <c r="C120" s="4" t="s">
        <v>115</v>
      </c>
      <c r="D120" s="4">
        <v>15</v>
      </c>
      <c r="E120" s="4" t="s">
        <v>357</v>
      </c>
      <c r="F120" s="4">
        <v>26</v>
      </c>
      <c r="G120" s="1" t="s">
        <v>358</v>
      </c>
      <c r="I120" s="4" t="s">
        <v>18</v>
      </c>
      <c r="J120" s="1" t="s">
        <v>359</v>
      </c>
      <c r="K120" s="4" t="s">
        <v>667</v>
      </c>
      <c r="P120" s="46" t="s">
        <v>115</v>
      </c>
      <c r="Q120" s="46" t="s">
        <v>711</v>
      </c>
      <c r="R120" s="4" t="str">
        <f t="shared" si="3"/>
        <v>EditorialOpen</v>
      </c>
      <c r="S120" s="4" t="str">
        <f t="shared" si="4"/>
        <v>EditorialOpen</v>
      </c>
      <c r="T120" s="4" t="str">
        <f t="shared" si="5"/>
        <v>unassignedOpen</v>
      </c>
    </row>
    <row r="121" spans="1:20" ht="75">
      <c r="A121" s="4">
        <v>120</v>
      </c>
      <c r="B121" s="4" t="s">
        <v>239</v>
      </c>
      <c r="C121" s="4" t="s">
        <v>16</v>
      </c>
      <c r="D121" s="4">
        <v>16</v>
      </c>
      <c r="E121" s="4" t="s">
        <v>353</v>
      </c>
      <c r="F121" s="4">
        <v>50</v>
      </c>
      <c r="G121" s="1" t="s">
        <v>355</v>
      </c>
      <c r="I121" s="4" t="s">
        <v>18</v>
      </c>
      <c r="J121" s="1" t="s">
        <v>356</v>
      </c>
      <c r="K121" s="4" t="s">
        <v>667</v>
      </c>
      <c r="P121" s="42" t="s">
        <v>632</v>
      </c>
      <c r="Q121" s="46" t="s">
        <v>711</v>
      </c>
      <c r="R121" s="4" t="str">
        <f t="shared" si="3"/>
        <v>TechnicalOpen</v>
      </c>
      <c r="S121" s="4" t="str">
        <f t="shared" si="4"/>
        <v>MPMOpen</v>
      </c>
      <c r="T121" s="4" t="str">
        <f t="shared" si="5"/>
        <v>unassignedOpen</v>
      </c>
    </row>
    <row r="122" spans="1:20" ht="30">
      <c r="A122" s="4">
        <v>121</v>
      </c>
      <c r="B122" s="4" t="s">
        <v>239</v>
      </c>
      <c r="C122" s="4" t="s">
        <v>16</v>
      </c>
      <c r="D122" s="4">
        <v>17</v>
      </c>
      <c r="E122" s="4" t="s">
        <v>353</v>
      </c>
      <c r="F122" s="4">
        <v>7</v>
      </c>
      <c r="G122" s="1" t="s">
        <v>354</v>
      </c>
      <c r="I122" s="4" t="s">
        <v>18</v>
      </c>
      <c r="J122" s="1" t="s">
        <v>258</v>
      </c>
      <c r="K122" s="4" t="s">
        <v>667</v>
      </c>
      <c r="P122" s="42" t="s">
        <v>632</v>
      </c>
      <c r="Q122" s="46" t="s">
        <v>711</v>
      </c>
      <c r="R122" s="4" t="str">
        <f t="shared" si="3"/>
        <v>TechnicalOpen</v>
      </c>
      <c r="S122" s="4" t="str">
        <f t="shared" si="4"/>
        <v>MPMOpen</v>
      </c>
      <c r="T122" s="4" t="str">
        <f t="shared" si="5"/>
        <v>unassignedOpen</v>
      </c>
    </row>
    <row r="123" spans="1:20" ht="105">
      <c r="A123" s="4">
        <v>122</v>
      </c>
      <c r="B123" s="4" t="s">
        <v>239</v>
      </c>
      <c r="C123" s="4" t="s">
        <v>115</v>
      </c>
      <c r="D123" s="4">
        <v>17</v>
      </c>
      <c r="E123" s="4" t="s">
        <v>87</v>
      </c>
      <c r="F123" s="4">
        <v>46</v>
      </c>
      <c r="G123" s="1" t="s">
        <v>351</v>
      </c>
      <c r="I123" s="4" t="s">
        <v>18</v>
      </c>
      <c r="J123" s="1" t="s">
        <v>352</v>
      </c>
      <c r="K123" s="4" t="s">
        <v>667</v>
      </c>
      <c r="P123" s="46" t="s">
        <v>115</v>
      </c>
      <c r="Q123" s="46" t="s">
        <v>711</v>
      </c>
      <c r="R123" s="4" t="str">
        <f t="shared" si="3"/>
        <v>EditorialOpen</v>
      </c>
      <c r="S123" s="4" t="str">
        <f t="shared" si="4"/>
        <v>EditorialOpen</v>
      </c>
      <c r="T123" s="4" t="str">
        <f t="shared" si="5"/>
        <v>unassignedOpen</v>
      </c>
    </row>
    <row r="124" spans="1:20" ht="135">
      <c r="A124" s="4">
        <v>123</v>
      </c>
      <c r="B124" s="4" t="s">
        <v>239</v>
      </c>
      <c r="C124" s="4" t="s">
        <v>16</v>
      </c>
      <c r="D124" s="4">
        <v>18</v>
      </c>
      <c r="E124" s="4" t="s">
        <v>87</v>
      </c>
      <c r="F124" s="4">
        <v>10</v>
      </c>
      <c r="G124" s="1" t="s">
        <v>349</v>
      </c>
      <c r="I124" s="4" t="s">
        <v>18</v>
      </c>
      <c r="J124" s="1" t="s">
        <v>350</v>
      </c>
      <c r="K124" s="4" t="s">
        <v>667</v>
      </c>
      <c r="P124" s="42" t="s">
        <v>636</v>
      </c>
      <c r="Q124" s="46" t="s">
        <v>711</v>
      </c>
      <c r="R124" s="4" t="str">
        <f t="shared" si="3"/>
        <v>TechnicalOpen</v>
      </c>
      <c r="S124" s="4" t="str">
        <f t="shared" si="4"/>
        <v>IEOpen</v>
      </c>
      <c r="T124" s="4" t="str">
        <f t="shared" si="5"/>
        <v>unassignedOpen</v>
      </c>
    </row>
    <row r="125" spans="1:20" ht="165">
      <c r="A125" s="4">
        <v>124</v>
      </c>
      <c r="B125" s="4" t="s">
        <v>239</v>
      </c>
      <c r="C125" s="4" t="s">
        <v>115</v>
      </c>
      <c r="D125" s="4">
        <v>18</v>
      </c>
      <c r="E125" s="4" t="s">
        <v>87</v>
      </c>
      <c r="F125" s="4">
        <v>20</v>
      </c>
      <c r="G125" s="1" t="s">
        <v>347</v>
      </c>
      <c r="I125" s="4" t="s">
        <v>18</v>
      </c>
      <c r="J125" s="1" t="s">
        <v>348</v>
      </c>
      <c r="K125" s="4" t="s">
        <v>667</v>
      </c>
      <c r="P125" s="46" t="s">
        <v>115</v>
      </c>
      <c r="Q125" s="46" t="s">
        <v>711</v>
      </c>
      <c r="R125" s="4" t="str">
        <f t="shared" si="3"/>
        <v>EditorialOpen</v>
      </c>
      <c r="S125" s="4" t="str">
        <f t="shared" si="4"/>
        <v>EditorialOpen</v>
      </c>
      <c r="T125" s="4" t="str">
        <f t="shared" si="5"/>
        <v>unassignedOpen</v>
      </c>
    </row>
    <row r="126" spans="1:20" ht="195">
      <c r="A126" s="4">
        <v>125</v>
      </c>
      <c r="B126" s="4" t="s">
        <v>239</v>
      </c>
      <c r="C126" s="4" t="s">
        <v>115</v>
      </c>
      <c r="D126" s="4">
        <v>21</v>
      </c>
      <c r="E126" s="4" t="s">
        <v>344</v>
      </c>
      <c r="F126" s="4">
        <v>44</v>
      </c>
      <c r="G126" s="1" t="s">
        <v>345</v>
      </c>
      <c r="I126" s="4" t="s">
        <v>18</v>
      </c>
      <c r="J126" s="1" t="s">
        <v>346</v>
      </c>
      <c r="K126" s="4" t="s">
        <v>667</v>
      </c>
      <c r="P126" s="46" t="s">
        <v>115</v>
      </c>
      <c r="Q126" s="46" t="s">
        <v>711</v>
      </c>
      <c r="R126" s="4" t="str">
        <f t="shared" si="3"/>
        <v>EditorialOpen</v>
      </c>
      <c r="S126" s="4" t="str">
        <f t="shared" si="4"/>
        <v>EditorialOpen</v>
      </c>
      <c r="T126" s="4" t="str">
        <f t="shared" si="5"/>
        <v>unassignedOpen</v>
      </c>
    </row>
    <row r="127" spans="1:20" ht="45">
      <c r="A127" s="4">
        <v>126</v>
      </c>
      <c r="B127" s="4" t="s">
        <v>239</v>
      </c>
      <c r="C127" s="4" t="s">
        <v>16</v>
      </c>
      <c r="D127" s="4">
        <v>26</v>
      </c>
      <c r="E127" s="4" t="s">
        <v>339</v>
      </c>
      <c r="F127" s="4">
        <v>26</v>
      </c>
      <c r="G127" s="1" t="s">
        <v>342</v>
      </c>
      <c r="I127" s="4" t="s">
        <v>18</v>
      </c>
      <c r="J127" s="1" t="s">
        <v>343</v>
      </c>
      <c r="K127" s="4" t="s">
        <v>667</v>
      </c>
      <c r="P127" s="42" t="s">
        <v>632</v>
      </c>
      <c r="Q127" s="46" t="s">
        <v>711</v>
      </c>
      <c r="R127" s="4" t="str">
        <f t="shared" si="3"/>
        <v>TechnicalOpen</v>
      </c>
      <c r="S127" s="4" t="str">
        <f t="shared" si="4"/>
        <v>MPMOpen</v>
      </c>
      <c r="T127" s="4" t="str">
        <f t="shared" si="5"/>
        <v>unassignedOpen</v>
      </c>
    </row>
    <row r="128" spans="1:20" ht="90">
      <c r="A128" s="4">
        <v>127</v>
      </c>
      <c r="B128" s="4" t="s">
        <v>239</v>
      </c>
      <c r="C128" s="4" t="s">
        <v>115</v>
      </c>
      <c r="D128" s="4">
        <v>25</v>
      </c>
      <c r="E128" s="4" t="s">
        <v>339</v>
      </c>
      <c r="F128" s="4">
        <v>44</v>
      </c>
      <c r="G128" s="1" t="s">
        <v>340</v>
      </c>
      <c r="I128" s="4" t="s">
        <v>18</v>
      </c>
      <c r="J128" s="1" t="s">
        <v>341</v>
      </c>
      <c r="K128" s="4" t="s">
        <v>667</v>
      </c>
      <c r="P128" s="46" t="s">
        <v>115</v>
      </c>
      <c r="Q128" s="46" t="s">
        <v>711</v>
      </c>
      <c r="R128" s="4" t="str">
        <f t="shared" si="3"/>
        <v>EditorialOpen</v>
      </c>
      <c r="S128" s="4" t="str">
        <f t="shared" si="4"/>
        <v>EditorialOpen</v>
      </c>
      <c r="T128" s="4" t="str">
        <f t="shared" si="5"/>
        <v>unassignedOpen</v>
      </c>
    </row>
    <row r="129" spans="1:20" ht="90">
      <c r="A129" s="4">
        <v>128</v>
      </c>
      <c r="B129" s="4" t="s">
        <v>239</v>
      </c>
      <c r="C129" s="4" t="s">
        <v>115</v>
      </c>
      <c r="D129" s="4">
        <v>34</v>
      </c>
      <c r="E129" s="4" t="s">
        <v>336</v>
      </c>
      <c r="F129" s="4">
        <v>6</v>
      </c>
      <c r="G129" s="1" t="s">
        <v>337</v>
      </c>
      <c r="I129" s="4" t="s">
        <v>18</v>
      </c>
      <c r="J129" s="1" t="s">
        <v>338</v>
      </c>
      <c r="K129" s="4" t="s">
        <v>667</v>
      </c>
      <c r="P129" s="46" t="s">
        <v>115</v>
      </c>
      <c r="Q129" s="46" t="s">
        <v>711</v>
      </c>
      <c r="R129" s="4" t="str">
        <f t="shared" si="3"/>
        <v>EditorialOpen</v>
      </c>
      <c r="S129" s="4" t="str">
        <f t="shared" si="4"/>
        <v>EditorialOpen</v>
      </c>
      <c r="T129" s="4" t="str">
        <f t="shared" si="5"/>
        <v>unassignedOpen</v>
      </c>
    </row>
    <row r="130" spans="1:20" ht="165">
      <c r="A130" s="4">
        <v>129</v>
      </c>
      <c r="B130" s="4" t="s">
        <v>239</v>
      </c>
      <c r="C130" s="4" t="s">
        <v>16</v>
      </c>
      <c r="D130" s="4">
        <v>45</v>
      </c>
      <c r="E130" s="4">
        <v>9.3000000000000007</v>
      </c>
      <c r="F130" s="4">
        <v>13</v>
      </c>
      <c r="G130" s="1" t="s">
        <v>334</v>
      </c>
      <c r="I130" s="4" t="s">
        <v>18</v>
      </c>
      <c r="J130" s="1" t="s">
        <v>335</v>
      </c>
      <c r="K130" s="4" t="s">
        <v>667</v>
      </c>
      <c r="P130" s="42" t="s">
        <v>641</v>
      </c>
      <c r="Q130" s="46" t="s">
        <v>711</v>
      </c>
      <c r="R130" s="4" t="str">
        <f t="shared" si="3"/>
        <v>TechnicalOpen</v>
      </c>
      <c r="S130" s="4" t="str">
        <f t="shared" si="4"/>
        <v>PIBOpen</v>
      </c>
      <c r="T130" s="4" t="str">
        <f t="shared" si="5"/>
        <v>unassignedOpen</v>
      </c>
    </row>
    <row r="131" spans="1:20" ht="150">
      <c r="A131" s="4">
        <v>130</v>
      </c>
      <c r="B131" s="4" t="s">
        <v>239</v>
      </c>
      <c r="C131" s="4" t="s">
        <v>16</v>
      </c>
      <c r="D131" s="4">
        <v>37</v>
      </c>
      <c r="E131" s="4" t="s">
        <v>321</v>
      </c>
      <c r="F131" s="4">
        <v>2</v>
      </c>
      <c r="G131" s="1" t="s">
        <v>332</v>
      </c>
      <c r="I131" s="4" t="s">
        <v>18</v>
      </c>
      <c r="J131" s="1" t="s">
        <v>333</v>
      </c>
      <c r="K131" s="4" t="s">
        <v>667</v>
      </c>
      <c r="P131" s="42" t="s">
        <v>631</v>
      </c>
      <c r="Q131" s="46" t="s">
        <v>711</v>
      </c>
      <c r="R131" s="4" t="str">
        <f t="shared" ref="R131:R194" si="6">CONCATENATE(C131,K131)</f>
        <v>TechnicalOpen</v>
      </c>
      <c r="S131" s="4" t="str">
        <f t="shared" ref="S131:S194" si="7">CONCATENATE(P131,K131)</f>
        <v>Channel PageOpen</v>
      </c>
      <c r="T131" s="4" t="str">
        <f t="shared" ref="T131:T194" si="8">CONCATENATE(Q131,K131)</f>
        <v>unassignedOpen</v>
      </c>
    </row>
    <row r="132" spans="1:20" ht="60">
      <c r="A132" s="4">
        <v>131</v>
      </c>
      <c r="B132" s="4" t="s">
        <v>239</v>
      </c>
      <c r="C132" s="4" t="s">
        <v>115</v>
      </c>
      <c r="D132" s="4">
        <v>36</v>
      </c>
      <c r="E132" s="4" t="s">
        <v>329</v>
      </c>
      <c r="F132" s="4">
        <v>27</v>
      </c>
      <c r="G132" s="1" t="s">
        <v>330</v>
      </c>
      <c r="I132" s="4" t="s">
        <v>18</v>
      </c>
      <c r="J132" s="1" t="s">
        <v>331</v>
      </c>
      <c r="K132" s="4" t="s">
        <v>667</v>
      </c>
      <c r="P132" s="46" t="s">
        <v>115</v>
      </c>
      <c r="Q132" s="46" t="s">
        <v>711</v>
      </c>
      <c r="R132" s="4" t="str">
        <f t="shared" si="6"/>
        <v>EditorialOpen</v>
      </c>
      <c r="S132" s="4" t="str">
        <f t="shared" si="7"/>
        <v>EditorialOpen</v>
      </c>
      <c r="T132" s="4" t="str">
        <f t="shared" si="8"/>
        <v>unassignedOpen</v>
      </c>
    </row>
    <row r="133" spans="1:20" ht="45">
      <c r="A133" s="4">
        <v>132</v>
      </c>
      <c r="B133" s="4" t="s">
        <v>239</v>
      </c>
      <c r="C133" s="4" t="s">
        <v>115</v>
      </c>
      <c r="D133" s="4">
        <v>37</v>
      </c>
      <c r="E133" s="4" t="s">
        <v>186</v>
      </c>
      <c r="F133" s="4">
        <v>35</v>
      </c>
      <c r="G133" s="1" t="s">
        <v>327</v>
      </c>
      <c r="I133" s="4" t="s">
        <v>18</v>
      </c>
      <c r="J133" s="1" t="s">
        <v>328</v>
      </c>
      <c r="K133" s="4" t="s">
        <v>667</v>
      </c>
      <c r="P133" s="46" t="s">
        <v>115</v>
      </c>
      <c r="Q133" s="46" t="s">
        <v>711</v>
      </c>
      <c r="R133" s="4" t="str">
        <f t="shared" si="6"/>
        <v>EditorialOpen</v>
      </c>
      <c r="S133" s="4" t="str">
        <f t="shared" si="7"/>
        <v>EditorialOpen</v>
      </c>
      <c r="T133" s="4" t="str">
        <f t="shared" si="8"/>
        <v>unassignedOpen</v>
      </c>
    </row>
    <row r="134" spans="1:20" ht="45">
      <c r="A134" s="4">
        <v>133</v>
      </c>
      <c r="B134" s="4" t="s">
        <v>239</v>
      </c>
      <c r="C134" s="4" t="s">
        <v>115</v>
      </c>
      <c r="D134" s="4">
        <v>37</v>
      </c>
      <c r="E134" s="4" t="s">
        <v>321</v>
      </c>
      <c r="F134" s="4">
        <v>5</v>
      </c>
      <c r="G134" s="1" t="s">
        <v>326</v>
      </c>
      <c r="I134" s="4" t="s">
        <v>18</v>
      </c>
      <c r="J134" s="1" t="s">
        <v>258</v>
      </c>
      <c r="K134" s="4" t="s">
        <v>667</v>
      </c>
      <c r="P134" s="46" t="s">
        <v>115</v>
      </c>
      <c r="Q134" s="46" t="s">
        <v>711</v>
      </c>
      <c r="R134" s="4" t="str">
        <f t="shared" si="6"/>
        <v>EditorialOpen</v>
      </c>
      <c r="S134" s="4" t="str">
        <f t="shared" si="7"/>
        <v>EditorialOpen</v>
      </c>
      <c r="T134" s="4" t="str">
        <f t="shared" si="8"/>
        <v>unassignedOpen</v>
      </c>
    </row>
    <row r="135" spans="1:20" ht="45">
      <c r="A135" s="4">
        <v>134</v>
      </c>
      <c r="B135" s="4" t="s">
        <v>239</v>
      </c>
      <c r="C135" s="4" t="s">
        <v>115</v>
      </c>
      <c r="D135" s="4">
        <v>37</v>
      </c>
      <c r="E135" s="4" t="s">
        <v>321</v>
      </c>
      <c r="F135" s="4">
        <v>29</v>
      </c>
      <c r="G135" s="1" t="s">
        <v>324</v>
      </c>
      <c r="I135" s="4" t="s">
        <v>18</v>
      </c>
      <c r="J135" s="1" t="s">
        <v>325</v>
      </c>
      <c r="K135" s="4" t="s">
        <v>667</v>
      </c>
      <c r="P135" s="46" t="s">
        <v>115</v>
      </c>
      <c r="Q135" s="46" t="s">
        <v>711</v>
      </c>
      <c r="R135" s="4" t="str">
        <f t="shared" si="6"/>
        <v>EditorialOpen</v>
      </c>
      <c r="S135" s="4" t="str">
        <f t="shared" si="7"/>
        <v>EditorialOpen</v>
      </c>
      <c r="T135" s="4" t="str">
        <f t="shared" si="8"/>
        <v>unassignedOpen</v>
      </c>
    </row>
    <row r="136" spans="1:20" ht="30">
      <c r="A136" s="4">
        <v>135</v>
      </c>
      <c r="B136" s="4" t="s">
        <v>239</v>
      </c>
      <c r="C136" s="4" t="s">
        <v>115</v>
      </c>
      <c r="D136" s="4">
        <v>37</v>
      </c>
      <c r="E136" s="4" t="s">
        <v>321</v>
      </c>
      <c r="F136" s="4">
        <v>4</v>
      </c>
      <c r="G136" s="1" t="s">
        <v>322</v>
      </c>
      <c r="I136" s="4" t="s">
        <v>18</v>
      </c>
      <c r="J136" s="1" t="s">
        <v>323</v>
      </c>
      <c r="K136" s="4" t="s">
        <v>667</v>
      </c>
      <c r="P136" s="46" t="s">
        <v>115</v>
      </c>
      <c r="Q136" s="46" t="s">
        <v>711</v>
      </c>
      <c r="R136" s="4" t="str">
        <f t="shared" si="6"/>
        <v>EditorialOpen</v>
      </c>
      <c r="S136" s="4" t="str">
        <f t="shared" si="7"/>
        <v>EditorialOpen</v>
      </c>
      <c r="T136" s="4" t="str">
        <f t="shared" si="8"/>
        <v>unassignedOpen</v>
      </c>
    </row>
    <row r="137" spans="1:20" ht="45">
      <c r="A137" s="4">
        <v>136</v>
      </c>
      <c r="B137" s="4" t="s">
        <v>239</v>
      </c>
      <c r="C137" s="4" t="s">
        <v>115</v>
      </c>
      <c r="D137" s="4">
        <v>40</v>
      </c>
      <c r="E137" s="4" t="s">
        <v>319</v>
      </c>
      <c r="F137" s="4">
        <v>44</v>
      </c>
      <c r="G137" s="1" t="s">
        <v>320</v>
      </c>
      <c r="I137" s="4" t="s">
        <v>18</v>
      </c>
      <c r="J137" s="1" t="s">
        <v>258</v>
      </c>
      <c r="K137" s="4" t="s">
        <v>667</v>
      </c>
      <c r="P137" s="46" t="s">
        <v>115</v>
      </c>
      <c r="Q137" s="46" t="s">
        <v>711</v>
      </c>
      <c r="R137" s="4" t="str">
        <f t="shared" si="6"/>
        <v>EditorialOpen</v>
      </c>
      <c r="S137" s="4" t="str">
        <f t="shared" si="7"/>
        <v>EditorialOpen</v>
      </c>
      <c r="T137" s="4" t="str">
        <f t="shared" si="8"/>
        <v>unassignedOpen</v>
      </c>
    </row>
    <row r="138" spans="1:20" ht="30">
      <c r="A138" s="4">
        <v>137</v>
      </c>
      <c r="B138" s="4" t="s">
        <v>239</v>
      </c>
      <c r="C138" s="4" t="s">
        <v>115</v>
      </c>
      <c r="D138" s="4">
        <v>48</v>
      </c>
      <c r="E138" s="4">
        <v>9.3000000000000007</v>
      </c>
      <c r="F138" s="4">
        <v>12</v>
      </c>
      <c r="G138" s="1" t="s">
        <v>317</v>
      </c>
      <c r="I138" s="4" t="s">
        <v>18</v>
      </c>
      <c r="J138" s="1" t="s">
        <v>318</v>
      </c>
      <c r="K138" s="4" t="s">
        <v>667</v>
      </c>
      <c r="P138" s="46" t="s">
        <v>115</v>
      </c>
      <c r="Q138" s="46" t="s">
        <v>711</v>
      </c>
      <c r="R138" s="4" t="str">
        <f t="shared" si="6"/>
        <v>EditorialOpen</v>
      </c>
      <c r="S138" s="4" t="str">
        <f t="shared" si="7"/>
        <v>EditorialOpen</v>
      </c>
      <c r="T138" s="4" t="str">
        <f t="shared" si="8"/>
        <v>unassignedOpen</v>
      </c>
    </row>
    <row r="139" spans="1:20" ht="45">
      <c r="A139" s="4">
        <v>138</v>
      </c>
      <c r="B139" s="4" t="s">
        <v>239</v>
      </c>
      <c r="C139" s="4" t="s">
        <v>115</v>
      </c>
      <c r="D139" s="4">
        <v>44</v>
      </c>
      <c r="E139" s="4">
        <v>9.3000000000000007</v>
      </c>
      <c r="F139" s="4">
        <v>22</v>
      </c>
      <c r="G139" s="1" t="s">
        <v>315</v>
      </c>
      <c r="I139" s="4" t="s">
        <v>18</v>
      </c>
      <c r="J139" s="1" t="s">
        <v>316</v>
      </c>
      <c r="K139" s="4" t="s">
        <v>667</v>
      </c>
      <c r="P139" s="46" t="s">
        <v>115</v>
      </c>
      <c r="Q139" s="46" t="s">
        <v>711</v>
      </c>
      <c r="R139" s="4" t="str">
        <f t="shared" si="6"/>
        <v>EditorialOpen</v>
      </c>
      <c r="S139" s="4" t="str">
        <f t="shared" si="7"/>
        <v>EditorialOpen</v>
      </c>
      <c r="T139" s="4" t="str">
        <f t="shared" si="8"/>
        <v>unassignedOpen</v>
      </c>
    </row>
    <row r="140" spans="1:20" ht="45">
      <c r="A140" s="4">
        <v>139</v>
      </c>
      <c r="B140" s="4" t="s">
        <v>239</v>
      </c>
      <c r="C140" s="4" t="s">
        <v>115</v>
      </c>
      <c r="D140" s="4">
        <v>44</v>
      </c>
      <c r="E140" s="4">
        <v>9.3000000000000007</v>
      </c>
      <c r="F140" s="4">
        <v>24</v>
      </c>
      <c r="G140" s="1" t="s">
        <v>313</v>
      </c>
      <c r="I140" s="4" t="s">
        <v>18</v>
      </c>
      <c r="J140" s="1" t="s">
        <v>314</v>
      </c>
      <c r="K140" s="4" t="s">
        <v>667</v>
      </c>
      <c r="P140" s="46" t="s">
        <v>115</v>
      </c>
      <c r="Q140" s="46" t="s">
        <v>711</v>
      </c>
      <c r="R140" s="4" t="str">
        <f t="shared" si="6"/>
        <v>EditorialOpen</v>
      </c>
      <c r="S140" s="4" t="str">
        <f t="shared" si="7"/>
        <v>EditorialOpen</v>
      </c>
      <c r="T140" s="4" t="str">
        <f t="shared" si="8"/>
        <v>unassignedOpen</v>
      </c>
    </row>
    <row r="141" spans="1:20" ht="45">
      <c r="A141" s="4">
        <v>140</v>
      </c>
      <c r="B141" s="4" t="s">
        <v>239</v>
      </c>
      <c r="C141" s="4" t="s">
        <v>16</v>
      </c>
      <c r="D141" s="4">
        <v>69</v>
      </c>
      <c r="E141" s="4" t="s">
        <v>38</v>
      </c>
      <c r="F141" s="4">
        <v>45</v>
      </c>
      <c r="G141" s="1" t="s">
        <v>311</v>
      </c>
      <c r="I141" s="4" t="s">
        <v>18</v>
      </c>
      <c r="J141" s="1" t="s">
        <v>312</v>
      </c>
      <c r="K141" s="4" t="s">
        <v>667</v>
      </c>
      <c r="P141" s="42" t="s">
        <v>630</v>
      </c>
      <c r="Q141" s="46" t="s">
        <v>711</v>
      </c>
      <c r="R141" s="4" t="str">
        <f t="shared" si="6"/>
        <v>TechnicalOpen</v>
      </c>
      <c r="S141" s="4" t="str">
        <f t="shared" si="7"/>
        <v>Radio SpecOpen</v>
      </c>
      <c r="T141" s="4" t="str">
        <f t="shared" si="8"/>
        <v>unassignedOpen</v>
      </c>
    </row>
    <row r="142" spans="1:20" ht="225">
      <c r="A142" s="4">
        <v>141</v>
      </c>
      <c r="B142" s="4" t="s">
        <v>239</v>
      </c>
      <c r="C142" s="4" t="s">
        <v>16</v>
      </c>
      <c r="D142" s="4">
        <v>22</v>
      </c>
      <c r="E142" s="4" t="s">
        <v>308</v>
      </c>
      <c r="F142" s="4">
        <v>54</v>
      </c>
      <c r="G142" s="1" t="s">
        <v>309</v>
      </c>
      <c r="I142" s="4" t="s">
        <v>18</v>
      </c>
      <c r="J142" s="1" t="s">
        <v>310</v>
      </c>
      <c r="K142" s="4" t="s">
        <v>667</v>
      </c>
      <c r="P142" s="42" t="s">
        <v>642</v>
      </c>
      <c r="Q142" s="46" t="s">
        <v>711</v>
      </c>
      <c r="R142" s="4" t="str">
        <f t="shared" si="6"/>
        <v>TechnicalOpen</v>
      </c>
      <c r="S142" s="4" t="str">
        <f t="shared" si="7"/>
        <v>Mode SwitchOpen</v>
      </c>
      <c r="T142" s="4" t="str">
        <f t="shared" si="8"/>
        <v>unassignedOpen</v>
      </c>
    </row>
    <row r="143" spans="1:20" ht="135">
      <c r="A143" s="4">
        <v>142</v>
      </c>
      <c r="B143" s="4" t="s">
        <v>239</v>
      </c>
      <c r="C143" s="4" t="s">
        <v>115</v>
      </c>
      <c r="D143" s="4">
        <v>28</v>
      </c>
      <c r="E143" s="4" t="s">
        <v>129</v>
      </c>
      <c r="F143" s="4">
        <v>12</v>
      </c>
      <c r="G143" s="1" t="s">
        <v>307</v>
      </c>
      <c r="I143" s="4" t="s">
        <v>18</v>
      </c>
      <c r="J143" s="1" t="s">
        <v>258</v>
      </c>
      <c r="K143" s="4" t="s">
        <v>667</v>
      </c>
      <c r="P143" s="46" t="s">
        <v>115</v>
      </c>
      <c r="Q143" s="46" t="s">
        <v>711</v>
      </c>
      <c r="R143" s="4" t="str">
        <f t="shared" si="6"/>
        <v>EditorialOpen</v>
      </c>
      <c r="S143" s="4" t="str">
        <f t="shared" si="7"/>
        <v>EditorialOpen</v>
      </c>
      <c r="T143" s="4" t="str">
        <f t="shared" si="8"/>
        <v>unassignedOpen</v>
      </c>
    </row>
    <row r="144" spans="1:20" ht="60">
      <c r="A144" s="4">
        <v>143</v>
      </c>
      <c r="B144" s="4" t="s">
        <v>239</v>
      </c>
      <c r="C144" s="4" t="s">
        <v>115</v>
      </c>
      <c r="D144" s="4">
        <v>14</v>
      </c>
      <c r="E144" s="4" t="s">
        <v>305</v>
      </c>
      <c r="F144" s="4">
        <v>25</v>
      </c>
      <c r="G144" s="1" t="s">
        <v>306</v>
      </c>
      <c r="I144" s="4" t="s">
        <v>18</v>
      </c>
      <c r="J144" s="1" t="s">
        <v>258</v>
      </c>
      <c r="K144" s="4" t="s">
        <v>667</v>
      </c>
      <c r="P144" s="46" t="s">
        <v>115</v>
      </c>
      <c r="Q144" s="46" t="s">
        <v>711</v>
      </c>
      <c r="R144" s="4" t="str">
        <f t="shared" si="6"/>
        <v>EditorialOpen</v>
      </c>
      <c r="S144" s="4" t="str">
        <f t="shared" si="7"/>
        <v>EditorialOpen</v>
      </c>
      <c r="T144" s="4" t="str">
        <f t="shared" si="8"/>
        <v>unassignedOpen</v>
      </c>
    </row>
    <row r="145" spans="1:20" ht="90">
      <c r="A145" s="4">
        <v>144</v>
      </c>
      <c r="B145" s="4" t="s">
        <v>239</v>
      </c>
      <c r="C145" s="4" t="s">
        <v>16</v>
      </c>
      <c r="D145" s="4">
        <v>29</v>
      </c>
      <c r="E145" s="4" t="s">
        <v>302</v>
      </c>
      <c r="F145" s="4">
        <v>10</v>
      </c>
      <c r="G145" s="1" t="s">
        <v>303</v>
      </c>
      <c r="I145" s="4" t="s">
        <v>18</v>
      </c>
      <c r="J145" s="1" t="s">
        <v>304</v>
      </c>
      <c r="K145" s="4" t="s">
        <v>667</v>
      </c>
      <c r="P145" s="42" t="s">
        <v>639</v>
      </c>
      <c r="Q145" s="46" t="s">
        <v>711</v>
      </c>
      <c r="R145" s="4" t="str">
        <f t="shared" si="6"/>
        <v>TechnicalOpen</v>
      </c>
      <c r="S145" s="4" t="str">
        <f t="shared" si="7"/>
        <v>MACOpen</v>
      </c>
      <c r="T145" s="4" t="str">
        <f t="shared" si="8"/>
        <v>unassignedOpen</v>
      </c>
    </row>
    <row r="146" spans="1:20" ht="75">
      <c r="A146" s="4">
        <v>145</v>
      </c>
      <c r="B146" s="4" t="s">
        <v>239</v>
      </c>
      <c r="C146" s="4" t="s">
        <v>115</v>
      </c>
      <c r="D146" s="4">
        <v>42</v>
      </c>
      <c r="E146" s="4" t="s">
        <v>300</v>
      </c>
      <c r="F146" s="4">
        <v>33</v>
      </c>
      <c r="G146" s="1" t="s">
        <v>301</v>
      </c>
      <c r="I146" s="4" t="s">
        <v>18</v>
      </c>
      <c r="J146" s="1" t="s">
        <v>258</v>
      </c>
      <c r="K146" s="4" t="s">
        <v>667</v>
      </c>
      <c r="P146" s="46" t="s">
        <v>115</v>
      </c>
      <c r="Q146" s="46" t="s">
        <v>711</v>
      </c>
      <c r="R146" s="4" t="str">
        <f t="shared" si="6"/>
        <v>EditorialOpen</v>
      </c>
      <c r="S146" s="4" t="str">
        <f t="shared" si="7"/>
        <v>EditorialOpen</v>
      </c>
      <c r="T146" s="4" t="str">
        <f t="shared" si="8"/>
        <v>unassignedOpen</v>
      </c>
    </row>
    <row r="147" spans="1:20" ht="45">
      <c r="A147" s="4">
        <v>146</v>
      </c>
      <c r="B147" s="4" t="s">
        <v>239</v>
      </c>
      <c r="C147" s="4" t="s">
        <v>115</v>
      </c>
      <c r="D147" s="4">
        <v>54</v>
      </c>
      <c r="E147" s="4" t="s">
        <v>156</v>
      </c>
      <c r="F147" s="4">
        <v>1</v>
      </c>
      <c r="G147" s="1" t="s">
        <v>299</v>
      </c>
      <c r="I147" s="4" t="s">
        <v>18</v>
      </c>
      <c r="J147" s="1" t="s">
        <v>258</v>
      </c>
      <c r="K147" s="4" t="s">
        <v>667</v>
      </c>
      <c r="P147" s="46" t="s">
        <v>115</v>
      </c>
      <c r="Q147" s="46" t="s">
        <v>711</v>
      </c>
      <c r="R147" s="4" t="str">
        <f t="shared" si="6"/>
        <v>EditorialOpen</v>
      </c>
      <c r="S147" s="4" t="str">
        <f t="shared" si="7"/>
        <v>EditorialOpen</v>
      </c>
      <c r="T147" s="4" t="str">
        <f t="shared" si="8"/>
        <v>unassignedOpen</v>
      </c>
    </row>
    <row r="148" spans="1:20" ht="45">
      <c r="A148" s="4">
        <v>147</v>
      </c>
      <c r="B148" s="4" t="s">
        <v>239</v>
      </c>
      <c r="C148" s="4" t="s">
        <v>115</v>
      </c>
      <c r="D148" s="4">
        <v>61</v>
      </c>
      <c r="E148" s="4" t="s">
        <v>296</v>
      </c>
      <c r="F148" s="4">
        <v>3</v>
      </c>
      <c r="G148" s="1" t="s">
        <v>297</v>
      </c>
      <c r="I148" s="4" t="s">
        <v>18</v>
      </c>
      <c r="J148" s="1" t="s">
        <v>298</v>
      </c>
      <c r="K148" s="4" t="s">
        <v>667</v>
      </c>
      <c r="P148" s="46" t="s">
        <v>115</v>
      </c>
      <c r="Q148" s="46" t="s">
        <v>711</v>
      </c>
      <c r="R148" s="4" t="str">
        <f t="shared" si="6"/>
        <v>EditorialOpen</v>
      </c>
      <c r="S148" s="4" t="str">
        <f t="shared" si="7"/>
        <v>EditorialOpen</v>
      </c>
      <c r="T148" s="4" t="str">
        <f t="shared" si="8"/>
        <v>unassignedOpen</v>
      </c>
    </row>
    <row r="149" spans="1:20" ht="60">
      <c r="A149" s="4">
        <v>148</v>
      </c>
      <c r="B149" s="4" t="s">
        <v>239</v>
      </c>
      <c r="C149" s="4" t="s">
        <v>115</v>
      </c>
      <c r="D149" s="4">
        <v>65</v>
      </c>
      <c r="E149" s="4" t="s">
        <v>46</v>
      </c>
      <c r="F149" s="4">
        <v>51</v>
      </c>
      <c r="G149" s="1" t="s">
        <v>294</v>
      </c>
      <c r="I149" s="4" t="s">
        <v>18</v>
      </c>
      <c r="J149" s="1" t="s">
        <v>295</v>
      </c>
      <c r="K149" s="4" t="s">
        <v>667</v>
      </c>
      <c r="P149" s="46" t="s">
        <v>115</v>
      </c>
      <c r="Q149" s="46" t="s">
        <v>711</v>
      </c>
      <c r="R149" s="4" t="str">
        <f t="shared" si="6"/>
        <v>EditorialOpen</v>
      </c>
      <c r="S149" s="4" t="str">
        <f t="shared" si="7"/>
        <v>EditorialOpen</v>
      </c>
      <c r="T149" s="4" t="str">
        <f t="shared" si="8"/>
        <v>unassignedOpen</v>
      </c>
    </row>
    <row r="150" spans="1:20" ht="45">
      <c r="A150" s="4">
        <v>149</v>
      </c>
      <c r="B150" s="4" t="s">
        <v>239</v>
      </c>
      <c r="C150" s="4" t="s">
        <v>16</v>
      </c>
      <c r="D150" s="4">
        <v>124</v>
      </c>
      <c r="E150" s="4" t="s">
        <v>108</v>
      </c>
      <c r="F150" s="4">
        <v>27</v>
      </c>
      <c r="G150" s="1" t="s">
        <v>293</v>
      </c>
      <c r="I150" s="4" t="s">
        <v>18</v>
      </c>
      <c r="J150" s="1" t="s">
        <v>258</v>
      </c>
      <c r="K150" s="4" t="s">
        <v>667</v>
      </c>
      <c r="P150" s="42" t="s">
        <v>640</v>
      </c>
      <c r="Q150" s="46" t="s">
        <v>711</v>
      </c>
      <c r="R150" s="4" t="str">
        <f t="shared" si="6"/>
        <v>TechnicalOpen</v>
      </c>
      <c r="S150" s="4" t="str">
        <f t="shared" si="7"/>
        <v>PICSOpen</v>
      </c>
      <c r="T150" s="4" t="str">
        <f t="shared" si="8"/>
        <v>unassignedOpen</v>
      </c>
    </row>
    <row r="151" spans="1:20" ht="60">
      <c r="A151" s="4">
        <v>150</v>
      </c>
      <c r="B151" s="4" t="s">
        <v>239</v>
      </c>
      <c r="C151" s="4" t="s">
        <v>16</v>
      </c>
      <c r="D151" s="4">
        <v>124</v>
      </c>
      <c r="E151" s="4" t="s">
        <v>108</v>
      </c>
      <c r="F151" s="4">
        <v>28</v>
      </c>
      <c r="G151" s="1" t="s">
        <v>291</v>
      </c>
      <c r="I151" s="4" t="s">
        <v>18</v>
      </c>
      <c r="J151" s="1" t="s">
        <v>292</v>
      </c>
      <c r="K151" s="4" t="s">
        <v>667</v>
      </c>
      <c r="P151" s="42" t="s">
        <v>640</v>
      </c>
      <c r="Q151" s="46" t="s">
        <v>711</v>
      </c>
      <c r="R151" s="4" t="str">
        <f t="shared" si="6"/>
        <v>TechnicalOpen</v>
      </c>
      <c r="S151" s="4" t="str">
        <f t="shared" si="7"/>
        <v>PICSOpen</v>
      </c>
      <c r="T151" s="4" t="str">
        <f t="shared" si="8"/>
        <v>unassignedOpen</v>
      </c>
    </row>
    <row r="152" spans="1:20" ht="30">
      <c r="A152" s="4">
        <v>151</v>
      </c>
      <c r="B152" s="4" t="s">
        <v>239</v>
      </c>
      <c r="C152" s="4" t="s">
        <v>16</v>
      </c>
      <c r="D152" s="4">
        <v>124</v>
      </c>
      <c r="E152" s="4" t="s">
        <v>108</v>
      </c>
      <c r="F152" s="4">
        <v>33</v>
      </c>
      <c r="G152" s="1" t="s">
        <v>289</v>
      </c>
      <c r="I152" s="4" t="s">
        <v>18</v>
      </c>
      <c r="J152" s="1" t="s">
        <v>290</v>
      </c>
      <c r="K152" s="4" t="s">
        <v>667</v>
      </c>
      <c r="P152" s="42" t="s">
        <v>640</v>
      </c>
      <c r="Q152" s="46" t="s">
        <v>711</v>
      </c>
      <c r="R152" s="4" t="str">
        <f t="shared" si="6"/>
        <v>TechnicalOpen</v>
      </c>
      <c r="S152" s="4" t="str">
        <f t="shared" si="7"/>
        <v>PICSOpen</v>
      </c>
      <c r="T152" s="4" t="str">
        <f t="shared" si="8"/>
        <v>unassignedOpen</v>
      </c>
    </row>
    <row r="153" spans="1:20">
      <c r="A153" s="4">
        <v>152</v>
      </c>
      <c r="B153" s="4" t="s">
        <v>239</v>
      </c>
      <c r="C153" s="4" t="s">
        <v>16</v>
      </c>
      <c r="D153" s="4">
        <v>124</v>
      </c>
      <c r="E153" s="4" t="s">
        <v>108</v>
      </c>
      <c r="F153" s="4">
        <v>36</v>
      </c>
      <c r="G153" s="1" t="s">
        <v>288</v>
      </c>
      <c r="I153" s="4" t="s">
        <v>18</v>
      </c>
      <c r="J153" s="1" t="s">
        <v>258</v>
      </c>
      <c r="K153" s="4" t="s">
        <v>667</v>
      </c>
      <c r="P153" s="42" t="s">
        <v>640</v>
      </c>
      <c r="Q153" s="46" t="s">
        <v>711</v>
      </c>
      <c r="R153" s="4" t="str">
        <f t="shared" si="6"/>
        <v>TechnicalOpen</v>
      </c>
      <c r="S153" s="4" t="str">
        <f t="shared" si="7"/>
        <v>PICSOpen</v>
      </c>
      <c r="T153" s="4" t="str">
        <f t="shared" si="8"/>
        <v>unassignedOpen</v>
      </c>
    </row>
    <row r="154" spans="1:20" ht="60">
      <c r="A154" s="4">
        <v>153</v>
      </c>
      <c r="B154" s="4" t="s">
        <v>239</v>
      </c>
      <c r="C154" s="4" t="s">
        <v>115</v>
      </c>
      <c r="D154" s="4">
        <v>129</v>
      </c>
      <c r="E154" s="4" t="s">
        <v>285</v>
      </c>
      <c r="F154" s="4">
        <v>9</v>
      </c>
      <c r="G154" s="1" t="s">
        <v>286</v>
      </c>
      <c r="I154" s="4" t="s">
        <v>18</v>
      </c>
      <c r="J154" s="1" t="s">
        <v>287</v>
      </c>
      <c r="K154" s="4" t="s">
        <v>667</v>
      </c>
      <c r="P154" s="46" t="s">
        <v>115</v>
      </c>
      <c r="Q154" s="46" t="s">
        <v>711</v>
      </c>
      <c r="R154" s="4" t="str">
        <f t="shared" si="6"/>
        <v>EditorialOpen</v>
      </c>
      <c r="S154" s="4" t="str">
        <f t="shared" si="7"/>
        <v>EditorialOpen</v>
      </c>
      <c r="T154" s="4" t="str">
        <f t="shared" si="8"/>
        <v>unassignedOpen</v>
      </c>
    </row>
    <row r="155" spans="1:20">
      <c r="A155" s="4">
        <v>154</v>
      </c>
      <c r="B155" s="4" t="s">
        <v>239</v>
      </c>
      <c r="C155" s="4" t="s">
        <v>115</v>
      </c>
      <c r="D155" s="4">
        <v>140</v>
      </c>
      <c r="E155" s="4" t="s">
        <v>283</v>
      </c>
      <c r="F155" s="4">
        <v>36</v>
      </c>
      <c r="G155" s="1" t="s">
        <v>284</v>
      </c>
      <c r="I155" s="4" t="s">
        <v>18</v>
      </c>
      <c r="J155" s="1" t="s">
        <v>258</v>
      </c>
      <c r="K155" s="4" t="s">
        <v>667</v>
      </c>
      <c r="P155" s="46" t="s">
        <v>115</v>
      </c>
      <c r="Q155" s="46" t="s">
        <v>711</v>
      </c>
      <c r="R155" s="4" t="str">
        <f t="shared" si="6"/>
        <v>EditorialOpen</v>
      </c>
      <c r="S155" s="4" t="str">
        <f t="shared" si="7"/>
        <v>EditorialOpen</v>
      </c>
      <c r="T155" s="4" t="str">
        <f t="shared" si="8"/>
        <v>unassignedOpen</v>
      </c>
    </row>
    <row r="156" spans="1:20">
      <c r="A156" s="4">
        <v>155</v>
      </c>
      <c r="B156" s="4" t="s">
        <v>239</v>
      </c>
      <c r="C156" s="4" t="s">
        <v>115</v>
      </c>
      <c r="D156" s="4">
        <v>172</v>
      </c>
      <c r="E156" s="4" t="s">
        <v>281</v>
      </c>
      <c r="F156" s="4">
        <v>36</v>
      </c>
      <c r="G156" s="1" t="s">
        <v>282</v>
      </c>
      <c r="I156" s="4" t="s">
        <v>18</v>
      </c>
      <c r="J156" s="1" t="s">
        <v>258</v>
      </c>
      <c r="K156" s="4" t="s">
        <v>667</v>
      </c>
      <c r="P156" s="46" t="s">
        <v>115</v>
      </c>
      <c r="Q156" s="46" t="s">
        <v>711</v>
      </c>
      <c r="R156" s="4" t="str">
        <f t="shared" si="6"/>
        <v>EditorialOpen</v>
      </c>
      <c r="S156" s="4" t="str">
        <f t="shared" si="7"/>
        <v>EditorialOpen</v>
      </c>
      <c r="T156" s="4" t="str">
        <f t="shared" si="8"/>
        <v>unassignedOpen</v>
      </c>
    </row>
    <row r="157" spans="1:20" ht="75">
      <c r="A157" s="4">
        <v>156</v>
      </c>
      <c r="B157" s="4" t="s">
        <v>239</v>
      </c>
      <c r="C157" s="4" t="s">
        <v>115</v>
      </c>
      <c r="D157" s="4">
        <v>176</v>
      </c>
      <c r="E157" s="4" t="s">
        <v>278</v>
      </c>
      <c r="F157" s="4">
        <v>25</v>
      </c>
      <c r="G157" s="1" t="s">
        <v>279</v>
      </c>
      <c r="I157" s="4" t="s">
        <v>18</v>
      </c>
      <c r="J157" s="1" t="s">
        <v>280</v>
      </c>
      <c r="K157" s="4" t="s">
        <v>667</v>
      </c>
      <c r="P157" s="46" t="s">
        <v>115</v>
      </c>
      <c r="Q157" s="46" t="s">
        <v>711</v>
      </c>
      <c r="R157" s="4" t="str">
        <f t="shared" si="6"/>
        <v>EditorialOpen</v>
      </c>
      <c r="S157" s="4" t="str">
        <f t="shared" si="7"/>
        <v>EditorialOpen</v>
      </c>
      <c r="T157" s="4" t="str">
        <f t="shared" si="8"/>
        <v>unassignedOpen</v>
      </c>
    </row>
    <row r="158" spans="1:20" ht="90">
      <c r="A158" s="4">
        <v>157</v>
      </c>
      <c r="B158" s="4" t="s">
        <v>239</v>
      </c>
      <c r="C158" s="4" t="s">
        <v>115</v>
      </c>
      <c r="D158" s="4">
        <v>92</v>
      </c>
      <c r="E158" s="4">
        <v>16.3</v>
      </c>
      <c r="F158" s="4">
        <v>44</v>
      </c>
      <c r="G158" s="1" t="s">
        <v>276</v>
      </c>
      <c r="I158" s="4" t="s">
        <v>18</v>
      </c>
      <c r="J158" s="1" t="s">
        <v>277</v>
      </c>
      <c r="K158" s="4" t="s">
        <v>667</v>
      </c>
      <c r="P158" s="46" t="s">
        <v>115</v>
      </c>
      <c r="Q158" s="46" t="s">
        <v>711</v>
      </c>
      <c r="R158" s="4" t="str">
        <f t="shared" si="6"/>
        <v>EditorialOpen</v>
      </c>
      <c r="S158" s="4" t="str">
        <f t="shared" si="7"/>
        <v>EditorialOpen</v>
      </c>
      <c r="T158" s="4" t="str">
        <f t="shared" si="8"/>
        <v>unassignedOpen</v>
      </c>
    </row>
    <row r="159" spans="1:20" ht="30">
      <c r="A159" s="4">
        <v>158</v>
      </c>
      <c r="B159" s="4" t="s">
        <v>239</v>
      </c>
      <c r="C159" s="4" t="s">
        <v>115</v>
      </c>
      <c r="D159" s="4">
        <v>97</v>
      </c>
      <c r="E159" s="4" t="s">
        <v>256</v>
      </c>
      <c r="F159" s="4">
        <v>35</v>
      </c>
      <c r="G159" s="1" t="s">
        <v>275</v>
      </c>
      <c r="I159" s="4" t="s">
        <v>18</v>
      </c>
      <c r="J159" s="1" t="s">
        <v>258</v>
      </c>
      <c r="K159" s="4" t="s">
        <v>667</v>
      </c>
      <c r="P159" s="46" t="s">
        <v>115</v>
      </c>
      <c r="Q159" s="46" t="s">
        <v>711</v>
      </c>
      <c r="R159" s="4" t="str">
        <f t="shared" si="6"/>
        <v>EditorialOpen</v>
      </c>
      <c r="S159" s="4" t="str">
        <f t="shared" si="7"/>
        <v>EditorialOpen</v>
      </c>
      <c r="T159" s="4" t="str">
        <f t="shared" si="8"/>
        <v>unassignedOpen</v>
      </c>
    </row>
    <row r="160" spans="1:20" ht="30">
      <c r="A160" s="4">
        <v>159</v>
      </c>
      <c r="B160" s="4" t="s">
        <v>239</v>
      </c>
      <c r="C160" s="4" t="s">
        <v>115</v>
      </c>
      <c r="D160" s="4">
        <v>94</v>
      </c>
      <c r="E160" s="4" t="s">
        <v>266</v>
      </c>
      <c r="F160" s="4">
        <v>1</v>
      </c>
      <c r="G160" s="1" t="s">
        <v>273</v>
      </c>
      <c r="I160" s="4" t="s">
        <v>18</v>
      </c>
      <c r="J160" s="1" t="s">
        <v>274</v>
      </c>
      <c r="K160" s="4" t="s">
        <v>667</v>
      </c>
      <c r="P160" s="46" t="s">
        <v>115</v>
      </c>
      <c r="Q160" s="46" t="s">
        <v>711</v>
      </c>
      <c r="R160" s="4" t="str">
        <f t="shared" si="6"/>
        <v>EditorialOpen</v>
      </c>
      <c r="S160" s="4" t="str">
        <f t="shared" si="7"/>
        <v>EditorialOpen</v>
      </c>
      <c r="T160" s="4" t="str">
        <f t="shared" si="8"/>
        <v>unassignedOpen</v>
      </c>
    </row>
    <row r="161" spans="1:20" ht="105">
      <c r="A161" s="4">
        <v>160</v>
      </c>
      <c r="B161" s="4" t="s">
        <v>239</v>
      </c>
      <c r="C161" s="4" t="s">
        <v>115</v>
      </c>
      <c r="D161" s="4">
        <v>28</v>
      </c>
      <c r="E161" s="4" t="s">
        <v>129</v>
      </c>
      <c r="F161" s="4">
        <v>11</v>
      </c>
      <c r="G161" s="1" t="s">
        <v>271</v>
      </c>
      <c r="I161" s="4" t="s">
        <v>18</v>
      </c>
      <c r="J161" s="1" t="s">
        <v>272</v>
      </c>
      <c r="K161" s="4" t="s">
        <v>667</v>
      </c>
      <c r="P161" s="46" t="s">
        <v>115</v>
      </c>
      <c r="Q161" s="46" t="s">
        <v>711</v>
      </c>
      <c r="R161" s="4" t="str">
        <f t="shared" si="6"/>
        <v>EditorialOpen</v>
      </c>
      <c r="S161" s="4" t="str">
        <f t="shared" si="7"/>
        <v>EditorialOpen</v>
      </c>
      <c r="T161" s="4" t="str">
        <f t="shared" si="8"/>
        <v>unassignedOpen</v>
      </c>
    </row>
    <row r="162" spans="1:20" ht="45">
      <c r="A162" s="4">
        <v>161</v>
      </c>
      <c r="B162" s="4" t="s">
        <v>239</v>
      </c>
      <c r="C162" s="4" t="s">
        <v>115</v>
      </c>
      <c r="D162" s="4">
        <v>96</v>
      </c>
      <c r="E162" s="4" t="s">
        <v>256</v>
      </c>
      <c r="F162" s="4">
        <v>45</v>
      </c>
      <c r="G162" s="1" t="s">
        <v>269</v>
      </c>
      <c r="I162" s="4" t="s">
        <v>18</v>
      </c>
      <c r="J162" s="1" t="s">
        <v>270</v>
      </c>
      <c r="K162" s="4" t="s">
        <v>667</v>
      </c>
      <c r="P162" s="46" t="s">
        <v>115</v>
      </c>
      <c r="Q162" s="46" t="s">
        <v>711</v>
      </c>
      <c r="R162" s="4" t="str">
        <f t="shared" si="6"/>
        <v>EditorialOpen</v>
      </c>
      <c r="S162" s="4" t="str">
        <f t="shared" si="7"/>
        <v>EditorialOpen</v>
      </c>
      <c r="T162" s="4" t="str">
        <f t="shared" si="8"/>
        <v>unassignedOpen</v>
      </c>
    </row>
    <row r="163" spans="1:20" ht="105">
      <c r="A163" s="4">
        <v>162</v>
      </c>
      <c r="B163" s="4" t="s">
        <v>239</v>
      </c>
      <c r="C163" s="4" t="s">
        <v>115</v>
      </c>
      <c r="D163" s="4">
        <v>94</v>
      </c>
      <c r="E163" s="4" t="s">
        <v>266</v>
      </c>
      <c r="F163" s="4">
        <v>2</v>
      </c>
      <c r="G163" s="1" t="s">
        <v>267</v>
      </c>
      <c r="I163" s="4" t="s">
        <v>18</v>
      </c>
      <c r="J163" s="1" t="s">
        <v>268</v>
      </c>
      <c r="K163" s="4" t="s">
        <v>667</v>
      </c>
      <c r="P163" s="46" t="s">
        <v>115</v>
      </c>
      <c r="Q163" s="46" t="s">
        <v>711</v>
      </c>
      <c r="R163" s="4" t="str">
        <f t="shared" si="6"/>
        <v>EditorialOpen</v>
      </c>
      <c r="S163" s="4" t="str">
        <f t="shared" si="7"/>
        <v>EditorialOpen</v>
      </c>
      <c r="T163" s="4" t="str">
        <f t="shared" si="8"/>
        <v>unassignedOpen</v>
      </c>
    </row>
    <row r="164" spans="1:20">
      <c r="A164" s="4">
        <v>163</v>
      </c>
      <c r="B164" s="4" t="s">
        <v>239</v>
      </c>
      <c r="C164" s="4" t="s">
        <v>115</v>
      </c>
      <c r="D164" s="4">
        <v>95</v>
      </c>
      <c r="E164" s="4" t="s">
        <v>263</v>
      </c>
      <c r="F164" s="4">
        <v>18</v>
      </c>
      <c r="G164" s="1" t="s">
        <v>265</v>
      </c>
      <c r="I164" s="4" t="s">
        <v>18</v>
      </c>
      <c r="J164" s="1" t="s">
        <v>258</v>
      </c>
      <c r="K164" s="4" t="s">
        <v>667</v>
      </c>
      <c r="P164" s="46" t="s">
        <v>115</v>
      </c>
      <c r="Q164" s="46" t="s">
        <v>711</v>
      </c>
      <c r="R164" s="4" t="str">
        <f t="shared" si="6"/>
        <v>EditorialOpen</v>
      </c>
      <c r="S164" s="4" t="str">
        <f t="shared" si="7"/>
        <v>EditorialOpen</v>
      </c>
      <c r="T164" s="4" t="str">
        <f t="shared" si="8"/>
        <v>unassignedOpen</v>
      </c>
    </row>
    <row r="165" spans="1:20" ht="30">
      <c r="A165" s="4">
        <v>164</v>
      </c>
      <c r="B165" s="4" t="s">
        <v>239</v>
      </c>
      <c r="C165" s="4" t="s">
        <v>115</v>
      </c>
      <c r="D165" s="4">
        <v>95</v>
      </c>
      <c r="E165" s="4" t="s">
        <v>263</v>
      </c>
      <c r="F165" s="4">
        <v>20</v>
      </c>
      <c r="G165" s="1" t="s">
        <v>264</v>
      </c>
      <c r="I165" s="4" t="s">
        <v>18</v>
      </c>
      <c r="J165" s="1" t="s">
        <v>258</v>
      </c>
      <c r="K165" s="4" t="s">
        <v>667</v>
      </c>
      <c r="P165" s="46" t="s">
        <v>115</v>
      </c>
      <c r="Q165" s="46" t="s">
        <v>711</v>
      </c>
      <c r="R165" s="4" t="str">
        <f t="shared" si="6"/>
        <v>EditorialOpen</v>
      </c>
      <c r="S165" s="4" t="str">
        <f t="shared" si="7"/>
        <v>EditorialOpen</v>
      </c>
      <c r="T165" s="4" t="str">
        <f t="shared" si="8"/>
        <v>unassignedOpen</v>
      </c>
    </row>
    <row r="166" spans="1:20" ht="45">
      <c r="A166" s="4">
        <v>165</v>
      </c>
      <c r="B166" s="4" t="s">
        <v>239</v>
      </c>
      <c r="C166" s="4" t="s">
        <v>115</v>
      </c>
      <c r="D166" s="4">
        <v>96</v>
      </c>
      <c r="E166" s="4" t="s">
        <v>261</v>
      </c>
      <c r="F166" s="4">
        <v>34</v>
      </c>
      <c r="G166" s="1" t="s">
        <v>262</v>
      </c>
      <c r="I166" s="4" t="s">
        <v>18</v>
      </c>
      <c r="J166" s="1" t="s">
        <v>258</v>
      </c>
      <c r="K166" s="4" t="s">
        <v>667</v>
      </c>
      <c r="P166" s="46" t="s">
        <v>115</v>
      </c>
      <c r="Q166" s="46" t="s">
        <v>711</v>
      </c>
      <c r="R166" s="4" t="str">
        <f t="shared" si="6"/>
        <v>EditorialOpen</v>
      </c>
      <c r="S166" s="4" t="str">
        <f t="shared" si="7"/>
        <v>EditorialOpen</v>
      </c>
      <c r="T166" s="4" t="str">
        <f t="shared" si="8"/>
        <v>unassignedOpen</v>
      </c>
    </row>
    <row r="167" spans="1:20" ht="75">
      <c r="A167" s="4">
        <v>166</v>
      </c>
      <c r="B167" s="4" t="s">
        <v>239</v>
      </c>
      <c r="C167" s="4" t="s">
        <v>115</v>
      </c>
      <c r="D167" s="4">
        <v>96</v>
      </c>
      <c r="E167" s="4" t="s">
        <v>256</v>
      </c>
      <c r="F167" s="4">
        <v>53</v>
      </c>
      <c r="G167" s="1" t="s">
        <v>259</v>
      </c>
      <c r="I167" s="4" t="s">
        <v>18</v>
      </c>
      <c r="J167" s="1" t="s">
        <v>260</v>
      </c>
      <c r="K167" s="4" t="s">
        <v>667</v>
      </c>
      <c r="P167" s="46" t="s">
        <v>115</v>
      </c>
      <c r="Q167" s="46" t="s">
        <v>711</v>
      </c>
      <c r="R167" s="4" t="str">
        <f t="shared" si="6"/>
        <v>EditorialOpen</v>
      </c>
      <c r="S167" s="4" t="str">
        <f t="shared" si="7"/>
        <v>EditorialOpen</v>
      </c>
      <c r="T167" s="4" t="str">
        <f t="shared" si="8"/>
        <v>unassignedOpen</v>
      </c>
    </row>
    <row r="168" spans="1:20" ht="60">
      <c r="A168" s="4">
        <v>167</v>
      </c>
      <c r="B168" s="4" t="s">
        <v>239</v>
      </c>
      <c r="C168" s="4" t="s">
        <v>115</v>
      </c>
      <c r="D168" s="4">
        <v>98</v>
      </c>
      <c r="E168" s="4" t="s">
        <v>256</v>
      </c>
      <c r="F168" s="4">
        <v>35</v>
      </c>
      <c r="G168" s="1" t="s">
        <v>257</v>
      </c>
      <c r="I168" s="4" t="s">
        <v>18</v>
      </c>
      <c r="J168" s="1" t="s">
        <v>258</v>
      </c>
      <c r="K168" s="4" t="s">
        <v>667</v>
      </c>
      <c r="P168" s="46" t="s">
        <v>115</v>
      </c>
      <c r="Q168" s="46" t="s">
        <v>711</v>
      </c>
      <c r="R168" s="4" t="str">
        <f t="shared" si="6"/>
        <v>EditorialOpen</v>
      </c>
      <c r="S168" s="4" t="str">
        <f t="shared" si="7"/>
        <v>EditorialOpen</v>
      </c>
      <c r="T168" s="4" t="str">
        <f t="shared" si="8"/>
        <v>unassignedOpen</v>
      </c>
    </row>
    <row r="169" spans="1:20" ht="150">
      <c r="A169" s="4">
        <v>168</v>
      </c>
      <c r="B169" s="4" t="s">
        <v>239</v>
      </c>
      <c r="C169" s="4" t="s">
        <v>16</v>
      </c>
      <c r="D169" s="4">
        <v>98</v>
      </c>
      <c r="E169" s="4" t="s">
        <v>251</v>
      </c>
      <c r="F169" s="4">
        <v>50</v>
      </c>
      <c r="G169" s="1" t="s">
        <v>254</v>
      </c>
      <c r="I169" s="4" t="s">
        <v>18</v>
      </c>
      <c r="J169" s="1" t="s">
        <v>255</v>
      </c>
      <c r="K169" s="4" t="s">
        <v>667</v>
      </c>
      <c r="P169" s="42" t="s">
        <v>643</v>
      </c>
      <c r="Q169" s="46" t="s">
        <v>711</v>
      </c>
      <c r="R169" s="4" t="str">
        <f t="shared" si="6"/>
        <v>TechnicalOpen</v>
      </c>
      <c r="S169" s="4" t="str">
        <f t="shared" si="7"/>
        <v>MR-O-QPSKOpen</v>
      </c>
      <c r="T169" s="4" t="str">
        <f t="shared" si="8"/>
        <v>unassignedOpen</v>
      </c>
    </row>
    <row r="170" spans="1:20" ht="60">
      <c r="A170" s="4">
        <v>169</v>
      </c>
      <c r="B170" s="4" t="s">
        <v>239</v>
      </c>
      <c r="C170" s="4" t="s">
        <v>115</v>
      </c>
      <c r="D170" s="4">
        <v>98</v>
      </c>
      <c r="E170" s="4" t="s">
        <v>251</v>
      </c>
      <c r="F170" s="4">
        <v>53</v>
      </c>
      <c r="G170" s="1" t="s">
        <v>252</v>
      </c>
      <c r="I170" s="4" t="s">
        <v>18</v>
      </c>
      <c r="J170" s="1" t="s">
        <v>253</v>
      </c>
      <c r="K170" s="4" t="s">
        <v>667</v>
      </c>
      <c r="P170" s="46" t="s">
        <v>115</v>
      </c>
      <c r="Q170" s="46" t="s">
        <v>711</v>
      </c>
      <c r="R170" s="4" t="str">
        <f t="shared" si="6"/>
        <v>EditorialOpen</v>
      </c>
      <c r="S170" s="4" t="str">
        <f t="shared" si="7"/>
        <v>EditorialOpen</v>
      </c>
      <c r="T170" s="4" t="str">
        <f t="shared" si="8"/>
        <v>unassignedOpen</v>
      </c>
    </row>
    <row r="171" spans="1:20" ht="30">
      <c r="A171" s="4">
        <v>170</v>
      </c>
      <c r="B171" s="4" t="s">
        <v>239</v>
      </c>
      <c r="C171" s="4" t="s">
        <v>115</v>
      </c>
      <c r="D171" s="4">
        <v>100</v>
      </c>
      <c r="E171" s="4" t="s">
        <v>246</v>
      </c>
      <c r="F171" s="4">
        <v>9</v>
      </c>
      <c r="G171" s="1" t="s">
        <v>249</v>
      </c>
      <c r="I171" s="4" t="s">
        <v>18</v>
      </c>
      <c r="J171" s="1" t="s">
        <v>250</v>
      </c>
      <c r="K171" s="4" t="s">
        <v>667</v>
      </c>
      <c r="P171" s="46" t="s">
        <v>115</v>
      </c>
      <c r="Q171" s="46" t="s">
        <v>711</v>
      </c>
      <c r="R171" s="4" t="str">
        <f t="shared" si="6"/>
        <v>EditorialOpen</v>
      </c>
      <c r="S171" s="4" t="str">
        <f t="shared" si="7"/>
        <v>EditorialOpen</v>
      </c>
      <c r="T171" s="4" t="str">
        <f t="shared" si="8"/>
        <v>unassignedOpen</v>
      </c>
    </row>
    <row r="172" spans="1:20" ht="120">
      <c r="A172" s="4">
        <v>171</v>
      </c>
      <c r="B172" s="4" t="s">
        <v>239</v>
      </c>
      <c r="C172" s="4" t="s">
        <v>115</v>
      </c>
      <c r="D172" s="4">
        <v>100</v>
      </c>
      <c r="E172" s="4" t="s">
        <v>246</v>
      </c>
      <c r="F172" s="4">
        <v>40</v>
      </c>
      <c r="G172" s="1" t="s">
        <v>247</v>
      </c>
      <c r="I172" s="4" t="s">
        <v>18</v>
      </c>
      <c r="J172" s="1" t="s">
        <v>248</v>
      </c>
      <c r="K172" s="4" t="s">
        <v>667</v>
      </c>
      <c r="P172" s="46" t="s">
        <v>115</v>
      </c>
      <c r="Q172" s="46" t="s">
        <v>711</v>
      </c>
      <c r="R172" s="4" t="str">
        <f t="shared" si="6"/>
        <v>EditorialOpen</v>
      </c>
      <c r="S172" s="4" t="str">
        <f t="shared" si="7"/>
        <v>EditorialOpen</v>
      </c>
      <c r="T172" s="4" t="str">
        <f t="shared" si="8"/>
        <v>unassignedOpen</v>
      </c>
    </row>
    <row r="173" spans="1:20" ht="75">
      <c r="A173" s="4">
        <v>172</v>
      </c>
      <c r="B173" s="4" t="s">
        <v>239</v>
      </c>
      <c r="C173" s="4" t="s">
        <v>115</v>
      </c>
      <c r="D173" s="4">
        <v>103</v>
      </c>
      <c r="E173" s="4" t="s">
        <v>243</v>
      </c>
      <c r="F173" s="4">
        <v>33</v>
      </c>
      <c r="G173" s="1" t="s">
        <v>244</v>
      </c>
      <c r="I173" s="4" t="s">
        <v>18</v>
      </c>
      <c r="J173" s="1" t="s">
        <v>245</v>
      </c>
      <c r="K173" s="4" t="s">
        <v>667</v>
      </c>
      <c r="P173" s="46" t="s">
        <v>115</v>
      </c>
      <c r="Q173" s="46" t="s">
        <v>711</v>
      </c>
      <c r="R173" s="4" t="str">
        <f t="shared" si="6"/>
        <v>EditorialOpen</v>
      </c>
      <c r="S173" s="4" t="str">
        <f t="shared" si="7"/>
        <v>EditorialOpen</v>
      </c>
      <c r="T173" s="4" t="str">
        <f t="shared" si="8"/>
        <v>unassignedOpen</v>
      </c>
    </row>
    <row r="174" spans="1:20" ht="60">
      <c r="A174" s="4">
        <v>173</v>
      </c>
      <c r="B174" s="4" t="s">
        <v>239</v>
      </c>
      <c r="C174" s="4" t="s">
        <v>115</v>
      </c>
      <c r="D174" s="4">
        <v>105</v>
      </c>
      <c r="E174" s="4" t="s">
        <v>240</v>
      </c>
      <c r="F174" s="4">
        <v>19</v>
      </c>
      <c r="G174" s="1" t="s">
        <v>241</v>
      </c>
      <c r="I174" s="4" t="s">
        <v>18</v>
      </c>
      <c r="J174" s="1" t="s">
        <v>242</v>
      </c>
      <c r="K174" s="4" t="s">
        <v>667</v>
      </c>
      <c r="P174" s="46" t="s">
        <v>115</v>
      </c>
      <c r="Q174" s="46" t="s">
        <v>711</v>
      </c>
      <c r="R174" s="4" t="str">
        <f t="shared" si="6"/>
        <v>EditorialOpen</v>
      </c>
      <c r="S174" s="4" t="str">
        <f t="shared" si="7"/>
        <v>EditorialOpen</v>
      </c>
      <c r="T174" s="4" t="str">
        <f t="shared" si="8"/>
        <v>unassignedOpen</v>
      </c>
    </row>
    <row r="175" spans="1:20" ht="75">
      <c r="A175" s="4">
        <v>174</v>
      </c>
      <c r="B175" s="4" t="s">
        <v>232</v>
      </c>
      <c r="C175" s="4" t="s">
        <v>16</v>
      </c>
      <c r="G175" s="1" t="s">
        <v>237</v>
      </c>
      <c r="I175" s="4" t="s">
        <v>66</v>
      </c>
      <c r="J175" s="1" t="s">
        <v>238</v>
      </c>
      <c r="K175" s="4" t="s">
        <v>667</v>
      </c>
      <c r="P175" s="42" t="s">
        <v>644</v>
      </c>
      <c r="Q175" s="46" t="s">
        <v>711</v>
      </c>
      <c r="R175" s="4" t="str">
        <f t="shared" si="6"/>
        <v>TechnicalOpen</v>
      </c>
      <c r="S175" s="4" t="str">
        <f t="shared" si="7"/>
        <v>MR-FSKOpen</v>
      </c>
      <c r="T175" s="4" t="str">
        <f t="shared" si="8"/>
        <v>unassignedOpen</v>
      </c>
    </row>
    <row r="176" spans="1:20" ht="240">
      <c r="A176" s="4">
        <v>175</v>
      </c>
      <c r="B176" s="4" t="s">
        <v>232</v>
      </c>
      <c r="C176" s="4" t="s">
        <v>16</v>
      </c>
      <c r="G176" s="1" t="s">
        <v>235</v>
      </c>
      <c r="I176" s="4" t="s">
        <v>66</v>
      </c>
      <c r="J176" s="1" t="s">
        <v>236</v>
      </c>
      <c r="K176" s="4" t="s">
        <v>667</v>
      </c>
      <c r="P176" s="42" t="s">
        <v>645</v>
      </c>
      <c r="Q176" s="46" t="s">
        <v>711</v>
      </c>
      <c r="R176" s="4" t="str">
        <f t="shared" si="6"/>
        <v>TechnicalOpen</v>
      </c>
      <c r="S176" s="4" t="str">
        <f t="shared" si="7"/>
        <v>Generic PHYOpen</v>
      </c>
      <c r="T176" s="4" t="str">
        <f t="shared" si="8"/>
        <v>unassignedOpen</v>
      </c>
    </row>
    <row r="177" spans="1:20" ht="60">
      <c r="A177" s="4">
        <v>176</v>
      </c>
      <c r="B177" s="4" t="s">
        <v>232</v>
      </c>
      <c r="C177" s="4" t="s">
        <v>16</v>
      </c>
      <c r="G177" s="1" t="s">
        <v>233</v>
      </c>
      <c r="I177" s="4" t="s">
        <v>66</v>
      </c>
      <c r="J177" s="1" t="s">
        <v>234</v>
      </c>
      <c r="K177" s="4" t="s">
        <v>667</v>
      </c>
      <c r="P177" s="42" t="s">
        <v>637</v>
      </c>
      <c r="Q177" s="46" t="s">
        <v>711</v>
      </c>
      <c r="R177" s="4" t="str">
        <f t="shared" si="6"/>
        <v>TechnicalOpen</v>
      </c>
      <c r="S177" s="4" t="str">
        <f t="shared" si="7"/>
        <v>Bit OrderOpen</v>
      </c>
      <c r="T177" s="4" t="str">
        <f t="shared" si="8"/>
        <v>unassignedOpen</v>
      </c>
    </row>
    <row r="178" spans="1:20" ht="409">
      <c r="A178" s="4">
        <v>177</v>
      </c>
      <c r="B178" s="4" t="s">
        <v>209</v>
      </c>
      <c r="C178" s="4" t="s">
        <v>126</v>
      </c>
      <c r="G178" s="1" t="s">
        <v>230</v>
      </c>
      <c r="I178" s="4" t="s">
        <v>18</v>
      </c>
      <c r="J178" s="1" t="s">
        <v>231</v>
      </c>
      <c r="K178" s="4" t="s">
        <v>667</v>
      </c>
      <c r="P178" s="42" t="s">
        <v>645</v>
      </c>
      <c r="Q178" s="46" t="s">
        <v>711</v>
      </c>
      <c r="R178" s="4" t="str">
        <f t="shared" si="6"/>
        <v>GeneralOpen</v>
      </c>
      <c r="S178" s="4" t="str">
        <f t="shared" si="7"/>
        <v>Generic PHYOpen</v>
      </c>
      <c r="T178" s="4" t="str">
        <f t="shared" si="8"/>
        <v>unassignedOpen</v>
      </c>
    </row>
    <row r="179" spans="1:20" ht="409">
      <c r="A179" s="4">
        <v>178</v>
      </c>
      <c r="B179" s="4" t="s">
        <v>209</v>
      </c>
      <c r="C179" s="4" t="s">
        <v>16</v>
      </c>
      <c r="G179" s="1" t="s">
        <v>230</v>
      </c>
      <c r="I179" s="4" t="s">
        <v>18</v>
      </c>
      <c r="J179" s="1" t="s">
        <v>231</v>
      </c>
      <c r="K179" s="4" t="s">
        <v>667</v>
      </c>
      <c r="P179" s="42" t="s">
        <v>645</v>
      </c>
      <c r="Q179" s="46" t="s">
        <v>711</v>
      </c>
      <c r="R179" s="4" t="str">
        <f t="shared" si="6"/>
        <v>TechnicalOpen</v>
      </c>
      <c r="S179" s="4" t="str">
        <f t="shared" si="7"/>
        <v>Generic PHYOpen</v>
      </c>
      <c r="T179" s="4" t="str">
        <f t="shared" si="8"/>
        <v>unassignedOpen</v>
      </c>
    </row>
    <row r="180" spans="1:20" ht="270">
      <c r="A180" s="4">
        <v>179</v>
      </c>
      <c r="B180" s="4" t="s">
        <v>209</v>
      </c>
      <c r="C180" s="4" t="s">
        <v>16</v>
      </c>
      <c r="G180" s="1" t="s">
        <v>228</v>
      </c>
      <c r="I180" s="4" t="s">
        <v>18</v>
      </c>
      <c r="J180" s="1" t="s">
        <v>229</v>
      </c>
      <c r="K180" s="4" t="s">
        <v>667</v>
      </c>
      <c r="P180" s="42" t="s">
        <v>632</v>
      </c>
      <c r="Q180" s="46" t="s">
        <v>711</v>
      </c>
      <c r="R180" s="4" t="str">
        <f t="shared" si="6"/>
        <v>TechnicalOpen</v>
      </c>
      <c r="S180" s="4" t="str">
        <f t="shared" si="7"/>
        <v>MPMOpen</v>
      </c>
      <c r="T180" s="4" t="str">
        <f t="shared" si="8"/>
        <v>unassignedOpen</v>
      </c>
    </row>
    <row r="181" spans="1:20" ht="195">
      <c r="A181" s="4">
        <v>180</v>
      </c>
      <c r="B181" s="4" t="s">
        <v>209</v>
      </c>
      <c r="C181" s="4" t="s">
        <v>16</v>
      </c>
      <c r="G181" s="1" t="s">
        <v>226</v>
      </c>
      <c r="I181" s="4" t="s">
        <v>18</v>
      </c>
      <c r="J181" s="1" t="s">
        <v>227</v>
      </c>
      <c r="K181" s="4" t="s">
        <v>667</v>
      </c>
      <c r="P181" s="42" t="s">
        <v>646</v>
      </c>
      <c r="Q181" s="46" t="s">
        <v>711</v>
      </c>
      <c r="R181" s="4" t="str">
        <f t="shared" si="6"/>
        <v>TechnicalOpen</v>
      </c>
      <c r="S181" s="4" t="str">
        <f t="shared" si="7"/>
        <v>Data WhiteningOpen</v>
      </c>
      <c r="T181" s="4" t="str">
        <f t="shared" si="8"/>
        <v>unassignedOpen</v>
      </c>
    </row>
    <row r="182" spans="1:20" ht="105">
      <c r="A182" s="4">
        <v>181</v>
      </c>
      <c r="B182" s="4" t="s">
        <v>209</v>
      </c>
      <c r="C182" s="4" t="s">
        <v>16</v>
      </c>
      <c r="G182" s="1" t="s">
        <v>224</v>
      </c>
      <c r="I182" s="4" t="s">
        <v>18</v>
      </c>
      <c r="J182" s="1" t="s">
        <v>225</v>
      </c>
      <c r="K182" s="4" t="s">
        <v>667</v>
      </c>
      <c r="P182" s="42" t="s">
        <v>637</v>
      </c>
      <c r="Q182" s="46" t="s">
        <v>711</v>
      </c>
      <c r="R182" s="4" t="str">
        <f t="shared" si="6"/>
        <v>TechnicalOpen</v>
      </c>
      <c r="S182" s="4" t="str">
        <f t="shared" si="7"/>
        <v>Bit OrderOpen</v>
      </c>
      <c r="T182" s="4" t="str">
        <f t="shared" si="8"/>
        <v>unassignedOpen</v>
      </c>
    </row>
    <row r="183" spans="1:20" ht="75">
      <c r="A183" s="4">
        <v>182</v>
      </c>
      <c r="B183" s="4" t="s">
        <v>209</v>
      </c>
      <c r="C183" s="4" t="s">
        <v>16</v>
      </c>
      <c r="G183" s="1" t="s">
        <v>222</v>
      </c>
      <c r="I183" s="4" t="s">
        <v>18</v>
      </c>
      <c r="J183" s="1" t="s">
        <v>223</v>
      </c>
      <c r="K183" s="4" t="s">
        <v>667</v>
      </c>
      <c r="P183" s="42" t="s">
        <v>647</v>
      </c>
      <c r="Q183" s="46" t="s">
        <v>711</v>
      </c>
      <c r="R183" s="4" t="str">
        <f t="shared" si="6"/>
        <v>TechnicalOpen</v>
      </c>
      <c r="S183" s="4" t="str">
        <f t="shared" si="7"/>
        <v>MR-OFDMOpen</v>
      </c>
      <c r="T183" s="4" t="str">
        <f t="shared" si="8"/>
        <v>unassignedOpen</v>
      </c>
    </row>
    <row r="184" spans="1:20" ht="45">
      <c r="A184" s="4">
        <v>183</v>
      </c>
      <c r="B184" s="4" t="s">
        <v>209</v>
      </c>
      <c r="C184" s="4" t="s">
        <v>16</v>
      </c>
      <c r="G184" s="1" t="s">
        <v>220</v>
      </c>
      <c r="I184" s="4" t="s">
        <v>18</v>
      </c>
      <c r="J184" s="1" t="s">
        <v>221</v>
      </c>
      <c r="K184" s="4" t="s">
        <v>667</v>
      </c>
      <c r="P184" s="42" t="s">
        <v>647</v>
      </c>
      <c r="Q184" s="46" t="s">
        <v>711</v>
      </c>
      <c r="R184" s="4" t="str">
        <f t="shared" si="6"/>
        <v>TechnicalOpen</v>
      </c>
      <c r="S184" s="4" t="str">
        <f t="shared" si="7"/>
        <v>MR-OFDMOpen</v>
      </c>
      <c r="T184" s="4" t="str">
        <f t="shared" si="8"/>
        <v>unassignedOpen</v>
      </c>
    </row>
    <row r="185" spans="1:20" ht="75">
      <c r="A185" s="4">
        <v>184</v>
      </c>
      <c r="B185" s="4" t="s">
        <v>209</v>
      </c>
      <c r="C185" s="4" t="s">
        <v>126</v>
      </c>
      <c r="G185" s="1" t="s">
        <v>218</v>
      </c>
      <c r="I185" s="4" t="s">
        <v>18</v>
      </c>
      <c r="J185" s="1" t="s">
        <v>219</v>
      </c>
      <c r="K185" s="4" t="s">
        <v>667</v>
      </c>
      <c r="P185" s="42" t="s">
        <v>647</v>
      </c>
      <c r="Q185" s="46" t="s">
        <v>711</v>
      </c>
      <c r="R185" s="4" t="str">
        <f t="shared" si="6"/>
        <v>GeneralOpen</v>
      </c>
      <c r="S185" s="4" t="str">
        <f t="shared" si="7"/>
        <v>MR-OFDMOpen</v>
      </c>
      <c r="T185" s="4" t="str">
        <f t="shared" si="8"/>
        <v>unassignedOpen</v>
      </c>
    </row>
    <row r="186" spans="1:20" ht="90">
      <c r="A186" s="4">
        <v>185</v>
      </c>
      <c r="B186" s="4" t="s">
        <v>209</v>
      </c>
      <c r="C186" s="4" t="s">
        <v>16</v>
      </c>
      <c r="G186" s="1" t="s">
        <v>216</v>
      </c>
      <c r="I186" s="4" t="s">
        <v>18</v>
      </c>
      <c r="J186" s="1" t="s">
        <v>217</v>
      </c>
      <c r="K186" s="4" t="s">
        <v>667</v>
      </c>
      <c r="P186" s="42" t="s">
        <v>630</v>
      </c>
      <c r="Q186" s="46" t="s">
        <v>711</v>
      </c>
      <c r="R186" s="4" t="str">
        <f t="shared" si="6"/>
        <v>TechnicalOpen</v>
      </c>
      <c r="S186" s="4" t="str">
        <f t="shared" si="7"/>
        <v>Radio SpecOpen</v>
      </c>
      <c r="T186" s="4" t="str">
        <f t="shared" si="8"/>
        <v>unassignedOpen</v>
      </c>
    </row>
    <row r="187" spans="1:20" ht="90">
      <c r="A187" s="4">
        <v>186</v>
      </c>
      <c r="B187" s="4" t="s">
        <v>209</v>
      </c>
      <c r="C187" s="4" t="s">
        <v>16</v>
      </c>
      <c r="G187" s="1" t="s">
        <v>214</v>
      </c>
      <c r="I187" s="4" t="s">
        <v>18</v>
      </c>
      <c r="J187" s="1" t="s">
        <v>215</v>
      </c>
      <c r="K187" s="4" t="s">
        <v>667</v>
      </c>
      <c r="P187" s="42" t="s">
        <v>643</v>
      </c>
      <c r="Q187" s="46" t="s">
        <v>711</v>
      </c>
      <c r="R187" s="4" t="str">
        <f t="shared" si="6"/>
        <v>TechnicalOpen</v>
      </c>
      <c r="S187" s="4" t="str">
        <f t="shared" si="7"/>
        <v>MR-O-QPSKOpen</v>
      </c>
      <c r="T187" s="4" t="str">
        <f t="shared" si="8"/>
        <v>unassignedOpen</v>
      </c>
    </row>
    <row r="188" spans="1:20" ht="165">
      <c r="A188" s="4">
        <v>187</v>
      </c>
      <c r="B188" s="4" t="s">
        <v>209</v>
      </c>
      <c r="C188" s="4" t="s">
        <v>16</v>
      </c>
      <c r="G188" s="1" t="s">
        <v>212</v>
      </c>
      <c r="I188" s="4" t="s">
        <v>18</v>
      </c>
      <c r="J188" s="1" t="s">
        <v>213</v>
      </c>
      <c r="K188" s="4" t="s">
        <v>667</v>
      </c>
      <c r="P188" s="42" t="s">
        <v>643</v>
      </c>
      <c r="Q188" s="46" t="s">
        <v>711</v>
      </c>
      <c r="R188" s="4" t="str">
        <f t="shared" si="6"/>
        <v>TechnicalOpen</v>
      </c>
      <c r="S188" s="4" t="str">
        <f t="shared" si="7"/>
        <v>MR-O-QPSKOpen</v>
      </c>
      <c r="T188" s="4" t="str">
        <f t="shared" si="8"/>
        <v>unassignedOpen</v>
      </c>
    </row>
    <row r="189" spans="1:20" ht="45">
      <c r="A189" s="4">
        <v>188</v>
      </c>
      <c r="B189" s="4" t="s">
        <v>209</v>
      </c>
      <c r="C189" s="4" t="s">
        <v>16</v>
      </c>
      <c r="G189" s="1" t="s">
        <v>210</v>
      </c>
      <c r="I189" s="4" t="s">
        <v>18</v>
      </c>
      <c r="J189" s="1" t="s">
        <v>211</v>
      </c>
      <c r="K189" s="4" t="s">
        <v>667</v>
      </c>
      <c r="P189" s="42" t="s">
        <v>643</v>
      </c>
      <c r="Q189" s="46" t="s">
        <v>711</v>
      </c>
      <c r="R189" s="4" t="str">
        <f t="shared" si="6"/>
        <v>TechnicalOpen</v>
      </c>
      <c r="S189" s="4" t="str">
        <f t="shared" si="7"/>
        <v>MR-O-QPSKOpen</v>
      </c>
      <c r="T189" s="4" t="str">
        <f t="shared" si="8"/>
        <v>unassignedOpen</v>
      </c>
    </row>
    <row r="190" spans="1:20" ht="90">
      <c r="A190" s="4">
        <v>189</v>
      </c>
      <c r="B190" s="4" t="s">
        <v>185</v>
      </c>
      <c r="C190" s="4" t="s">
        <v>16</v>
      </c>
      <c r="D190" s="4">
        <v>55</v>
      </c>
      <c r="E190" s="4" t="s">
        <v>206</v>
      </c>
      <c r="F190" s="4">
        <v>20</v>
      </c>
      <c r="G190" s="1" t="s">
        <v>207</v>
      </c>
      <c r="I190" s="4" t="s">
        <v>66</v>
      </c>
      <c r="J190" s="1" t="s">
        <v>208</v>
      </c>
      <c r="K190" s="4" t="s">
        <v>667</v>
      </c>
      <c r="P190" s="42" t="s">
        <v>638</v>
      </c>
      <c r="Q190" s="46" t="s">
        <v>711</v>
      </c>
      <c r="R190" s="4" t="str">
        <f t="shared" si="6"/>
        <v>TechnicalOpen</v>
      </c>
      <c r="S190" s="4" t="str">
        <f t="shared" si="7"/>
        <v>Frequency BandOpen</v>
      </c>
      <c r="T190" s="4" t="str">
        <f t="shared" si="8"/>
        <v>unassignedOpen</v>
      </c>
    </row>
    <row r="191" spans="1:20" ht="120">
      <c r="A191" s="4">
        <v>190</v>
      </c>
      <c r="B191" s="4" t="s">
        <v>189</v>
      </c>
      <c r="C191" s="4" t="s">
        <v>16</v>
      </c>
      <c r="D191" s="4">
        <v>10</v>
      </c>
      <c r="E191" s="4" t="s">
        <v>132</v>
      </c>
      <c r="F191" s="4">
        <v>52</v>
      </c>
      <c r="G191" s="1" t="s">
        <v>204</v>
      </c>
      <c r="I191" s="4" t="s">
        <v>66</v>
      </c>
      <c r="J191" s="1" t="s">
        <v>205</v>
      </c>
      <c r="K191" s="4" t="s">
        <v>667</v>
      </c>
      <c r="P191" s="42" t="s">
        <v>632</v>
      </c>
      <c r="Q191" s="46" t="s">
        <v>711</v>
      </c>
      <c r="R191" s="4" t="str">
        <f t="shared" si="6"/>
        <v>TechnicalOpen</v>
      </c>
      <c r="S191" s="4" t="str">
        <f t="shared" si="7"/>
        <v>MPMOpen</v>
      </c>
      <c r="T191" s="4" t="str">
        <f t="shared" si="8"/>
        <v>unassignedOpen</v>
      </c>
    </row>
    <row r="192" spans="1:20" ht="180">
      <c r="A192" s="4">
        <v>191</v>
      </c>
      <c r="B192" s="4" t="s">
        <v>189</v>
      </c>
      <c r="C192" s="4" t="s">
        <v>16</v>
      </c>
      <c r="D192" s="4">
        <v>10</v>
      </c>
      <c r="E192" s="4" t="s">
        <v>132</v>
      </c>
      <c r="F192" s="4">
        <v>52</v>
      </c>
      <c r="G192" s="1" t="s">
        <v>202</v>
      </c>
      <c r="I192" s="4" t="s">
        <v>66</v>
      </c>
      <c r="J192" s="1" t="s">
        <v>203</v>
      </c>
      <c r="K192" s="4" t="s">
        <v>667</v>
      </c>
      <c r="P192" s="42" t="s">
        <v>632</v>
      </c>
      <c r="Q192" s="46" t="s">
        <v>711</v>
      </c>
      <c r="R192" s="4" t="str">
        <f t="shared" si="6"/>
        <v>TechnicalOpen</v>
      </c>
      <c r="S192" s="4" t="str">
        <f t="shared" si="7"/>
        <v>MPMOpen</v>
      </c>
      <c r="T192" s="4" t="str">
        <f t="shared" si="8"/>
        <v>unassignedOpen</v>
      </c>
    </row>
    <row r="193" spans="1:16378" ht="60">
      <c r="A193" s="4">
        <v>192</v>
      </c>
      <c r="B193" s="4" t="s">
        <v>189</v>
      </c>
      <c r="C193" s="4" t="s">
        <v>16</v>
      </c>
      <c r="D193" s="4">
        <v>9</v>
      </c>
      <c r="E193" s="4" t="s">
        <v>180</v>
      </c>
      <c r="F193" s="4">
        <v>19</v>
      </c>
      <c r="G193" s="1" t="s">
        <v>200</v>
      </c>
      <c r="I193" s="4" t="s">
        <v>66</v>
      </c>
      <c r="J193" s="1" t="s">
        <v>201</v>
      </c>
      <c r="K193" s="4" t="s">
        <v>667</v>
      </c>
      <c r="P193" s="42" t="s">
        <v>632</v>
      </c>
      <c r="Q193" s="46" t="s">
        <v>711</v>
      </c>
      <c r="R193" s="4" t="str">
        <f t="shared" si="6"/>
        <v>TechnicalOpen</v>
      </c>
      <c r="S193" s="4" t="str">
        <f t="shared" si="7"/>
        <v>MPMOpen</v>
      </c>
      <c r="T193" s="4" t="str">
        <f t="shared" si="8"/>
        <v>unassignedOpen</v>
      </c>
    </row>
    <row r="194" spans="1:16378" ht="135">
      <c r="A194" s="4">
        <v>193</v>
      </c>
      <c r="B194" s="4" t="s">
        <v>189</v>
      </c>
      <c r="C194" s="4" t="s">
        <v>16</v>
      </c>
      <c r="D194" s="4">
        <v>10</v>
      </c>
      <c r="E194" s="4" t="s">
        <v>132</v>
      </c>
      <c r="F194" s="4">
        <v>50</v>
      </c>
      <c r="G194" s="1" t="s">
        <v>198</v>
      </c>
      <c r="I194" s="4" t="s">
        <v>66</v>
      </c>
      <c r="J194" s="1" t="s">
        <v>199</v>
      </c>
      <c r="K194" s="4" t="s">
        <v>667</v>
      </c>
      <c r="P194" s="42" t="s">
        <v>632</v>
      </c>
      <c r="Q194" s="46" t="s">
        <v>711</v>
      </c>
      <c r="R194" s="4" t="str">
        <f t="shared" si="6"/>
        <v>TechnicalOpen</v>
      </c>
      <c r="S194" s="4" t="str">
        <f t="shared" si="7"/>
        <v>MPMOpen</v>
      </c>
      <c r="T194" s="4" t="str">
        <f t="shared" si="8"/>
        <v>unassignedOpen</v>
      </c>
    </row>
    <row r="195" spans="1:16378" s="24" customFormat="1" ht="90">
      <c r="A195" s="4">
        <v>194</v>
      </c>
      <c r="B195" s="4" t="s">
        <v>189</v>
      </c>
      <c r="C195" s="4" t="s">
        <v>16</v>
      </c>
      <c r="D195" s="4">
        <v>14</v>
      </c>
      <c r="E195" s="4" t="s">
        <v>195</v>
      </c>
      <c r="F195" s="4">
        <v>48</v>
      </c>
      <c r="G195" s="1" t="s">
        <v>196</v>
      </c>
      <c r="H195" s="4"/>
      <c r="I195" s="1" t="s">
        <v>66</v>
      </c>
      <c r="J195" s="26" t="s">
        <v>197</v>
      </c>
      <c r="K195" s="4" t="s">
        <v>667</v>
      </c>
      <c r="L195" s="4"/>
      <c r="M195" s="4"/>
      <c r="N195" s="4"/>
      <c r="O195" s="4"/>
      <c r="P195" s="42" t="s">
        <v>639</v>
      </c>
      <c r="Q195" s="46" t="s">
        <v>711</v>
      </c>
      <c r="R195" s="4" t="str">
        <f t="shared" ref="R195:R258" si="9">CONCATENATE(C195,K195)</f>
        <v>TechnicalOpen</v>
      </c>
      <c r="S195" s="4" t="str">
        <f t="shared" ref="S195:S258" si="10">CONCATENATE(P195,K195)</f>
        <v>MACOpen</v>
      </c>
      <c r="T195" s="4" t="str">
        <f t="shared" ref="T195:T258" si="11">CONCATENATE(Q195,K195)</f>
        <v>unassignedOpen</v>
      </c>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c r="IJ195" s="4"/>
      <c r="IK195" s="4"/>
      <c r="IL195" s="4"/>
      <c r="IM195" s="4"/>
      <c r="IN195" s="4"/>
      <c r="IO195" s="4"/>
      <c r="IP195" s="4"/>
      <c r="IQ195" s="4"/>
      <c r="IR195" s="4"/>
      <c r="IS195" s="4"/>
      <c r="IT195" s="4"/>
      <c r="IU195" s="4"/>
      <c r="IV195" s="4"/>
      <c r="IW195" s="4"/>
      <c r="IX195" s="4"/>
      <c r="IY195" s="4"/>
      <c r="IZ195" s="4"/>
      <c r="JA195" s="4"/>
      <c r="JB195" s="4"/>
      <c r="JC195" s="4"/>
      <c r="JD195" s="4"/>
      <c r="JE195" s="4"/>
      <c r="JF195" s="4"/>
      <c r="JG195" s="4"/>
      <c r="JH195" s="4"/>
      <c r="JI195" s="4"/>
      <c r="JJ195" s="4"/>
      <c r="JK195" s="4"/>
      <c r="JL195" s="4"/>
      <c r="JM195" s="4"/>
      <c r="JN195" s="4"/>
      <c r="JO195" s="4"/>
      <c r="JP195" s="4"/>
      <c r="JQ195" s="4"/>
      <c r="JR195" s="4"/>
      <c r="JS195" s="4"/>
      <c r="JT195" s="4"/>
      <c r="JU195" s="4"/>
      <c r="JV195" s="4"/>
      <c r="JW195" s="4"/>
      <c r="JX195" s="4"/>
      <c r="JY195" s="4"/>
      <c r="JZ195" s="4"/>
      <c r="KA195" s="4"/>
      <c r="KB195" s="4"/>
      <c r="KC195" s="4"/>
      <c r="KD195" s="4"/>
      <c r="KE195" s="4"/>
      <c r="KF195" s="4"/>
      <c r="KG195" s="4"/>
      <c r="KH195" s="4"/>
      <c r="KI195" s="4"/>
      <c r="KJ195" s="4"/>
      <c r="KK195" s="4"/>
      <c r="KL195" s="4"/>
      <c r="KM195" s="4"/>
      <c r="KN195" s="4"/>
      <c r="KO195" s="4"/>
      <c r="KP195" s="4"/>
      <c r="KQ195" s="4"/>
      <c r="KR195" s="4"/>
      <c r="KS195" s="4"/>
      <c r="KT195" s="4"/>
      <c r="KU195" s="4"/>
      <c r="KV195" s="4"/>
      <c r="KW195" s="4"/>
      <c r="KX195" s="4"/>
      <c r="KY195" s="4"/>
      <c r="KZ195" s="4"/>
      <c r="LA195" s="4"/>
      <c r="LB195" s="4"/>
      <c r="LC195" s="4"/>
      <c r="LD195" s="4"/>
      <c r="LE195" s="4"/>
      <c r="LF195" s="4"/>
      <c r="LG195" s="4"/>
      <c r="LH195" s="4"/>
      <c r="LI195" s="4"/>
      <c r="LJ195" s="4"/>
      <c r="LK195" s="4"/>
      <c r="LL195" s="4"/>
      <c r="LM195" s="4"/>
      <c r="LN195" s="4"/>
      <c r="LO195" s="4"/>
      <c r="LP195" s="4"/>
      <c r="LQ195" s="4"/>
      <c r="LR195" s="4"/>
      <c r="LS195" s="4"/>
      <c r="LT195" s="4"/>
      <c r="LU195" s="4"/>
      <c r="LV195" s="4"/>
      <c r="LW195" s="4"/>
      <c r="LX195" s="4"/>
      <c r="LY195" s="4"/>
      <c r="LZ195" s="4"/>
      <c r="MA195" s="4"/>
      <c r="MB195" s="4"/>
      <c r="MC195" s="4"/>
      <c r="MD195" s="4"/>
      <c r="ME195" s="4"/>
      <c r="MF195" s="4"/>
      <c r="MG195" s="4"/>
      <c r="MH195" s="4"/>
      <c r="MI195" s="4"/>
      <c r="MJ195" s="4"/>
      <c r="MK195" s="4"/>
      <c r="ML195" s="4"/>
      <c r="MM195" s="4"/>
      <c r="MN195" s="4"/>
      <c r="MO195" s="4"/>
      <c r="MP195" s="4"/>
      <c r="MQ195" s="4"/>
      <c r="MR195" s="4"/>
      <c r="MS195" s="4"/>
      <c r="MT195" s="4"/>
      <c r="MU195" s="4"/>
      <c r="MV195" s="4"/>
      <c r="MW195" s="4"/>
      <c r="MX195" s="4"/>
      <c r="MY195" s="4"/>
      <c r="MZ195" s="4"/>
      <c r="NA195" s="4"/>
      <c r="NB195" s="4"/>
      <c r="NC195" s="4"/>
      <c r="ND195" s="4"/>
      <c r="NE195" s="4"/>
      <c r="NF195" s="4"/>
      <c r="NG195" s="4"/>
      <c r="NH195" s="4"/>
      <c r="NI195" s="4"/>
      <c r="NJ195" s="4"/>
      <c r="NK195" s="4"/>
      <c r="NL195" s="4"/>
      <c r="NM195" s="4"/>
      <c r="NN195" s="4"/>
      <c r="NO195" s="4"/>
      <c r="NP195" s="4"/>
      <c r="NQ195" s="4"/>
      <c r="NR195" s="4"/>
      <c r="NS195" s="4"/>
      <c r="NT195" s="4"/>
      <c r="NU195" s="4"/>
      <c r="NV195" s="4"/>
      <c r="NW195" s="4"/>
      <c r="NX195" s="4"/>
      <c r="NY195" s="4"/>
      <c r="NZ195" s="4"/>
      <c r="OA195" s="4"/>
      <c r="OB195" s="4"/>
      <c r="OC195" s="4"/>
      <c r="OD195" s="4"/>
      <c r="OE195" s="4"/>
      <c r="OF195" s="4"/>
      <c r="OG195" s="4"/>
      <c r="OH195" s="4"/>
      <c r="OI195" s="4"/>
      <c r="OJ195" s="4"/>
      <c r="OK195" s="4"/>
      <c r="OL195" s="4"/>
      <c r="OM195" s="4"/>
      <c r="ON195" s="4"/>
      <c r="OO195" s="4"/>
      <c r="OP195" s="4"/>
      <c r="OQ195" s="4"/>
      <c r="OR195" s="4"/>
      <c r="OS195" s="4"/>
      <c r="OT195" s="4"/>
      <c r="OU195" s="4"/>
      <c r="OV195" s="4"/>
      <c r="OW195" s="4"/>
      <c r="OX195" s="4"/>
      <c r="OY195" s="4"/>
      <c r="OZ195" s="4"/>
      <c r="PA195" s="4"/>
      <c r="PB195" s="4"/>
      <c r="PC195" s="4"/>
      <c r="PD195" s="4"/>
      <c r="PE195" s="4"/>
      <c r="PF195" s="4"/>
      <c r="PG195" s="4"/>
      <c r="PH195" s="4"/>
      <c r="PI195" s="4"/>
      <c r="PJ195" s="4"/>
      <c r="PK195" s="4"/>
      <c r="PL195" s="4"/>
      <c r="PM195" s="4"/>
      <c r="PN195" s="4"/>
      <c r="PO195" s="4"/>
      <c r="PP195" s="4"/>
      <c r="PQ195" s="4"/>
      <c r="PR195" s="4"/>
      <c r="PS195" s="4"/>
      <c r="PT195" s="4"/>
      <c r="PU195" s="4"/>
      <c r="PV195" s="4"/>
      <c r="PW195" s="4"/>
      <c r="PX195" s="4"/>
      <c r="PY195" s="4"/>
      <c r="PZ195" s="4"/>
      <c r="QA195" s="4"/>
      <c r="QB195" s="4"/>
      <c r="QC195" s="4"/>
      <c r="QD195" s="4"/>
      <c r="QE195" s="4"/>
      <c r="QF195" s="4"/>
      <c r="QG195" s="4"/>
      <c r="QH195" s="4"/>
      <c r="QI195" s="4"/>
      <c r="QJ195" s="4"/>
      <c r="QK195" s="4"/>
      <c r="QL195" s="4"/>
      <c r="QM195" s="4"/>
      <c r="QN195" s="4"/>
      <c r="QO195" s="4"/>
      <c r="QP195" s="4"/>
      <c r="QQ195" s="4"/>
      <c r="QR195" s="4"/>
      <c r="QS195" s="4"/>
      <c r="QT195" s="4"/>
      <c r="QU195" s="4"/>
      <c r="QV195" s="4"/>
      <c r="QW195" s="4"/>
      <c r="QX195" s="4"/>
      <c r="QY195" s="4"/>
      <c r="QZ195" s="4"/>
      <c r="RA195" s="4"/>
      <c r="RB195" s="4"/>
      <c r="RC195" s="4"/>
      <c r="RD195" s="4"/>
      <c r="RE195" s="4"/>
      <c r="RF195" s="4"/>
      <c r="RG195" s="4"/>
      <c r="RH195" s="4"/>
      <c r="RI195" s="4"/>
      <c r="RJ195" s="4"/>
      <c r="RK195" s="4"/>
      <c r="RL195" s="4"/>
      <c r="RM195" s="4"/>
      <c r="RN195" s="4"/>
      <c r="RO195" s="4"/>
      <c r="RP195" s="4"/>
      <c r="RQ195" s="4"/>
      <c r="RR195" s="4"/>
      <c r="RS195" s="4"/>
      <c r="RT195" s="4"/>
      <c r="RU195" s="4"/>
      <c r="RV195" s="4"/>
      <c r="RW195" s="4"/>
      <c r="RX195" s="4"/>
      <c r="RY195" s="4"/>
      <c r="RZ195" s="4"/>
      <c r="SA195" s="4"/>
      <c r="SB195" s="4"/>
      <c r="SC195" s="4"/>
      <c r="SD195" s="4"/>
      <c r="SE195" s="4"/>
      <c r="SF195" s="4"/>
      <c r="SG195" s="4"/>
      <c r="SH195" s="4"/>
      <c r="SI195" s="4"/>
      <c r="SJ195" s="4"/>
      <c r="SK195" s="4"/>
      <c r="SL195" s="4"/>
      <c r="SM195" s="4"/>
      <c r="SN195" s="4"/>
      <c r="SO195" s="4"/>
      <c r="SP195" s="4"/>
      <c r="SQ195" s="4"/>
      <c r="SR195" s="4"/>
      <c r="SS195" s="4"/>
      <c r="ST195" s="4"/>
      <c r="SU195" s="4"/>
      <c r="SV195" s="4"/>
      <c r="SW195" s="4"/>
      <c r="SX195" s="4"/>
      <c r="SY195" s="4"/>
      <c r="SZ195" s="4"/>
      <c r="TA195" s="4"/>
      <c r="TB195" s="4"/>
      <c r="TC195" s="4"/>
      <c r="TD195" s="4"/>
      <c r="TE195" s="4"/>
      <c r="TF195" s="4"/>
      <c r="TG195" s="4"/>
      <c r="TH195" s="4"/>
      <c r="TI195" s="4"/>
      <c r="TJ195" s="4"/>
      <c r="TK195" s="4"/>
      <c r="TL195" s="4"/>
      <c r="TM195" s="4"/>
      <c r="TN195" s="4"/>
      <c r="TO195" s="4"/>
      <c r="TP195" s="4"/>
      <c r="TQ195" s="4"/>
      <c r="TR195" s="4"/>
      <c r="TS195" s="4"/>
      <c r="TT195" s="4"/>
      <c r="TU195" s="4"/>
      <c r="TV195" s="4"/>
      <c r="TW195" s="4"/>
      <c r="TX195" s="4"/>
      <c r="TY195" s="4"/>
      <c r="TZ195" s="4"/>
      <c r="UA195" s="4"/>
      <c r="UB195" s="4"/>
      <c r="UC195" s="4"/>
      <c r="UD195" s="4"/>
      <c r="UE195" s="4"/>
      <c r="UF195" s="4"/>
      <c r="UG195" s="4"/>
      <c r="UH195" s="4"/>
      <c r="UI195" s="4"/>
      <c r="UJ195" s="4"/>
      <c r="UK195" s="4"/>
      <c r="UL195" s="4"/>
      <c r="UM195" s="4"/>
      <c r="UN195" s="4"/>
      <c r="UO195" s="4"/>
      <c r="UP195" s="4"/>
      <c r="UQ195" s="4"/>
      <c r="UR195" s="4"/>
      <c r="US195" s="4"/>
      <c r="UT195" s="4"/>
      <c r="UU195" s="4"/>
      <c r="UV195" s="4"/>
      <c r="UW195" s="4"/>
      <c r="UX195" s="4"/>
      <c r="UY195" s="4"/>
      <c r="UZ195" s="4"/>
      <c r="VA195" s="4"/>
      <c r="VB195" s="4"/>
      <c r="VC195" s="4"/>
      <c r="VD195" s="4"/>
      <c r="VE195" s="4"/>
      <c r="VF195" s="4"/>
      <c r="VG195" s="4"/>
      <c r="VH195" s="4"/>
      <c r="VI195" s="4"/>
      <c r="VJ195" s="4"/>
      <c r="VK195" s="4"/>
      <c r="VL195" s="4"/>
      <c r="VM195" s="4"/>
      <c r="VN195" s="4"/>
      <c r="VO195" s="4"/>
      <c r="VP195" s="4"/>
      <c r="VQ195" s="4"/>
      <c r="VR195" s="4"/>
      <c r="VS195" s="4"/>
      <c r="VT195" s="4"/>
      <c r="VU195" s="4"/>
      <c r="VV195" s="4"/>
      <c r="VW195" s="4"/>
      <c r="VX195" s="4"/>
      <c r="VY195" s="4"/>
      <c r="VZ195" s="4"/>
      <c r="WA195" s="4"/>
      <c r="WB195" s="4"/>
      <c r="WC195" s="4"/>
      <c r="WD195" s="4"/>
      <c r="WE195" s="4"/>
      <c r="WF195" s="4"/>
      <c r="WG195" s="4"/>
      <c r="WH195" s="4"/>
      <c r="WI195" s="4"/>
      <c r="WJ195" s="4"/>
      <c r="WK195" s="4"/>
      <c r="WL195" s="4"/>
      <c r="WM195" s="4"/>
      <c r="WN195" s="4"/>
      <c r="WO195" s="4"/>
      <c r="WP195" s="4"/>
      <c r="WQ195" s="4"/>
      <c r="WR195" s="4"/>
      <c r="WS195" s="4"/>
      <c r="WT195" s="4"/>
      <c r="WU195" s="4"/>
      <c r="WV195" s="4"/>
      <c r="WW195" s="4"/>
      <c r="WX195" s="4"/>
      <c r="WY195" s="4"/>
      <c r="WZ195" s="4"/>
      <c r="XA195" s="4"/>
      <c r="XB195" s="4"/>
      <c r="XC195" s="4"/>
      <c r="XD195" s="4"/>
      <c r="XE195" s="4"/>
      <c r="XF195" s="4"/>
      <c r="XG195" s="4"/>
      <c r="XH195" s="4"/>
      <c r="XI195" s="4"/>
      <c r="XJ195" s="4"/>
      <c r="XK195" s="4"/>
      <c r="XL195" s="4"/>
      <c r="XM195" s="4"/>
      <c r="XN195" s="4"/>
      <c r="XO195" s="4"/>
      <c r="XP195" s="4"/>
      <c r="XQ195" s="4"/>
      <c r="XR195" s="4"/>
      <c r="XS195" s="4"/>
      <c r="XT195" s="4"/>
      <c r="XU195" s="4"/>
      <c r="XV195" s="4"/>
      <c r="XW195" s="4"/>
      <c r="XX195" s="4"/>
      <c r="XY195" s="4"/>
      <c r="XZ195" s="4"/>
      <c r="YA195" s="4"/>
      <c r="YB195" s="4"/>
      <c r="YC195" s="4"/>
      <c r="YD195" s="4"/>
      <c r="YE195" s="4"/>
      <c r="YF195" s="4"/>
      <c r="YG195" s="4"/>
      <c r="YH195" s="4"/>
      <c r="YI195" s="4"/>
      <c r="YJ195" s="4"/>
      <c r="YK195" s="4"/>
      <c r="YL195" s="4"/>
      <c r="YM195" s="4"/>
      <c r="YN195" s="4"/>
      <c r="YO195" s="4"/>
      <c r="YP195" s="4"/>
      <c r="YQ195" s="4"/>
      <c r="YR195" s="4"/>
      <c r="YS195" s="4"/>
      <c r="YT195" s="4"/>
      <c r="YU195" s="4"/>
      <c r="YV195" s="4"/>
      <c r="YW195" s="4"/>
      <c r="YX195" s="4"/>
      <c r="YY195" s="4"/>
      <c r="YZ195" s="4"/>
      <c r="ZA195" s="4"/>
      <c r="ZB195" s="4"/>
      <c r="ZC195" s="4"/>
      <c r="ZD195" s="4"/>
      <c r="ZE195" s="4"/>
      <c r="ZF195" s="4"/>
      <c r="ZG195" s="4"/>
      <c r="ZH195" s="4"/>
      <c r="ZI195" s="4"/>
      <c r="ZJ195" s="4"/>
      <c r="ZK195" s="4"/>
      <c r="ZL195" s="4"/>
      <c r="ZM195" s="4"/>
      <c r="ZN195" s="4"/>
      <c r="ZO195" s="4"/>
      <c r="ZP195" s="4"/>
      <c r="ZQ195" s="4"/>
      <c r="ZR195" s="4"/>
      <c r="ZS195" s="4"/>
      <c r="ZT195" s="4"/>
      <c r="ZU195" s="4"/>
      <c r="ZV195" s="4"/>
      <c r="ZW195" s="4"/>
      <c r="ZX195" s="4"/>
      <c r="ZY195" s="4"/>
      <c r="ZZ195" s="4"/>
      <c r="AAA195" s="4"/>
      <c r="AAB195" s="4"/>
      <c r="AAC195" s="4"/>
      <c r="AAD195" s="4"/>
      <c r="AAE195" s="4"/>
      <c r="AAF195" s="4"/>
      <c r="AAG195" s="4"/>
      <c r="AAH195" s="4"/>
      <c r="AAI195" s="4"/>
      <c r="AAJ195" s="4"/>
      <c r="AAK195" s="4"/>
      <c r="AAL195" s="4"/>
      <c r="AAM195" s="4"/>
      <c r="AAN195" s="4"/>
      <c r="AAO195" s="4"/>
      <c r="AAP195" s="4"/>
      <c r="AAQ195" s="4"/>
      <c r="AAR195" s="4"/>
      <c r="AAS195" s="4"/>
      <c r="AAT195" s="4"/>
      <c r="AAU195" s="4"/>
      <c r="AAV195" s="4"/>
      <c r="AAW195" s="4"/>
      <c r="AAX195" s="4"/>
      <c r="AAY195" s="4"/>
      <c r="AAZ195" s="4"/>
      <c r="ABA195" s="4"/>
      <c r="ABB195" s="4"/>
      <c r="ABC195" s="4"/>
      <c r="ABD195" s="4"/>
      <c r="ABE195" s="4"/>
      <c r="ABF195" s="4"/>
      <c r="ABG195" s="4"/>
      <c r="ABH195" s="4"/>
      <c r="ABI195" s="4"/>
      <c r="ABJ195" s="4"/>
      <c r="ABK195" s="4"/>
      <c r="ABL195" s="4"/>
      <c r="ABM195" s="4"/>
      <c r="ABN195" s="4"/>
      <c r="ABO195" s="4"/>
      <c r="ABP195" s="4"/>
      <c r="ABQ195" s="4"/>
      <c r="ABR195" s="4"/>
      <c r="ABS195" s="4"/>
      <c r="ABT195" s="4"/>
      <c r="ABU195" s="4"/>
      <c r="ABV195" s="4"/>
      <c r="ABW195" s="4"/>
      <c r="ABX195" s="4"/>
      <c r="ABY195" s="4"/>
      <c r="ABZ195" s="4"/>
      <c r="ACA195" s="4"/>
      <c r="ACB195" s="4"/>
      <c r="ACC195" s="4"/>
      <c r="ACD195" s="4"/>
      <c r="ACE195" s="4"/>
      <c r="ACF195" s="4"/>
      <c r="ACG195" s="4"/>
      <c r="ACH195" s="4"/>
      <c r="ACI195" s="4"/>
      <c r="ACJ195" s="4"/>
      <c r="ACK195" s="4"/>
      <c r="ACL195" s="4"/>
      <c r="ACM195" s="4"/>
      <c r="ACN195" s="4"/>
      <c r="ACO195" s="4"/>
      <c r="ACP195" s="4"/>
      <c r="ACQ195" s="4"/>
      <c r="ACR195" s="4"/>
      <c r="ACS195" s="4"/>
      <c r="ACT195" s="4"/>
      <c r="ACU195" s="4"/>
      <c r="ACV195" s="4"/>
      <c r="ACW195" s="4"/>
      <c r="ACX195" s="4"/>
      <c r="ACY195" s="4"/>
      <c r="ACZ195" s="4"/>
      <c r="ADA195" s="4"/>
      <c r="ADB195" s="4"/>
      <c r="ADC195" s="4"/>
      <c r="ADD195" s="4"/>
      <c r="ADE195" s="4"/>
      <c r="ADF195" s="4"/>
      <c r="ADG195" s="4"/>
      <c r="ADH195" s="4"/>
      <c r="ADI195" s="4"/>
      <c r="ADJ195" s="4"/>
      <c r="ADK195" s="4"/>
      <c r="ADL195" s="4"/>
      <c r="ADM195" s="4"/>
      <c r="ADN195" s="4"/>
      <c r="ADO195" s="4"/>
      <c r="ADP195" s="4"/>
      <c r="ADQ195" s="4"/>
      <c r="ADR195" s="4"/>
      <c r="ADS195" s="4"/>
      <c r="ADT195" s="4"/>
      <c r="ADU195" s="4"/>
      <c r="ADV195" s="4"/>
      <c r="ADW195" s="4"/>
      <c r="ADX195" s="4"/>
      <c r="ADY195" s="4"/>
      <c r="ADZ195" s="4"/>
      <c r="AEA195" s="4"/>
      <c r="AEB195" s="4"/>
      <c r="AEC195" s="4"/>
      <c r="AED195" s="4"/>
      <c r="AEE195" s="4"/>
      <c r="AEF195" s="4"/>
      <c r="AEG195" s="4"/>
      <c r="AEH195" s="4"/>
      <c r="AEI195" s="4"/>
      <c r="AEJ195" s="4"/>
      <c r="AEK195" s="4"/>
      <c r="AEL195" s="4"/>
      <c r="AEM195" s="4"/>
      <c r="AEN195" s="4"/>
      <c r="AEO195" s="4"/>
      <c r="AEP195" s="4"/>
      <c r="AEQ195" s="4"/>
      <c r="AER195" s="4"/>
      <c r="AES195" s="4"/>
      <c r="AET195" s="4"/>
      <c r="AEU195" s="4"/>
      <c r="AEV195" s="4"/>
      <c r="AEW195" s="4"/>
      <c r="AEX195" s="4"/>
      <c r="AEY195" s="4"/>
      <c r="AEZ195" s="4"/>
      <c r="AFA195" s="4"/>
      <c r="AFB195" s="4"/>
      <c r="AFC195" s="4"/>
      <c r="AFD195" s="4"/>
      <c r="AFE195" s="4"/>
      <c r="AFF195" s="4"/>
      <c r="AFG195" s="4"/>
      <c r="AFH195" s="4"/>
      <c r="AFI195" s="4"/>
      <c r="AFJ195" s="4"/>
      <c r="AFK195" s="4"/>
      <c r="AFL195" s="4"/>
      <c r="AFM195" s="4"/>
      <c r="AFN195" s="4"/>
      <c r="AFO195" s="4"/>
      <c r="AFP195" s="4"/>
      <c r="AFQ195" s="4"/>
      <c r="AFR195" s="4"/>
      <c r="AFS195" s="4"/>
      <c r="AFT195" s="4"/>
      <c r="AFU195" s="4"/>
      <c r="AFV195" s="4"/>
      <c r="AFW195" s="4"/>
      <c r="AFX195" s="4"/>
      <c r="AFY195" s="4"/>
      <c r="AFZ195" s="4"/>
      <c r="AGA195" s="4"/>
      <c r="AGB195" s="4"/>
      <c r="AGC195" s="4"/>
      <c r="AGD195" s="4"/>
      <c r="AGE195" s="4"/>
      <c r="AGF195" s="4"/>
      <c r="AGG195" s="4"/>
      <c r="AGH195" s="4"/>
      <c r="AGI195" s="4"/>
      <c r="AGJ195" s="4"/>
      <c r="AGK195" s="4"/>
      <c r="AGL195" s="4"/>
      <c r="AGM195" s="4"/>
      <c r="AGN195" s="4"/>
      <c r="AGO195" s="4"/>
      <c r="AGP195" s="4"/>
      <c r="AGQ195" s="4"/>
      <c r="AGR195" s="4"/>
      <c r="AGS195" s="4"/>
      <c r="AGT195" s="4"/>
      <c r="AGU195" s="4"/>
      <c r="AGV195" s="4"/>
      <c r="AGW195" s="4"/>
      <c r="AGX195" s="4"/>
      <c r="AGY195" s="4"/>
      <c r="AGZ195" s="4"/>
      <c r="AHA195" s="4"/>
      <c r="AHB195" s="4"/>
      <c r="AHC195" s="4"/>
      <c r="AHD195" s="4"/>
      <c r="AHE195" s="4"/>
      <c r="AHF195" s="4"/>
      <c r="AHG195" s="4"/>
      <c r="AHH195" s="4"/>
      <c r="AHI195" s="4"/>
      <c r="AHJ195" s="4"/>
      <c r="AHK195" s="4"/>
      <c r="AHL195" s="4"/>
      <c r="AHM195" s="4"/>
      <c r="AHN195" s="4"/>
      <c r="AHO195" s="4"/>
      <c r="AHP195" s="4"/>
      <c r="AHQ195" s="4"/>
      <c r="AHR195" s="4"/>
      <c r="AHS195" s="4"/>
      <c r="AHT195" s="4"/>
      <c r="AHU195" s="4"/>
      <c r="AHV195" s="4"/>
      <c r="AHW195" s="4"/>
      <c r="AHX195" s="4"/>
      <c r="AHY195" s="4"/>
      <c r="AHZ195" s="4"/>
      <c r="AIA195" s="4"/>
      <c r="AIB195" s="4"/>
      <c r="AIC195" s="4"/>
      <c r="AID195" s="4"/>
      <c r="AIE195" s="4"/>
      <c r="AIF195" s="4"/>
      <c r="AIG195" s="4"/>
      <c r="AIH195" s="4"/>
      <c r="AII195" s="4"/>
      <c r="AIJ195" s="4"/>
      <c r="AIK195" s="4"/>
      <c r="AIL195" s="4"/>
      <c r="AIM195" s="4"/>
      <c r="AIN195" s="4"/>
      <c r="AIO195" s="4"/>
      <c r="AIP195" s="4"/>
      <c r="AIQ195" s="4"/>
      <c r="AIR195" s="4"/>
      <c r="AIS195" s="4"/>
      <c r="AIT195" s="4"/>
      <c r="AIU195" s="4"/>
      <c r="AIV195" s="4"/>
      <c r="AIW195" s="4"/>
      <c r="AIX195" s="4"/>
      <c r="AIY195" s="4"/>
      <c r="AIZ195" s="4"/>
      <c r="AJA195" s="4"/>
      <c r="AJB195" s="4"/>
      <c r="AJC195" s="4"/>
      <c r="AJD195" s="4"/>
      <c r="AJE195" s="4"/>
      <c r="AJF195" s="4"/>
      <c r="AJG195" s="4"/>
      <c r="AJH195" s="4"/>
      <c r="AJI195" s="4"/>
      <c r="AJJ195" s="4"/>
      <c r="AJK195" s="4"/>
      <c r="AJL195" s="4"/>
      <c r="AJM195" s="4"/>
      <c r="AJN195" s="4"/>
      <c r="AJO195" s="4"/>
      <c r="AJP195" s="4"/>
      <c r="AJQ195" s="4"/>
      <c r="AJR195" s="4"/>
      <c r="AJS195" s="4"/>
      <c r="AJT195" s="4"/>
      <c r="AJU195" s="4"/>
      <c r="AJV195" s="4"/>
      <c r="AJW195" s="4"/>
      <c r="AJX195" s="4"/>
      <c r="AJY195" s="4"/>
      <c r="AJZ195" s="4"/>
      <c r="AKA195" s="4"/>
      <c r="AKB195" s="4"/>
      <c r="AKC195" s="4"/>
      <c r="AKD195" s="4"/>
      <c r="AKE195" s="4"/>
      <c r="AKF195" s="4"/>
      <c r="AKG195" s="4"/>
      <c r="AKH195" s="4"/>
      <c r="AKI195" s="4"/>
      <c r="AKJ195" s="4"/>
      <c r="AKK195" s="4"/>
      <c r="AKL195" s="4"/>
      <c r="AKM195" s="4"/>
      <c r="AKN195" s="4"/>
      <c r="AKO195" s="4"/>
      <c r="AKP195" s="4"/>
      <c r="AKQ195" s="4"/>
      <c r="AKR195" s="4"/>
      <c r="AKS195" s="4"/>
      <c r="AKT195" s="4"/>
      <c r="AKU195" s="4"/>
      <c r="AKV195" s="4"/>
      <c r="AKW195" s="4"/>
      <c r="AKX195" s="4"/>
      <c r="AKY195" s="4"/>
      <c r="AKZ195" s="4"/>
      <c r="ALA195" s="4"/>
      <c r="ALB195" s="4"/>
      <c r="ALC195" s="4"/>
      <c r="ALD195" s="4"/>
      <c r="ALE195" s="4"/>
      <c r="ALF195" s="4"/>
      <c r="ALG195" s="4"/>
      <c r="ALH195" s="4"/>
      <c r="ALI195" s="4"/>
      <c r="ALJ195" s="4"/>
      <c r="ALK195" s="4"/>
      <c r="ALL195" s="4"/>
      <c r="ALM195" s="4"/>
      <c r="ALN195" s="4"/>
      <c r="ALO195" s="4"/>
      <c r="ALP195" s="4"/>
      <c r="ALQ195" s="4"/>
      <c r="ALR195" s="4"/>
      <c r="ALS195" s="4"/>
      <c r="ALT195" s="4"/>
      <c r="ALU195" s="4"/>
      <c r="ALV195" s="4"/>
      <c r="ALW195" s="4"/>
      <c r="ALX195" s="4"/>
      <c r="ALY195" s="4"/>
      <c r="ALZ195" s="4"/>
      <c r="AMA195" s="4"/>
      <c r="AMB195" s="4"/>
      <c r="AMC195" s="4"/>
      <c r="AMD195" s="4"/>
      <c r="AME195" s="4"/>
      <c r="AMF195" s="4"/>
      <c r="AMG195" s="4"/>
      <c r="AMH195" s="4"/>
      <c r="AMI195" s="4"/>
      <c r="AMJ195" s="4"/>
      <c r="AMK195" s="4"/>
      <c r="AML195" s="4"/>
      <c r="AMM195" s="4"/>
      <c r="AMN195" s="4"/>
      <c r="AMO195" s="4"/>
      <c r="AMP195" s="4"/>
      <c r="AMQ195" s="4"/>
      <c r="AMR195" s="4"/>
      <c r="AMS195" s="4"/>
      <c r="AMT195" s="4"/>
      <c r="AMU195" s="4"/>
      <c r="AMV195" s="4"/>
      <c r="AMW195" s="4"/>
      <c r="AMX195" s="4"/>
      <c r="AMY195" s="4"/>
      <c r="AMZ195" s="4"/>
      <c r="ANA195" s="4"/>
      <c r="ANB195" s="4"/>
      <c r="ANC195" s="4"/>
      <c r="AND195" s="4"/>
      <c r="ANE195" s="4"/>
      <c r="ANF195" s="4"/>
      <c r="ANG195" s="4"/>
      <c r="ANH195" s="4"/>
      <c r="ANI195" s="4"/>
      <c r="ANJ195" s="4"/>
      <c r="ANK195" s="4"/>
      <c r="ANL195" s="4"/>
      <c r="ANM195" s="4"/>
      <c r="ANN195" s="4"/>
      <c r="ANO195" s="4"/>
      <c r="ANP195" s="4"/>
      <c r="ANQ195" s="4"/>
      <c r="ANR195" s="4"/>
      <c r="ANS195" s="4"/>
      <c r="ANT195" s="4"/>
      <c r="ANU195" s="4"/>
      <c r="ANV195" s="4"/>
      <c r="ANW195" s="4"/>
      <c r="ANX195" s="4"/>
      <c r="ANY195" s="4"/>
      <c r="ANZ195" s="4"/>
      <c r="AOA195" s="4"/>
      <c r="AOB195" s="4"/>
      <c r="AOC195" s="4"/>
      <c r="AOD195" s="4"/>
      <c r="AOE195" s="4"/>
      <c r="AOF195" s="4"/>
      <c r="AOG195" s="4"/>
      <c r="AOH195" s="4"/>
      <c r="AOI195" s="4"/>
      <c r="AOJ195" s="4"/>
      <c r="AOK195" s="4"/>
      <c r="AOL195" s="4"/>
      <c r="AOM195" s="4"/>
      <c r="AON195" s="4"/>
      <c r="AOO195" s="4"/>
      <c r="AOP195" s="4"/>
      <c r="AOQ195" s="4"/>
      <c r="AOR195" s="4"/>
      <c r="AOS195" s="4"/>
      <c r="AOT195" s="4"/>
      <c r="AOU195" s="4"/>
      <c r="AOV195" s="4"/>
      <c r="AOW195" s="4"/>
      <c r="AOX195" s="4"/>
      <c r="AOY195" s="4"/>
      <c r="AOZ195" s="4"/>
      <c r="APA195" s="4"/>
      <c r="APB195" s="4"/>
      <c r="APC195" s="4"/>
      <c r="APD195" s="4"/>
      <c r="APE195" s="4"/>
      <c r="APF195" s="4"/>
      <c r="APG195" s="4"/>
      <c r="APH195" s="4"/>
      <c r="API195" s="4"/>
      <c r="APJ195" s="4"/>
      <c r="APK195" s="4"/>
      <c r="APL195" s="4"/>
      <c r="APM195" s="4"/>
      <c r="APN195" s="4"/>
      <c r="APO195" s="4"/>
      <c r="APP195" s="4"/>
      <c r="APQ195" s="4"/>
      <c r="APR195" s="4"/>
      <c r="APS195" s="4"/>
      <c r="APT195" s="4"/>
      <c r="APU195" s="4"/>
      <c r="APV195" s="4"/>
      <c r="APW195" s="4"/>
      <c r="APX195" s="4"/>
      <c r="APY195" s="4"/>
      <c r="APZ195" s="4"/>
      <c r="AQA195" s="4"/>
      <c r="AQB195" s="4"/>
      <c r="AQC195" s="4"/>
      <c r="AQD195" s="4"/>
      <c r="AQE195" s="4"/>
      <c r="AQF195" s="4"/>
      <c r="AQG195" s="4"/>
      <c r="AQH195" s="4"/>
      <c r="AQI195" s="4"/>
      <c r="AQJ195" s="4"/>
      <c r="AQK195" s="4"/>
      <c r="AQL195" s="4"/>
      <c r="AQM195" s="4"/>
      <c r="AQN195" s="4"/>
      <c r="AQO195" s="4"/>
      <c r="AQP195" s="4"/>
      <c r="AQQ195" s="4"/>
      <c r="AQR195" s="4"/>
      <c r="AQS195" s="4"/>
      <c r="AQT195" s="4"/>
      <c r="AQU195" s="4"/>
      <c r="AQV195" s="4"/>
      <c r="AQW195" s="4"/>
      <c r="AQX195" s="4"/>
      <c r="AQY195" s="4"/>
      <c r="AQZ195" s="4"/>
      <c r="ARA195" s="4"/>
      <c r="ARB195" s="4"/>
      <c r="ARC195" s="4"/>
      <c r="ARD195" s="4"/>
      <c r="ARE195" s="4"/>
      <c r="ARF195" s="4"/>
      <c r="ARG195" s="4"/>
      <c r="ARH195" s="4"/>
      <c r="ARI195" s="4"/>
      <c r="ARJ195" s="4"/>
      <c r="ARK195" s="4"/>
      <c r="ARL195" s="4"/>
      <c r="ARM195" s="4"/>
      <c r="ARN195" s="4"/>
      <c r="ARO195" s="4"/>
      <c r="ARP195" s="4"/>
      <c r="ARQ195" s="4"/>
      <c r="ARR195" s="4"/>
      <c r="ARS195" s="4"/>
      <c r="ART195" s="4"/>
      <c r="ARU195" s="4"/>
      <c r="ARV195" s="4"/>
      <c r="ARW195" s="4"/>
      <c r="ARX195" s="4"/>
      <c r="ARY195" s="4"/>
      <c r="ARZ195" s="4"/>
      <c r="ASA195" s="4"/>
      <c r="ASB195" s="4"/>
      <c r="ASC195" s="4"/>
      <c r="ASD195" s="4"/>
      <c r="ASE195" s="4"/>
      <c r="ASF195" s="4"/>
      <c r="ASG195" s="4"/>
      <c r="ASH195" s="4"/>
      <c r="ASI195" s="4"/>
      <c r="ASJ195" s="4"/>
      <c r="ASK195" s="4"/>
      <c r="ASL195" s="4"/>
      <c r="ASM195" s="4"/>
      <c r="ASN195" s="4"/>
      <c r="ASO195" s="4"/>
      <c r="ASP195" s="4"/>
      <c r="ASQ195" s="4"/>
      <c r="ASR195" s="4"/>
      <c r="ASS195" s="4"/>
      <c r="AST195" s="4"/>
      <c r="ASU195" s="4"/>
      <c r="ASV195" s="4"/>
      <c r="ASW195" s="4"/>
      <c r="ASX195" s="4"/>
      <c r="ASY195" s="4"/>
      <c r="ASZ195" s="4"/>
      <c r="ATA195" s="4"/>
      <c r="ATB195" s="4"/>
      <c r="ATC195" s="4"/>
      <c r="ATD195" s="4"/>
      <c r="ATE195" s="4"/>
      <c r="ATF195" s="4"/>
      <c r="ATG195" s="4"/>
      <c r="ATH195" s="4"/>
      <c r="ATI195" s="4"/>
      <c r="ATJ195" s="4"/>
      <c r="ATK195" s="4"/>
      <c r="ATL195" s="4"/>
      <c r="ATM195" s="4"/>
      <c r="ATN195" s="4"/>
      <c r="ATO195" s="4"/>
      <c r="ATP195" s="4"/>
      <c r="ATQ195" s="4"/>
      <c r="ATR195" s="4"/>
      <c r="ATS195" s="4"/>
      <c r="ATT195" s="4"/>
      <c r="ATU195" s="4"/>
      <c r="ATV195" s="4"/>
      <c r="ATW195" s="4"/>
      <c r="ATX195" s="4"/>
      <c r="ATY195" s="4"/>
      <c r="ATZ195" s="4"/>
      <c r="AUA195" s="4"/>
      <c r="AUB195" s="4"/>
      <c r="AUC195" s="4"/>
      <c r="AUD195" s="4"/>
      <c r="AUE195" s="4"/>
      <c r="AUF195" s="4"/>
      <c r="AUG195" s="4"/>
      <c r="AUH195" s="4"/>
      <c r="AUI195" s="4"/>
      <c r="AUJ195" s="4"/>
      <c r="AUK195" s="4"/>
      <c r="AUL195" s="4"/>
      <c r="AUM195" s="4"/>
      <c r="AUN195" s="4"/>
      <c r="AUO195" s="4"/>
      <c r="AUP195" s="4"/>
      <c r="AUQ195" s="4"/>
      <c r="AUR195" s="4"/>
      <c r="AUS195" s="4"/>
      <c r="AUT195" s="4"/>
      <c r="AUU195" s="4"/>
      <c r="AUV195" s="4"/>
      <c r="AUW195" s="4"/>
      <c r="AUX195" s="4"/>
      <c r="AUY195" s="4"/>
      <c r="AUZ195" s="4"/>
      <c r="AVA195" s="4"/>
      <c r="AVB195" s="4"/>
      <c r="AVC195" s="4"/>
      <c r="AVD195" s="4"/>
      <c r="AVE195" s="4"/>
      <c r="AVF195" s="4"/>
      <c r="AVG195" s="4"/>
      <c r="AVH195" s="4"/>
      <c r="AVI195" s="4"/>
      <c r="AVJ195" s="4"/>
      <c r="AVK195" s="4"/>
      <c r="AVL195" s="4"/>
      <c r="AVM195" s="4"/>
      <c r="AVN195" s="4"/>
      <c r="AVO195" s="4"/>
      <c r="AVP195" s="4"/>
      <c r="AVQ195" s="4"/>
      <c r="AVR195" s="4"/>
      <c r="AVS195" s="4"/>
      <c r="AVT195" s="4"/>
      <c r="AVU195" s="4"/>
      <c r="AVV195" s="4"/>
      <c r="AVW195" s="4"/>
      <c r="AVX195" s="4"/>
      <c r="AVY195" s="4"/>
      <c r="AVZ195" s="4"/>
      <c r="AWA195" s="4"/>
      <c r="AWB195" s="4"/>
      <c r="AWC195" s="4"/>
      <c r="AWD195" s="4"/>
      <c r="AWE195" s="4"/>
      <c r="AWF195" s="4"/>
      <c r="AWG195" s="4"/>
      <c r="AWH195" s="4"/>
      <c r="AWI195" s="4"/>
      <c r="AWJ195" s="4"/>
      <c r="AWK195" s="4"/>
      <c r="AWL195" s="4"/>
      <c r="AWM195" s="4"/>
      <c r="AWN195" s="4"/>
      <c r="AWO195" s="4"/>
      <c r="AWP195" s="4"/>
      <c r="AWQ195" s="4"/>
      <c r="AWR195" s="4"/>
      <c r="AWS195" s="4"/>
      <c r="AWT195" s="4"/>
      <c r="AWU195" s="4"/>
      <c r="AWV195" s="4"/>
      <c r="AWW195" s="4"/>
      <c r="AWX195" s="4"/>
      <c r="AWY195" s="4"/>
      <c r="AWZ195" s="4"/>
      <c r="AXA195" s="4"/>
      <c r="AXB195" s="4"/>
      <c r="AXC195" s="4"/>
      <c r="AXD195" s="4"/>
      <c r="AXE195" s="4"/>
      <c r="AXF195" s="4"/>
      <c r="AXG195" s="4"/>
      <c r="AXH195" s="4"/>
      <c r="AXI195" s="4"/>
      <c r="AXJ195" s="4"/>
      <c r="AXK195" s="4"/>
      <c r="AXL195" s="4"/>
      <c r="AXM195" s="4"/>
      <c r="AXN195" s="4"/>
      <c r="AXO195" s="4"/>
      <c r="AXP195" s="4"/>
      <c r="AXQ195" s="4"/>
      <c r="AXR195" s="4"/>
      <c r="AXS195" s="4"/>
      <c r="AXT195" s="4"/>
      <c r="AXU195" s="4"/>
      <c r="AXV195" s="4"/>
      <c r="AXW195" s="4"/>
      <c r="AXX195" s="4"/>
      <c r="AXY195" s="4"/>
      <c r="AXZ195" s="4"/>
      <c r="AYA195" s="4"/>
      <c r="AYB195" s="4"/>
      <c r="AYC195" s="4"/>
      <c r="AYD195" s="4"/>
      <c r="AYE195" s="4"/>
      <c r="AYF195" s="4"/>
      <c r="AYG195" s="4"/>
      <c r="AYH195" s="4"/>
      <c r="AYI195" s="4"/>
      <c r="AYJ195" s="4"/>
      <c r="AYK195" s="4"/>
      <c r="AYL195" s="4"/>
      <c r="AYM195" s="4"/>
      <c r="AYN195" s="4"/>
      <c r="AYO195" s="4"/>
      <c r="AYP195" s="4"/>
      <c r="AYQ195" s="4"/>
      <c r="AYR195" s="4"/>
      <c r="AYS195" s="4"/>
      <c r="AYT195" s="4"/>
      <c r="AYU195" s="4"/>
      <c r="AYV195" s="4"/>
      <c r="AYW195" s="4"/>
      <c r="AYX195" s="4"/>
      <c r="AYY195" s="4"/>
      <c r="AYZ195" s="4"/>
      <c r="AZA195" s="4"/>
      <c r="AZB195" s="4"/>
      <c r="AZC195" s="4"/>
      <c r="AZD195" s="4"/>
      <c r="AZE195" s="4"/>
      <c r="AZF195" s="4"/>
      <c r="AZG195" s="4"/>
      <c r="AZH195" s="4"/>
      <c r="AZI195" s="4"/>
      <c r="AZJ195" s="4"/>
      <c r="AZK195" s="4"/>
      <c r="AZL195" s="4"/>
      <c r="AZM195" s="4"/>
      <c r="AZN195" s="4"/>
      <c r="AZO195" s="4"/>
      <c r="AZP195" s="4"/>
      <c r="AZQ195" s="4"/>
      <c r="AZR195" s="4"/>
      <c r="AZS195" s="4"/>
      <c r="AZT195" s="4"/>
      <c r="AZU195" s="4"/>
      <c r="AZV195" s="4"/>
      <c r="AZW195" s="4"/>
      <c r="AZX195" s="4"/>
      <c r="AZY195" s="4"/>
      <c r="AZZ195" s="4"/>
      <c r="BAA195" s="4"/>
      <c r="BAB195" s="4"/>
      <c r="BAC195" s="4"/>
      <c r="BAD195" s="4"/>
      <c r="BAE195" s="4"/>
      <c r="BAF195" s="4"/>
      <c r="BAG195" s="4"/>
      <c r="BAH195" s="4"/>
      <c r="BAI195" s="4"/>
      <c r="BAJ195" s="4"/>
      <c r="BAK195" s="4"/>
      <c r="BAL195" s="4"/>
      <c r="BAM195" s="4"/>
      <c r="BAN195" s="4"/>
      <c r="BAO195" s="4"/>
      <c r="BAP195" s="4"/>
      <c r="BAQ195" s="4"/>
      <c r="BAR195" s="4"/>
      <c r="BAS195" s="4"/>
      <c r="BAT195" s="4"/>
      <c r="BAU195" s="4"/>
      <c r="BAV195" s="4"/>
      <c r="BAW195" s="4"/>
      <c r="BAX195" s="4"/>
      <c r="BAY195" s="4"/>
      <c r="BAZ195" s="4"/>
      <c r="BBA195" s="4"/>
      <c r="BBB195" s="4"/>
      <c r="BBC195" s="4"/>
      <c r="BBD195" s="4"/>
      <c r="BBE195" s="4"/>
      <c r="BBF195" s="4"/>
      <c r="BBG195" s="4"/>
      <c r="BBH195" s="4"/>
      <c r="BBI195" s="4"/>
      <c r="BBJ195" s="4"/>
      <c r="BBK195" s="4"/>
      <c r="BBL195" s="4"/>
      <c r="BBM195" s="4"/>
      <c r="BBN195" s="4"/>
      <c r="BBO195" s="4"/>
      <c r="BBP195" s="4"/>
      <c r="BBQ195" s="4"/>
      <c r="BBR195" s="4"/>
      <c r="BBS195" s="4"/>
      <c r="BBT195" s="4"/>
      <c r="BBU195" s="4"/>
      <c r="BBV195" s="4"/>
      <c r="BBW195" s="4"/>
      <c r="BBX195" s="4"/>
      <c r="BBY195" s="4"/>
      <c r="BBZ195" s="4"/>
      <c r="BCA195" s="4"/>
      <c r="BCB195" s="4"/>
      <c r="BCC195" s="4"/>
      <c r="BCD195" s="4"/>
      <c r="BCE195" s="4"/>
      <c r="BCF195" s="4"/>
      <c r="BCG195" s="4"/>
      <c r="BCH195" s="4"/>
      <c r="BCI195" s="4"/>
      <c r="BCJ195" s="4"/>
      <c r="BCK195" s="4"/>
      <c r="BCL195" s="4"/>
      <c r="BCM195" s="4"/>
      <c r="BCN195" s="4"/>
      <c r="BCO195" s="4"/>
      <c r="BCP195" s="4"/>
      <c r="BCQ195" s="4"/>
      <c r="BCR195" s="4"/>
      <c r="BCS195" s="4"/>
      <c r="BCT195" s="4"/>
      <c r="BCU195" s="4"/>
      <c r="BCV195" s="4"/>
      <c r="BCW195" s="4"/>
      <c r="BCX195" s="4"/>
      <c r="BCY195" s="4"/>
      <c r="BCZ195" s="4"/>
      <c r="BDA195" s="4"/>
      <c r="BDB195" s="4"/>
      <c r="BDC195" s="4"/>
      <c r="BDD195" s="4"/>
      <c r="BDE195" s="4"/>
      <c r="BDF195" s="4"/>
      <c r="BDG195" s="4"/>
      <c r="BDH195" s="4"/>
      <c r="BDI195" s="4"/>
      <c r="BDJ195" s="4"/>
      <c r="BDK195" s="4"/>
      <c r="BDL195" s="4"/>
      <c r="BDM195" s="4"/>
      <c r="BDN195" s="4"/>
      <c r="BDO195" s="4"/>
      <c r="BDP195" s="4"/>
      <c r="BDQ195" s="4"/>
      <c r="BDR195" s="4"/>
      <c r="BDS195" s="4"/>
      <c r="BDT195" s="4"/>
      <c r="BDU195" s="4"/>
      <c r="BDV195" s="4"/>
      <c r="BDW195" s="4"/>
      <c r="BDX195" s="4"/>
      <c r="BDY195" s="4"/>
      <c r="BDZ195" s="4"/>
      <c r="BEA195" s="4"/>
      <c r="BEB195" s="4"/>
      <c r="BEC195" s="4"/>
      <c r="BED195" s="4"/>
      <c r="BEE195" s="4"/>
      <c r="BEF195" s="4"/>
      <c r="BEG195" s="4"/>
      <c r="BEH195" s="4"/>
      <c r="BEI195" s="4"/>
      <c r="BEJ195" s="4"/>
      <c r="BEK195" s="4"/>
      <c r="BEL195" s="4"/>
      <c r="BEM195" s="4"/>
      <c r="BEN195" s="4"/>
      <c r="BEO195" s="4"/>
      <c r="BEP195" s="4"/>
      <c r="BEQ195" s="4"/>
      <c r="BER195" s="4"/>
      <c r="BES195" s="4"/>
      <c r="BET195" s="4"/>
      <c r="BEU195" s="4"/>
      <c r="BEV195" s="4"/>
      <c r="BEW195" s="4"/>
      <c r="BEX195" s="4"/>
      <c r="BEY195" s="4"/>
      <c r="BEZ195" s="4"/>
      <c r="BFA195" s="4"/>
      <c r="BFB195" s="4"/>
      <c r="BFC195" s="4"/>
      <c r="BFD195" s="4"/>
      <c r="BFE195" s="4"/>
      <c r="BFF195" s="4"/>
      <c r="BFG195" s="4"/>
      <c r="BFH195" s="4"/>
      <c r="BFI195" s="4"/>
      <c r="BFJ195" s="4"/>
      <c r="BFK195" s="4"/>
      <c r="BFL195" s="4"/>
      <c r="BFM195" s="4"/>
      <c r="BFN195" s="4"/>
      <c r="BFO195" s="4"/>
      <c r="BFP195" s="4"/>
      <c r="BFQ195" s="4"/>
      <c r="BFR195" s="4"/>
      <c r="BFS195" s="4"/>
      <c r="BFT195" s="4"/>
      <c r="BFU195" s="4"/>
      <c r="BFV195" s="4"/>
      <c r="BFW195" s="4"/>
      <c r="BFX195" s="4"/>
      <c r="BFY195" s="4"/>
      <c r="BFZ195" s="4"/>
      <c r="BGA195" s="4"/>
      <c r="BGB195" s="4"/>
      <c r="BGC195" s="4"/>
      <c r="BGD195" s="4"/>
      <c r="BGE195" s="4"/>
      <c r="BGF195" s="4"/>
      <c r="BGG195" s="4"/>
      <c r="BGH195" s="4"/>
      <c r="BGI195" s="4"/>
      <c r="BGJ195" s="4"/>
      <c r="BGK195" s="4"/>
      <c r="BGL195" s="4"/>
      <c r="BGM195" s="4"/>
      <c r="BGN195" s="4"/>
      <c r="BGO195" s="4"/>
      <c r="BGP195" s="4"/>
      <c r="BGQ195" s="4"/>
      <c r="BGR195" s="4"/>
      <c r="BGS195" s="4"/>
      <c r="BGT195" s="4"/>
      <c r="BGU195" s="4"/>
      <c r="BGV195" s="4"/>
      <c r="BGW195" s="4"/>
      <c r="BGX195" s="4"/>
      <c r="BGY195" s="4"/>
      <c r="BGZ195" s="4"/>
      <c r="BHA195" s="4"/>
      <c r="BHB195" s="4"/>
      <c r="BHC195" s="4"/>
      <c r="BHD195" s="4"/>
      <c r="BHE195" s="4"/>
      <c r="BHF195" s="4"/>
      <c r="BHG195" s="4"/>
      <c r="BHH195" s="4"/>
      <c r="BHI195" s="4"/>
      <c r="BHJ195" s="4"/>
      <c r="BHK195" s="4"/>
      <c r="BHL195" s="4"/>
      <c r="BHM195" s="4"/>
      <c r="BHN195" s="4"/>
      <c r="BHO195" s="4"/>
      <c r="BHP195" s="4"/>
      <c r="BHQ195" s="4"/>
      <c r="BHR195" s="4"/>
      <c r="BHS195" s="4"/>
      <c r="BHT195" s="4"/>
      <c r="BHU195" s="4"/>
      <c r="BHV195" s="4"/>
      <c r="BHW195" s="4"/>
      <c r="BHX195" s="4"/>
      <c r="BHY195" s="4"/>
      <c r="BHZ195" s="4"/>
      <c r="BIA195" s="4"/>
      <c r="BIB195" s="4"/>
      <c r="BIC195" s="4"/>
      <c r="BID195" s="4"/>
      <c r="BIE195" s="4"/>
      <c r="BIF195" s="4"/>
      <c r="BIG195" s="4"/>
      <c r="BIH195" s="4"/>
      <c r="BII195" s="4"/>
      <c r="BIJ195" s="4"/>
      <c r="BIK195" s="4"/>
      <c r="BIL195" s="4"/>
      <c r="BIM195" s="4"/>
      <c r="BIN195" s="4"/>
      <c r="BIO195" s="4"/>
      <c r="BIP195" s="4"/>
      <c r="BIQ195" s="4"/>
      <c r="BIR195" s="4"/>
      <c r="BIS195" s="4"/>
      <c r="BIT195" s="4"/>
      <c r="BIU195" s="4"/>
      <c r="BIV195" s="4"/>
      <c r="BIW195" s="4"/>
      <c r="BIX195" s="4"/>
      <c r="BIY195" s="4"/>
      <c r="BIZ195" s="4"/>
      <c r="BJA195" s="4"/>
      <c r="BJB195" s="4"/>
      <c r="BJC195" s="4"/>
      <c r="BJD195" s="4"/>
      <c r="BJE195" s="4"/>
      <c r="BJF195" s="4"/>
      <c r="BJG195" s="4"/>
      <c r="BJH195" s="4"/>
      <c r="BJI195" s="4"/>
      <c r="BJJ195" s="4"/>
      <c r="BJK195" s="4"/>
      <c r="BJL195" s="4"/>
      <c r="BJM195" s="4"/>
      <c r="BJN195" s="4"/>
      <c r="BJO195" s="4"/>
      <c r="BJP195" s="4"/>
      <c r="BJQ195" s="4"/>
      <c r="BJR195" s="4"/>
      <c r="BJS195" s="4"/>
      <c r="BJT195" s="4"/>
      <c r="BJU195" s="4"/>
      <c r="BJV195" s="4"/>
      <c r="BJW195" s="4"/>
      <c r="BJX195" s="4"/>
      <c r="BJY195" s="4"/>
      <c r="BJZ195" s="4"/>
      <c r="BKA195" s="4"/>
      <c r="BKB195" s="4"/>
      <c r="BKC195" s="4"/>
      <c r="BKD195" s="4"/>
      <c r="BKE195" s="4"/>
      <c r="BKF195" s="4"/>
      <c r="BKG195" s="4"/>
      <c r="BKH195" s="4"/>
      <c r="BKI195" s="4"/>
      <c r="BKJ195" s="4"/>
      <c r="BKK195" s="4"/>
      <c r="BKL195" s="4"/>
      <c r="BKM195" s="4"/>
      <c r="BKN195" s="4"/>
      <c r="BKO195" s="4"/>
      <c r="BKP195" s="4"/>
      <c r="BKQ195" s="4"/>
      <c r="BKR195" s="4"/>
      <c r="BKS195" s="4"/>
      <c r="BKT195" s="4"/>
      <c r="BKU195" s="4"/>
      <c r="BKV195" s="4"/>
      <c r="BKW195" s="4"/>
      <c r="BKX195" s="4"/>
      <c r="BKY195" s="4"/>
      <c r="BKZ195" s="4"/>
      <c r="BLA195" s="4"/>
      <c r="BLB195" s="4"/>
      <c r="BLC195" s="4"/>
      <c r="BLD195" s="4"/>
      <c r="BLE195" s="4"/>
      <c r="BLF195" s="4"/>
      <c r="BLG195" s="4"/>
      <c r="BLH195" s="4"/>
      <c r="BLI195" s="4"/>
      <c r="BLJ195" s="4"/>
      <c r="BLK195" s="4"/>
      <c r="BLL195" s="4"/>
      <c r="BLM195" s="4"/>
      <c r="BLN195" s="4"/>
      <c r="BLO195" s="4"/>
      <c r="BLP195" s="4"/>
      <c r="BLQ195" s="4"/>
      <c r="BLR195" s="4"/>
      <c r="BLS195" s="4"/>
      <c r="BLT195" s="4"/>
      <c r="BLU195" s="4"/>
      <c r="BLV195" s="4"/>
      <c r="BLW195" s="4"/>
      <c r="BLX195" s="4"/>
      <c r="BLY195" s="4"/>
      <c r="BLZ195" s="4"/>
      <c r="BMA195" s="4"/>
      <c r="BMB195" s="4"/>
      <c r="BMC195" s="4"/>
      <c r="BMD195" s="4"/>
      <c r="BME195" s="4"/>
      <c r="BMF195" s="4"/>
      <c r="BMG195" s="4"/>
      <c r="BMH195" s="4"/>
      <c r="BMI195" s="4"/>
      <c r="BMJ195" s="4"/>
      <c r="BMK195" s="4"/>
      <c r="BML195" s="4"/>
      <c r="BMM195" s="4"/>
      <c r="BMN195" s="4"/>
      <c r="BMO195" s="4"/>
      <c r="BMP195" s="4"/>
      <c r="BMQ195" s="4"/>
      <c r="BMR195" s="4"/>
      <c r="BMS195" s="4"/>
      <c r="BMT195" s="4"/>
      <c r="BMU195" s="4"/>
      <c r="BMV195" s="4"/>
      <c r="BMW195" s="4"/>
      <c r="BMX195" s="4"/>
      <c r="BMY195" s="4"/>
      <c r="BMZ195" s="4"/>
      <c r="BNA195" s="4"/>
      <c r="BNB195" s="4"/>
      <c r="BNC195" s="4"/>
      <c r="BND195" s="4"/>
      <c r="BNE195" s="4"/>
      <c r="BNF195" s="4"/>
      <c r="BNG195" s="4"/>
      <c r="BNH195" s="4"/>
      <c r="BNI195" s="4"/>
      <c r="BNJ195" s="4"/>
      <c r="BNK195" s="4"/>
      <c r="BNL195" s="4"/>
      <c r="BNM195" s="4"/>
      <c r="BNN195" s="4"/>
      <c r="BNO195" s="4"/>
      <c r="BNP195" s="4"/>
      <c r="BNQ195" s="4"/>
      <c r="BNR195" s="4"/>
      <c r="BNS195" s="4"/>
      <c r="BNT195" s="4"/>
      <c r="BNU195" s="4"/>
      <c r="BNV195" s="4"/>
      <c r="BNW195" s="4"/>
      <c r="BNX195" s="4"/>
      <c r="BNY195" s="4"/>
      <c r="BNZ195" s="4"/>
      <c r="BOA195" s="4"/>
      <c r="BOB195" s="4"/>
      <c r="BOC195" s="4"/>
      <c r="BOD195" s="4"/>
      <c r="BOE195" s="4"/>
      <c r="BOF195" s="4"/>
      <c r="BOG195" s="4"/>
      <c r="BOH195" s="4"/>
      <c r="BOI195" s="4"/>
      <c r="BOJ195" s="4"/>
      <c r="BOK195" s="4"/>
      <c r="BOL195" s="4"/>
      <c r="BOM195" s="4"/>
      <c r="BON195" s="4"/>
      <c r="BOO195" s="4"/>
      <c r="BOP195" s="4"/>
      <c r="BOQ195" s="4"/>
      <c r="BOR195" s="4"/>
      <c r="BOS195" s="4"/>
      <c r="BOT195" s="4"/>
      <c r="BOU195" s="4"/>
      <c r="BOV195" s="4"/>
      <c r="BOW195" s="4"/>
      <c r="BOX195" s="4"/>
      <c r="BOY195" s="4"/>
      <c r="BOZ195" s="4"/>
      <c r="BPA195" s="4"/>
      <c r="BPB195" s="4"/>
      <c r="BPC195" s="4"/>
      <c r="BPD195" s="4"/>
      <c r="BPE195" s="4"/>
      <c r="BPF195" s="4"/>
      <c r="BPG195" s="4"/>
      <c r="BPH195" s="4"/>
      <c r="BPI195" s="4"/>
      <c r="BPJ195" s="4"/>
      <c r="BPK195" s="4"/>
      <c r="BPL195" s="4"/>
      <c r="BPM195" s="4"/>
      <c r="BPN195" s="4"/>
      <c r="BPO195" s="4"/>
      <c r="BPP195" s="4"/>
      <c r="BPQ195" s="4"/>
      <c r="BPR195" s="4"/>
      <c r="BPS195" s="4"/>
      <c r="BPT195" s="4"/>
      <c r="BPU195" s="4"/>
      <c r="BPV195" s="4"/>
      <c r="BPW195" s="4"/>
      <c r="BPX195" s="4"/>
      <c r="BPY195" s="4"/>
      <c r="BPZ195" s="4"/>
      <c r="BQA195" s="4"/>
      <c r="BQB195" s="4"/>
      <c r="BQC195" s="4"/>
      <c r="BQD195" s="4"/>
      <c r="BQE195" s="4"/>
      <c r="BQF195" s="4"/>
      <c r="BQG195" s="4"/>
      <c r="BQH195" s="4"/>
      <c r="BQI195" s="4"/>
      <c r="BQJ195" s="4"/>
      <c r="BQK195" s="4"/>
      <c r="BQL195" s="4"/>
      <c r="BQM195" s="4"/>
      <c r="BQN195" s="4"/>
      <c r="BQO195" s="4"/>
      <c r="BQP195" s="4"/>
      <c r="BQQ195" s="4"/>
      <c r="BQR195" s="4"/>
      <c r="BQS195" s="4"/>
      <c r="BQT195" s="4"/>
      <c r="BQU195" s="4"/>
      <c r="BQV195" s="4"/>
      <c r="BQW195" s="4"/>
      <c r="BQX195" s="4"/>
      <c r="BQY195" s="4"/>
      <c r="BQZ195" s="4"/>
      <c r="BRA195" s="4"/>
      <c r="BRB195" s="4"/>
      <c r="BRC195" s="4"/>
      <c r="BRD195" s="4"/>
      <c r="BRE195" s="4"/>
      <c r="BRF195" s="4"/>
      <c r="BRG195" s="4"/>
      <c r="BRH195" s="4"/>
      <c r="BRI195" s="4"/>
      <c r="BRJ195" s="4"/>
      <c r="BRK195" s="4"/>
      <c r="BRL195" s="4"/>
      <c r="BRM195" s="4"/>
      <c r="BRN195" s="4"/>
      <c r="BRO195" s="4"/>
      <c r="BRP195" s="4"/>
      <c r="BRQ195" s="4"/>
      <c r="BRR195" s="4"/>
      <c r="BRS195" s="4"/>
      <c r="BRT195" s="4"/>
      <c r="BRU195" s="4"/>
      <c r="BRV195" s="4"/>
      <c r="BRW195" s="4"/>
      <c r="BRX195" s="4"/>
      <c r="BRY195" s="4"/>
      <c r="BRZ195" s="4"/>
      <c r="BSA195" s="4"/>
      <c r="BSB195" s="4"/>
      <c r="BSC195" s="4"/>
      <c r="BSD195" s="4"/>
      <c r="BSE195" s="4"/>
      <c r="BSF195" s="4"/>
      <c r="BSG195" s="4"/>
      <c r="BSH195" s="4"/>
      <c r="BSI195" s="4"/>
      <c r="BSJ195" s="4"/>
      <c r="BSK195" s="4"/>
      <c r="BSL195" s="4"/>
      <c r="BSM195" s="4"/>
      <c r="BSN195" s="4"/>
      <c r="BSO195" s="4"/>
      <c r="BSP195" s="4"/>
      <c r="BSQ195" s="4"/>
      <c r="BSR195" s="4"/>
      <c r="BSS195" s="4"/>
      <c r="BST195" s="4"/>
      <c r="BSU195" s="4"/>
      <c r="BSV195" s="4"/>
      <c r="BSW195" s="4"/>
      <c r="BSX195" s="4"/>
      <c r="BSY195" s="4"/>
      <c r="BSZ195" s="4"/>
      <c r="BTA195" s="4"/>
      <c r="BTB195" s="4"/>
      <c r="BTC195" s="4"/>
      <c r="BTD195" s="4"/>
      <c r="BTE195" s="4"/>
      <c r="BTF195" s="4"/>
      <c r="BTG195" s="4"/>
      <c r="BTH195" s="4"/>
      <c r="BTI195" s="4"/>
      <c r="BTJ195" s="4"/>
      <c r="BTK195" s="4"/>
      <c r="BTL195" s="4"/>
      <c r="BTM195" s="4"/>
      <c r="BTN195" s="4"/>
      <c r="BTO195" s="4"/>
      <c r="BTP195" s="4"/>
      <c r="BTQ195" s="4"/>
      <c r="BTR195" s="4"/>
      <c r="BTS195" s="4"/>
      <c r="BTT195" s="4"/>
      <c r="BTU195" s="4"/>
      <c r="BTV195" s="4"/>
      <c r="BTW195" s="4"/>
      <c r="BTX195" s="4"/>
      <c r="BTY195" s="4"/>
      <c r="BTZ195" s="4"/>
      <c r="BUA195" s="4"/>
      <c r="BUB195" s="4"/>
      <c r="BUC195" s="4"/>
      <c r="BUD195" s="4"/>
      <c r="BUE195" s="4"/>
      <c r="BUF195" s="4"/>
      <c r="BUG195" s="4"/>
      <c r="BUH195" s="4"/>
      <c r="BUI195" s="4"/>
      <c r="BUJ195" s="4"/>
      <c r="BUK195" s="4"/>
      <c r="BUL195" s="4"/>
      <c r="BUM195" s="4"/>
      <c r="BUN195" s="4"/>
      <c r="BUO195" s="4"/>
      <c r="BUP195" s="4"/>
      <c r="BUQ195" s="4"/>
      <c r="BUR195" s="4"/>
      <c r="BUS195" s="4"/>
      <c r="BUT195" s="4"/>
      <c r="BUU195" s="4"/>
      <c r="BUV195" s="4"/>
      <c r="BUW195" s="4"/>
      <c r="BUX195" s="4"/>
      <c r="BUY195" s="4"/>
      <c r="BUZ195" s="4"/>
      <c r="BVA195" s="4"/>
      <c r="BVB195" s="4"/>
      <c r="BVC195" s="4"/>
      <c r="BVD195" s="4"/>
      <c r="BVE195" s="4"/>
      <c r="BVF195" s="4"/>
      <c r="BVG195" s="4"/>
      <c r="BVH195" s="4"/>
      <c r="BVI195" s="4"/>
      <c r="BVJ195" s="4"/>
      <c r="BVK195" s="4"/>
      <c r="BVL195" s="4"/>
      <c r="BVM195" s="4"/>
      <c r="BVN195" s="4"/>
      <c r="BVO195" s="4"/>
      <c r="BVP195" s="4"/>
      <c r="BVQ195" s="4"/>
      <c r="BVR195" s="4"/>
      <c r="BVS195" s="4"/>
      <c r="BVT195" s="4"/>
      <c r="BVU195" s="4"/>
      <c r="BVV195" s="4"/>
      <c r="BVW195" s="4"/>
      <c r="BVX195" s="4"/>
      <c r="BVY195" s="4"/>
      <c r="BVZ195" s="4"/>
      <c r="BWA195" s="4"/>
      <c r="BWB195" s="4"/>
      <c r="BWC195" s="4"/>
      <c r="BWD195" s="4"/>
      <c r="BWE195" s="4"/>
      <c r="BWF195" s="4"/>
      <c r="BWG195" s="4"/>
      <c r="BWH195" s="4"/>
      <c r="BWI195" s="4"/>
      <c r="BWJ195" s="4"/>
      <c r="BWK195" s="4"/>
      <c r="BWL195" s="4"/>
      <c r="BWM195" s="4"/>
      <c r="BWN195" s="4"/>
      <c r="BWO195" s="4"/>
      <c r="BWP195" s="4"/>
      <c r="BWQ195" s="4"/>
      <c r="BWR195" s="4"/>
      <c r="BWS195" s="4"/>
      <c r="BWT195" s="4"/>
      <c r="BWU195" s="4"/>
      <c r="BWV195" s="4"/>
      <c r="BWW195" s="4"/>
      <c r="BWX195" s="4"/>
      <c r="BWY195" s="4"/>
      <c r="BWZ195" s="4"/>
      <c r="BXA195" s="4"/>
      <c r="BXB195" s="4"/>
      <c r="BXC195" s="4"/>
      <c r="BXD195" s="4"/>
      <c r="BXE195" s="4"/>
      <c r="BXF195" s="4"/>
      <c r="BXG195" s="4"/>
      <c r="BXH195" s="4"/>
      <c r="BXI195" s="4"/>
      <c r="BXJ195" s="4"/>
      <c r="BXK195" s="4"/>
      <c r="BXL195" s="4"/>
      <c r="BXM195" s="4"/>
      <c r="BXN195" s="4"/>
      <c r="BXO195" s="4"/>
      <c r="BXP195" s="4"/>
      <c r="BXQ195" s="4"/>
      <c r="BXR195" s="4"/>
      <c r="BXS195" s="4"/>
      <c r="BXT195" s="4"/>
      <c r="BXU195" s="4"/>
      <c r="BXV195" s="4"/>
      <c r="BXW195" s="4"/>
      <c r="BXX195" s="4"/>
      <c r="BXY195" s="4"/>
      <c r="BXZ195" s="4"/>
      <c r="BYA195" s="4"/>
      <c r="BYB195" s="4"/>
      <c r="BYC195" s="4"/>
      <c r="BYD195" s="4"/>
      <c r="BYE195" s="4"/>
      <c r="BYF195" s="4"/>
      <c r="BYG195" s="4"/>
      <c r="BYH195" s="4"/>
      <c r="BYI195" s="4"/>
      <c r="BYJ195" s="4"/>
      <c r="BYK195" s="4"/>
      <c r="BYL195" s="4"/>
      <c r="BYM195" s="4"/>
      <c r="BYN195" s="4"/>
      <c r="BYO195" s="4"/>
      <c r="BYP195" s="4"/>
      <c r="BYQ195" s="4"/>
      <c r="BYR195" s="4"/>
      <c r="BYS195" s="4"/>
      <c r="BYT195" s="4"/>
      <c r="BYU195" s="4"/>
      <c r="BYV195" s="4"/>
      <c r="BYW195" s="4"/>
      <c r="BYX195" s="4"/>
      <c r="BYY195" s="4"/>
      <c r="BYZ195" s="4"/>
      <c r="BZA195" s="4"/>
      <c r="BZB195" s="4"/>
      <c r="BZC195" s="4"/>
      <c r="BZD195" s="4"/>
      <c r="BZE195" s="4"/>
      <c r="BZF195" s="4"/>
      <c r="BZG195" s="4"/>
      <c r="BZH195" s="4"/>
      <c r="BZI195" s="4"/>
      <c r="BZJ195" s="4"/>
      <c r="BZK195" s="4"/>
      <c r="BZL195" s="4"/>
      <c r="BZM195" s="4"/>
      <c r="BZN195" s="4"/>
      <c r="BZO195" s="4"/>
      <c r="BZP195" s="4"/>
      <c r="BZQ195" s="4"/>
      <c r="BZR195" s="4"/>
      <c r="BZS195" s="4"/>
      <c r="BZT195" s="4"/>
      <c r="BZU195" s="4"/>
      <c r="BZV195" s="4"/>
      <c r="BZW195" s="4"/>
      <c r="BZX195" s="4"/>
      <c r="BZY195" s="4"/>
      <c r="BZZ195" s="4"/>
      <c r="CAA195" s="4"/>
      <c r="CAB195" s="4"/>
      <c r="CAC195" s="4"/>
      <c r="CAD195" s="4"/>
      <c r="CAE195" s="4"/>
      <c r="CAF195" s="4"/>
      <c r="CAG195" s="4"/>
      <c r="CAH195" s="4"/>
      <c r="CAI195" s="4"/>
      <c r="CAJ195" s="4"/>
      <c r="CAK195" s="4"/>
      <c r="CAL195" s="4"/>
      <c r="CAM195" s="4"/>
      <c r="CAN195" s="4"/>
      <c r="CAO195" s="4"/>
      <c r="CAP195" s="4"/>
      <c r="CAQ195" s="4"/>
      <c r="CAR195" s="4"/>
      <c r="CAS195" s="4"/>
      <c r="CAT195" s="4"/>
      <c r="CAU195" s="4"/>
      <c r="CAV195" s="4"/>
      <c r="CAW195" s="4"/>
      <c r="CAX195" s="4"/>
      <c r="CAY195" s="4"/>
      <c r="CAZ195" s="4"/>
      <c r="CBA195" s="4"/>
      <c r="CBB195" s="4"/>
      <c r="CBC195" s="4"/>
      <c r="CBD195" s="4"/>
      <c r="CBE195" s="4"/>
      <c r="CBF195" s="4"/>
      <c r="CBG195" s="4"/>
      <c r="CBH195" s="4"/>
      <c r="CBI195" s="4"/>
      <c r="CBJ195" s="4"/>
      <c r="CBK195" s="4"/>
      <c r="CBL195" s="4"/>
      <c r="CBM195" s="4"/>
      <c r="CBN195" s="4"/>
      <c r="CBO195" s="4"/>
      <c r="CBP195" s="4"/>
      <c r="CBQ195" s="4"/>
      <c r="CBR195" s="4"/>
      <c r="CBS195" s="4"/>
      <c r="CBT195" s="4"/>
      <c r="CBU195" s="4"/>
      <c r="CBV195" s="4"/>
      <c r="CBW195" s="4"/>
      <c r="CBX195" s="4"/>
      <c r="CBY195" s="4"/>
      <c r="CBZ195" s="4"/>
      <c r="CCA195" s="4"/>
      <c r="CCB195" s="4"/>
      <c r="CCC195" s="4"/>
      <c r="CCD195" s="4"/>
      <c r="CCE195" s="4"/>
      <c r="CCF195" s="4"/>
      <c r="CCG195" s="4"/>
      <c r="CCH195" s="4"/>
      <c r="CCI195" s="4"/>
      <c r="CCJ195" s="4"/>
      <c r="CCK195" s="4"/>
      <c r="CCL195" s="4"/>
      <c r="CCM195" s="4"/>
      <c r="CCN195" s="4"/>
      <c r="CCO195" s="4"/>
      <c r="CCP195" s="4"/>
      <c r="CCQ195" s="4"/>
      <c r="CCR195" s="4"/>
      <c r="CCS195" s="4"/>
      <c r="CCT195" s="4"/>
      <c r="CCU195" s="4"/>
      <c r="CCV195" s="4"/>
      <c r="CCW195" s="4"/>
      <c r="CCX195" s="4"/>
      <c r="CCY195" s="4"/>
      <c r="CCZ195" s="4"/>
      <c r="CDA195" s="4"/>
      <c r="CDB195" s="4"/>
      <c r="CDC195" s="4"/>
      <c r="CDD195" s="4"/>
      <c r="CDE195" s="4"/>
      <c r="CDF195" s="4"/>
      <c r="CDG195" s="4"/>
      <c r="CDH195" s="4"/>
      <c r="CDI195" s="4"/>
      <c r="CDJ195" s="4"/>
      <c r="CDK195" s="4"/>
      <c r="CDL195" s="4"/>
      <c r="CDM195" s="4"/>
      <c r="CDN195" s="4"/>
      <c r="CDO195" s="4"/>
      <c r="CDP195" s="4"/>
      <c r="CDQ195" s="4"/>
      <c r="CDR195" s="4"/>
      <c r="CDS195" s="4"/>
      <c r="CDT195" s="4"/>
      <c r="CDU195" s="4"/>
      <c r="CDV195" s="4"/>
      <c r="CDW195" s="4"/>
      <c r="CDX195" s="4"/>
      <c r="CDY195" s="4"/>
      <c r="CDZ195" s="4"/>
      <c r="CEA195" s="4"/>
      <c r="CEB195" s="4"/>
      <c r="CEC195" s="4"/>
      <c r="CED195" s="4"/>
      <c r="CEE195" s="4"/>
      <c r="CEF195" s="4"/>
      <c r="CEG195" s="4"/>
      <c r="CEH195" s="4"/>
      <c r="CEI195" s="4"/>
      <c r="CEJ195" s="4"/>
      <c r="CEK195" s="4"/>
      <c r="CEL195" s="4"/>
      <c r="CEM195" s="4"/>
      <c r="CEN195" s="4"/>
      <c r="CEO195" s="4"/>
      <c r="CEP195" s="4"/>
      <c r="CEQ195" s="4"/>
      <c r="CER195" s="4"/>
      <c r="CES195" s="4"/>
      <c r="CET195" s="4"/>
      <c r="CEU195" s="4"/>
      <c r="CEV195" s="4"/>
      <c r="CEW195" s="4"/>
      <c r="CEX195" s="4"/>
      <c r="CEY195" s="4"/>
      <c r="CEZ195" s="4"/>
      <c r="CFA195" s="4"/>
      <c r="CFB195" s="4"/>
      <c r="CFC195" s="4"/>
      <c r="CFD195" s="4"/>
      <c r="CFE195" s="4"/>
      <c r="CFF195" s="4"/>
      <c r="CFG195" s="4"/>
      <c r="CFH195" s="4"/>
      <c r="CFI195" s="4"/>
      <c r="CFJ195" s="4"/>
      <c r="CFK195" s="4"/>
      <c r="CFL195" s="4"/>
      <c r="CFM195" s="4"/>
      <c r="CFN195" s="4"/>
      <c r="CFO195" s="4"/>
      <c r="CFP195" s="4"/>
      <c r="CFQ195" s="4"/>
      <c r="CFR195" s="4"/>
      <c r="CFS195" s="4"/>
      <c r="CFT195" s="4"/>
      <c r="CFU195" s="4"/>
      <c r="CFV195" s="4"/>
      <c r="CFW195" s="4"/>
      <c r="CFX195" s="4"/>
      <c r="CFY195" s="4"/>
      <c r="CFZ195" s="4"/>
      <c r="CGA195" s="4"/>
      <c r="CGB195" s="4"/>
      <c r="CGC195" s="4"/>
      <c r="CGD195" s="4"/>
      <c r="CGE195" s="4"/>
      <c r="CGF195" s="4"/>
      <c r="CGG195" s="4"/>
      <c r="CGH195" s="4"/>
      <c r="CGI195" s="4"/>
      <c r="CGJ195" s="4"/>
      <c r="CGK195" s="4"/>
      <c r="CGL195" s="4"/>
      <c r="CGM195" s="4"/>
      <c r="CGN195" s="4"/>
      <c r="CGO195" s="4"/>
      <c r="CGP195" s="4"/>
      <c r="CGQ195" s="4"/>
      <c r="CGR195" s="4"/>
      <c r="CGS195" s="4"/>
      <c r="CGT195" s="4"/>
      <c r="CGU195" s="4"/>
      <c r="CGV195" s="4"/>
      <c r="CGW195" s="4"/>
      <c r="CGX195" s="4"/>
      <c r="CGY195" s="4"/>
      <c r="CGZ195" s="4"/>
      <c r="CHA195" s="4"/>
      <c r="CHB195" s="4"/>
      <c r="CHC195" s="4"/>
      <c r="CHD195" s="4"/>
      <c r="CHE195" s="4"/>
      <c r="CHF195" s="4"/>
      <c r="CHG195" s="4"/>
      <c r="CHH195" s="4"/>
      <c r="CHI195" s="4"/>
      <c r="CHJ195" s="4"/>
      <c r="CHK195" s="4"/>
      <c r="CHL195" s="4"/>
      <c r="CHM195" s="4"/>
      <c r="CHN195" s="4"/>
      <c r="CHO195" s="4"/>
      <c r="CHP195" s="4"/>
      <c r="CHQ195" s="4"/>
      <c r="CHR195" s="4"/>
      <c r="CHS195" s="4"/>
      <c r="CHT195" s="4"/>
      <c r="CHU195" s="4"/>
      <c r="CHV195" s="4"/>
      <c r="CHW195" s="4"/>
      <c r="CHX195" s="4"/>
      <c r="CHY195" s="4"/>
      <c r="CHZ195" s="4"/>
      <c r="CIA195" s="4"/>
      <c r="CIB195" s="4"/>
      <c r="CIC195" s="4"/>
      <c r="CID195" s="4"/>
      <c r="CIE195" s="4"/>
      <c r="CIF195" s="4"/>
      <c r="CIG195" s="4"/>
      <c r="CIH195" s="4"/>
      <c r="CII195" s="4"/>
      <c r="CIJ195" s="4"/>
      <c r="CIK195" s="4"/>
      <c r="CIL195" s="4"/>
      <c r="CIM195" s="4"/>
      <c r="CIN195" s="4"/>
      <c r="CIO195" s="4"/>
      <c r="CIP195" s="4"/>
      <c r="CIQ195" s="4"/>
      <c r="CIR195" s="4"/>
      <c r="CIS195" s="4"/>
      <c r="CIT195" s="4"/>
      <c r="CIU195" s="4"/>
      <c r="CIV195" s="4"/>
      <c r="CIW195" s="4"/>
      <c r="CIX195" s="4"/>
      <c r="CIY195" s="4"/>
      <c r="CIZ195" s="4"/>
      <c r="CJA195" s="4"/>
      <c r="CJB195" s="4"/>
      <c r="CJC195" s="4"/>
      <c r="CJD195" s="4"/>
      <c r="CJE195" s="4"/>
      <c r="CJF195" s="4"/>
      <c r="CJG195" s="4"/>
      <c r="CJH195" s="4"/>
      <c r="CJI195" s="4"/>
      <c r="CJJ195" s="4"/>
      <c r="CJK195" s="4"/>
      <c r="CJL195" s="4"/>
      <c r="CJM195" s="4"/>
      <c r="CJN195" s="4"/>
      <c r="CJO195" s="4"/>
      <c r="CJP195" s="4"/>
      <c r="CJQ195" s="4"/>
      <c r="CJR195" s="4"/>
      <c r="CJS195" s="4"/>
      <c r="CJT195" s="4"/>
      <c r="CJU195" s="4"/>
      <c r="CJV195" s="4"/>
      <c r="CJW195" s="4"/>
      <c r="CJX195" s="4"/>
      <c r="CJY195" s="4"/>
      <c r="CJZ195" s="4"/>
      <c r="CKA195" s="4"/>
      <c r="CKB195" s="4"/>
      <c r="CKC195" s="4"/>
      <c r="CKD195" s="4"/>
      <c r="CKE195" s="4"/>
      <c r="CKF195" s="4"/>
      <c r="CKG195" s="4"/>
      <c r="CKH195" s="4"/>
      <c r="CKI195" s="4"/>
      <c r="CKJ195" s="4"/>
      <c r="CKK195" s="4"/>
      <c r="CKL195" s="4"/>
      <c r="CKM195" s="4"/>
      <c r="CKN195" s="4"/>
      <c r="CKO195" s="4"/>
      <c r="CKP195" s="4"/>
      <c r="CKQ195" s="4"/>
      <c r="CKR195" s="4"/>
      <c r="CKS195" s="4"/>
      <c r="CKT195" s="4"/>
      <c r="CKU195" s="4"/>
      <c r="CKV195" s="4"/>
      <c r="CKW195" s="4"/>
      <c r="CKX195" s="4"/>
      <c r="CKY195" s="4"/>
      <c r="CKZ195" s="4"/>
      <c r="CLA195" s="4"/>
      <c r="CLB195" s="4"/>
      <c r="CLC195" s="4"/>
      <c r="CLD195" s="4"/>
      <c r="CLE195" s="4"/>
      <c r="CLF195" s="4"/>
      <c r="CLG195" s="4"/>
      <c r="CLH195" s="4"/>
      <c r="CLI195" s="4"/>
      <c r="CLJ195" s="4"/>
      <c r="CLK195" s="4"/>
      <c r="CLL195" s="4"/>
      <c r="CLM195" s="4"/>
      <c r="CLN195" s="4"/>
      <c r="CLO195" s="4"/>
      <c r="CLP195" s="4"/>
      <c r="CLQ195" s="4"/>
      <c r="CLR195" s="4"/>
      <c r="CLS195" s="4"/>
      <c r="CLT195" s="4"/>
      <c r="CLU195" s="4"/>
      <c r="CLV195" s="4"/>
      <c r="CLW195" s="4"/>
      <c r="CLX195" s="4"/>
      <c r="CLY195" s="4"/>
      <c r="CLZ195" s="4"/>
      <c r="CMA195" s="4"/>
      <c r="CMB195" s="4"/>
      <c r="CMC195" s="4"/>
      <c r="CMD195" s="4"/>
      <c r="CME195" s="4"/>
      <c r="CMF195" s="4"/>
      <c r="CMG195" s="4"/>
      <c r="CMH195" s="4"/>
      <c r="CMI195" s="4"/>
      <c r="CMJ195" s="4"/>
      <c r="CMK195" s="4"/>
      <c r="CML195" s="4"/>
      <c r="CMM195" s="4"/>
      <c r="CMN195" s="4"/>
      <c r="CMO195" s="4"/>
      <c r="CMP195" s="4"/>
      <c r="CMQ195" s="4"/>
      <c r="CMR195" s="4"/>
      <c r="CMS195" s="4"/>
      <c r="CMT195" s="4"/>
      <c r="CMU195" s="4"/>
      <c r="CMV195" s="4"/>
      <c r="CMW195" s="4"/>
      <c r="CMX195" s="4"/>
      <c r="CMY195" s="4"/>
      <c r="CMZ195" s="4"/>
      <c r="CNA195" s="4"/>
      <c r="CNB195" s="4"/>
      <c r="CNC195" s="4"/>
      <c r="CND195" s="4"/>
      <c r="CNE195" s="4"/>
      <c r="CNF195" s="4"/>
      <c r="CNG195" s="4"/>
      <c r="CNH195" s="4"/>
      <c r="CNI195" s="4"/>
      <c r="CNJ195" s="4"/>
      <c r="CNK195" s="4"/>
      <c r="CNL195" s="4"/>
      <c r="CNM195" s="4"/>
      <c r="CNN195" s="4"/>
      <c r="CNO195" s="4"/>
      <c r="CNP195" s="4"/>
      <c r="CNQ195" s="4"/>
      <c r="CNR195" s="4"/>
      <c r="CNS195" s="4"/>
      <c r="CNT195" s="4"/>
      <c r="CNU195" s="4"/>
      <c r="CNV195" s="4"/>
      <c r="CNW195" s="4"/>
      <c r="CNX195" s="4"/>
      <c r="CNY195" s="4"/>
      <c r="CNZ195" s="4"/>
      <c r="COA195" s="4"/>
      <c r="COB195" s="4"/>
      <c r="COC195" s="4"/>
      <c r="COD195" s="4"/>
      <c r="COE195" s="4"/>
      <c r="COF195" s="4"/>
      <c r="COG195" s="4"/>
      <c r="COH195" s="4"/>
      <c r="COI195" s="4"/>
      <c r="COJ195" s="4"/>
      <c r="COK195" s="4"/>
      <c r="COL195" s="4"/>
      <c r="COM195" s="4"/>
      <c r="CON195" s="4"/>
      <c r="COO195" s="4"/>
      <c r="COP195" s="4"/>
      <c r="COQ195" s="4"/>
      <c r="COR195" s="4"/>
      <c r="COS195" s="4"/>
      <c r="COT195" s="4"/>
      <c r="COU195" s="4"/>
      <c r="COV195" s="4"/>
      <c r="COW195" s="4"/>
      <c r="COX195" s="4"/>
      <c r="COY195" s="4"/>
      <c r="COZ195" s="4"/>
      <c r="CPA195" s="4"/>
      <c r="CPB195" s="4"/>
      <c r="CPC195" s="4"/>
      <c r="CPD195" s="4"/>
      <c r="CPE195" s="4"/>
      <c r="CPF195" s="4"/>
      <c r="CPG195" s="4"/>
      <c r="CPH195" s="4"/>
      <c r="CPI195" s="4"/>
      <c r="CPJ195" s="4"/>
      <c r="CPK195" s="4"/>
      <c r="CPL195" s="4"/>
      <c r="CPM195" s="4"/>
      <c r="CPN195" s="4"/>
      <c r="CPO195" s="4"/>
      <c r="CPP195" s="4"/>
      <c r="CPQ195" s="4"/>
      <c r="CPR195" s="4"/>
      <c r="CPS195" s="4"/>
      <c r="CPT195" s="4"/>
      <c r="CPU195" s="4"/>
      <c r="CPV195" s="4"/>
      <c r="CPW195" s="4"/>
      <c r="CPX195" s="4"/>
      <c r="CPY195" s="4"/>
      <c r="CPZ195" s="4"/>
      <c r="CQA195" s="4"/>
      <c r="CQB195" s="4"/>
      <c r="CQC195" s="4"/>
      <c r="CQD195" s="4"/>
      <c r="CQE195" s="4"/>
      <c r="CQF195" s="4"/>
      <c r="CQG195" s="4"/>
      <c r="CQH195" s="4"/>
      <c r="CQI195" s="4"/>
      <c r="CQJ195" s="4"/>
      <c r="CQK195" s="4"/>
      <c r="CQL195" s="4"/>
      <c r="CQM195" s="4"/>
      <c r="CQN195" s="4"/>
      <c r="CQO195" s="4"/>
      <c r="CQP195" s="4"/>
      <c r="CQQ195" s="4"/>
      <c r="CQR195" s="4"/>
      <c r="CQS195" s="4"/>
      <c r="CQT195" s="4"/>
      <c r="CQU195" s="4"/>
      <c r="CQV195" s="4"/>
      <c r="CQW195" s="4"/>
      <c r="CQX195" s="4"/>
      <c r="CQY195" s="4"/>
      <c r="CQZ195" s="4"/>
      <c r="CRA195" s="4"/>
      <c r="CRB195" s="4"/>
      <c r="CRC195" s="4"/>
      <c r="CRD195" s="4"/>
      <c r="CRE195" s="4"/>
      <c r="CRF195" s="4"/>
      <c r="CRG195" s="4"/>
      <c r="CRH195" s="4"/>
      <c r="CRI195" s="4"/>
      <c r="CRJ195" s="4"/>
      <c r="CRK195" s="4"/>
      <c r="CRL195" s="4"/>
      <c r="CRM195" s="4"/>
      <c r="CRN195" s="4"/>
      <c r="CRO195" s="4"/>
      <c r="CRP195" s="4"/>
      <c r="CRQ195" s="4"/>
      <c r="CRR195" s="4"/>
      <c r="CRS195" s="4"/>
      <c r="CRT195" s="4"/>
      <c r="CRU195" s="4"/>
      <c r="CRV195" s="4"/>
      <c r="CRW195" s="4"/>
      <c r="CRX195" s="4"/>
      <c r="CRY195" s="4"/>
      <c r="CRZ195" s="4"/>
      <c r="CSA195" s="4"/>
      <c r="CSB195" s="4"/>
      <c r="CSC195" s="4"/>
      <c r="CSD195" s="4"/>
      <c r="CSE195" s="4"/>
      <c r="CSF195" s="4"/>
      <c r="CSG195" s="4"/>
      <c r="CSH195" s="4"/>
      <c r="CSI195" s="4"/>
      <c r="CSJ195" s="4"/>
      <c r="CSK195" s="4"/>
      <c r="CSL195" s="4"/>
      <c r="CSM195" s="4"/>
      <c r="CSN195" s="4"/>
      <c r="CSO195" s="4"/>
      <c r="CSP195" s="4"/>
      <c r="CSQ195" s="4"/>
      <c r="CSR195" s="4"/>
      <c r="CSS195" s="4"/>
      <c r="CST195" s="4"/>
      <c r="CSU195" s="4"/>
      <c r="CSV195" s="4"/>
      <c r="CSW195" s="4"/>
      <c r="CSX195" s="4"/>
      <c r="CSY195" s="4"/>
      <c r="CSZ195" s="4"/>
      <c r="CTA195" s="4"/>
      <c r="CTB195" s="4"/>
      <c r="CTC195" s="4"/>
      <c r="CTD195" s="4"/>
      <c r="CTE195" s="4"/>
      <c r="CTF195" s="4"/>
      <c r="CTG195" s="4"/>
      <c r="CTH195" s="4"/>
      <c r="CTI195" s="4"/>
      <c r="CTJ195" s="4"/>
      <c r="CTK195" s="4"/>
      <c r="CTL195" s="4"/>
      <c r="CTM195" s="4"/>
      <c r="CTN195" s="4"/>
      <c r="CTO195" s="4"/>
      <c r="CTP195" s="4"/>
      <c r="CTQ195" s="4"/>
      <c r="CTR195" s="4"/>
      <c r="CTS195" s="4"/>
      <c r="CTT195" s="4"/>
      <c r="CTU195" s="4"/>
      <c r="CTV195" s="4"/>
      <c r="CTW195" s="4"/>
      <c r="CTX195" s="4"/>
      <c r="CTY195" s="4"/>
      <c r="CTZ195" s="4"/>
      <c r="CUA195" s="4"/>
      <c r="CUB195" s="4"/>
      <c r="CUC195" s="4"/>
      <c r="CUD195" s="4"/>
      <c r="CUE195" s="4"/>
      <c r="CUF195" s="4"/>
      <c r="CUG195" s="4"/>
      <c r="CUH195" s="4"/>
      <c r="CUI195" s="4"/>
      <c r="CUJ195" s="4"/>
      <c r="CUK195" s="4"/>
      <c r="CUL195" s="4"/>
      <c r="CUM195" s="4"/>
      <c r="CUN195" s="4"/>
      <c r="CUO195" s="4"/>
      <c r="CUP195" s="4"/>
      <c r="CUQ195" s="4"/>
      <c r="CUR195" s="4"/>
      <c r="CUS195" s="4"/>
      <c r="CUT195" s="4"/>
      <c r="CUU195" s="4"/>
      <c r="CUV195" s="4"/>
      <c r="CUW195" s="4"/>
      <c r="CUX195" s="4"/>
      <c r="CUY195" s="4"/>
      <c r="CUZ195" s="4"/>
      <c r="CVA195" s="4"/>
      <c r="CVB195" s="4"/>
      <c r="CVC195" s="4"/>
      <c r="CVD195" s="4"/>
      <c r="CVE195" s="4"/>
      <c r="CVF195" s="4"/>
      <c r="CVG195" s="4"/>
      <c r="CVH195" s="4"/>
      <c r="CVI195" s="4"/>
      <c r="CVJ195" s="4"/>
      <c r="CVK195" s="4"/>
      <c r="CVL195" s="4"/>
      <c r="CVM195" s="4"/>
      <c r="CVN195" s="4"/>
      <c r="CVO195" s="4"/>
      <c r="CVP195" s="4"/>
      <c r="CVQ195" s="4"/>
      <c r="CVR195" s="4"/>
      <c r="CVS195" s="4"/>
      <c r="CVT195" s="4"/>
      <c r="CVU195" s="4"/>
      <c r="CVV195" s="4"/>
      <c r="CVW195" s="4"/>
      <c r="CVX195" s="4"/>
      <c r="CVY195" s="4"/>
      <c r="CVZ195" s="4"/>
      <c r="CWA195" s="4"/>
      <c r="CWB195" s="4"/>
      <c r="CWC195" s="4"/>
      <c r="CWD195" s="4"/>
      <c r="CWE195" s="4"/>
      <c r="CWF195" s="4"/>
      <c r="CWG195" s="4"/>
      <c r="CWH195" s="4"/>
      <c r="CWI195" s="4"/>
      <c r="CWJ195" s="4"/>
      <c r="CWK195" s="4"/>
      <c r="CWL195" s="4"/>
      <c r="CWM195" s="4"/>
      <c r="CWN195" s="4"/>
      <c r="CWO195" s="4"/>
      <c r="CWP195" s="4"/>
      <c r="CWQ195" s="4"/>
      <c r="CWR195" s="4"/>
      <c r="CWS195" s="4"/>
      <c r="CWT195" s="4"/>
      <c r="CWU195" s="4"/>
      <c r="CWV195" s="4"/>
      <c r="CWW195" s="4"/>
      <c r="CWX195" s="4"/>
      <c r="CWY195" s="4"/>
      <c r="CWZ195" s="4"/>
      <c r="CXA195" s="4"/>
      <c r="CXB195" s="4"/>
      <c r="CXC195" s="4"/>
      <c r="CXD195" s="4"/>
      <c r="CXE195" s="4"/>
      <c r="CXF195" s="4"/>
      <c r="CXG195" s="4"/>
      <c r="CXH195" s="4"/>
      <c r="CXI195" s="4"/>
      <c r="CXJ195" s="4"/>
      <c r="CXK195" s="4"/>
      <c r="CXL195" s="4"/>
      <c r="CXM195" s="4"/>
      <c r="CXN195" s="4"/>
      <c r="CXO195" s="4"/>
      <c r="CXP195" s="4"/>
      <c r="CXQ195" s="4"/>
      <c r="CXR195" s="4"/>
      <c r="CXS195" s="4"/>
      <c r="CXT195" s="4"/>
      <c r="CXU195" s="4"/>
      <c r="CXV195" s="4"/>
      <c r="CXW195" s="4"/>
      <c r="CXX195" s="4"/>
      <c r="CXY195" s="4"/>
      <c r="CXZ195" s="4"/>
      <c r="CYA195" s="4"/>
      <c r="CYB195" s="4"/>
      <c r="CYC195" s="4"/>
      <c r="CYD195" s="4"/>
      <c r="CYE195" s="4"/>
      <c r="CYF195" s="4"/>
      <c r="CYG195" s="4"/>
      <c r="CYH195" s="4"/>
      <c r="CYI195" s="4"/>
      <c r="CYJ195" s="4"/>
      <c r="CYK195" s="4"/>
      <c r="CYL195" s="4"/>
      <c r="CYM195" s="4"/>
      <c r="CYN195" s="4"/>
      <c r="CYO195" s="4"/>
      <c r="CYP195" s="4"/>
      <c r="CYQ195" s="4"/>
      <c r="CYR195" s="4"/>
      <c r="CYS195" s="4"/>
      <c r="CYT195" s="4"/>
      <c r="CYU195" s="4"/>
      <c r="CYV195" s="4"/>
      <c r="CYW195" s="4"/>
      <c r="CYX195" s="4"/>
      <c r="CYY195" s="4"/>
      <c r="CYZ195" s="4"/>
      <c r="CZA195" s="4"/>
      <c r="CZB195" s="4"/>
      <c r="CZC195" s="4"/>
      <c r="CZD195" s="4"/>
      <c r="CZE195" s="4"/>
      <c r="CZF195" s="4"/>
      <c r="CZG195" s="4"/>
      <c r="CZH195" s="4"/>
      <c r="CZI195" s="4"/>
      <c r="CZJ195" s="4"/>
      <c r="CZK195" s="4"/>
      <c r="CZL195" s="4"/>
      <c r="CZM195" s="4"/>
      <c r="CZN195" s="4"/>
      <c r="CZO195" s="4"/>
      <c r="CZP195" s="4"/>
      <c r="CZQ195" s="4"/>
      <c r="CZR195" s="4"/>
      <c r="CZS195" s="4"/>
      <c r="CZT195" s="4"/>
      <c r="CZU195" s="4"/>
      <c r="CZV195" s="4"/>
      <c r="CZW195" s="4"/>
      <c r="CZX195" s="4"/>
      <c r="CZY195" s="4"/>
      <c r="CZZ195" s="4"/>
      <c r="DAA195" s="4"/>
      <c r="DAB195" s="4"/>
      <c r="DAC195" s="4"/>
      <c r="DAD195" s="4"/>
      <c r="DAE195" s="4"/>
      <c r="DAF195" s="4"/>
      <c r="DAG195" s="4"/>
      <c r="DAH195" s="4"/>
      <c r="DAI195" s="4"/>
      <c r="DAJ195" s="4"/>
      <c r="DAK195" s="4"/>
      <c r="DAL195" s="4"/>
      <c r="DAM195" s="4"/>
      <c r="DAN195" s="4"/>
      <c r="DAO195" s="4"/>
      <c r="DAP195" s="4"/>
      <c r="DAQ195" s="4"/>
      <c r="DAR195" s="4"/>
      <c r="DAS195" s="4"/>
      <c r="DAT195" s="4"/>
      <c r="DAU195" s="4"/>
      <c r="DAV195" s="4"/>
      <c r="DAW195" s="4"/>
      <c r="DAX195" s="4"/>
      <c r="DAY195" s="4"/>
      <c r="DAZ195" s="4"/>
      <c r="DBA195" s="4"/>
      <c r="DBB195" s="4"/>
      <c r="DBC195" s="4"/>
      <c r="DBD195" s="4"/>
      <c r="DBE195" s="4"/>
      <c r="DBF195" s="4"/>
      <c r="DBG195" s="4"/>
      <c r="DBH195" s="4"/>
      <c r="DBI195" s="4"/>
      <c r="DBJ195" s="4"/>
      <c r="DBK195" s="4"/>
      <c r="DBL195" s="4"/>
      <c r="DBM195" s="4"/>
      <c r="DBN195" s="4"/>
      <c r="DBO195" s="4"/>
      <c r="DBP195" s="4"/>
      <c r="DBQ195" s="4"/>
      <c r="DBR195" s="4"/>
      <c r="DBS195" s="4"/>
      <c r="DBT195" s="4"/>
      <c r="DBU195" s="4"/>
      <c r="DBV195" s="4"/>
      <c r="DBW195" s="4"/>
      <c r="DBX195" s="4"/>
      <c r="DBY195" s="4"/>
      <c r="DBZ195" s="4"/>
      <c r="DCA195" s="4"/>
      <c r="DCB195" s="4"/>
      <c r="DCC195" s="4"/>
      <c r="DCD195" s="4"/>
      <c r="DCE195" s="4"/>
      <c r="DCF195" s="4"/>
      <c r="DCG195" s="4"/>
      <c r="DCH195" s="4"/>
      <c r="DCI195" s="4"/>
      <c r="DCJ195" s="4"/>
      <c r="DCK195" s="4"/>
      <c r="DCL195" s="4"/>
      <c r="DCM195" s="4"/>
      <c r="DCN195" s="4"/>
      <c r="DCO195" s="4"/>
      <c r="DCP195" s="4"/>
      <c r="DCQ195" s="4"/>
      <c r="DCR195" s="4"/>
      <c r="DCS195" s="4"/>
      <c r="DCT195" s="4"/>
      <c r="DCU195" s="4"/>
      <c r="DCV195" s="4"/>
      <c r="DCW195" s="4"/>
      <c r="DCX195" s="4"/>
      <c r="DCY195" s="4"/>
      <c r="DCZ195" s="4"/>
      <c r="DDA195" s="4"/>
      <c r="DDB195" s="4"/>
      <c r="DDC195" s="4"/>
      <c r="DDD195" s="4"/>
      <c r="DDE195" s="4"/>
      <c r="DDF195" s="4"/>
      <c r="DDG195" s="4"/>
      <c r="DDH195" s="4"/>
      <c r="DDI195" s="4"/>
      <c r="DDJ195" s="4"/>
      <c r="DDK195" s="4"/>
      <c r="DDL195" s="4"/>
      <c r="DDM195" s="4"/>
      <c r="DDN195" s="4"/>
      <c r="DDO195" s="4"/>
      <c r="DDP195" s="4"/>
      <c r="DDQ195" s="4"/>
      <c r="DDR195" s="4"/>
      <c r="DDS195" s="4"/>
      <c r="DDT195" s="4"/>
      <c r="DDU195" s="4"/>
      <c r="DDV195" s="4"/>
      <c r="DDW195" s="4"/>
      <c r="DDX195" s="4"/>
      <c r="DDY195" s="4"/>
      <c r="DDZ195" s="4"/>
      <c r="DEA195" s="4"/>
      <c r="DEB195" s="4"/>
      <c r="DEC195" s="4"/>
      <c r="DED195" s="4"/>
      <c r="DEE195" s="4"/>
      <c r="DEF195" s="4"/>
      <c r="DEG195" s="4"/>
      <c r="DEH195" s="4"/>
      <c r="DEI195" s="4"/>
      <c r="DEJ195" s="4"/>
      <c r="DEK195" s="4"/>
      <c r="DEL195" s="4"/>
      <c r="DEM195" s="4"/>
      <c r="DEN195" s="4"/>
      <c r="DEO195" s="4"/>
      <c r="DEP195" s="4"/>
      <c r="DEQ195" s="4"/>
      <c r="DER195" s="4"/>
      <c r="DES195" s="4"/>
      <c r="DET195" s="4"/>
      <c r="DEU195" s="4"/>
      <c r="DEV195" s="4"/>
      <c r="DEW195" s="4"/>
      <c r="DEX195" s="4"/>
      <c r="DEY195" s="4"/>
      <c r="DEZ195" s="4"/>
      <c r="DFA195" s="4"/>
      <c r="DFB195" s="4"/>
      <c r="DFC195" s="4"/>
      <c r="DFD195" s="4"/>
      <c r="DFE195" s="4"/>
      <c r="DFF195" s="4"/>
      <c r="DFG195" s="4"/>
      <c r="DFH195" s="4"/>
      <c r="DFI195" s="4"/>
      <c r="DFJ195" s="4"/>
      <c r="DFK195" s="4"/>
      <c r="DFL195" s="4"/>
      <c r="DFM195" s="4"/>
      <c r="DFN195" s="4"/>
      <c r="DFO195" s="4"/>
      <c r="DFP195" s="4"/>
      <c r="DFQ195" s="4"/>
      <c r="DFR195" s="4"/>
      <c r="DFS195" s="4"/>
      <c r="DFT195" s="4"/>
      <c r="DFU195" s="4"/>
      <c r="DFV195" s="4"/>
      <c r="DFW195" s="4"/>
      <c r="DFX195" s="4"/>
      <c r="DFY195" s="4"/>
      <c r="DFZ195" s="4"/>
      <c r="DGA195" s="4"/>
      <c r="DGB195" s="4"/>
      <c r="DGC195" s="4"/>
      <c r="DGD195" s="4"/>
      <c r="DGE195" s="4"/>
      <c r="DGF195" s="4"/>
      <c r="DGG195" s="4"/>
      <c r="DGH195" s="4"/>
      <c r="DGI195" s="4"/>
      <c r="DGJ195" s="4"/>
      <c r="DGK195" s="4"/>
      <c r="DGL195" s="4"/>
      <c r="DGM195" s="4"/>
      <c r="DGN195" s="4"/>
      <c r="DGO195" s="4"/>
      <c r="DGP195" s="4"/>
      <c r="DGQ195" s="4"/>
      <c r="DGR195" s="4"/>
      <c r="DGS195" s="4"/>
      <c r="DGT195" s="4"/>
      <c r="DGU195" s="4"/>
      <c r="DGV195" s="4"/>
      <c r="DGW195" s="4"/>
      <c r="DGX195" s="4"/>
      <c r="DGY195" s="4"/>
      <c r="DGZ195" s="4"/>
      <c r="DHA195" s="4"/>
      <c r="DHB195" s="4"/>
      <c r="DHC195" s="4"/>
      <c r="DHD195" s="4"/>
      <c r="DHE195" s="4"/>
      <c r="DHF195" s="4"/>
      <c r="DHG195" s="4"/>
      <c r="DHH195" s="4"/>
      <c r="DHI195" s="4"/>
      <c r="DHJ195" s="4"/>
      <c r="DHK195" s="4"/>
      <c r="DHL195" s="4"/>
      <c r="DHM195" s="4"/>
      <c r="DHN195" s="4"/>
      <c r="DHO195" s="4"/>
      <c r="DHP195" s="4"/>
      <c r="DHQ195" s="4"/>
      <c r="DHR195" s="4"/>
      <c r="DHS195" s="4"/>
      <c r="DHT195" s="4"/>
      <c r="DHU195" s="4"/>
      <c r="DHV195" s="4"/>
      <c r="DHW195" s="4"/>
      <c r="DHX195" s="4"/>
      <c r="DHY195" s="4"/>
      <c r="DHZ195" s="4"/>
      <c r="DIA195" s="4"/>
      <c r="DIB195" s="4"/>
      <c r="DIC195" s="4"/>
      <c r="DID195" s="4"/>
      <c r="DIE195" s="4"/>
      <c r="DIF195" s="4"/>
      <c r="DIG195" s="4"/>
      <c r="DIH195" s="4"/>
      <c r="DII195" s="4"/>
      <c r="DIJ195" s="4"/>
      <c r="DIK195" s="4"/>
      <c r="DIL195" s="4"/>
      <c r="DIM195" s="4"/>
      <c r="DIN195" s="4"/>
      <c r="DIO195" s="4"/>
      <c r="DIP195" s="4"/>
      <c r="DIQ195" s="4"/>
      <c r="DIR195" s="4"/>
      <c r="DIS195" s="4"/>
      <c r="DIT195" s="4"/>
      <c r="DIU195" s="4"/>
      <c r="DIV195" s="4"/>
      <c r="DIW195" s="4"/>
      <c r="DIX195" s="4"/>
      <c r="DIY195" s="4"/>
      <c r="DIZ195" s="4"/>
      <c r="DJA195" s="4"/>
      <c r="DJB195" s="4"/>
      <c r="DJC195" s="4"/>
      <c r="DJD195" s="4"/>
      <c r="DJE195" s="4"/>
      <c r="DJF195" s="4"/>
      <c r="DJG195" s="4"/>
      <c r="DJH195" s="4"/>
      <c r="DJI195" s="4"/>
      <c r="DJJ195" s="4"/>
      <c r="DJK195" s="4"/>
      <c r="DJL195" s="4"/>
      <c r="DJM195" s="4"/>
      <c r="DJN195" s="4"/>
      <c r="DJO195" s="4"/>
      <c r="DJP195" s="4"/>
      <c r="DJQ195" s="4"/>
      <c r="DJR195" s="4"/>
      <c r="DJS195" s="4"/>
      <c r="DJT195" s="4"/>
      <c r="DJU195" s="4"/>
      <c r="DJV195" s="4"/>
      <c r="DJW195" s="4"/>
      <c r="DJX195" s="4"/>
      <c r="DJY195" s="4"/>
      <c r="DJZ195" s="4"/>
      <c r="DKA195" s="4"/>
      <c r="DKB195" s="4"/>
      <c r="DKC195" s="4"/>
      <c r="DKD195" s="4"/>
      <c r="DKE195" s="4"/>
      <c r="DKF195" s="4"/>
      <c r="DKG195" s="4"/>
      <c r="DKH195" s="4"/>
      <c r="DKI195" s="4"/>
      <c r="DKJ195" s="4"/>
      <c r="DKK195" s="4"/>
      <c r="DKL195" s="4"/>
      <c r="DKM195" s="4"/>
      <c r="DKN195" s="4"/>
      <c r="DKO195" s="4"/>
      <c r="DKP195" s="4"/>
      <c r="DKQ195" s="4"/>
      <c r="DKR195" s="4"/>
      <c r="DKS195" s="4"/>
      <c r="DKT195" s="4"/>
      <c r="DKU195" s="4"/>
      <c r="DKV195" s="4"/>
      <c r="DKW195" s="4"/>
      <c r="DKX195" s="4"/>
      <c r="DKY195" s="4"/>
      <c r="DKZ195" s="4"/>
      <c r="DLA195" s="4"/>
      <c r="DLB195" s="4"/>
      <c r="DLC195" s="4"/>
      <c r="DLD195" s="4"/>
      <c r="DLE195" s="4"/>
      <c r="DLF195" s="4"/>
      <c r="DLG195" s="4"/>
      <c r="DLH195" s="4"/>
      <c r="DLI195" s="4"/>
      <c r="DLJ195" s="4"/>
      <c r="DLK195" s="4"/>
      <c r="DLL195" s="4"/>
      <c r="DLM195" s="4"/>
      <c r="DLN195" s="4"/>
      <c r="DLO195" s="4"/>
      <c r="DLP195" s="4"/>
      <c r="DLQ195" s="4"/>
      <c r="DLR195" s="4"/>
      <c r="DLS195" s="4"/>
      <c r="DLT195" s="4"/>
      <c r="DLU195" s="4"/>
      <c r="DLV195" s="4"/>
      <c r="DLW195" s="4"/>
      <c r="DLX195" s="4"/>
      <c r="DLY195" s="4"/>
      <c r="DLZ195" s="4"/>
      <c r="DMA195" s="4"/>
      <c r="DMB195" s="4"/>
      <c r="DMC195" s="4"/>
      <c r="DMD195" s="4"/>
      <c r="DME195" s="4"/>
      <c r="DMF195" s="4"/>
      <c r="DMG195" s="4"/>
      <c r="DMH195" s="4"/>
      <c r="DMI195" s="4"/>
      <c r="DMJ195" s="4"/>
      <c r="DMK195" s="4"/>
      <c r="DML195" s="4"/>
      <c r="DMM195" s="4"/>
      <c r="DMN195" s="4"/>
      <c r="DMO195" s="4"/>
      <c r="DMP195" s="4"/>
      <c r="DMQ195" s="4"/>
      <c r="DMR195" s="4"/>
      <c r="DMS195" s="4"/>
      <c r="DMT195" s="4"/>
      <c r="DMU195" s="4"/>
      <c r="DMV195" s="4"/>
      <c r="DMW195" s="4"/>
      <c r="DMX195" s="4"/>
      <c r="DMY195" s="4"/>
      <c r="DMZ195" s="4"/>
      <c r="DNA195" s="4"/>
      <c r="DNB195" s="4"/>
      <c r="DNC195" s="4"/>
      <c r="DND195" s="4"/>
      <c r="DNE195" s="4"/>
      <c r="DNF195" s="4"/>
      <c r="DNG195" s="4"/>
      <c r="DNH195" s="4"/>
      <c r="DNI195" s="4"/>
      <c r="DNJ195" s="4"/>
      <c r="DNK195" s="4"/>
      <c r="DNL195" s="4"/>
      <c r="DNM195" s="4"/>
      <c r="DNN195" s="4"/>
      <c r="DNO195" s="4"/>
      <c r="DNP195" s="4"/>
      <c r="DNQ195" s="4"/>
      <c r="DNR195" s="4"/>
      <c r="DNS195" s="4"/>
      <c r="DNT195" s="4"/>
      <c r="DNU195" s="4"/>
      <c r="DNV195" s="4"/>
      <c r="DNW195" s="4"/>
      <c r="DNX195" s="4"/>
      <c r="DNY195" s="4"/>
      <c r="DNZ195" s="4"/>
      <c r="DOA195" s="4"/>
      <c r="DOB195" s="4"/>
      <c r="DOC195" s="4"/>
      <c r="DOD195" s="4"/>
      <c r="DOE195" s="4"/>
      <c r="DOF195" s="4"/>
      <c r="DOG195" s="4"/>
      <c r="DOH195" s="4"/>
      <c r="DOI195" s="4"/>
      <c r="DOJ195" s="4"/>
      <c r="DOK195" s="4"/>
      <c r="DOL195" s="4"/>
      <c r="DOM195" s="4"/>
      <c r="DON195" s="4"/>
      <c r="DOO195" s="4"/>
      <c r="DOP195" s="4"/>
      <c r="DOQ195" s="4"/>
      <c r="DOR195" s="4"/>
      <c r="DOS195" s="4"/>
      <c r="DOT195" s="4"/>
      <c r="DOU195" s="4"/>
      <c r="DOV195" s="4"/>
      <c r="DOW195" s="4"/>
      <c r="DOX195" s="4"/>
      <c r="DOY195" s="4"/>
      <c r="DOZ195" s="4"/>
      <c r="DPA195" s="4"/>
      <c r="DPB195" s="4"/>
      <c r="DPC195" s="4"/>
      <c r="DPD195" s="4"/>
      <c r="DPE195" s="4"/>
      <c r="DPF195" s="4"/>
      <c r="DPG195" s="4"/>
      <c r="DPH195" s="4"/>
      <c r="DPI195" s="4"/>
      <c r="DPJ195" s="4"/>
      <c r="DPK195" s="4"/>
      <c r="DPL195" s="4"/>
      <c r="DPM195" s="4"/>
      <c r="DPN195" s="4"/>
      <c r="DPO195" s="4"/>
      <c r="DPP195" s="4"/>
      <c r="DPQ195" s="4"/>
      <c r="DPR195" s="4"/>
      <c r="DPS195" s="4"/>
      <c r="DPT195" s="4"/>
      <c r="DPU195" s="4"/>
      <c r="DPV195" s="4"/>
      <c r="DPW195" s="4"/>
      <c r="DPX195" s="4"/>
      <c r="DPY195" s="4"/>
      <c r="DPZ195" s="4"/>
      <c r="DQA195" s="4"/>
      <c r="DQB195" s="4"/>
      <c r="DQC195" s="4"/>
      <c r="DQD195" s="4"/>
      <c r="DQE195" s="4"/>
      <c r="DQF195" s="4"/>
      <c r="DQG195" s="4"/>
      <c r="DQH195" s="4"/>
      <c r="DQI195" s="4"/>
      <c r="DQJ195" s="4"/>
      <c r="DQK195" s="4"/>
      <c r="DQL195" s="4"/>
      <c r="DQM195" s="4"/>
      <c r="DQN195" s="4"/>
      <c r="DQO195" s="4"/>
      <c r="DQP195" s="4"/>
      <c r="DQQ195" s="4"/>
      <c r="DQR195" s="4"/>
      <c r="DQS195" s="4"/>
      <c r="DQT195" s="4"/>
      <c r="DQU195" s="4"/>
      <c r="DQV195" s="4"/>
      <c r="DQW195" s="4"/>
      <c r="DQX195" s="4"/>
      <c r="DQY195" s="4"/>
      <c r="DQZ195" s="4"/>
      <c r="DRA195" s="4"/>
      <c r="DRB195" s="4"/>
      <c r="DRC195" s="4"/>
      <c r="DRD195" s="4"/>
      <c r="DRE195" s="4"/>
      <c r="DRF195" s="4"/>
      <c r="DRG195" s="4"/>
      <c r="DRH195" s="4"/>
      <c r="DRI195" s="4"/>
      <c r="DRJ195" s="4"/>
      <c r="DRK195" s="4"/>
      <c r="DRL195" s="4"/>
      <c r="DRM195" s="4"/>
      <c r="DRN195" s="4"/>
      <c r="DRO195" s="4"/>
      <c r="DRP195" s="4"/>
      <c r="DRQ195" s="4"/>
      <c r="DRR195" s="4"/>
      <c r="DRS195" s="4"/>
      <c r="DRT195" s="4"/>
      <c r="DRU195" s="4"/>
      <c r="DRV195" s="4"/>
      <c r="DRW195" s="4"/>
      <c r="DRX195" s="4"/>
      <c r="DRY195" s="4"/>
      <c r="DRZ195" s="4"/>
      <c r="DSA195" s="4"/>
      <c r="DSB195" s="4"/>
      <c r="DSC195" s="4"/>
      <c r="DSD195" s="4"/>
      <c r="DSE195" s="4"/>
      <c r="DSF195" s="4"/>
      <c r="DSG195" s="4"/>
      <c r="DSH195" s="4"/>
      <c r="DSI195" s="4"/>
      <c r="DSJ195" s="4"/>
      <c r="DSK195" s="4"/>
      <c r="DSL195" s="4"/>
      <c r="DSM195" s="4"/>
      <c r="DSN195" s="4"/>
      <c r="DSO195" s="4"/>
      <c r="DSP195" s="4"/>
      <c r="DSQ195" s="4"/>
      <c r="DSR195" s="4"/>
      <c r="DSS195" s="4"/>
      <c r="DST195" s="4"/>
      <c r="DSU195" s="4"/>
      <c r="DSV195" s="4"/>
      <c r="DSW195" s="4"/>
      <c r="DSX195" s="4"/>
      <c r="DSY195" s="4"/>
      <c r="DSZ195" s="4"/>
      <c r="DTA195" s="4"/>
      <c r="DTB195" s="4"/>
      <c r="DTC195" s="4"/>
      <c r="DTD195" s="4"/>
      <c r="DTE195" s="4"/>
      <c r="DTF195" s="4"/>
      <c r="DTG195" s="4"/>
      <c r="DTH195" s="4"/>
      <c r="DTI195" s="4"/>
      <c r="DTJ195" s="4"/>
      <c r="DTK195" s="4"/>
      <c r="DTL195" s="4"/>
      <c r="DTM195" s="4"/>
      <c r="DTN195" s="4"/>
      <c r="DTO195" s="4"/>
      <c r="DTP195" s="4"/>
      <c r="DTQ195" s="4"/>
      <c r="DTR195" s="4"/>
      <c r="DTS195" s="4"/>
      <c r="DTT195" s="4"/>
      <c r="DTU195" s="4"/>
      <c r="DTV195" s="4"/>
      <c r="DTW195" s="4"/>
      <c r="DTX195" s="4"/>
      <c r="DTY195" s="4"/>
      <c r="DTZ195" s="4"/>
      <c r="DUA195" s="4"/>
      <c r="DUB195" s="4"/>
      <c r="DUC195" s="4"/>
      <c r="DUD195" s="4"/>
      <c r="DUE195" s="4"/>
      <c r="DUF195" s="4"/>
      <c r="DUG195" s="4"/>
      <c r="DUH195" s="4"/>
      <c r="DUI195" s="4"/>
      <c r="DUJ195" s="4"/>
      <c r="DUK195" s="4"/>
      <c r="DUL195" s="4"/>
      <c r="DUM195" s="4"/>
      <c r="DUN195" s="4"/>
      <c r="DUO195" s="4"/>
      <c r="DUP195" s="4"/>
      <c r="DUQ195" s="4"/>
      <c r="DUR195" s="4"/>
      <c r="DUS195" s="4"/>
      <c r="DUT195" s="4"/>
      <c r="DUU195" s="4"/>
      <c r="DUV195" s="4"/>
      <c r="DUW195" s="4"/>
      <c r="DUX195" s="4"/>
      <c r="DUY195" s="4"/>
      <c r="DUZ195" s="4"/>
      <c r="DVA195" s="4"/>
      <c r="DVB195" s="4"/>
      <c r="DVC195" s="4"/>
      <c r="DVD195" s="4"/>
      <c r="DVE195" s="4"/>
      <c r="DVF195" s="4"/>
      <c r="DVG195" s="4"/>
      <c r="DVH195" s="4"/>
      <c r="DVI195" s="4"/>
      <c r="DVJ195" s="4"/>
      <c r="DVK195" s="4"/>
      <c r="DVL195" s="4"/>
      <c r="DVM195" s="4"/>
      <c r="DVN195" s="4"/>
      <c r="DVO195" s="4"/>
      <c r="DVP195" s="4"/>
      <c r="DVQ195" s="4"/>
      <c r="DVR195" s="4"/>
      <c r="DVS195" s="4"/>
      <c r="DVT195" s="4"/>
      <c r="DVU195" s="4"/>
      <c r="DVV195" s="4"/>
      <c r="DVW195" s="4"/>
      <c r="DVX195" s="4"/>
      <c r="DVY195" s="4"/>
      <c r="DVZ195" s="4"/>
      <c r="DWA195" s="4"/>
      <c r="DWB195" s="4"/>
      <c r="DWC195" s="4"/>
      <c r="DWD195" s="4"/>
      <c r="DWE195" s="4"/>
      <c r="DWF195" s="4"/>
      <c r="DWG195" s="4"/>
      <c r="DWH195" s="4"/>
      <c r="DWI195" s="4"/>
      <c r="DWJ195" s="4"/>
      <c r="DWK195" s="4"/>
      <c r="DWL195" s="4"/>
      <c r="DWM195" s="4"/>
      <c r="DWN195" s="4"/>
      <c r="DWO195" s="4"/>
      <c r="DWP195" s="4"/>
      <c r="DWQ195" s="4"/>
      <c r="DWR195" s="4"/>
      <c r="DWS195" s="4"/>
      <c r="DWT195" s="4"/>
      <c r="DWU195" s="4"/>
      <c r="DWV195" s="4"/>
      <c r="DWW195" s="4"/>
      <c r="DWX195" s="4"/>
      <c r="DWY195" s="4"/>
      <c r="DWZ195" s="4"/>
      <c r="DXA195" s="4"/>
      <c r="DXB195" s="4"/>
      <c r="DXC195" s="4"/>
      <c r="DXD195" s="4"/>
      <c r="DXE195" s="4"/>
      <c r="DXF195" s="4"/>
      <c r="DXG195" s="4"/>
      <c r="DXH195" s="4"/>
      <c r="DXI195" s="4"/>
      <c r="DXJ195" s="4"/>
      <c r="DXK195" s="4"/>
      <c r="DXL195" s="4"/>
      <c r="DXM195" s="4"/>
      <c r="DXN195" s="4"/>
      <c r="DXO195" s="4"/>
      <c r="DXP195" s="4"/>
      <c r="DXQ195" s="4"/>
      <c r="DXR195" s="4"/>
      <c r="DXS195" s="4"/>
      <c r="DXT195" s="4"/>
      <c r="DXU195" s="4"/>
      <c r="DXV195" s="4"/>
      <c r="DXW195" s="4"/>
      <c r="DXX195" s="4"/>
      <c r="DXY195" s="4"/>
      <c r="DXZ195" s="4"/>
      <c r="DYA195" s="4"/>
      <c r="DYB195" s="4"/>
      <c r="DYC195" s="4"/>
      <c r="DYD195" s="4"/>
      <c r="DYE195" s="4"/>
      <c r="DYF195" s="4"/>
      <c r="DYG195" s="4"/>
      <c r="DYH195" s="4"/>
      <c r="DYI195" s="4"/>
      <c r="DYJ195" s="4"/>
      <c r="DYK195" s="4"/>
      <c r="DYL195" s="4"/>
      <c r="DYM195" s="4"/>
      <c r="DYN195" s="4"/>
      <c r="DYO195" s="4"/>
      <c r="DYP195" s="4"/>
      <c r="DYQ195" s="4"/>
      <c r="DYR195" s="4"/>
      <c r="DYS195" s="4"/>
      <c r="DYT195" s="4"/>
      <c r="DYU195" s="4"/>
      <c r="DYV195" s="4"/>
      <c r="DYW195" s="4"/>
      <c r="DYX195" s="4"/>
      <c r="DYY195" s="4"/>
      <c r="DYZ195" s="4"/>
      <c r="DZA195" s="4"/>
      <c r="DZB195" s="4"/>
      <c r="DZC195" s="4"/>
      <c r="DZD195" s="4"/>
      <c r="DZE195" s="4"/>
      <c r="DZF195" s="4"/>
      <c r="DZG195" s="4"/>
      <c r="DZH195" s="4"/>
      <c r="DZI195" s="4"/>
      <c r="DZJ195" s="4"/>
      <c r="DZK195" s="4"/>
      <c r="DZL195" s="4"/>
      <c r="DZM195" s="4"/>
      <c r="DZN195" s="4"/>
      <c r="DZO195" s="4"/>
      <c r="DZP195" s="4"/>
      <c r="DZQ195" s="4"/>
      <c r="DZR195" s="4"/>
      <c r="DZS195" s="4"/>
      <c r="DZT195" s="4"/>
      <c r="DZU195" s="4"/>
      <c r="DZV195" s="4"/>
      <c r="DZW195" s="4"/>
      <c r="DZX195" s="4"/>
      <c r="DZY195" s="4"/>
      <c r="DZZ195" s="4"/>
      <c r="EAA195" s="4"/>
      <c r="EAB195" s="4"/>
      <c r="EAC195" s="4"/>
      <c r="EAD195" s="4"/>
      <c r="EAE195" s="4"/>
      <c r="EAF195" s="4"/>
      <c r="EAG195" s="4"/>
      <c r="EAH195" s="4"/>
      <c r="EAI195" s="4"/>
      <c r="EAJ195" s="4"/>
      <c r="EAK195" s="4"/>
      <c r="EAL195" s="4"/>
      <c r="EAM195" s="4"/>
      <c r="EAN195" s="4"/>
      <c r="EAO195" s="4"/>
      <c r="EAP195" s="4"/>
      <c r="EAQ195" s="4"/>
      <c r="EAR195" s="4"/>
      <c r="EAS195" s="4"/>
      <c r="EAT195" s="4"/>
      <c r="EAU195" s="4"/>
      <c r="EAV195" s="4"/>
      <c r="EAW195" s="4"/>
      <c r="EAX195" s="4"/>
      <c r="EAY195" s="4"/>
      <c r="EAZ195" s="4"/>
      <c r="EBA195" s="4"/>
      <c r="EBB195" s="4"/>
      <c r="EBC195" s="4"/>
      <c r="EBD195" s="4"/>
      <c r="EBE195" s="4"/>
      <c r="EBF195" s="4"/>
      <c r="EBG195" s="4"/>
      <c r="EBH195" s="4"/>
      <c r="EBI195" s="4"/>
      <c r="EBJ195" s="4"/>
      <c r="EBK195" s="4"/>
      <c r="EBL195" s="4"/>
      <c r="EBM195" s="4"/>
      <c r="EBN195" s="4"/>
      <c r="EBO195" s="4"/>
      <c r="EBP195" s="4"/>
      <c r="EBQ195" s="4"/>
      <c r="EBR195" s="4"/>
      <c r="EBS195" s="4"/>
      <c r="EBT195" s="4"/>
      <c r="EBU195" s="4"/>
      <c r="EBV195" s="4"/>
      <c r="EBW195" s="4"/>
      <c r="EBX195" s="4"/>
      <c r="EBY195" s="4"/>
      <c r="EBZ195" s="4"/>
      <c r="ECA195" s="4"/>
      <c r="ECB195" s="4"/>
      <c r="ECC195" s="4"/>
      <c r="ECD195" s="4"/>
      <c r="ECE195" s="4"/>
      <c r="ECF195" s="4"/>
      <c r="ECG195" s="4"/>
      <c r="ECH195" s="4"/>
      <c r="ECI195" s="4"/>
      <c r="ECJ195" s="4"/>
      <c r="ECK195" s="4"/>
      <c r="ECL195" s="4"/>
      <c r="ECM195" s="4"/>
      <c r="ECN195" s="4"/>
      <c r="ECO195" s="4"/>
      <c r="ECP195" s="4"/>
      <c r="ECQ195" s="4"/>
      <c r="ECR195" s="4"/>
      <c r="ECS195" s="4"/>
      <c r="ECT195" s="4"/>
      <c r="ECU195" s="4"/>
      <c r="ECV195" s="4"/>
      <c r="ECW195" s="4"/>
      <c r="ECX195" s="4"/>
      <c r="ECY195" s="4"/>
      <c r="ECZ195" s="4"/>
      <c r="EDA195" s="4"/>
      <c r="EDB195" s="4"/>
      <c r="EDC195" s="4"/>
      <c r="EDD195" s="4"/>
      <c r="EDE195" s="4"/>
      <c r="EDF195" s="4"/>
      <c r="EDG195" s="4"/>
      <c r="EDH195" s="4"/>
      <c r="EDI195" s="4"/>
      <c r="EDJ195" s="4"/>
      <c r="EDK195" s="4"/>
      <c r="EDL195" s="4"/>
      <c r="EDM195" s="4"/>
      <c r="EDN195" s="4"/>
      <c r="EDO195" s="4"/>
      <c r="EDP195" s="4"/>
      <c r="EDQ195" s="4"/>
      <c r="EDR195" s="4"/>
      <c r="EDS195" s="4"/>
      <c r="EDT195" s="4"/>
      <c r="EDU195" s="4"/>
      <c r="EDV195" s="4"/>
      <c r="EDW195" s="4"/>
      <c r="EDX195" s="4"/>
      <c r="EDY195" s="4"/>
      <c r="EDZ195" s="4"/>
      <c r="EEA195" s="4"/>
      <c r="EEB195" s="4"/>
      <c r="EEC195" s="4"/>
      <c r="EED195" s="4"/>
      <c r="EEE195" s="4"/>
      <c r="EEF195" s="4"/>
      <c r="EEG195" s="4"/>
      <c r="EEH195" s="4"/>
      <c r="EEI195" s="4"/>
      <c r="EEJ195" s="4"/>
      <c r="EEK195" s="4"/>
      <c r="EEL195" s="4"/>
      <c r="EEM195" s="4"/>
      <c r="EEN195" s="4"/>
      <c r="EEO195" s="4"/>
      <c r="EEP195" s="4"/>
      <c r="EEQ195" s="4"/>
      <c r="EER195" s="4"/>
      <c r="EES195" s="4"/>
      <c r="EET195" s="4"/>
      <c r="EEU195" s="4"/>
      <c r="EEV195" s="4"/>
      <c r="EEW195" s="4"/>
      <c r="EEX195" s="4"/>
      <c r="EEY195" s="4"/>
      <c r="EEZ195" s="4"/>
      <c r="EFA195" s="4"/>
      <c r="EFB195" s="4"/>
      <c r="EFC195" s="4"/>
      <c r="EFD195" s="4"/>
      <c r="EFE195" s="4"/>
      <c r="EFF195" s="4"/>
      <c r="EFG195" s="4"/>
      <c r="EFH195" s="4"/>
      <c r="EFI195" s="4"/>
      <c r="EFJ195" s="4"/>
      <c r="EFK195" s="4"/>
      <c r="EFL195" s="4"/>
      <c r="EFM195" s="4"/>
      <c r="EFN195" s="4"/>
      <c r="EFO195" s="4"/>
      <c r="EFP195" s="4"/>
      <c r="EFQ195" s="4"/>
      <c r="EFR195" s="4"/>
      <c r="EFS195" s="4"/>
      <c r="EFT195" s="4"/>
      <c r="EFU195" s="4"/>
      <c r="EFV195" s="4"/>
      <c r="EFW195" s="4"/>
      <c r="EFX195" s="4"/>
      <c r="EFY195" s="4"/>
      <c r="EFZ195" s="4"/>
      <c r="EGA195" s="4"/>
      <c r="EGB195" s="4"/>
      <c r="EGC195" s="4"/>
      <c r="EGD195" s="4"/>
      <c r="EGE195" s="4"/>
      <c r="EGF195" s="4"/>
      <c r="EGG195" s="4"/>
      <c r="EGH195" s="4"/>
      <c r="EGI195" s="4"/>
      <c r="EGJ195" s="4"/>
      <c r="EGK195" s="4"/>
      <c r="EGL195" s="4"/>
      <c r="EGM195" s="4"/>
      <c r="EGN195" s="4"/>
      <c r="EGO195" s="4"/>
      <c r="EGP195" s="4"/>
      <c r="EGQ195" s="4"/>
      <c r="EGR195" s="4"/>
      <c r="EGS195" s="4"/>
      <c r="EGT195" s="4"/>
      <c r="EGU195" s="4"/>
      <c r="EGV195" s="4"/>
      <c r="EGW195" s="4"/>
      <c r="EGX195" s="4"/>
      <c r="EGY195" s="4"/>
      <c r="EGZ195" s="4"/>
      <c r="EHA195" s="4"/>
      <c r="EHB195" s="4"/>
      <c r="EHC195" s="4"/>
      <c r="EHD195" s="4"/>
      <c r="EHE195" s="4"/>
      <c r="EHF195" s="4"/>
      <c r="EHG195" s="4"/>
      <c r="EHH195" s="4"/>
      <c r="EHI195" s="4"/>
      <c r="EHJ195" s="4"/>
      <c r="EHK195" s="4"/>
      <c r="EHL195" s="4"/>
      <c r="EHM195" s="4"/>
      <c r="EHN195" s="4"/>
      <c r="EHO195" s="4"/>
      <c r="EHP195" s="4"/>
      <c r="EHQ195" s="4"/>
      <c r="EHR195" s="4"/>
      <c r="EHS195" s="4"/>
      <c r="EHT195" s="4"/>
      <c r="EHU195" s="4"/>
      <c r="EHV195" s="4"/>
      <c r="EHW195" s="4"/>
      <c r="EHX195" s="4"/>
      <c r="EHY195" s="4"/>
      <c r="EHZ195" s="4"/>
      <c r="EIA195" s="4"/>
      <c r="EIB195" s="4"/>
      <c r="EIC195" s="4"/>
      <c r="EID195" s="4"/>
      <c r="EIE195" s="4"/>
      <c r="EIF195" s="4"/>
      <c r="EIG195" s="4"/>
      <c r="EIH195" s="4"/>
      <c r="EII195" s="4"/>
      <c r="EIJ195" s="4"/>
      <c r="EIK195" s="4"/>
      <c r="EIL195" s="4"/>
      <c r="EIM195" s="4"/>
      <c r="EIN195" s="4"/>
      <c r="EIO195" s="4"/>
      <c r="EIP195" s="4"/>
      <c r="EIQ195" s="4"/>
      <c r="EIR195" s="4"/>
      <c r="EIS195" s="4"/>
      <c r="EIT195" s="4"/>
      <c r="EIU195" s="4"/>
      <c r="EIV195" s="4"/>
      <c r="EIW195" s="4"/>
      <c r="EIX195" s="4"/>
      <c r="EIY195" s="4"/>
      <c r="EIZ195" s="4"/>
      <c r="EJA195" s="4"/>
      <c r="EJB195" s="4"/>
      <c r="EJC195" s="4"/>
      <c r="EJD195" s="4"/>
      <c r="EJE195" s="4"/>
      <c r="EJF195" s="4"/>
      <c r="EJG195" s="4"/>
      <c r="EJH195" s="4"/>
      <c r="EJI195" s="4"/>
      <c r="EJJ195" s="4"/>
      <c r="EJK195" s="4"/>
      <c r="EJL195" s="4"/>
      <c r="EJM195" s="4"/>
      <c r="EJN195" s="4"/>
      <c r="EJO195" s="4"/>
      <c r="EJP195" s="4"/>
      <c r="EJQ195" s="4"/>
      <c r="EJR195" s="4"/>
      <c r="EJS195" s="4"/>
      <c r="EJT195" s="4"/>
      <c r="EJU195" s="4"/>
      <c r="EJV195" s="4"/>
      <c r="EJW195" s="4"/>
      <c r="EJX195" s="4"/>
      <c r="EJY195" s="4"/>
      <c r="EJZ195" s="4"/>
      <c r="EKA195" s="4"/>
      <c r="EKB195" s="4"/>
      <c r="EKC195" s="4"/>
      <c r="EKD195" s="4"/>
      <c r="EKE195" s="4"/>
      <c r="EKF195" s="4"/>
      <c r="EKG195" s="4"/>
      <c r="EKH195" s="4"/>
      <c r="EKI195" s="4"/>
      <c r="EKJ195" s="4"/>
      <c r="EKK195" s="4"/>
      <c r="EKL195" s="4"/>
      <c r="EKM195" s="4"/>
      <c r="EKN195" s="4"/>
      <c r="EKO195" s="4"/>
      <c r="EKP195" s="4"/>
      <c r="EKQ195" s="4"/>
      <c r="EKR195" s="4"/>
      <c r="EKS195" s="4"/>
      <c r="EKT195" s="4"/>
      <c r="EKU195" s="4"/>
      <c r="EKV195" s="4"/>
      <c r="EKW195" s="4"/>
      <c r="EKX195" s="4"/>
      <c r="EKY195" s="4"/>
      <c r="EKZ195" s="4"/>
      <c r="ELA195" s="4"/>
      <c r="ELB195" s="4"/>
      <c r="ELC195" s="4"/>
      <c r="ELD195" s="4"/>
      <c r="ELE195" s="4"/>
      <c r="ELF195" s="4"/>
      <c r="ELG195" s="4"/>
      <c r="ELH195" s="4"/>
      <c r="ELI195" s="4"/>
      <c r="ELJ195" s="4"/>
      <c r="ELK195" s="4"/>
      <c r="ELL195" s="4"/>
      <c r="ELM195" s="4"/>
      <c r="ELN195" s="4"/>
      <c r="ELO195" s="4"/>
      <c r="ELP195" s="4"/>
      <c r="ELQ195" s="4"/>
      <c r="ELR195" s="4"/>
      <c r="ELS195" s="4"/>
      <c r="ELT195" s="4"/>
      <c r="ELU195" s="4"/>
      <c r="ELV195" s="4"/>
      <c r="ELW195" s="4"/>
      <c r="ELX195" s="4"/>
      <c r="ELY195" s="4"/>
      <c r="ELZ195" s="4"/>
      <c r="EMA195" s="4"/>
      <c r="EMB195" s="4"/>
      <c r="EMC195" s="4"/>
      <c r="EMD195" s="4"/>
      <c r="EME195" s="4"/>
      <c r="EMF195" s="4"/>
      <c r="EMG195" s="4"/>
      <c r="EMH195" s="4"/>
      <c r="EMI195" s="4"/>
      <c r="EMJ195" s="4"/>
      <c r="EMK195" s="4"/>
      <c r="EML195" s="4"/>
      <c r="EMM195" s="4"/>
      <c r="EMN195" s="4"/>
      <c r="EMO195" s="4"/>
      <c r="EMP195" s="4"/>
      <c r="EMQ195" s="4"/>
      <c r="EMR195" s="4"/>
      <c r="EMS195" s="4"/>
      <c r="EMT195" s="4"/>
      <c r="EMU195" s="4"/>
      <c r="EMV195" s="4"/>
      <c r="EMW195" s="4"/>
      <c r="EMX195" s="4"/>
      <c r="EMY195" s="4"/>
      <c r="EMZ195" s="4"/>
      <c r="ENA195" s="4"/>
      <c r="ENB195" s="4"/>
      <c r="ENC195" s="4"/>
      <c r="END195" s="4"/>
      <c r="ENE195" s="4"/>
      <c r="ENF195" s="4"/>
      <c r="ENG195" s="4"/>
      <c r="ENH195" s="4"/>
      <c r="ENI195" s="4"/>
      <c r="ENJ195" s="4"/>
      <c r="ENK195" s="4"/>
      <c r="ENL195" s="4"/>
      <c r="ENM195" s="4"/>
      <c r="ENN195" s="4"/>
      <c r="ENO195" s="4"/>
      <c r="ENP195" s="4"/>
      <c r="ENQ195" s="4"/>
      <c r="ENR195" s="4"/>
      <c r="ENS195" s="4"/>
      <c r="ENT195" s="4"/>
      <c r="ENU195" s="4"/>
      <c r="ENV195" s="4"/>
      <c r="ENW195" s="4"/>
      <c r="ENX195" s="4"/>
      <c r="ENY195" s="4"/>
      <c r="ENZ195" s="4"/>
      <c r="EOA195" s="4"/>
      <c r="EOB195" s="4"/>
      <c r="EOC195" s="4"/>
      <c r="EOD195" s="4"/>
      <c r="EOE195" s="4"/>
      <c r="EOF195" s="4"/>
      <c r="EOG195" s="4"/>
      <c r="EOH195" s="4"/>
      <c r="EOI195" s="4"/>
      <c r="EOJ195" s="4"/>
      <c r="EOK195" s="4"/>
      <c r="EOL195" s="4"/>
      <c r="EOM195" s="4"/>
      <c r="EON195" s="4"/>
      <c r="EOO195" s="4"/>
      <c r="EOP195" s="4"/>
      <c r="EOQ195" s="4"/>
      <c r="EOR195" s="4"/>
      <c r="EOS195" s="4"/>
      <c r="EOT195" s="4"/>
      <c r="EOU195" s="4"/>
      <c r="EOV195" s="4"/>
      <c r="EOW195" s="4"/>
      <c r="EOX195" s="4"/>
      <c r="EOY195" s="4"/>
      <c r="EOZ195" s="4"/>
      <c r="EPA195" s="4"/>
      <c r="EPB195" s="4"/>
      <c r="EPC195" s="4"/>
      <c r="EPD195" s="4"/>
      <c r="EPE195" s="4"/>
      <c r="EPF195" s="4"/>
      <c r="EPG195" s="4"/>
      <c r="EPH195" s="4"/>
      <c r="EPI195" s="4"/>
      <c r="EPJ195" s="4"/>
      <c r="EPK195" s="4"/>
      <c r="EPL195" s="4"/>
      <c r="EPM195" s="4"/>
      <c r="EPN195" s="4"/>
      <c r="EPO195" s="4"/>
      <c r="EPP195" s="4"/>
      <c r="EPQ195" s="4"/>
      <c r="EPR195" s="4"/>
      <c r="EPS195" s="4"/>
      <c r="EPT195" s="4"/>
      <c r="EPU195" s="4"/>
      <c r="EPV195" s="4"/>
      <c r="EPW195" s="4"/>
      <c r="EPX195" s="4"/>
      <c r="EPY195" s="4"/>
      <c r="EPZ195" s="4"/>
      <c r="EQA195" s="4"/>
      <c r="EQB195" s="4"/>
      <c r="EQC195" s="4"/>
      <c r="EQD195" s="4"/>
      <c r="EQE195" s="4"/>
      <c r="EQF195" s="4"/>
      <c r="EQG195" s="4"/>
      <c r="EQH195" s="4"/>
      <c r="EQI195" s="4"/>
      <c r="EQJ195" s="4"/>
      <c r="EQK195" s="4"/>
      <c r="EQL195" s="4"/>
      <c r="EQM195" s="4"/>
      <c r="EQN195" s="4"/>
      <c r="EQO195" s="4"/>
      <c r="EQP195" s="4"/>
      <c r="EQQ195" s="4"/>
      <c r="EQR195" s="4"/>
      <c r="EQS195" s="4"/>
      <c r="EQT195" s="4"/>
      <c r="EQU195" s="4"/>
      <c r="EQV195" s="4"/>
      <c r="EQW195" s="4"/>
      <c r="EQX195" s="4"/>
      <c r="EQY195" s="4"/>
      <c r="EQZ195" s="4"/>
      <c r="ERA195" s="4"/>
      <c r="ERB195" s="4"/>
      <c r="ERC195" s="4"/>
      <c r="ERD195" s="4"/>
      <c r="ERE195" s="4"/>
      <c r="ERF195" s="4"/>
      <c r="ERG195" s="4"/>
      <c r="ERH195" s="4"/>
      <c r="ERI195" s="4"/>
      <c r="ERJ195" s="4"/>
      <c r="ERK195" s="4"/>
      <c r="ERL195" s="4"/>
      <c r="ERM195" s="4"/>
      <c r="ERN195" s="4"/>
      <c r="ERO195" s="4"/>
      <c r="ERP195" s="4"/>
      <c r="ERQ195" s="4"/>
      <c r="ERR195" s="4"/>
      <c r="ERS195" s="4"/>
      <c r="ERT195" s="4"/>
      <c r="ERU195" s="4"/>
      <c r="ERV195" s="4"/>
      <c r="ERW195" s="4"/>
      <c r="ERX195" s="4"/>
      <c r="ERY195" s="4"/>
      <c r="ERZ195" s="4"/>
      <c r="ESA195" s="4"/>
      <c r="ESB195" s="4"/>
      <c r="ESC195" s="4"/>
      <c r="ESD195" s="4"/>
      <c r="ESE195" s="4"/>
      <c r="ESF195" s="4"/>
      <c r="ESG195" s="4"/>
      <c r="ESH195" s="4"/>
      <c r="ESI195" s="4"/>
      <c r="ESJ195" s="4"/>
      <c r="ESK195" s="4"/>
      <c r="ESL195" s="4"/>
      <c r="ESM195" s="4"/>
      <c r="ESN195" s="4"/>
      <c r="ESO195" s="4"/>
      <c r="ESP195" s="4"/>
      <c r="ESQ195" s="4"/>
      <c r="ESR195" s="4"/>
      <c r="ESS195" s="4"/>
      <c r="EST195" s="4"/>
      <c r="ESU195" s="4"/>
      <c r="ESV195" s="4"/>
      <c r="ESW195" s="4"/>
      <c r="ESX195" s="4"/>
      <c r="ESY195" s="4"/>
      <c r="ESZ195" s="4"/>
      <c r="ETA195" s="4"/>
      <c r="ETB195" s="4"/>
      <c r="ETC195" s="4"/>
      <c r="ETD195" s="4"/>
      <c r="ETE195" s="4"/>
      <c r="ETF195" s="4"/>
      <c r="ETG195" s="4"/>
      <c r="ETH195" s="4"/>
      <c r="ETI195" s="4"/>
      <c r="ETJ195" s="4"/>
      <c r="ETK195" s="4"/>
      <c r="ETL195" s="4"/>
      <c r="ETM195" s="4"/>
      <c r="ETN195" s="4"/>
      <c r="ETO195" s="4"/>
      <c r="ETP195" s="4"/>
      <c r="ETQ195" s="4"/>
      <c r="ETR195" s="4"/>
      <c r="ETS195" s="4"/>
      <c r="ETT195" s="4"/>
      <c r="ETU195" s="4"/>
      <c r="ETV195" s="4"/>
      <c r="ETW195" s="4"/>
      <c r="ETX195" s="4"/>
      <c r="ETY195" s="4"/>
      <c r="ETZ195" s="4"/>
      <c r="EUA195" s="4"/>
      <c r="EUB195" s="4"/>
      <c r="EUC195" s="4"/>
      <c r="EUD195" s="4"/>
      <c r="EUE195" s="4"/>
      <c r="EUF195" s="4"/>
      <c r="EUG195" s="4"/>
      <c r="EUH195" s="4"/>
      <c r="EUI195" s="4"/>
      <c r="EUJ195" s="4"/>
      <c r="EUK195" s="4"/>
      <c r="EUL195" s="4"/>
      <c r="EUM195" s="4"/>
      <c r="EUN195" s="4"/>
      <c r="EUO195" s="4"/>
      <c r="EUP195" s="4"/>
      <c r="EUQ195" s="4"/>
      <c r="EUR195" s="4"/>
      <c r="EUS195" s="4"/>
      <c r="EUT195" s="4"/>
      <c r="EUU195" s="4"/>
      <c r="EUV195" s="4"/>
      <c r="EUW195" s="4"/>
      <c r="EUX195" s="4"/>
      <c r="EUY195" s="4"/>
      <c r="EUZ195" s="4"/>
      <c r="EVA195" s="4"/>
      <c r="EVB195" s="4"/>
      <c r="EVC195" s="4"/>
      <c r="EVD195" s="4"/>
      <c r="EVE195" s="4"/>
      <c r="EVF195" s="4"/>
      <c r="EVG195" s="4"/>
      <c r="EVH195" s="4"/>
      <c r="EVI195" s="4"/>
      <c r="EVJ195" s="4"/>
      <c r="EVK195" s="4"/>
      <c r="EVL195" s="4"/>
      <c r="EVM195" s="4"/>
      <c r="EVN195" s="4"/>
      <c r="EVO195" s="4"/>
      <c r="EVP195" s="4"/>
      <c r="EVQ195" s="4"/>
      <c r="EVR195" s="4"/>
      <c r="EVS195" s="4"/>
      <c r="EVT195" s="4"/>
      <c r="EVU195" s="4"/>
      <c r="EVV195" s="4"/>
      <c r="EVW195" s="4"/>
      <c r="EVX195" s="4"/>
      <c r="EVY195" s="4"/>
      <c r="EVZ195" s="4"/>
      <c r="EWA195" s="4"/>
      <c r="EWB195" s="4"/>
      <c r="EWC195" s="4"/>
      <c r="EWD195" s="4"/>
      <c r="EWE195" s="4"/>
      <c r="EWF195" s="4"/>
      <c r="EWG195" s="4"/>
      <c r="EWH195" s="4"/>
      <c r="EWI195" s="4"/>
      <c r="EWJ195" s="4"/>
      <c r="EWK195" s="4"/>
      <c r="EWL195" s="4"/>
      <c r="EWM195" s="4"/>
      <c r="EWN195" s="4"/>
      <c r="EWO195" s="4"/>
      <c r="EWP195" s="4"/>
      <c r="EWQ195" s="4"/>
      <c r="EWR195" s="4"/>
      <c r="EWS195" s="4"/>
      <c r="EWT195" s="4"/>
      <c r="EWU195" s="4"/>
      <c r="EWV195" s="4"/>
      <c r="EWW195" s="4"/>
      <c r="EWX195" s="4"/>
      <c r="EWY195" s="4"/>
      <c r="EWZ195" s="4"/>
      <c r="EXA195" s="4"/>
      <c r="EXB195" s="4"/>
      <c r="EXC195" s="4"/>
      <c r="EXD195" s="4"/>
      <c r="EXE195" s="4"/>
      <c r="EXF195" s="4"/>
      <c r="EXG195" s="4"/>
      <c r="EXH195" s="4"/>
      <c r="EXI195" s="4"/>
      <c r="EXJ195" s="4"/>
      <c r="EXK195" s="4"/>
      <c r="EXL195" s="4"/>
      <c r="EXM195" s="4"/>
      <c r="EXN195" s="4"/>
      <c r="EXO195" s="4"/>
      <c r="EXP195" s="4"/>
      <c r="EXQ195" s="4"/>
      <c r="EXR195" s="4"/>
      <c r="EXS195" s="4"/>
      <c r="EXT195" s="4"/>
      <c r="EXU195" s="4"/>
      <c r="EXV195" s="4"/>
      <c r="EXW195" s="4"/>
      <c r="EXX195" s="4"/>
      <c r="EXY195" s="4"/>
      <c r="EXZ195" s="4"/>
      <c r="EYA195" s="4"/>
      <c r="EYB195" s="4"/>
      <c r="EYC195" s="4"/>
      <c r="EYD195" s="4"/>
      <c r="EYE195" s="4"/>
      <c r="EYF195" s="4"/>
      <c r="EYG195" s="4"/>
      <c r="EYH195" s="4"/>
      <c r="EYI195" s="4"/>
      <c r="EYJ195" s="4"/>
      <c r="EYK195" s="4"/>
      <c r="EYL195" s="4"/>
      <c r="EYM195" s="4"/>
      <c r="EYN195" s="4"/>
      <c r="EYO195" s="4"/>
      <c r="EYP195" s="4"/>
      <c r="EYQ195" s="4"/>
      <c r="EYR195" s="4"/>
      <c r="EYS195" s="4"/>
      <c r="EYT195" s="4"/>
      <c r="EYU195" s="4"/>
      <c r="EYV195" s="4"/>
      <c r="EYW195" s="4"/>
      <c r="EYX195" s="4"/>
      <c r="EYY195" s="4"/>
      <c r="EYZ195" s="4"/>
      <c r="EZA195" s="4"/>
      <c r="EZB195" s="4"/>
      <c r="EZC195" s="4"/>
      <c r="EZD195" s="4"/>
      <c r="EZE195" s="4"/>
      <c r="EZF195" s="4"/>
      <c r="EZG195" s="4"/>
      <c r="EZH195" s="4"/>
      <c r="EZI195" s="4"/>
      <c r="EZJ195" s="4"/>
      <c r="EZK195" s="4"/>
      <c r="EZL195" s="4"/>
      <c r="EZM195" s="4"/>
      <c r="EZN195" s="4"/>
      <c r="EZO195" s="4"/>
      <c r="EZP195" s="4"/>
      <c r="EZQ195" s="4"/>
      <c r="EZR195" s="4"/>
      <c r="EZS195" s="4"/>
      <c r="EZT195" s="4"/>
      <c r="EZU195" s="4"/>
      <c r="EZV195" s="4"/>
      <c r="EZW195" s="4"/>
      <c r="EZX195" s="4"/>
      <c r="EZY195" s="4"/>
      <c r="EZZ195" s="4"/>
      <c r="FAA195" s="4"/>
      <c r="FAB195" s="4"/>
      <c r="FAC195" s="4"/>
      <c r="FAD195" s="4"/>
      <c r="FAE195" s="4"/>
      <c r="FAF195" s="4"/>
      <c r="FAG195" s="4"/>
      <c r="FAH195" s="4"/>
      <c r="FAI195" s="4"/>
      <c r="FAJ195" s="4"/>
      <c r="FAK195" s="4"/>
      <c r="FAL195" s="4"/>
      <c r="FAM195" s="4"/>
      <c r="FAN195" s="4"/>
      <c r="FAO195" s="4"/>
      <c r="FAP195" s="4"/>
      <c r="FAQ195" s="4"/>
      <c r="FAR195" s="4"/>
      <c r="FAS195" s="4"/>
      <c r="FAT195" s="4"/>
      <c r="FAU195" s="4"/>
      <c r="FAV195" s="4"/>
      <c r="FAW195" s="4"/>
      <c r="FAX195" s="4"/>
      <c r="FAY195" s="4"/>
      <c r="FAZ195" s="4"/>
      <c r="FBA195" s="4"/>
      <c r="FBB195" s="4"/>
      <c r="FBC195" s="4"/>
      <c r="FBD195" s="4"/>
      <c r="FBE195" s="4"/>
      <c r="FBF195" s="4"/>
      <c r="FBG195" s="4"/>
      <c r="FBH195" s="4"/>
      <c r="FBI195" s="4"/>
      <c r="FBJ195" s="4"/>
      <c r="FBK195" s="4"/>
      <c r="FBL195" s="4"/>
      <c r="FBM195" s="4"/>
      <c r="FBN195" s="4"/>
      <c r="FBO195" s="4"/>
      <c r="FBP195" s="4"/>
      <c r="FBQ195" s="4"/>
      <c r="FBR195" s="4"/>
      <c r="FBS195" s="4"/>
      <c r="FBT195" s="4"/>
      <c r="FBU195" s="4"/>
      <c r="FBV195" s="4"/>
      <c r="FBW195" s="4"/>
      <c r="FBX195" s="4"/>
      <c r="FBY195" s="4"/>
      <c r="FBZ195" s="4"/>
      <c r="FCA195" s="4"/>
      <c r="FCB195" s="4"/>
      <c r="FCC195" s="4"/>
      <c r="FCD195" s="4"/>
      <c r="FCE195" s="4"/>
      <c r="FCF195" s="4"/>
      <c r="FCG195" s="4"/>
      <c r="FCH195" s="4"/>
      <c r="FCI195" s="4"/>
      <c r="FCJ195" s="4"/>
      <c r="FCK195" s="4"/>
      <c r="FCL195" s="4"/>
      <c r="FCM195" s="4"/>
      <c r="FCN195" s="4"/>
      <c r="FCO195" s="4"/>
      <c r="FCP195" s="4"/>
      <c r="FCQ195" s="4"/>
      <c r="FCR195" s="4"/>
      <c r="FCS195" s="4"/>
      <c r="FCT195" s="4"/>
      <c r="FCU195" s="4"/>
      <c r="FCV195" s="4"/>
      <c r="FCW195" s="4"/>
      <c r="FCX195" s="4"/>
      <c r="FCY195" s="4"/>
      <c r="FCZ195" s="4"/>
      <c r="FDA195" s="4"/>
      <c r="FDB195" s="4"/>
      <c r="FDC195" s="4"/>
      <c r="FDD195" s="4"/>
      <c r="FDE195" s="4"/>
      <c r="FDF195" s="4"/>
      <c r="FDG195" s="4"/>
      <c r="FDH195" s="4"/>
      <c r="FDI195" s="4"/>
      <c r="FDJ195" s="4"/>
      <c r="FDK195" s="4"/>
      <c r="FDL195" s="4"/>
      <c r="FDM195" s="4"/>
      <c r="FDN195" s="4"/>
      <c r="FDO195" s="4"/>
      <c r="FDP195" s="4"/>
      <c r="FDQ195" s="4"/>
      <c r="FDR195" s="4"/>
      <c r="FDS195" s="4"/>
      <c r="FDT195" s="4"/>
      <c r="FDU195" s="4"/>
      <c r="FDV195" s="4"/>
      <c r="FDW195" s="4"/>
      <c r="FDX195" s="4"/>
      <c r="FDY195" s="4"/>
      <c r="FDZ195" s="4"/>
      <c r="FEA195" s="4"/>
      <c r="FEB195" s="4"/>
      <c r="FEC195" s="4"/>
      <c r="FED195" s="4"/>
      <c r="FEE195" s="4"/>
      <c r="FEF195" s="4"/>
      <c r="FEG195" s="4"/>
      <c r="FEH195" s="4"/>
      <c r="FEI195" s="4"/>
      <c r="FEJ195" s="4"/>
      <c r="FEK195" s="4"/>
      <c r="FEL195" s="4"/>
      <c r="FEM195" s="4"/>
      <c r="FEN195" s="4"/>
      <c r="FEO195" s="4"/>
      <c r="FEP195" s="4"/>
      <c r="FEQ195" s="4"/>
      <c r="FER195" s="4"/>
      <c r="FES195" s="4"/>
      <c r="FET195" s="4"/>
      <c r="FEU195" s="4"/>
      <c r="FEV195" s="4"/>
      <c r="FEW195" s="4"/>
      <c r="FEX195" s="4"/>
      <c r="FEY195" s="4"/>
      <c r="FEZ195" s="4"/>
      <c r="FFA195" s="4"/>
      <c r="FFB195" s="4"/>
      <c r="FFC195" s="4"/>
      <c r="FFD195" s="4"/>
      <c r="FFE195" s="4"/>
      <c r="FFF195" s="4"/>
      <c r="FFG195" s="4"/>
      <c r="FFH195" s="4"/>
      <c r="FFI195" s="4"/>
      <c r="FFJ195" s="4"/>
      <c r="FFK195" s="4"/>
      <c r="FFL195" s="4"/>
      <c r="FFM195" s="4"/>
      <c r="FFN195" s="4"/>
      <c r="FFO195" s="4"/>
      <c r="FFP195" s="4"/>
      <c r="FFQ195" s="4"/>
      <c r="FFR195" s="4"/>
      <c r="FFS195" s="4"/>
      <c r="FFT195" s="4"/>
      <c r="FFU195" s="4"/>
      <c r="FFV195" s="4"/>
      <c r="FFW195" s="4"/>
      <c r="FFX195" s="4"/>
      <c r="FFY195" s="4"/>
      <c r="FFZ195" s="4"/>
      <c r="FGA195" s="4"/>
      <c r="FGB195" s="4"/>
      <c r="FGC195" s="4"/>
      <c r="FGD195" s="4"/>
      <c r="FGE195" s="4"/>
      <c r="FGF195" s="4"/>
      <c r="FGG195" s="4"/>
      <c r="FGH195" s="4"/>
      <c r="FGI195" s="4"/>
      <c r="FGJ195" s="4"/>
      <c r="FGK195" s="4"/>
      <c r="FGL195" s="4"/>
      <c r="FGM195" s="4"/>
      <c r="FGN195" s="4"/>
      <c r="FGO195" s="4"/>
      <c r="FGP195" s="4"/>
      <c r="FGQ195" s="4"/>
      <c r="FGR195" s="4"/>
      <c r="FGS195" s="4"/>
      <c r="FGT195" s="4"/>
      <c r="FGU195" s="4"/>
      <c r="FGV195" s="4"/>
      <c r="FGW195" s="4"/>
      <c r="FGX195" s="4"/>
      <c r="FGY195" s="4"/>
      <c r="FGZ195" s="4"/>
      <c r="FHA195" s="4"/>
      <c r="FHB195" s="4"/>
      <c r="FHC195" s="4"/>
      <c r="FHD195" s="4"/>
      <c r="FHE195" s="4"/>
      <c r="FHF195" s="4"/>
      <c r="FHG195" s="4"/>
      <c r="FHH195" s="4"/>
      <c r="FHI195" s="4"/>
      <c r="FHJ195" s="4"/>
      <c r="FHK195" s="4"/>
      <c r="FHL195" s="4"/>
      <c r="FHM195" s="4"/>
      <c r="FHN195" s="4"/>
      <c r="FHO195" s="4"/>
      <c r="FHP195" s="4"/>
      <c r="FHQ195" s="4"/>
      <c r="FHR195" s="4"/>
      <c r="FHS195" s="4"/>
      <c r="FHT195" s="4"/>
      <c r="FHU195" s="4"/>
      <c r="FHV195" s="4"/>
      <c r="FHW195" s="4"/>
      <c r="FHX195" s="4"/>
      <c r="FHY195" s="4"/>
      <c r="FHZ195" s="4"/>
      <c r="FIA195" s="4"/>
      <c r="FIB195" s="4"/>
      <c r="FIC195" s="4"/>
      <c r="FID195" s="4"/>
      <c r="FIE195" s="4"/>
      <c r="FIF195" s="4"/>
      <c r="FIG195" s="4"/>
      <c r="FIH195" s="4"/>
      <c r="FII195" s="4"/>
      <c r="FIJ195" s="4"/>
      <c r="FIK195" s="4"/>
      <c r="FIL195" s="4"/>
      <c r="FIM195" s="4"/>
      <c r="FIN195" s="4"/>
      <c r="FIO195" s="4"/>
      <c r="FIP195" s="4"/>
      <c r="FIQ195" s="4"/>
      <c r="FIR195" s="4"/>
      <c r="FIS195" s="4"/>
      <c r="FIT195" s="4"/>
      <c r="FIU195" s="4"/>
      <c r="FIV195" s="4"/>
      <c r="FIW195" s="4"/>
      <c r="FIX195" s="4"/>
      <c r="FIY195" s="4"/>
      <c r="FIZ195" s="4"/>
      <c r="FJA195" s="4"/>
      <c r="FJB195" s="4"/>
      <c r="FJC195" s="4"/>
      <c r="FJD195" s="4"/>
      <c r="FJE195" s="4"/>
      <c r="FJF195" s="4"/>
      <c r="FJG195" s="4"/>
      <c r="FJH195" s="4"/>
      <c r="FJI195" s="4"/>
      <c r="FJJ195" s="4"/>
      <c r="FJK195" s="4"/>
      <c r="FJL195" s="4"/>
      <c r="FJM195" s="4"/>
      <c r="FJN195" s="4"/>
      <c r="FJO195" s="4"/>
      <c r="FJP195" s="4"/>
      <c r="FJQ195" s="4"/>
      <c r="FJR195" s="4"/>
      <c r="FJS195" s="4"/>
      <c r="FJT195" s="4"/>
      <c r="FJU195" s="4"/>
      <c r="FJV195" s="4"/>
      <c r="FJW195" s="4"/>
      <c r="FJX195" s="4"/>
      <c r="FJY195" s="4"/>
      <c r="FJZ195" s="4"/>
      <c r="FKA195" s="4"/>
      <c r="FKB195" s="4"/>
      <c r="FKC195" s="4"/>
      <c r="FKD195" s="4"/>
      <c r="FKE195" s="4"/>
      <c r="FKF195" s="4"/>
      <c r="FKG195" s="4"/>
      <c r="FKH195" s="4"/>
      <c r="FKI195" s="4"/>
      <c r="FKJ195" s="4"/>
      <c r="FKK195" s="4"/>
      <c r="FKL195" s="4"/>
      <c r="FKM195" s="4"/>
      <c r="FKN195" s="4"/>
      <c r="FKO195" s="4"/>
      <c r="FKP195" s="4"/>
      <c r="FKQ195" s="4"/>
      <c r="FKR195" s="4"/>
      <c r="FKS195" s="4"/>
      <c r="FKT195" s="4"/>
      <c r="FKU195" s="4"/>
      <c r="FKV195" s="4"/>
      <c r="FKW195" s="4"/>
      <c r="FKX195" s="4"/>
      <c r="FKY195" s="4"/>
      <c r="FKZ195" s="4"/>
      <c r="FLA195" s="4"/>
      <c r="FLB195" s="4"/>
      <c r="FLC195" s="4"/>
      <c r="FLD195" s="4"/>
      <c r="FLE195" s="4"/>
      <c r="FLF195" s="4"/>
      <c r="FLG195" s="4"/>
      <c r="FLH195" s="4"/>
      <c r="FLI195" s="4"/>
      <c r="FLJ195" s="4"/>
      <c r="FLK195" s="4"/>
      <c r="FLL195" s="4"/>
      <c r="FLM195" s="4"/>
      <c r="FLN195" s="4"/>
      <c r="FLO195" s="4"/>
      <c r="FLP195" s="4"/>
      <c r="FLQ195" s="4"/>
      <c r="FLR195" s="4"/>
      <c r="FLS195" s="4"/>
      <c r="FLT195" s="4"/>
      <c r="FLU195" s="4"/>
      <c r="FLV195" s="4"/>
      <c r="FLW195" s="4"/>
      <c r="FLX195" s="4"/>
      <c r="FLY195" s="4"/>
      <c r="FLZ195" s="4"/>
      <c r="FMA195" s="4"/>
      <c r="FMB195" s="4"/>
      <c r="FMC195" s="4"/>
      <c r="FMD195" s="4"/>
      <c r="FME195" s="4"/>
      <c r="FMF195" s="4"/>
      <c r="FMG195" s="4"/>
      <c r="FMH195" s="4"/>
      <c r="FMI195" s="4"/>
      <c r="FMJ195" s="4"/>
      <c r="FMK195" s="4"/>
      <c r="FML195" s="4"/>
      <c r="FMM195" s="4"/>
      <c r="FMN195" s="4"/>
      <c r="FMO195" s="4"/>
      <c r="FMP195" s="4"/>
      <c r="FMQ195" s="4"/>
      <c r="FMR195" s="4"/>
      <c r="FMS195" s="4"/>
      <c r="FMT195" s="4"/>
      <c r="FMU195" s="4"/>
      <c r="FMV195" s="4"/>
      <c r="FMW195" s="4"/>
      <c r="FMX195" s="4"/>
      <c r="FMY195" s="4"/>
      <c r="FMZ195" s="4"/>
      <c r="FNA195" s="4"/>
      <c r="FNB195" s="4"/>
      <c r="FNC195" s="4"/>
      <c r="FND195" s="4"/>
      <c r="FNE195" s="4"/>
      <c r="FNF195" s="4"/>
      <c r="FNG195" s="4"/>
      <c r="FNH195" s="4"/>
      <c r="FNI195" s="4"/>
      <c r="FNJ195" s="4"/>
      <c r="FNK195" s="4"/>
      <c r="FNL195" s="4"/>
      <c r="FNM195" s="4"/>
      <c r="FNN195" s="4"/>
      <c r="FNO195" s="4"/>
      <c r="FNP195" s="4"/>
      <c r="FNQ195" s="4"/>
      <c r="FNR195" s="4"/>
      <c r="FNS195" s="4"/>
      <c r="FNT195" s="4"/>
      <c r="FNU195" s="4"/>
      <c r="FNV195" s="4"/>
      <c r="FNW195" s="4"/>
      <c r="FNX195" s="4"/>
      <c r="FNY195" s="4"/>
      <c r="FNZ195" s="4"/>
      <c r="FOA195" s="4"/>
      <c r="FOB195" s="4"/>
      <c r="FOC195" s="4"/>
      <c r="FOD195" s="4"/>
      <c r="FOE195" s="4"/>
      <c r="FOF195" s="4"/>
      <c r="FOG195" s="4"/>
      <c r="FOH195" s="4"/>
      <c r="FOI195" s="4"/>
      <c r="FOJ195" s="4"/>
      <c r="FOK195" s="4"/>
      <c r="FOL195" s="4"/>
      <c r="FOM195" s="4"/>
      <c r="FON195" s="4"/>
      <c r="FOO195" s="4"/>
      <c r="FOP195" s="4"/>
      <c r="FOQ195" s="4"/>
      <c r="FOR195" s="4"/>
      <c r="FOS195" s="4"/>
      <c r="FOT195" s="4"/>
      <c r="FOU195" s="4"/>
      <c r="FOV195" s="4"/>
      <c r="FOW195" s="4"/>
      <c r="FOX195" s="4"/>
      <c r="FOY195" s="4"/>
      <c r="FOZ195" s="4"/>
      <c r="FPA195" s="4"/>
      <c r="FPB195" s="4"/>
      <c r="FPC195" s="4"/>
      <c r="FPD195" s="4"/>
      <c r="FPE195" s="4"/>
      <c r="FPF195" s="4"/>
      <c r="FPG195" s="4"/>
      <c r="FPH195" s="4"/>
      <c r="FPI195" s="4"/>
      <c r="FPJ195" s="4"/>
      <c r="FPK195" s="4"/>
      <c r="FPL195" s="4"/>
      <c r="FPM195" s="4"/>
      <c r="FPN195" s="4"/>
      <c r="FPO195" s="4"/>
      <c r="FPP195" s="4"/>
      <c r="FPQ195" s="4"/>
      <c r="FPR195" s="4"/>
      <c r="FPS195" s="4"/>
      <c r="FPT195" s="4"/>
      <c r="FPU195" s="4"/>
      <c r="FPV195" s="4"/>
      <c r="FPW195" s="4"/>
      <c r="FPX195" s="4"/>
      <c r="FPY195" s="4"/>
      <c r="FPZ195" s="4"/>
      <c r="FQA195" s="4"/>
      <c r="FQB195" s="4"/>
      <c r="FQC195" s="4"/>
      <c r="FQD195" s="4"/>
      <c r="FQE195" s="4"/>
      <c r="FQF195" s="4"/>
      <c r="FQG195" s="4"/>
      <c r="FQH195" s="4"/>
      <c r="FQI195" s="4"/>
      <c r="FQJ195" s="4"/>
      <c r="FQK195" s="4"/>
      <c r="FQL195" s="4"/>
      <c r="FQM195" s="4"/>
      <c r="FQN195" s="4"/>
      <c r="FQO195" s="4"/>
      <c r="FQP195" s="4"/>
      <c r="FQQ195" s="4"/>
      <c r="FQR195" s="4"/>
      <c r="FQS195" s="4"/>
      <c r="FQT195" s="4"/>
      <c r="FQU195" s="4"/>
      <c r="FQV195" s="4"/>
      <c r="FQW195" s="4"/>
      <c r="FQX195" s="4"/>
      <c r="FQY195" s="4"/>
      <c r="FQZ195" s="4"/>
      <c r="FRA195" s="4"/>
      <c r="FRB195" s="4"/>
      <c r="FRC195" s="4"/>
      <c r="FRD195" s="4"/>
      <c r="FRE195" s="4"/>
      <c r="FRF195" s="4"/>
      <c r="FRG195" s="4"/>
      <c r="FRH195" s="4"/>
      <c r="FRI195" s="4"/>
      <c r="FRJ195" s="4"/>
      <c r="FRK195" s="4"/>
      <c r="FRL195" s="4"/>
      <c r="FRM195" s="4"/>
      <c r="FRN195" s="4"/>
      <c r="FRO195" s="4"/>
      <c r="FRP195" s="4"/>
      <c r="FRQ195" s="4"/>
      <c r="FRR195" s="4"/>
      <c r="FRS195" s="4"/>
      <c r="FRT195" s="4"/>
      <c r="FRU195" s="4"/>
      <c r="FRV195" s="4"/>
      <c r="FRW195" s="4"/>
      <c r="FRX195" s="4"/>
      <c r="FRY195" s="4"/>
      <c r="FRZ195" s="4"/>
      <c r="FSA195" s="4"/>
      <c r="FSB195" s="4"/>
      <c r="FSC195" s="4"/>
      <c r="FSD195" s="4"/>
      <c r="FSE195" s="4"/>
      <c r="FSF195" s="4"/>
      <c r="FSG195" s="4"/>
      <c r="FSH195" s="4"/>
      <c r="FSI195" s="4"/>
      <c r="FSJ195" s="4"/>
      <c r="FSK195" s="4"/>
      <c r="FSL195" s="4"/>
      <c r="FSM195" s="4"/>
      <c r="FSN195" s="4"/>
      <c r="FSO195" s="4"/>
      <c r="FSP195" s="4"/>
      <c r="FSQ195" s="4"/>
      <c r="FSR195" s="4"/>
      <c r="FSS195" s="4"/>
      <c r="FST195" s="4"/>
      <c r="FSU195" s="4"/>
      <c r="FSV195" s="4"/>
      <c r="FSW195" s="4"/>
      <c r="FSX195" s="4"/>
      <c r="FSY195" s="4"/>
      <c r="FSZ195" s="4"/>
      <c r="FTA195" s="4"/>
      <c r="FTB195" s="4"/>
      <c r="FTC195" s="4"/>
      <c r="FTD195" s="4"/>
      <c r="FTE195" s="4"/>
      <c r="FTF195" s="4"/>
      <c r="FTG195" s="4"/>
      <c r="FTH195" s="4"/>
      <c r="FTI195" s="4"/>
      <c r="FTJ195" s="4"/>
      <c r="FTK195" s="4"/>
      <c r="FTL195" s="4"/>
      <c r="FTM195" s="4"/>
      <c r="FTN195" s="4"/>
      <c r="FTO195" s="4"/>
      <c r="FTP195" s="4"/>
      <c r="FTQ195" s="4"/>
      <c r="FTR195" s="4"/>
      <c r="FTS195" s="4"/>
      <c r="FTT195" s="4"/>
      <c r="FTU195" s="4"/>
      <c r="FTV195" s="4"/>
      <c r="FTW195" s="4"/>
      <c r="FTX195" s="4"/>
      <c r="FTY195" s="4"/>
      <c r="FTZ195" s="4"/>
      <c r="FUA195" s="4"/>
      <c r="FUB195" s="4"/>
      <c r="FUC195" s="4"/>
      <c r="FUD195" s="4"/>
      <c r="FUE195" s="4"/>
      <c r="FUF195" s="4"/>
      <c r="FUG195" s="4"/>
      <c r="FUH195" s="4"/>
      <c r="FUI195" s="4"/>
      <c r="FUJ195" s="4"/>
      <c r="FUK195" s="4"/>
      <c r="FUL195" s="4"/>
      <c r="FUM195" s="4"/>
      <c r="FUN195" s="4"/>
      <c r="FUO195" s="4"/>
      <c r="FUP195" s="4"/>
      <c r="FUQ195" s="4"/>
      <c r="FUR195" s="4"/>
      <c r="FUS195" s="4"/>
      <c r="FUT195" s="4"/>
      <c r="FUU195" s="4"/>
      <c r="FUV195" s="4"/>
      <c r="FUW195" s="4"/>
      <c r="FUX195" s="4"/>
      <c r="FUY195" s="4"/>
      <c r="FUZ195" s="4"/>
      <c r="FVA195" s="4"/>
      <c r="FVB195" s="4"/>
      <c r="FVC195" s="4"/>
      <c r="FVD195" s="4"/>
      <c r="FVE195" s="4"/>
      <c r="FVF195" s="4"/>
      <c r="FVG195" s="4"/>
      <c r="FVH195" s="4"/>
      <c r="FVI195" s="4"/>
      <c r="FVJ195" s="4"/>
      <c r="FVK195" s="4"/>
      <c r="FVL195" s="4"/>
      <c r="FVM195" s="4"/>
      <c r="FVN195" s="4"/>
      <c r="FVO195" s="4"/>
      <c r="FVP195" s="4"/>
      <c r="FVQ195" s="4"/>
      <c r="FVR195" s="4"/>
      <c r="FVS195" s="4"/>
      <c r="FVT195" s="4"/>
      <c r="FVU195" s="4"/>
      <c r="FVV195" s="4"/>
      <c r="FVW195" s="4"/>
      <c r="FVX195" s="4"/>
      <c r="FVY195" s="4"/>
      <c r="FVZ195" s="4"/>
      <c r="FWA195" s="4"/>
      <c r="FWB195" s="4"/>
      <c r="FWC195" s="4"/>
      <c r="FWD195" s="4"/>
      <c r="FWE195" s="4"/>
      <c r="FWF195" s="4"/>
      <c r="FWG195" s="4"/>
      <c r="FWH195" s="4"/>
      <c r="FWI195" s="4"/>
      <c r="FWJ195" s="4"/>
      <c r="FWK195" s="4"/>
      <c r="FWL195" s="4"/>
      <c r="FWM195" s="4"/>
      <c r="FWN195" s="4"/>
      <c r="FWO195" s="4"/>
      <c r="FWP195" s="4"/>
      <c r="FWQ195" s="4"/>
      <c r="FWR195" s="4"/>
      <c r="FWS195" s="4"/>
      <c r="FWT195" s="4"/>
      <c r="FWU195" s="4"/>
      <c r="FWV195" s="4"/>
      <c r="FWW195" s="4"/>
      <c r="FWX195" s="4"/>
      <c r="FWY195" s="4"/>
      <c r="FWZ195" s="4"/>
      <c r="FXA195" s="4"/>
      <c r="FXB195" s="4"/>
      <c r="FXC195" s="4"/>
      <c r="FXD195" s="4"/>
      <c r="FXE195" s="4"/>
      <c r="FXF195" s="4"/>
      <c r="FXG195" s="4"/>
      <c r="FXH195" s="4"/>
      <c r="FXI195" s="4"/>
      <c r="FXJ195" s="4"/>
      <c r="FXK195" s="4"/>
      <c r="FXL195" s="4"/>
      <c r="FXM195" s="4"/>
      <c r="FXN195" s="4"/>
      <c r="FXO195" s="4"/>
      <c r="FXP195" s="4"/>
      <c r="FXQ195" s="4"/>
      <c r="FXR195" s="4"/>
      <c r="FXS195" s="4"/>
      <c r="FXT195" s="4"/>
      <c r="FXU195" s="4"/>
      <c r="FXV195" s="4"/>
      <c r="FXW195" s="4"/>
      <c r="FXX195" s="4"/>
      <c r="FXY195" s="4"/>
      <c r="FXZ195" s="4"/>
      <c r="FYA195" s="4"/>
      <c r="FYB195" s="4"/>
      <c r="FYC195" s="4"/>
      <c r="FYD195" s="4"/>
      <c r="FYE195" s="4"/>
      <c r="FYF195" s="4"/>
      <c r="FYG195" s="4"/>
      <c r="FYH195" s="4"/>
      <c r="FYI195" s="4"/>
      <c r="FYJ195" s="4"/>
      <c r="FYK195" s="4"/>
      <c r="FYL195" s="4"/>
      <c r="FYM195" s="4"/>
      <c r="FYN195" s="4"/>
      <c r="FYO195" s="4"/>
      <c r="FYP195" s="4"/>
      <c r="FYQ195" s="4"/>
      <c r="FYR195" s="4"/>
      <c r="FYS195" s="4"/>
      <c r="FYT195" s="4"/>
      <c r="FYU195" s="4"/>
      <c r="FYV195" s="4"/>
      <c r="FYW195" s="4"/>
      <c r="FYX195" s="4"/>
      <c r="FYY195" s="4"/>
      <c r="FYZ195" s="4"/>
      <c r="FZA195" s="4"/>
      <c r="FZB195" s="4"/>
      <c r="FZC195" s="4"/>
      <c r="FZD195" s="4"/>
      <c r="FZE195" s="4"/>
      <c r="FZF195" s="4"/>
      <c r="FZG195" s="4"/>
      <c r="FZH195" s="4"/>
      <c r="FZI195" s="4"/>
      <c r="FZJ195" s="4"/>
      <c r="FZK195" s="4"/>
      <c r="FZL195" s="4"/>
      <c r="FZM195" s="4"/>
      <c r="FZN195" s="4"/>
      <c r="FZO195" s="4"/>
      <c r="FZP195" s="4"/>
      <c r="FZQ195" s="4"/>
      <c r="FZR195" s="4"/>
      <c r="FZS195" s="4"/>
      <c r="FZT195" s="4"/>
      <c r="FZU195" s="4"/>
      <c r="FZV195" s="4"/>
      <c r="FZW195" s="4"/>
      <c r="FZX195" s="4"/>
      <c r="FZY195" s="4"/>
      <c r="FZZ195" s="4"/>
      <c r="GAA195" s="4"/>
      <c r="GAB195" s="4"/>
      <c r="GAC195" s="4"/>
      <c r="GAD195" s="4"/>
      <c r="GAE195" s="4"/>
      <c r="GAF195" s="4"/>
      <c r="GAG195" s="4"/>
      <c r="GAH195" s="4"/>
      <c r="GAI195" s="4"/>
      <c r="GAJ195" s="4"/>
      <c r="GAK195" s="4"/>
      <c r="GAL195" s="4"/>
      <c r="GAM195" s="4"/>
      <c r="GAN195" s="4"/>
      <c r="GAO195" s="4"/>
      <c r="GAP195" s="4"/>
      <c r="GAQ195" s="4"/>
      <c r="GAR195" s="4"/>
      <c r="GAS195" s="4"/>
      <c r="GAT195" s="4"/>
      <c r="GAU195" s="4"/>
      <c r="GAV195" s="4"/>
      <c r="GAW195" s="4"/>
      <c r="GAX195" s="4"/>
      <c r="GAY195" s="4"/>
      <c r="GAZ195" s="4"/>
      <c r="GBA195" s="4"/>
      <c r="GBB195" s="4"/>
      <c r="GBC195" s="4"/>
      <c r="GBD195" s="4"/>
      <c r="GBE195" s="4"/>
      <c r="GBF195" s="4"/>
      <c r="GBG195" s="4"/>
      <c r="GBH195" s="4"/>
      <c r="GBI195" s="4"/>
      <c r="GBJ195" s="4"/>
      <c r="GBK195" s="4"/>
      <c r="GBL195" s="4"/>
      <c r="GBM195" s="4"/>
      <c r="GBN195" s="4"/>
      <c r="GBO195" s="4"/>
      <c r="GBP195" s="4"/>
      <c r="GBQ195" s="4"/>
      <c r="GBR195" s="4"/>
      <c r="GBS195" s="4"/>
      <c r="GBT195" s="4"/>
      <c r="GBU195" s="4"/>
      <c r="GBV195" s="4"/>
      <c r="GBW195" s="4"/>
      <c r="GBX195" s="4"/>
      <c r="GBY195" s="4"/>
      <c r="GBZ195" s="4"/>
      <c r="GCA195" s="4"/>
      <c r="GCB195" s="4"/>
      <c r="GCC195" s="4"/>
      <c r="GCD195" s="4"/>
      <c r="GCE195" s="4"/>
      <c r="GCF195" s="4"/>
      <c r="GCG195" s="4"/>
      <c r="GCH195" s="4"/>
      <c r="GCI195" s="4"/>
      <c r="GCJ195" s="4"/>
      <c r="GCK195" s="4"/>
      <c r="GCL195" s="4"/>
      <c r="GCM195" s="4"/>
      <c r="GCN195" s="4"/>
      <c r="GCO195" s="4"/>
      <c r="GCP195" s="4"/>
      <c r="GCQ195" s="4"/>
      <c r="GCR195" s="4"/>
      <c r="GCS195" s="4"/>
      <c r="GCT195" s="4"/>
      <c r="GCU195" s="4"/>
      <c r="GCV195" s="4"/>
      <c r="GCW195" s="4"/>
      <c r="GCX195" s="4"/>
      <c r="GCY195" s="4"/>
      <c r="GCZ195" s="4"/>
      <c r="GDA195" s="4"/>
      <c r="GDB195" s="4"/>
      <c r="GDC195" s="4"/>
      <c r="GDD195" s="4"/>
      <c r="GDE195" s="4"/>
      <c r="GDF195" s="4"/>
      <c r="GDG195" s="4"/>
      <c r="GDH195" s="4"/>
      <c r="GDI195" s="4"/>
      <c r="GDJ195" s="4"/>
      <c r="GDK195" s="4"/>
      <c r="GDL195" s="4"/>
      <c r="GDM195" s="4"/>
      <c r="GDN195" s="4"/>
      <c r="GDO195" s="4"/>
      <c r="GDP195" s="4"/>
      <c r="GDQ195" s="4"/>
      <c r="GDR195" s="4"/>
      <c r="GDS195" s="4"/>
      <c r="GDT195" s="4"/>
      <c r="GDU195" s="4"/>
      <c r="GDV195" s="4"/>
      <c r="GDW195" s="4"/>
      <c r="GDX195" s="4"/>
      <c r="GDY195" s="4"/>
      <c r="GDZ195" s="4"/>
      <c r="GEA195" s="4"/>
      <c r="GEB195" s="4"/>
      <c r="GEC195" s="4"/>
      <c r="GED195" s="4"/>
      <c r="GEE195" s="4"/>
      <c r="GEF195" s="4"/>
      <c r="GEG195" s="4"/>
      <c r="GEH195" s="4"/>
      <c r="GEI195" s="4"/>
      <c r="GEJ195" s="4"/>
      <c r="GEK195" s="4"/>
      <c r="GEL195" s="4"/>
      <c r="GEM195" s="4"/>
      <c r="GEN195" s="4"/>
      <c r="GEO195" s="4"/>
      <c r="GEP195" s="4"/>
      <c r="GEQ195" s="4"/>
      <c r="GER195" s="4"/>
      <c r="GES195" s="4"/>
      <c r="GET195" s="4"/>
      <c r="GEU195" s="4"/>
      <c r="GEV195" s="4"/>
      <c r="GEW195" s="4"/>
      <c r="GEX195" s="4"/>
      <c r="GEY195" s="4"/>
      <c r="GEZ195" s="4"/>
      <c r="GFA195" s="4"/>
      <c r="GFB195" s="4"/>
      <c r="GFC195" s="4"/>
      <c r="GFD195" s="4"/>
      <c r="GFE195" s="4"/>
      <c r="GFF195" s="4"/>
      <c r="GFG195" s="4"/>
      <c r="GFH195" s="4"/>
      <c r="GFI195" s="4"/>
      <c r="GFJ195" s="4"/>
      <c r="GFK195" s="4"/>
      <c r="GFL195" s="4"/>
      <c r="GFM195" s="4"/>
      <c r="GFN195" s="4"/>
      <c r="GFO195" s="4"/>
      <c r="GFP195" s="4"/>
      <c r="GFQ195" s="4"/>
      <c r="GFR195" s="4"/>
      <c r="GFS195" s="4"/>
      <c r="GFT195" s="4"/>
      <c r="GFU195" s="4"/>
      <c r="GFV195" s="4"/>
      <c r="GFW195" s="4"/>
      <c r="GFX195" s="4"/>
      <c r="GFY195" s="4"/>
      <c r="GFZ195" s="4"/>
      <c r="GGA195" s="4"/>
      <c r="GGB195" s="4"/>
      <c r="GGC195" s="4"/>
      <c r="GGD195" s="4"/>
      <c r="GGE195" s="4"/>
      <c r="GGF195" s="4"/>
      <c r="GGG195" s="4"/>
      <c r="GGH195" s="4"/>
      <c r="GGI195" s="4"/>
      <c r="GGJ195" s="4"/>
      <c r="GGK195" s="4"/>
      <c r="GGL195" s="4"/>
      <c r="GGM195" s="4"/>
      <c r="GGN195" s="4"/>
      <c r="GGO195" s="4"/>
      <c r="GGP195" s="4"/>
      <c r="GGQ195" s="4"/>
      <c r="GGR195" s="4"/>
      <c r="GGS195" s="4"/>
      <c r="GGT195" s="4"/>
      <c r="GGU195" s="4"/>
      <c r="GGV195" s="4"/>
      <c r="GGW195" s="4"/>
      <c r="GGX195" s="4"/>
      <c r="GGY195" s="4"/>
      <c r="GGZ195" s="4"/>
      <c r="GHA195" s="4"/>
      <c r="GHB195" s="4"/>
      <c r="GHC195" s="4"/>
      <c r="GHD195" s="4"/>
      <c r="GHE195" s="4"/>
      <c r="GHF195" s="4"/>
      <c r="GHG195" s="4"/>
      <c r="GHH195" s="4"/>
      <c r="GHI195" s="4"/>
      <c r="GHJ195" s="4"/>
      <c r="GHK195" s="4"/>
      <c r="GHL195" s="4"/>
      <c r="GHM195" s="4"/>
      <c r="GHN195" s="4"/>
      <c r="GHO195" s="4"/>
      <c r="GHP195" s="4"/>
      <c r="GHQ195" s="4"/>
      <c r="GHR195" s="4"/>
      <c r="GHS195" s="4"/>
      <c r="GHT195" s="4"/>
      <c r="GHU195" s="4"/>
      <c r="GHV195" s="4"/>
      <c r="GHW195" s="4"/>
      <c r="GHX195" s="4"/>
      <c r="GHY195" s="4"/>
      <c r="GHZ195" s="4"/>
      <c r="GIA195" s="4"/>
      <c r="GIB195" s="4"/>
      <c r="GIC195" s="4"/>
      <c r="GID195" s="4"/>
      <c r="GIE195" s="4"/>
      <c r="GIF195" s="4"/>
      <c r="GIG195" s="4"/>
      <c r="GIH195" s="4"/>
      <c r="GII195" s="4"/>
      <c r="GIJ195" s="4"/>
      <c r="GIK195" s="4"/>
      <c r="GIL195" s="4"/>
      <c r="GIM195" s="4"/>
      <c r="GIN195" s="4"/>
      <c r="GIO195" s="4"/>
      <c r="GIP195" s="4"/>
      <c r="GIQ195" s="4"/>
      <c r="GIR195" s="4"/>
      <c r="GIS195" s="4"/>
      <c r="GIT195" s="4"/>
      <c r="GIU195" s="4"/>
      <c r="GIV195" s="4"/>
      <c r="GIW195" s="4"/>
      <c r="GIX195" s="4"/>
      <c r="GIY195" s="4"/>
      <c r="GIZ195" s="4"/>
      <c r="GJA195" s="4"/>
      <c r="GJB195" s="4"/>
      <c r="GJC195" s="4"/>
      <c r="GJD195" s="4"/>
      <c r="GJE195" s="4"/>
      <c r="GJF195" s="4"/>
      <c r="GJG195" s="4"/>
      <c r="GJH195" s="4"/>
      <c r="GJI195" s="4"/>
      <c r="GJJ195" s="4"/>
      <c r="GJK195" s="4"/>
      <c r="GJL195" s="4"/>
      <c r="GJM195" s="4"/>
      <c r="GJN195" s="4"/>
      <c r="GJO195" s="4"/>
      <c r="GJP195" s="4"/>
      <c r="GJQ195" s="4"/>
      <c r="GJR195" s="4"/>
      <c r="GJS195" s="4"/>
      <c r="GJT195" s="4"/>
      <c r="GJU195" s="4"/>
      <c r="GJV195" s="4"/>
      <c r="GJW195" s="4"/>
      <c r="GJX195" s="4"/>
      <c r="GJY195" s="4"/>
      <c r="GJZ195" s="4"/>
      <c r="GKA195" s="4"/>
      <c r="GKB195" s="4"/>
      <c r="GKC195" s="4"/>
      <c r="GKD195" s="4"/>
      <c r="GKE195" s="4"/>
      <c r="GKF195" s="4"/>
      <c r="GKG195" s="4"/>
      <c r="GKH195" s="4"/>
      <c r="GKI195" s="4"/>
      <c r="GKJ195" s="4"/>
      <c r="GKK195" s="4"/>
      <c r="GKL195" s="4"/>
      <c r="GKM195" s="4"/>
      <c r="GKN195" s="4"/>
      <c r="GKO195" s="4"/>
      <c r="GKP195" s="4"/>
      <c r="GKQ195" s="4"/>
      <c r="GKR195" s="4"/>
      <c r="GKS195" s="4"/>
      <c r="GKT195" s="4"/>
      <c r="GKU195" s="4"/>
      <c r="GKV195" s="4"/>
      <c r="GKW195" s="4"/>
      <c r="GKX195" s="4"/>
      <c r="GKY195" s="4"/>
      <c r="GKZ195" s="4"/>
      <c r="GLA195" s="4"/>
      <c r="GLB195" s="4"/>
      <c r="GLC195" s="4"/>
      <c r="GLD195" s="4"/>
      <c r="GLE195" s="4"/>
      <c r="GLF195" s="4"/>
      <c r="GLG195" s="4"/>
      <c r="GLH195" s="4"/>
      <c r="GLI195" s="4"/>
      <c r="GLJ195" s="4"/>
      <c r="GLK195" s="4"/>
      <c r="GLL195" s="4"/>
      <c r="GLM195" s="4"/>
      <c r="GLN195" s="4"/>
      <c r="GLO195" s="4"/>
      <c r="GLP195" s="4"/>
      <c r="GLQ195" s="4"/>
      <c r="GLR195" s="4"/>
      <c r="GLS195" s="4"/>
      <c r="GLT195" s="4"/>
      <c r="GLU195" s="4"/>
      <c r="GLV195" s="4"/>
      <c r="GLW195" s="4"/>
      <c r="GLX195" s="4"/>
      <c r="GLY195" s="4"/>
      <c r="GLZ195" s="4"/>
      <c r="GMA195" s="4"/>
      <c r="GMB195" s="4"/>
      <c r="GMC195" s="4"/>
      <c r="GMD195" s="4"/>
      <c r="GME195" s="4"/>
      <c r="GMF195" s="4"/>
      <c r="GMG195" s="4"/>
      <c r="GMH195" s="4"/>
      <c r="GMI195" s="4"/>
      <c r="GMJ195" s="4"/>
      <c r="GMK195" s="4"/>
      <c r="GML195" s="4"/>
      <c r="GMM195" s="4"/>
      <c r="GMN195" s="4"/>
      <c r="GMO195" s="4"/>
      <c r="GMP195" s="4"/>
      <c r="GMQ195" s="4"/>
      <c r="GMR195" s="4"/>
      <c r="GMS195" s="4"/>
      <c r="GMT195" s="4"/>
      <c r="GMU195" s="4"/>
      <c r="GMV195" s="4"/>
      <c r="GMW195" s="4"/>
      <c r="GMX195" s="4"/>
      <c r="GMY195" s="4"/>
      <c r="GMZ195" s="4"/>
      <c r="GNA195" s="4"/>
      <c r="GNB195" s="4"/>
      <c r="GNC195" s="4"/>
      <c r="GND195" s="4"/>
      <c r="GNE195" s="4"/>
      <c r="GNF195" s="4"/>
      <c r="GNG195" s="4"/>
      <c r="GNH195" s="4"/>
      <c r="GNI195" s="4"/>
      <c r="GNJ195" s="4"/>
      <c r="GNK195" s="4"/>
      <c r="GNL195" s="4"/>
      <c r="GNM195" s="4"/>
      <c r="GNN195" s="4"/>
      <c r="GNO195" s="4"/>
      <c r="GNP195" s="4"/>
      <c r="GNQ195" s="4"/>
      <c r="GNR195" s="4"/>
      <c r="GNS195" s="4"/>
      <c r="GNT195" s="4"/>
      <c r="GNU195" s="4"/>
      <c r="GNV195" s="4"/>
      <c r="GNW195" s="4"/>
      <c r="GNX195" s="4"/>
      <c r="GNY195" s="4"/>
      <c r="GNZ195" s="4"/>
      <c r="GOA195" s="4"/>
      <c r="GOB195" s="4"/>
      <c r="GOC195" s="4"/>
      <c r="GOD195" s="4"/>
      <c r="GOE195" s="4"/>
      <c r="GOF195" s="4"/>
      <c r="GOG195" s="4"/>
      <c r="GOH195" s="4"/>
      <c r="GOI195" s="4"/>
      <c r="GOJ195" s="4"/>
      <c r="GOK195" s="4"/>
      <c r="GOL195" s="4"/>
      <c r="GOM195" s="4"/>
      <c r="GON195" s="4"/>
      <c r="GOO195" s="4"/>
      <c r="GOP195" s="4"/>
      <c r="GOQ195" s="4"/>
      <c r="GOR195" s="4"/>
      <c r="GOS195" s="4"/>
      <c r="GOT195" s="4"/>
      <c r="GOU195" s="4"/>
      <c r="GOV195" s="4"/>
      <c r="GOW195" s="4"/>
      <c r="GOX195" s="4"/>
      <c r="GOY195" s="4"/>
      <c r="GOZ195" s="4"/>
      <c r="GPA195" s="4"/>
      <c r="GPB195" s="4"/>
      <c r="GPC195" s="4"/>
      <c r="GPD195" s="4"/>
      <c r="GPE195" s="4"/>
      <c r="GPF195" s="4"/>
      <c r="GPG195" s="4"/>
      <c r="GPH195" s="4"/>
      <c r="GPI195" s="4"/>
      <c r="GPJ195" s="4"/>
      <c r="GPK195" s="4"/>
      <c r="GPL195" s="4"/>
      <c r="GPM195" s="4"/>
      <c r="GPN195" s="4"/>
      <c r="GPO195" s="4"/>
      <c r="GPP195" s="4"/>
      <c r="GPQ195" s="4"/>
      <c r="GPR195" s="4"/>
      <c r="GPS195" s="4"/>
      <c r="GPT195" s="4"/>
      <c r="GPU195" s="4"/>
      <c r="GPV195" s="4"/>
      <c r="GPW195" s="4"/>
      <c r="GPX195" s="4"/>
      <c r="GPY195" s="4"/>
      <c r="GPZ195" s="4"/>
      <c r="GQA195" s="4"/>
      <c r="GQB195" s="4"/>
      <c r="GQC195" s="4"/>
      <c r="GQD195" s="4"/>
      <c r="GQE195" s="4"/>
      <c r="GQF195" s="4"/>
      <c r="GQG195" s="4"/>
      <c r="GQH195" s="4"/>
      <c r="GQI195" s="4"/>
      <c r="GQJ195" s="4"/>
      <c r="GQK195" s="4"/>
      <c r="GQL195" s="4"/>
      <c r="GQM195" s="4"/>
      <c r="GQN195" s="4"/>
      <c r="GQO195" s="4"/>
      <c r="GQP195" s="4"/>
      <c r="GQQ195" s="4"/>
      <c r="GQR195" s="4"/>
      <c r="GQS195" s="4"/>
      <c r="GQT195" s="4"/>
      <c r="GQU195" s="4"/>
      <c r="GQV195" s="4"/>
      <c r="GQW195" s="4"/>
      <c r="GQX195" s="4"/>
      <c r="GQY195" s="4"/>
      <c r="GQZ195" s="4"/>
      <c r="GRA195" s="4"/>
      <c r="GRB195" s="4"/>
      <c r="GRC195" s="4"/>
      <c r="GRD195" s="4"/>
      <c r="GRE195" s="4"/>
      <c r="GRF195" s="4"/>
      <c r="GRG195" s="4"/>
      <c r="GRH195" s="4"/>
      <c r="GRI195" s="4"/>
      <c r="GRJ195" s="4"/>
      <c r="GRK195" s="4"/>
      <c r="GRL195" s="4"/>
      <c r="GRM195" s="4"/>
      <c r="GRN195" s="4"/>
      <c r="GRO195" s="4"/>
      <c r="GRP195" s="4"/>
      <c r="GRQ195" s="4"/>
      <c r="GRR195" s="4"/>
      <c r="GRS195" s="4"/>
      <c r="GRT195" s="4"/>
      <c r="GRU195" s="4"/>
      <c r="GRV195" s="4"/>
      <c r="GRW195" s="4"/>
      <c r="GRX195" s="4"/>
      <c r="GRY195" s="4"/>
      <c r="GRZ195" s="4"/>
      <c r="GSA195" s="4"/>
      <c r="GSB195" s="4"/>
      <c r="GSC195" s="4"/>
      <c r="GSD195" s="4"/>
      <c r="GSE195" s="4"/>
      <c r="GSF195" s="4"/>
      <c r="GSG195" s="4"/>
      <c r="GSH195" s="4"/>
      <c r="GSI195" s="4"/>
      <c r="GSJ195" s="4"/>
      <c r="GSK195" s="4"/>
      <c r="GSL195" s="4"/>
      <c r="GSM195" s="4"/>
      <c r="GSN195" s="4"/>
      <c r="GSO195" s="4"/>
      <c r="GSP195" s="4"/>
      <c r="GSQ195" s="4"/>
      <c r="GSR195" s="4"/>
      <c r="GSS195" s="4"/>
      <c r="GST195" s="4"/>
      <c r="GSU195" s="4"/>
      <c r="GSV195" s="4"/>
      <c r="GSW195" s="4"/>
      <c r="GSX195" s="4"/>
      <c r="GSY195" s="4"/>
      <c r="GSZ195" s="4"/>
      <c r="GTA195" s="4"/>
      <c r="GTB195" s="4"/>
      <c r="GTC195" s="4"/>
      <c r="GTD195" s="4"/>
      <c r="GTE195" s="4"/>
      <c r="GTF195" s="4"/>
      <c r="GTG195" s="4"/>
      <c r="GTH195" s="4"/>
      <c r="GTI195" s="4"/>
      <c r="GTJ195" s="4"/>
      <c r="GTK195" s="4"/>
      <c r="GTL195" s="4"/>
      <c r="GTM195" s="4"/>
      <c r="GTN195" s="4"/>
      <c r="GTO195" s="4"/>
      <c r="GTP195" s="4"/>
      <c r="GTQ195" s="4"/>
      <c r="GTR195" s="4"/>
      <c r="GTS195" s="4"/>
      <c r="GTT195" s="4"/>
      <c r="GTU195" s="4"/>
      <c r="GTV195" s="4"/>
      <c r="GTW195" s="4"/>
      <c r="GTX195" s="4"/>
      <c r="GTY195" s="4"/>
      <c r="GTZ195" s="4"/>
      <c r="GUA195" s="4"/>
      <c r="GUB195" s="4"/>
      <c r="GUC195" s="4"/>
      <c r="GUD195" s="4"/>
      <c r="GUE195" s="4"/>
      <c r="GUF195" s="4"/>
      <c r="GUG195" s="4"/>
      <c r="GUH195" s="4"/>
      <c r="GUI195" s="4"/>
      <c r="GUJ195" s="4"/>
      <c r="GUK195" s="4"/>
      <c r="GUL195" s="4"/>
      <c r="GUM195" s="4"/>
      <c r="GUN195" s="4"/>
      <c r="GUO195" s="4"/>
      <c r="GUP195" s="4"/>
      <c r="GUQ195" s="4"/>
      <c r="GUR195" s="4"/>
      <c r="GUS195" s="4"/>
      <c r="GUT195" s="4"/>
      <c r="GUU195" s="4"/>
      <c r="GUV195" s="4"/>
      <c r="GUW195" s="4"/>
      <c r="GUX195" s="4"/>
      <c r="GUY195" s="4"/>
      <c r="GUZ195" s="4"/>
      <c r="GVA195" s="4"/>
      <c r="GVB195" s="4"/>
      <c r="GVC195" s="4"/>
      <c r="GVD195" s="4"/>
      <c r="GVE195" s="4"/>
      <c r="GVF195" s="4"/>
      <c r="GVG195" s="4"/>
      <c r="GVH195" s="4"/>
      <c r="GVI195" s="4"/>
      <c r="GVJ195" s="4"/>
      <c r="GVK195" s="4"/>
      <c r="GVL195" s="4"/>
      <c r="GVM195" s="4"/>
      <c r="GVN195" s="4"/>
      <c r="GVO195" s="4"/>
      <c r="GVP195" s="4"/>
      <c r="GVQ195" s="4"/>
      <c r="GVR195" s="4"/>
      <c r="GVS195" s="4"/>
      <c r="GVT195" s="4"/>
      <c r="GVU195" s="4"/>
      <c r="GVV195" s="4"/>
      <c r="GVW195" s="4"/>
      <c r="GVX195" s="4"/>
      <c r="GVY195" s="4"/>
      <c r="GVZ195" s="4"/>
      <c r="GWA195" s="4"/>
      <c r="GWB195" s="4"/>
      <c r="GWC195" s="4"/>
      <c r="GWD195" s="4"/>
      <c r="GWE195" s="4"/>
      <c r="GWF195" s="4"/>
      <c r="GWG195" s="4"/>
      <c r="GWH195" s="4"/>
      <c r="GWI195" s="4"/>
      <c r="GWJ195" s="4"/>
      <c r="GWK195" s="4"/>
      <c r="GWL195" s="4"/>
      <c r="GWM195" s="4"/>
      <c r="GWN195" s="4"/>
      <c r="GWO195" s="4"/>
      <c r="GWP195" s="4"/>
      <c r="GWQ195" s="4"/>
      <c r="GWR195" s="4"/>
      <c r="GWS195" s="4"/>
      <c r="GWT195" s="4"/>
      <c r="GWU195" s="4"/>
      <c r="GWV195" s="4"/>
      <c r="GWW195" s="4"/>
      <c r="GWX195" s="4"/>
      <c r="GWY195" s="4"/>
      <c r="GWZ195" s="4"/>
      <c r="GXA195" s="4"/>
      <c r="GXB195" s="4"/>
      <c r="GXC195" s="4"/>
      <c r="GXD195" s="4"/>
      <c r="GXE195" s="4"/>
      <c r="GXF195" s="4"/>
      <c r="GXG195" s="4"/>
      <c r="GXH195" s="4"/>
      <c r="GXI195" s="4"/>
      <c r="GXJ195" s="4"/>
      <c r="GXK195" s="4"/>
      <c r="GXL195" s="4"/>
      <c r="GXM195" s="4"/>
      <c r="GXN195" s="4"/>
      <c r="GXO195" s="4"/>
      <c r="GXP195" s="4"/>
      <c r="GXQ195" s="4"/>
      <c r="GXR195" s="4"/>
      <c r="GXS195" s="4"/>
      <c r="GXT195" s="4"/>
      <c r="GXU195" s="4"/>
      <c r="GXV195" s="4"/>
      <c r="GXW195" s="4"/>
      <c r="GXX195" s="4"/>
      <c r="GXY195" s="4"/>
      <c r="GXZ195" s="4"/>
      <c r="GYA195" s="4"/>
      <c r="GYB195" s="4"/>
      <c r="GYC195" s="4"/>
      <c r="GYD195" s="4"/>
      <c r="GYE195" s="4"/>
      <c r="GYF195" s="4"/>
      <c r="GYG195" s="4"/>
      <c r="GYH195" s="4"/>
      <c r="GYI195" s="4"/>
      <c r="GYJ195" s="4"/>
      <c r="GYK195" s="4"/>
      <c r="GYL195" s="4"/>
      <c r="GYM195" s="4"/>
      <c r="GYN195" s="4"/>
      <c r="GYO195" s="4"/>
      <c r="GYP195" s="4"/>
      <c r="GYQ195" s="4"/>
      <c r="GYR195" s="4"/>
      <c r="GYS195" s="4"/>
      <c r="GYT195" s="4"/>
      <c r="GYU195" s="4"/>
      <c r="GYV195" s="4"/>
      <c r="GYW195" s="4"/>
      <c r="GYX195" s="4"/>
      <c r="GYY195" s="4"/>
      <c r="GYZ195" s="4"/>
      <c r="GZA195" s="4"/>
      <c r="GZB195" s="4"/>
      <c r="GZC195" s="4"/>
      <c r="GZD195" s="4"/>
      <c r="GZE195" s="4"/>
      <c r="GZF195" s="4"/>
      <c r="GZG195" s="4"/>
      <c r="GZH195" s="4"/>
      <c r="GZI195" s="4"/>
      <c r="GZJ195" s="4"/>
      <c r="GZK195" s="4"/>
      <c r="GZL195" s="4"/>
      <c r="GZM195" s="4"/>
      <c r="GZN195" s="4"/>
      <c r="GZO195" s="4"/>
      <c r="GZP195" s="4"/>
      <c r="GZQ195" s="4"/>
      <c r="GZR195" s="4"/>
      <c r="GZS195" s="4"/>
      <c r="GZT195" s="4"/>
      <c r="GZU195" s="4"/>
      <c r="GZV195" s="4"/>
      <c r="GZW195" s="4"/>
      <c r="GZX195" s="4"/>
      <c r="GZY195" s="4"/>
      <c r="GZZ195" s="4"/>
      <c r="HAA195" s="4"/>
      <c r="HAB195" s="4"/>
      <c r="HAC195" s="4"/>
      <c r="HAD195" s="4"/>
      <c r="HAE195" s="4"/>
      <c r="HAF195" s="4"/>
      <c r="HAG195" s="4"/>
      <c r="HAH195" s="4"/>
      <c r="HAI195" s="4"/>
      <c r="HAJ195" s="4"/>
      <c r="HAK195" s="4"/>
      <c r="HAL195" s="4"/>
      <c r="HAM195" s="4"/>
      <c r="HAN195" s="4"/>
      <c r="HAO195" s="4"/>
      <c r="HAP195" s="4"/>
      <c r="HAQ195" s="4"/>
      <c r="HAR195" s="4"/>
      <c r="HAS195" s="4"/>
      <c r="HAT195" s="4"/>
      <c r="HAU195" s="4"/>
      <c r="HAV195" s="4"/>
      <c r="HAW195" s="4"/>
      <c r="HAX195" s="4"/>
      <c r="HAY195" s="4"/>
      <c r="HAZ195" s="4"/>
      <c r="HBA195" s="4"/>
      <c r="HBB195" s="4"/>
      <c r="HBC195" s="4"/>
      <c r="HBD195" s="4"/>
      <c r="HBE195" s="4"/>
      <c r="HBF195" s="4"/>
      <c r="HBG195" s="4"/>
      <c r="HBH195" s="4"/>
      <c r="HBI195" s="4"/>
      <c r="HBJ195" s="4"/>
      <c r="HBK195" s="4"/>
      <c r="HBL195" s="4"/>
      <c r="HBM195" s="4"/>
      <c r="HBN195" s="4"/>
      <c r="HBO195" s="4"/>
      <c r="HBP195" s="4"/>
      <c r="HBQ195" s="4"/>
      <c r="HBR195" s="4"/>
      <c r="HBS195" s="4"/>
      <c r="HBT195" s="4"/>
      <c r="HBU195" s="4"/>
      <c r="HBV195" s="4"/>
      <c r="HBW195" s="4"/>
      <c r="HBX195" s="4"/>
      <c r="HBY195" s="4"/>
      <c r="HBZ195" s="4"/>
      <c r="HCA195" s="4"/>
      <c r="HCB195" s="4"/>
      <c r="HCC195" s="4"/>
      <c r="HCD195" s="4"/>
      <c r="HCE195" s="4"/>
      <c r="HCF195" s="4"/>
      <c r="HCG195" s="4"/>
      <c r="HCH195" s="4"/>
      <c r="HCI195" s="4"/>
      <c r="HCJ195" s="4"/>
      <c r="HCK195" s="4"/>
      <c r="HCL195" s="4"/>
      <c r="HCM195" s="4"/>
      <c r="HCN195" s="4"/>
      <c r="HCO195" s="4"/>
      <c r="HCP195" s="4"/>
      <c r="HCQ195" s="4"/>
      <c r="HCR195" s="4"/>
      <c r="HCS195" s="4"/>
      <c r="HCT195" s="4"/>
      <c r="HCU195" s="4"/>
      <c r="HCV195" s="4"/>
      <c r="HCW195" s="4"/>
      <c r="HCX195" s="4"/>
      <c r="HCY195" s="4"/>
      <c r="HCZ195" s="4"/>
      <c r="HDA195" s="4"/>
      <c r="HDB195" s="4"/>
      <c r="HDC195" s="4"/>
      <c r="HDD195" s="4"/>
      <c r="HDE195" s="4"/>
      <c r="HDF195" s="4"/>
      <c r="HDG195" s="4"/>
      <c r="HDH195" s="4"/>
      <c r="HDI195" s="4"/>
      <c r="HDJ195" s="4"/>
      <c r="HDK195" s="4"/>
      <c r="HDL195" s="4"/>
      <c r="HDM195" s="4"/>
      <c r="HDN195" s="4"/>
      <c r="HDO195" s="4"/>
      <c r="HDP195" s="4"/>
      <c r="HDQ195" s="4"/>
      <c r="HDR195" s="4"/>
      <c r="HDS195" s="4"/>
      <c r="HDT195" s="4"/>
      <c r="HDU195" s="4"/>
      <c r="HDV195" s="4"/>
      <c r="HDW195" s="4"/>
      <c r="HDX195" s="4"/>
      <c r="HDY195" s="4"/>
      <c r="HDZ195" s="4"/>
      <c r="HEA195" s="4"/>
      <c r="HEB195" s="4"/>
      <c r="HEC195" s="4"/>
      <c r="HED195" s="4"/>
      <c r="HEE195" s="4"/>
      <c r="HEF195" s="4"/>
      <c r="HEG195" s="4"/>
      <c r="HEH195" s="4"/>
      <c r="HEI195" s="4"/>
      <c r="HEJ195" s="4"/>
      <c r="HEK195" s="4"/>
      <c r="HEL195" s="4"/>
      <c r="HEM195" s="4"/>
      <c r="HEN195" s="4"/>
      <c r="HEO195" s="4"/>
      <c r="HEP195" s="4"/>
      <c r="HEQ195" s="4"/>
      <c r="HER195" s="4"/>
      <c r="HES195" s="4"/>
      <c r="HET195" s="4"/>
      <c r="HEU195" s="4"/>
      <c r="HEV195" s="4"/>
      <c r="HEW195" s="4"/>
      <c r="HEX195" s="4"/>
      <c r="HEY195" s="4"/>
      <c r="HEZ195" s="4"/>
      <c r="HFA195" s="4"/>
      <c r="HFB195" s="4"/>
      <c r="HFC195" s="4"/>
      <c r="HFD195" s="4"/>
      <c r="HFE195" s="4"/>
      <c r="HFF195" s="4"/>
      <c r="HFG195" s="4"/>
      <c r="HFH195" s="4"/>
      <c r="HFI195" s="4"/>
      <c r="HFJ195" s="4"/>
      <c r="HFK195" s="4"/>
      <c r="HFL195" s="4"/>
      <c r="HFM195" s="4"/>
      <c r="HFN195" s="4"/>
      <c r="HFO195" s="4"/>
      <c r="HFP195" s="4"/>
      <c r="HFQ195" s="4"/>
      <c r="HFR195" s="4"/>
      <c r="HFS195" s="4"/>
      <c r="HFT195" s="4"/>
      <c r="HFU195" s="4"/>
      <c r="HFV195" s="4"/>
      <c r="HFW195" s="4"/>
      <c r="HFX195" s="4"/>
      <c r="HFY195" s="4"/>
      <c r="HFZ195" s="4"/>
      <c r="HGA195" s="4"/>
      <c r="HGB195" s="4"/>
      <c r="HGC195" s="4"/>
      <c r="HGD195" s="4"/>
      <c r="HGE195" s="4"/>
      <c r="HGF195" s="4"/>
      <c r="HGG195" s="4"/>
      <c r="HGH195" s="4"/>
      <c r="HGI195" s="4"/>
      <c r="HGJ195" s="4"/>
      <c r="HGK195" s="4"/>
      <c r="HGL195" s="4"/>
      <c r="HGM195" s="4"/>
      <c r="HGN195" s="4"/>
      <c r="HGO195" s="4"/>
      <c r="HGP195" s="4"/>
      <c r="HGQ195" s="4"/>
      <c r="HGR195" s="4"/>
      <c r="HGS195" s="4"/>
      <c r="HGT195" s="4"/>
      <c r="HGU195" s="4"/>
      <c r="HGV195" s="4"/>
      <c r="HGW195" s="4"/>
      <c r="HGX195" s="4"/>
      <c r="HGY195" s="4"/>
      <c r="HGZ195" s="4"/>
      <c r="HHA195" s="4"/>
      <c r="HHB195" s="4"/>
      <c r="HHC195" s="4"/>
      <c r="HHD195" s="4"/>
      <c r="HHE195" s="4"/>
      <c r="HHF195" s="4"/>
      <c r="HHG195" s="4"/>
      <c r="HHH195" s="4"/>
      <c r="HHI195" s="4"/>
      <c r="HHJ195" s="4"/>
      <c r="HHK195" s="4"/>
      <c r="HHL195" s="4"/>
      <c r="HHM195" s="4"/>
      <c r="HHN195" s="4"/>
      <c r="HHO195" s="4"/>
      <c r="HHP195" s="4"/>
      <c r="HHQ195" s="4"/>
      <c r="HHR195" s="4"/>
      <c r="HHS195" s="4"/>
      <c r="HHT195" s="4"/>
      <c r="HHU195" s="4"/>
      <c r="HHV195" s="4"/>
      <c r="HHW195" s="4"/>
      <c r="HHX195" s="4"/>
      <c r="HHY195" s="4"/>
      <c r="HHZ195" s="4"/>
      <c r="HIA195" s="4"/>
      <c r="HIB195" s="4"/>
      <c r="HIC195" s="4"/>
      <c r="HID195" s="4"/>
      <c r="HIE195" s="4"/>
      <c r="HIF195" s="4"/>
      <c r="HIG195" s="4"/>
      <c r="HIH195" s="4"/>
      <c r="HII195" s="4"/>
      <c r="HIJ195" s="4"/>
      <c r="HIK195" s="4"/>
      <c r="HIL195" s="4"/>
      <c r="HIM195" s="4"/>
      <c r="HIN195" s="4"/>
      <c r="HIO195" s="4"/>
      <c r="HIP195" s="4"/>
      <c r="HIQ195" s="4"/>
      <c r="HIR195" s="4"/>
      <c r="HIS195" s="4"/>
      <c r="HIT195" s="4"/>
      <c r="HIU195" s="4"/>
      <c r="HIV195" s="4"/>
      <c r="HIW195" s="4"/>
      <c r="HIX195" s="4"/>
      <c r="HIY195" s="4"/>
      <c r="HIZ195" s="4"/>
      <c r="HJA195" s="4"/>
      <c r="HJB195" s="4"/>
      <c r="HJC195" s="4"/>
      <c r="HJD195" s="4"/>
      <c r="HJE195" s="4"/>
      <c r="HJF195" s="4"/>
      <c r="HJG195" s="4"/>
      <c r="HJH195" s="4"/>
      <c r="HJI195" s="4"/>
      <c r="HJJ195" s="4"/>
      <c r="HJK195" s="4"/>
      <c r="HJL195" s="4"/>
      <c r="HJM195" s="4"/>
      <c r="HJN195" s="4"/>
      <c r="HJO195" s="4"/>
      <c r="HJP195" s="4"/>
      <c r="HJQ195" s="4"/>
      <c r="HJR195" s="4"/>
      <c r="HJS195" s="4"/>
      <c r="HJT195" s="4"/>
      <c r="HJU195" s="4"/>
      <c r="HJV195" s="4"/>
      <c r="HJW195" s="4"/>
      <c r="HJX195" s="4"/>
      <c r="HJY195" s="4"/>
      <c r="HJZ195" s="4"/>
      <c r="HKA195" s="4"/>
      <c r="HKB195" s="4"/>
      <c r="HKC195" s="4"/>
      <c r="HKD195" s="4"/>
      <c r="HKE195" s="4"/>
      <c r="HKF195" s="4"/>
      <c r="HKG195" s="4"/>
      <c r="HKH195" s="4"/>
      <c r="HKI195" s="4"/>
      <c r="HKJ195" s="4"/>
      <c r="HKK195" s="4"/>
      <c r="HKL195" s="4"/>
      <c r="HKM195" s="4"/>
      <c r="HKN195" s="4"/>
      <c r="HKO195" s="4"/>
      <c r="HKP195" s="4"/>
      <c r="HKQ195" s="4"/>
      <c r="HKR195" s="4"/>
      <c r="HKS195" s="4"/>
      <c r="HKT195" s="4"/>
      <c r="HKU195" s="4"/>
      <c r="HKV195" s="4"/>
      <c r="HKW195" s="4"/>
      <c r="HKX195" s="4"/>
      <c r="HKY195" s="4"/>
      <c r="HKZ195" s="4"/>
      <c r="HLA195" s="4"/>
      <c r="HLB195" s="4"/>
      <c r="HLC195" s="4"/>
      <c r="HLD195" s="4"/>
      <c r="HLE195" s="4"/>
      <c r="HLF195" s="4"/>
      <c r="HLG195" s="4"/>
      <c r="HLH195" s="4"/>
      <c r="HLI195" s="4"/>
      <c r="HLJ195" s="4"/>
      <c r="HLK195" s="4"/>
      <c r="HLL195" s="4"/>
      <c r="HLM195" s="4"/>
      <c r="HLN195" s="4"/>
      <c r="HLO195" s="4"/>
      <c r="HLP195" s="4"/>
      <c r="HLQ195" s="4"/>
      <c r="HLR195" s="4"/>
      <c r="HLS195" s="4"/>
      <c r="HLT195" s="4"/>
      <c r="HLU195" s="4"/>
      <c r="HLV195" s="4"/>
      <c r="HLW195" s="4"/>
      <c r="HLX195" s="4"/>
      <c r="HLY195" s="4"/>
      <c r="HLZ195" s="4"/>
      <c r="HMA195" s="4"/>
      <c r="HMB195" s="4"/>
      <c r="HMC195" s="4"/>
      <c r="HMD195" s="4"/>
      <c r="HME195" s="4"/>
      <c r="HMF195" s="4"/>
      <c r="HMG195" s="4"/>
      <c r="HMH195" s="4"/>
      <c r="HMI195" s="4"/>
      <c r="HMJ195" s="4"/>
      <c r="HMK195" s="4"/>
      <c r="HML195" s="4"/>
      <c r="HMM195" s="4"/>
      <c r="HMN195" s="4"/>
      <c r="HMO195" s="4"/>
      <c r="HMP195" s="4"/>
      <c r="HMQ195" s="4"/>
      <c r="HMR195" s="4"/>
      <c r="HMS195" s="4"/>
      <c r="HMT195" s="4"/>
      <c r="HMU195" s="4"/>
      <c r="HMV195" s="4"/>
      <c r="HMW195" s="4"/>
      <c r="HMX195" s="4"/>
      <c r="HMY195" s="4"/>
      <c r="HMZ195" s="4"/>
      <c r="HNA195" s="4"/>
      <c r="HNB195" s="4"/>
      <c r="HNC195" s="4"/>
      <c r="HND195" s="4"/>
      <c r="HNE195" s="4"/>
      <c r="HNF195" s="4"/>
      <c r="HNG195" s="4"/>
      <c r="HNH195" s="4"/>
      <c r="HNI195" s="4"/>
      <c r="HNJ195" s="4"/>
      <c r="HNK195" s="4"/>
      <c r="HNL195" s="4"/>
      <c r="HNM195" s="4"/>
      <c r="HNN195" s="4"/>
      <c r="HNO195" s="4"/>
      <c r="HNP195" s="4"/>
      <c r="HNQ195" s="4"/>
      <c r="HNR195" s="4"/>
      <c r="HNS195" s="4"/>
      <c r="HNT195" s="4"/>
      <c r="HNU195" s="4"/>
      <c r="HNV195" s="4"/>
      <c r="HNW195" s="4"/>
      <c r="HNX195" s="4"/>
      <c r="HNY195" s="4"/>
      <c r="HNZ195" s="4"/>
      <c r="HOA195" s="4"/>
      <c r="HOB195" s="4"/>
      <c r="HOC195" s="4"/>
      <c r="HOD195" s="4"/>
      <c r="HOE195" s="4"/>
      <c r="HOF195" s="4"/>
      <c r="HOG195" s="4"/>
      <c r="HOH195" s="4"/>
      <c r="HOI195" s="4"/>
      <c r="HOJ195" s="4"/>
      <c r="HOK195" s="4"/>
      <c r="HOL195" s="4"/>
      <c r="HOM195" s="4"/>
      <c r="HON195" s="4"/>
      <c r="HOO195" s="4"/>
      <c r="HOP195" s="4"/>
      <c r="HOQ195" s="4"/>
      <c r="HOR195" s="4"/>
      <c r="HOS195" s="4"/>
      <c r="HOT195" s="4"/>
      <c r="HOU195" s="4"/>
      <c r="HOV195" s="4"/>
      <c r="HOW195" s="4"/>
      <c r="HOX195" s="4"/>
      <c r="HOY195" s="4"/>
      <c r="HOZ195" s="4"/>
      <c r="HPA195" s="4"/>
      <c r="HPB195" s="4"/>
      <c r="HPC195" s="4"/>
      <c r="HPD195" s="4"/>
      <c r="HPE195" s="4"/>
      <c r="HPF195" s="4"/>
      <c r="HPG195" s="4"/>
      <c r="HPH195" s="4"/>
      <c r="HPI195" s="4"/>
      <c r="HPJ195" s="4"/>
      <c r="HPK195" s="4"/>
      <c r="HPL195" s="4"/>
      <c r="HPM195" s="4"/>
      <c r="HPN195" s="4"/>
      <c r="HPO195" s="4"/>
      <c r="HPP195" s="4"/>
      <c r="HPQ195" s="4"/>
      <c r="HPR195" s="4"/>
      <c r="HPS195" s="4"/>
      <c r="HPT195" s="4"/>
      <c r="HPU195" s="4"/>
      <c r="HPV195" s="4"/>
      <c r="HPW195" s="4"/>
      <c r="HPX195" s="4"/>
      <c r="HPY195" s="4"/>
      <c r="HPZ195" s="4"/>
      <c r="HQA195" s="4"/>
      <c r="HQB195" s="4"/>
      <c r="HQC195" s="4"/>
      <c r="HQD195" s="4"/>
      <c r="HQE195" s="4"/>
      <c r="HQF195" s="4"/>
      <c r="HQG195" s="4"/>
      <c r="HQH195" s="4"/>
      <c r="HQI195" s="4"/>
      <c r="HQJ195" s="4"/>
      <c r="HQK195" s="4"/>
      <c r="HQL195" s="4"/>
      <c r="HQM195" s="4"/>
      <c r="HQN195" s="4"/>
      <c r="HQO195" s="4"/>
      <c r="HQP195" s="4"/>
      <c r="HQQ195" s="4"/>
      <c r="HQR195" s="4"/>
      <c r="HQS195" s="4"/>
      <c r="HQT195" s="4"/>
      <c r="HQU195" s="4"/>
      <c r="HQV195" s="4"/>
      <c r="HQW195" s="4"/>
      <c r="HQX195" s="4"/>
      <c r="HQY195" s="4"/>
      <c r="HQZ195" s="4"/>
      <c r="HRA195" s="4"/>
      <c r="HRB195" s="4"/>
      <c r="HRC195" s="4"/>
      <c r="HRD195" s="4"/>
      <c r="HRE195" s="4"/>
      <c r="HRF195" s="4"/>
      <c r="HRG195" s="4"/>
      <c r="HRH195" s="4"/>
      <c r="HRI195" s="4"/>
      <c r="HRJ195" s="4"/>
      <c r="HRK195" s="4"/>
      <c r="HRL195" s="4"/>
      <c r="HRM195" s="4"/>
      <c r="HRN195" s="4"/>
      <c r="HRO195" s="4"/>
      <c r="HRP195" s="4"/>
      <c r="HRQ195" s="4"/>
      <c r="HRR195" s="4"/>
      <c r="HRS195" s="4"/>
      <c r="HRT195" s="4"/>
      <c r="HRU195" s="4"/>
      <c r="HRV195" s="4"/>
      <c r="HRW195" s="4"/>
      <c r="HRX195" s="4"/>
      <c r="HRY195" s="4"/>
      <c r="HRZ195" s="4"/>
      <c r="HSA195" s="4"/>
      <c r="HSB195" s="4"/>
      <c r="HSC195" s="4"/>
      <c r="HSD195" s="4"/>
      <c r="HSE195" s="4"/>
      <c r="HSF195" s="4"/>
      <c r="HSG195" s="4"/>
      <c r="HSH195" s="4"/>
      <c r="HSI195" s="4"/>
      <c r="HSJ195" s="4"/>
      <c r="HSK195" s="4"/>
      <c r="HSL195" s="4"/>
      <c r="HSM195" s="4"/>
      <c r="HSN195" s="4"/>
      <c r="HSO195" s="4"/>
      <c r="HSP195" s="4"/>
      <c r="HSQ195" s="4"/>
      <c r="HSR195" s="4"/>
      <c r="HSS195" s="4"/>
      <c r="HST195" s="4"/>
      <c r="HSU195" s="4"/>
      <c r="HSV195" s="4"/>
      <c r="HSW195" s="4"/>
      <c r="HSX195" s="4"/>
      <c r="HSY195" s="4"/>
      <c r="HSZ195" s="4"/>
      <c r="HTA195" s="4"/>
      <c r="HTB195" s="4"/>
      <c r="HTC195" s="4"/>
      <c r="HTD195" s="4"/>
      <c r="HTE195" s="4"/>
      <c r="HTF195" s="4"/>
      <c r="HTG195" s="4"/>
      <c r="HTH195" s="4"/>
      <c r="HTI195" s="4"/>
      <c r="HTJ195" s="4"/>
      <c r="HTK195" s="4"/>
      <c r="HTL195" s="4"/>
      <c r="HTM195" s="4"/>
      <c r="HTN195" s="4"/>
      <c r="HTO195" s="4"/>
      <c r="HTP195" s="4"/>
      <c r="HTQ195" s="4"/>
      <c r="HTR195" s="4"/>
      <c r="HTS195" s="4"/>
      <c r="HTT195" s="4"/>
      <c r="HTU195" s="4"/>
      <c r="HTV195" s="4"/>
      <c r="HTW195" s="4"/>
      <c r="HTX195" s="4"/>
      <c r="HTY195" s="4"/>
      <c r="HTZ195" s="4"/>
      <c r="HUA195" s="4"/>
      <c r="HUB195" s="4"/>
      <c r="HUC195" s="4"/>
      <c r="HUD195" s="4"/>
      <c r="HUE195" s="4"/>
      <c r="HUF195" s="4"/>
      <c r="HUG195" s="4"/>
      <c r="HUH195" s="4"/>
      <c r="HUI195" s="4"/>
      <c r="HUJ195" s="4"/>
      <c r="HUK195" s="4"/>
      <c r="HUL195" s="4"/>
      <c r="HUM195" s="4"/>
      <c r="HUN195" s="4"/>
      <c r="HUO195" s="4"/>
      <c r="HUP195" s="4"/>
      <c r="HUQ195" s="4"/>
      <c r="HUR195" s="4"/>
      <c r="HUS195" s="4"/>
      <c r="HUT195" s="4"/>
      <c r="HUU195" s="4"/>
      <c r="HUV195" s="4"/>
      <c r="HUW195" s="4"/>
      <c r="HUX195" s="4"/>
      <c r="HUY195" s="4"/>
      <c r="HUZ195" s="4"/>
      <c r="HVA195" s="4"/>
      <c r="HVB195" s="4"/>
      <c r="HVC195" s="4"/>
      <c r="HVD195" s="4"/>
      <c r="HVE195" s="4"/>
      <c r="HVF195" s="4"/>
      <c r="HVG195" s="4"/>
      <c r="HVH195" s="4"/>
      <c r="HVI195" s="4"/>
      <c r="HVJ195" s="4"/>
      <c r="HVK195" s="4"/>
      <c r="HVL195" s="4"/>
      <c r="HVM195" s="4"/>
      <c r="HVN195" s="4"/>
      <c r="HVO195" s="4"/>
      <c r="HVP195" s="4"/>
      <c r="HVQ195" s="4"/>
      <c r="HVR195" s="4"/>
      <c r="HVS195" s="4"/>
      <c r="HVT195" s="4"/>
      <c r="HVU195" s="4"/>
      <c r="HVV195" s="4"/>
      <c r="HVW195" s="4"/>
      <c r="HVX195" s="4"/>
      <c r="HVY195" s="4"/>
      <c r="HVZ195" s="4"/>
      <c r="HWA195" s="4"/>
      <c r="HWB195" s="4"/>
      <c r="HWC195" s="4"/>
      <c r="HWD195" s="4"/>
      <c r="HWE195" s="4"/>
      <c r="HWF195" s="4"/>
      <c r="HWG195" s="4"/>
      <c r="HWH195" s="4"/>
      <c r="HWI195" s="4"/>
      <c r="HWJ195" s="4"/>
      <c r="HWK195" s="4"/>
      <c r="HWL195" s="4"/>
      <c r="HWM195" s="4"/>
      <c r="HWN195" s="4"/>
      <c r="HWO195" s="4"/>
      <c r="HWP195" s="4"/>
      <c r="HWQ195" s="4"/>
      <c r="HWR195" s="4"/>
      <c r="HWS195" s="4"/>
      <c r="HWT195" s="4"/>
      <c r="HWU195" s="4"/>
      <c r="HWV195" s="4"/>
      <c r="HWW195" s="4"/>
      <c r="HWX195" s="4"/>
      <c r="HWY195" s="4"/>
      <c r="HWZ195" s="4"/>
      <c r="HXA195" s="4"/>
      <c r="HXB195" s="4"/>
      <c r="HXC195" s="4"/>
      <c r="HXD195" s="4"/>
      <c r="HXE195" s="4"/>
      <c r="HXF195" s="4"/>
      <c r="HXG195" s="4"/>
      <c r="HXH195" s="4"/>
      <c r="HXI195" s="4"/>
      <c r="HXJ195" s="4"/>
      <c r="HXK195" s="4"/>
      <c r="HXL195" s="4"/>
      <c r="HXM195" s="4"/>
      <c r="HXN195" s="4"/>
      <c r="HXO195" s="4"/>
      <c r="HXP195" s="4"/>
      <c r="HXQ195" s="4"/>
      <c r="HXR195" s="4"/>
      <c r="HXS195" s="4"/>
      <c r="HXT195" s="4"/>
      <c r="HXU195" s="4"/>
      <c r="HXV195" s="4"/>
      <c r="HXW195" s="4"/>
      <c r="HXX195" s="4"/>
      <c r="HXY195" s="4"/>
      <c r="HXZ195" s="4"/>
      <c r="HYA195" s="4"/>
      <c r="HYB195" s="4"/>
      <c r="HYC195" s="4"/>
      <c r="HYD195" s="4"/>
      <c r="HYE195" s="4"/>
      <c r="HYF195" s="4"/>
      <c r="HYG195" s="4"/>
      <c r="HYH195" s="4"/>
      <c r="HYI195" s="4"/>
      <c r="HYJ195" s="4"/>
      <c r="HYK195" s="4"/>
      <c r="HYL195" s="4"/>
      <c r="HYM195" s="4"/>
      <c r="HYN195" s="4"/>
      <c r="HYO195" s="4"/>
      <c r="HYP195" s="4"/>
      <c r="HYQ195" s="4"/>
      <c r="HYR195" s="4"/>
      <c r="HYS195" s="4"/>
      <c r="HYT195" s="4"/>
      <c r="HYU195" s="4"/>
      <c r="HYV195" s="4"/>
      <c r="HYW195" s="4"/>
      <c r="HYX195" s="4"/>
      <c r="HYY195" s="4"/>
      <c r="HYZ195" s="4"/>
      <c r="HZA195" s="4"/>
      <c r="HZB195" s="4"/>
      <c r="HZC195" s="4"/>
      <c r="HZD195" s="4"/>
      <c r="HZE195" s="4"/>
      <c r="HZF195" s="4"/>
      <c r="HZG195" s="4"/>
      <c r="HZH195" s="4"/>
      <c r="HZI195" s="4"/>
      <c r="HZJ195" s="4"/>
      <c r="HZK195" s="4"/>
      <c r="HZL195" s="4"/>
      <c r="HZM195" s="4"/>
      <c r="HZN195" s="4"/>
      <c r="HZO195" s="4"/>
      <c r="HZP195" s="4"/>
      <c r="HZQ195" s="4"/>
      <c r="HZR195" s="4"/>
      <c r="HZS195" s="4"/>
      <c r="HZT195" s="4"/>
      <c r="HZU195" s="4"/>
      <c r="HZV195" s="4"/>
      <c r="HZW195" s="4"/>
      <c r="HZX195" s="4"/>
      <c r="HZY195" s="4"/>
      <c r="HZZ195" s="4"/>
      <c r="IAA195" s="4"/>
      <c r="IAB195" s="4"/>
      <c r="IAC195" s="4"/>
      <c r="IAD195" s="4"/>
      <c r="IAE195" s="4"/>
      <c r="IAF195" s="4"/>
      <c r="IAG195" s="4"/>
      <c r="IAH195" s="4"/>
      <c r="IAI195" s="4"/>
      <c r="IAJ195" s="4"/>
      <c r="IAK195" s="4"/>
      <c r="IAL195" s="4"/>
      <c r="IAM195" s="4"/>
      <c r="IAN195" s="4"/>
      <c r="IAO195" s="4"/>
      <c r="IAP195" s="4"/>
      <c r="IAQ195" s="4"/>
      <c r="IAR195" s="4"/>
      <c r="IAS195" s="4"/>
      <c r="IAT195" s="4"/>
      <c r="IAU195" s="4"/>
      <c r="IAV195" s="4"/>
      <c r="IAW195" s="4"/>
      <c r="IAX195" s="4"/>
      <c r="IAY195" s="4"/>
      <c r="IAZ195" s="4"/>
      <c r="IBA195" s="4"/>
      <c r="IBB195" s="4"/>
      <c r="IBC195" s="4"/>
      <c r="IBD195" s="4"/>
      <c r="IBE195" s="4"/>
      <c r="IBF195" s="4"/>
      <c r="IBG195" s="4"/>
      <c r="IBH195" s="4"/>
      <c r="IBI195" s="4"/>
      <c r="IBJ195" s="4"/>
      <c r="IBK195" s="4"/>
      <c r="IBL195" s="4"/>
      <c r="IBM195" s="4"/>
      <c r="IBN195" s="4"/>
      <c r="IBO195" s="4"/>
      <c r="IBP195" s="4"/>
      <c r="IBQ195" s="4"/>
      <c r="IBR195" s="4"/>
      <c r="IBS195" s="4"/>
      <c r="IBT195" s="4"/>
      <c r="IBU195" s="4"/>
      <c r="IBV195" s="4"/>
      <c r="IBW195" s="4"/>
      <c r="IBX195" s="4"/>
      <c r="IBY195" s="4"/>
      <c r="IBZ195" s="4"/>
      <c r="ICA195" s="4"/>
      <c r="ICB195" s="4"/>
      <c r="ICC195" s="4"/>
      <c r="ICD195" s="4"/>
      <c r="ICE195" s="4"/>
      <c r="ICF195" s="4"/>
      <c r="ICG195" s="4"/>
      <c r="ICH195" s="4"/>
      <c r="ICI195" s="4"/>
      <c r="ICJ195" s="4"/>
      <c r="ICK195" s="4"/>
      <c r="ICL195" s="4"/>
      <c r="ICM195" s="4"/>
      <c r="ICN195" s="4"/>
      <c r="ICO195" s="4"/>
      <c r="ICP195" s="4"/>
      <c r="ICQ195" s="4"/>
      <c r="ICR195" s="4"/>
      <c r="ICS195" s="4"/>
      <c r="ICT195" s="4"/>
      <c r="ICU195" s="4"/>
      <c r="ICV195" s="4"/>
      <c r="ICW195" s="4"/>
      <c r="ICX195" s="4"/>
      <c r="ICY195" s="4"/>
      <c r="ICZ195" s="4"/>
      <c r="IDA195" s="4"/>
      <c r="IDB195" s="4"/>
      <c r="IDC195" s="4"/>
      <c r="IDD195" s="4"/>
      <c r="IDE195" s="4"/>
      <c r="IDF195" s="4"/>
      <c r="IDG195" s="4"/>
      <c r="IDH195" s="4"/>
      <c r="IDI195" s="4"/>
      <c r="IDJ195" s="4"/>
      <c r="IDK195" s="4"/>
      <c r="IDL195" s="4"/>
      <c r="IDM195" s="4"/>
      <c r="IDN195" s="4"/>
      <c r="IDO195" s="4"/>
      <c r="IDP195" s="4"/>
      <c r="IDQ195" s="4"/>
      <c r="IDR195" s="4"/>
      <c r="IDS195" s="4"/>
      <c r="IDT195" s="4"/>
      <c r="IDU195" s="4"/>
      <c r="IDV195" s="4"/>
      <c r="IDW195" s="4"/>
      <c r="IDX195" s="4"/>
      <c r="IDY195" s="4"/>
      <c r="IDZ195" s="4"/>
      <c r="IEA195" s="4"/>
      <c r="IEB195" s="4"/>
      <c r="IEC195" s="4"/>
      <c r="IED195" s="4"/>
      <c r="IEE195" s="4"/>
      <c r="IEF195" s="4"/>
      <c r="IEG195" s="4"/>
      <c r="IEH195" s="4"/>
      <c r="IEI195" s="4"/>
      <c r="IEJ195" s="4"/>
      <c r="IEK195" s="4"/>
      <c r="IEL195" s="4"/>
      <c r="IEM195" s="4"/>
      <c r="IEN195" s="4"/>
      <c r="IEO195" s="4"/>
      <c r="IEP195" s="4"/>
      <c r="IEQ195" s="4"/>
      <c r="IER195" s="4"/>
      <c r="IES195" s="4"/>
      <c r="IET195" s="4"/>
      <c r="IEU195" s="4"/>
      <c r="IEV195" s="4"/>
      <c r="IEW195" s="4"/>
      <c r="IEX195" s="4"/>
      <c r="IEY195" s="4"/>
      <c r="IEZ195" s="4"/>
      <c r="IFA195" s="4"/>
      <c r="IFB195" s="4"/>
      <c r="IFC195" s="4"/>
      <c r="IFD195" s="4"/>
      <c r="IFE195" s="4"/>
      <c r="IFF195" s="4"/>
      <c r="IFG195" s="4"/>
      <c r="IFH195" s="4"/>
      <c r="IFI195" s="4"/>
      <c r="IFJ195" s="4"/>
      <c r="IFK195" s="4"/>
      <c r="IFL195" s="4"/>
      <c r="IFM195" s="4"/>
      <c r="IFN195" s="4"/>
      <c r="IFO195" s="4"/>
      <c r="IFP195" s="4"/>
      <c r="IFQ195" s="4"/>
      <c r="IFR195" s="4"/>
      <c r="IFS195" s="4"/>
      <c r="IFT195" s="4"/>
      <c r="IFU195" s="4"/>
      <c r="IFV195" s="4"/>
      <c r="IFW195" s="4"/>
      <c r="IFX195" s="4"/>
      <c r="IFY195" s="4"/>
      <c r="IFZ195" s="4"/>
      <c r="IGA195" s="4"/>
      <c r="IGB195" s="4"/>
      <c r="IGC195" s="4"/>
      <c r="IGD195" s="4"/>
      <c r="IGE195" s="4"/>
      <c r="IGF195" s="4"/>
      <c r="IGG195" s="4"/>
      <c r="IGH195" s="4"/>
      <c r="IGI195" s="4"/>
      <c r="IGJ195" s="4"/>
      <c r="IGK195" s="4"/>
      <c r="IGL195" s="4"/>
      <c r="IGM195" s="4"/>
      <c r="IGN195" s="4"/>
      <c r="IGO195" s="4"/>
      <c r="IGP195" s="4"/>
      <c r="IGQ195" s="4"/>
      <c r="IGR195" s="4"/>
      <c r="IGS195" s="4"/>
      <c r="IGT195" s="4"/>
      <c r="IGU195" s="4"/>
      <c r="IGV195" s="4"/>
      <c r="IGW195" s="4"/>
      <c r="IGX195" s="4"/>
      <c r="IGY195" s="4"/>
      <c r="IGZ195" s="4"/>
      <c r="IHA195" s="4"/>
      <c r="IHB195" s="4"/>
      <c r="IHC195" s="4"/>
      <c r="IHD195" s="4"/>
      <c r="IHE195" s="4"/>
      <c r="IHF195" s="4"/>
      <c r="IHG195" s="4"/>
      <c r="IHH195" s="4"/>
      <c r="IHI195" s="4"/>
      <c r="IHJ195" s="4"/>
      <c r="IHK195" s="4"/>
      <c r="IHL195" s="4"/>
      <c r="IHM195" s="4"/>
      <c r="IHN195" s="4"/>
      <c r="IHO195" s="4"/>
      <c r="IHP195" s="4"/>
      <c r="IHQ195" s="4"/>
      <c r="IHR195" s="4"/>
      <c r="IHS195" s="4"/>
      <c r="IHT195" s="4"/>
      <c r="IHU195" s="4"/>
      <c r="IHV195" s="4"/>
      <c r="IHW195" s="4"/>
      <c r="IHX195" s="4"/>
      <c r="IHY195" s="4"/>
      <c r="IHZ195" s="4"/>
      <c r="IIA195" s="4"/>
      <c r="IIB195" s="4"/>
      <c r="IIC195" s="4"/>
      <c r="IID195" s="4"/>
      <c r="IIE195" s="4"/>
      <c r="IIF195" s="4"/>
      <c r="IIG195" s="4"/>
      <c r="IIH195" s="4"/>
      <c r="III195" s="4"/>
      <c r="IIJ195" s="4"/>
      <c r="IIK195" s="4"/>
      <c r="IIL195" s="4"/>
      <c r="IIM195" s="4"/>
      <c r="IIN195" s="4"/>
      <c r="IIO195" s="4"/>
      <c r="IIP195" s="4"/>
      <c r="IIQ195" s="4"/>
      <c r="IIR195" s="4"/>
      <c r="IIS195" s="4"/>
      <c r="IIT195" s="4"/>
      <c r="IIU195" s="4"/>
      <c r="IIV195" s="4"/>
      <c r="IIW195" s="4"/>
      <c r="IIX195" s="4"/>
      <c r="IIY195" s="4"/>
      <c r="IIZ195" s="4"/>
      <c r="IJA195" s="4"/>
      <c r="IJB195" s="4"/>
      <c r="IJC195" s="4"/>
      <c r="IJD195" s="4"/>
      <c r="IJE195" s="4"/>
      <c r="IJF195" s="4"/>
      <c r="IJG195" s="4"/>
      <c r="IJH195" s="4"/>
      <c r="IJI195" s="4"/>
      <c r="IJJ195" s="4"/>
      <c r="IJK195" s="4"/>
      <c r="IJL195" s="4"/>
      <c r="IJM195" s="4"/>
      <c r="IJN195" s="4"/>
      <c r="IJO195" s="4"/>
      <c r="IJP195" s="4"/>
      <c r="IJQ195" s="4"/>
      <c r="IJR195" s="4"/>
      <c r="IJS195" s="4"/>
      <c r="IJT195" s="4"/>
      <c r="IJU195" s="4"/>
      <c r="IJV195" s="4"/>
      <c r="IJW195" s="4"/>
      <c r="IJX195" s="4"/>
      <c r="IJY195" s="4"/>
      <c r="IJZ195" s="4"/>
      <c r="IKA195" s="4"/>
      <c r="IKB195" s="4"/>
      <c r="IKC195" s="4"/>
      <c r="IKD195" s="4"/>
      <c r="IKE195" s="4"/>
      <c r="IKF195" s="4"/>
      <c r="IKG195" s="4"/>
      <c r="IKH195" s="4"/>
      <c r="IKI195" s="4"/>
      <c r="IKJ195" s="4"/>
      <c r="IKK195" s="4"/>
      <c r="IKL195" s="4"/>
      <c r="IKM195" s="4"/>
      <c r="IKN195" s="4"/>
      <c r="IKO195" s="4"/>
      <c r="IKP195" s="4"/>
      <c r="IKQ195" s="4"/>
      <c r="IKR195" s="4"/>
      <c r="IKS195" s="4"/>
      <c r="IKT195" s="4"/>
      <c r="IKU195" s="4"/>
      <c r="IKV195" s="4"/>
      <c r="IKW195" s="4"/>
      <c r="IKX195" s="4"/>
      <c r="IKY195" s="4"/>
      <c r="IKZ195" s="4"/>
      <c r="ILA195" s="4"/>
      <c r="ILB195" s="4"/>
      <c r="ILC195" s="4"/>
      <c r="ILD195" s="4"/>
      <c r="ILE195" s="4"/>
      <c r="ILF195" s="4"/>
      <c r="ILG195" s="4"/>
      <c r="ILH195" s="4"/>
      <c r="ILI195" s="4"/>
      <c r="ILJ195" s="4"/>
      <c r="ILK195" s="4"/>
      <c r="ILL195" s="4"/>
      <c r="ILM195" s="4"/>
      <c r="ILN195" s="4"/>
      <c r="ILO195" s="4"/>
      <c r="ILP195" s="4"/>
      <c r="ILQ195" s="4"/>
      <c r="ILR195" s="4"/>
      <c r="ILS195" s="4"/>
      <c r="ILT195" s="4"/>
      <c r="ILU195" s="4"/>
      <c r="ILV195" s="4"/>
      <c r="ILW195" s="4"/>
      <c r="ILX195" s="4"/>
      <c r="ILY195" s="4"/>
      <c r="ILZ195" s="4"/>
      <c r="IMA195" s="4"/>
      <c r="IMB195" s="4"/>
      <c r="IMC195" s="4"/>
      <c r="IMD195" s="4"/>
      <c r="IME195" s="4"/>
      <c r="IMF195" s="4"/>
      <c r="IMG195" s="4"/>
      <c r="IMH195" s="4"/>
      <c r="IMI195" s="4"/>
      <c r="IMJ195" s="4"/>
      <c r="IMK195" s="4"/>
      <c r="IML195" s="4"/>
      <c r="IMM195" s="4"/>
      <c r="IMN195" s="4"/>
      <c r="IMO195" s="4"/>
      <c r="IMP195" s="4"/>
      <c r="IMQ195" s="4"/>
      <c r="IMR195" s="4"/>
      <c r="IMS195" s="4"/>
      <c r="IMT195" s="4"/>
      <c r="IMU195" s="4"/>
      <c r="IMV195" s="4"/>
      <c r="IMW195" s="4"/>
      <c r="IMX195" s="4"/>
      <c r="IMY195" s="4"/>
      <c r="IMZ195" s="4"/>
      <c r="INA195" s="4"/>
      <c r="INB195" s="4"/>
      <c r="INC195" s="4"/>
      <c r="IND195" s="4"/>
      <c r="INE195" s="4"/>
      <c r="INF195" s="4"/>
      <c r="ING195" s="4"/>
      <c r="INH195" s="4"/>
      <c r="INI195" s="4"/>
      <c r="INJ195" s="4"/>
      <c r="INK195" s="4"/>
      <c r="INL195" s="4"/>
      <c r="INM195" s="4"/>
      <c r="INN195" s="4"/>
      <c r="INO195" s="4"/>
      <c r="INP195" s="4"/>
      <c r="INQ195" s="4"/>
      <c r="INR195" s="4"/>
      <c r="INS195" s="4"/>
      <c r="INT195" s="4"/>
      <c r="INU195" s="4"/>
      <c r="INV195" s="4"/>
      <c r="INW195" s="4"/>
      <c r="INX195" s="4"/>
      <c r="INY195" s="4"/>
      <c r="INZ195" s="4"/>
      <c r="IOA195" s="4"/>
      <c r="IOB195" s="4"/>
      <c r="IOC195" s="4"/>
      <c r="IOD195" s="4"/>
      <c r="IOE195" s="4"/>
      <c r="IOF195" s="4"/>
      <c r="IOG195" s="4"/>
      <c r="IOH195" s="4"/>
      <c r="IOI195" s="4"/>
      <c r="IOJ195" s="4"/>
      <c r="IOK195" s="4"/>
      <c r="IOL195" s="4"/>
      <c r="IOM195" s="4"/>
      <c r="ION195" s="4"/>
      <c r="IOO195" s="4"/>
      <c r="IOP195" s="4"/>
      <c r="IOQ195" s="4"/>
      <c r="IOR195" s="4"/>
      <c r="IOS195" s="4"/>
      <c r="IOT195" s="4"/>
      <c r="IOU195" s="4"/>
      <c r="IOV195" s="4"/>
      <c r="IOW195" s="4"/>
      <c r="IOX195" s="4"/>
      <c r="IOY195" s="4"/>
      <c r="IOZ195" s="4"/>
      <c r="IPA195" s="4"/>
      <c r="IPB195" s="4"/>
      <c r="IPC195" s="4"/>
      <c r="IPD195" s="4"/>
      <c r="IPE195" s="4"/>
      <c r="IPF195" s="4"/>
      <c r="IPG195" s="4"/>
      <c r="IPH195" s="4"/>
      <c r="IPI195" s="4"/>
      <c r="IPJ195" s="4"/>
      <c r="IPK195" s="4"/>
      <c r="IPL195" s="4"/>
      <c r="IPM195" s="4"/>
      <c r="IPN195" s="4"/>
      <c r="IPO195" s="4"/>
      <c r="IPP195" s="4"/>
      <c r="IPQ195" s="4"/>
      <c r="IPR195" s="4"/>
      <c r="IPS195" s="4"/>
      <c r="IPT195" s="4"/>
      <c r="IPU195" s="4"/>
      <c r="IPV195" s="4"/>
      <c r="IPW195" s="4"/>
      <c r="IPX195" s="4"/>
      <c r="IPY195" s="4"/>
      <c r="IPZ195" s="4"/>
      <c r="IQA195" s="4"/>
      <c r="IQB195" s="4"/>
      <c r="IQC195" s="4"/>
      <c r="IQD195" s="4"/>
      <c r="IQE195" s="4"/>
      <c r="IQF195" s="4"/>
      <c r="IQG195" s="4"/>
      <c r="IQH195" s="4"/>
      <c r="IQI195" s="4"/>
      <c r="IQJ195" s="4"/>
      <c r="IQK195" s="4"/>
      <c r="IQL195" s="4"/>
      <c r="IQM195" s="4"/>
      <c r="IQN195" s="4"/>
      <c r="IQO195" s="4"/>
      <c r="IQP195" s="4"/>
      <c r="IQQ195" s="4"/>
      <c r="IQR195" s="4"/>
      <c r="IQS195" s="4"/>
      <c r="IQT195" s="4"/>
      <c r="IQU195" s="4"/>
      <c r="IQV195" s="4"/>
      <c r="IQW195" s="4"/>
      <c r="IQX195" s="4"/>
      <c r="IQY195" s="4"/>
      <c r="IQZ195" s="4"/>
      <c r="IRA195" s="4"/>
      <c r="IRB195" s="4"/>
      <c r="IRC195" s="4"/>
      <c r="IRD195" s="4"/>
      <c r="IRE195" s="4"/>
      <c r="IRF195" s="4"/>
      <c r="IRG195" s="4"/>
      <c r="IRH195" s="4"/>
      <c r="IRI195" s="4"/>
      <c r="IRJ195" s="4"/>
      <c r="IRK195" s="4"/>
      <c r="IRL195" s="4"/>
      <c r="IRM195" s="4"/>
      <c r="IRN195" s="4"/>
      <c r="IRO195" s="4"/>
      <c r="IRP195" s="4"/>
      <c r="IRQ195" s="4"/>
      <c r="IRR195" s="4"/>
      <c r="IRS195" s="4"/>
      <c r="IRT195" s="4"/>
      <c r="IRU195" s="4"/>
      <c r="IRV195" s="4"/>
      <c r="IRW195" s="4"/>
      <c r="IRX195" s="4"/>
      <c r="IRY195" s="4"/>
      <c r="IRZ195" s="4"/>
      <c r="ISA195" s="4"/>
      <c r="ISB195" s="4"/>
      <c r="ISC195" s="4"/>
      <c r="ISD195" s="4"/>
      <c r="ISE195" s="4"/>
      <c r="ISF195" s="4"/>
      <c r="ISG195" s="4"/>
      <c r="ISH195" s="4"/>
      <c r="ISI195" s="4"/>
      <c r="ISJ195" s="4"/>
      <c r="ISK195" s="4"/>
      <c r="ISL195" s="4"/>
      <c r="ISM195" s="4"/>
      <c r="ISN195" s="4"/>
      <c r="ISO195" s="4"/>
      <c r="ISP195" s="4"/>
      <c r="ISQ195" s="4"/>
      <c r="ISR195" s="4"/>
      <c r="ISS195" s="4"/>
      <c r="IST195" s="4"/>
      <c r="ISU195" s="4"/>
      <c r="ISV195" s="4"/>
      <c r="ISW195" s="4"/>
      <c r="ISX195" s="4"/>
      <c r="ISY195" s="4"/>
      <c r="ISZ195" s="4"/>
      <c r="ITA195" s="4"/>
      <c r="ITB195" s="4"/>
      <c r="ITC195" s="4"/>
      <c r="ITD195" s="4"/>
      <c r="ITE195" s="4"/>
      <c r="ITF195" s="4"/>
      <c r="ITG195" s="4"/>
      <c r="ITH195" s="4"/>
      <c r="ITI195" s="4"/>
      <c r="ITJ195" s="4"/>
      <c r="ITK195" s="4"/>
      <c r="ITL195" s="4"/>
      <c r="ITM195" s="4"/>
      <c r="ITN195" s="4"/>
      <c r="ITO195" s="4"/>
      <c r="ITP195" s="4"/>
      <c r="ITQ195" s="4"/>
      <c r="ITR195" s="4"/>
      <c r="ITS195" s="4"/>
      <c r="ITT195" s="4"/>
      <c r="ITU195" s="4"/>
      <c r="ITV195" s="4"/>
      <c r="ITW195" s="4"/>
      <c r="ITX195" s="4"/>
      <c r="ITY195" s="4"/>
      <c r="ITZ195" s="4"/>
      <c r="IUA195" s="4"/>
      <c r="IUB195" s="4"/>
      <c r="IUC195" s="4"/>
      <c r="IUD195" s="4"/>
      <c r="IUE195" s="4"/>
      <c r="IUF195" s="4"/>
      <c r="IUG195" s="4"/>
      <c r="IUH195" s="4"/>
      <c r="IUI195" s="4"/>
      <c r="IUJ195" s="4"/>
      <c r="IUK195" s="4"/>
      <c r="IUL195" s="4"/>
      <c r="IUM195" s="4"/>
      <c r="IUN195" s="4"/>
      <c r="IUO195" s="4"/>
      <c r="IUP195" s="4"/>
      <c r="IUQ195" s="4"/>
      <c r="IUR195" s="4"/>
      <c r="IUS195" s="4"/>
      <c r="IUT195" s="4"/>
      <c r="IUU195" s="4"/>
      <c r="IUV195" s="4"/>
      <c r="IUW195" s="4"/>
      <c r="IUX195" s="4"/>
      <c r="IUY195" s="4"/>
      <c r="IUZ195" s="4"/>
      <c r="IVA195" s="4"/>
      <c r="IVB195" s="4"/>
      <c r="IVC195" s="4"/>
      <c r="IVD195" s="4"/>
      <c r="IVE195" s="4"/>
      <c r="IVF195" s="4"/>
      <c r="IVG195" s="4"/>
      <c r="IVH195" s="4"/>
      <c r="IVI195" s="4"/>
      <c r="IVJ195" s="4"/>
      <c r="IVK195" s="4"/>
      <c r="IVL195" s="4"/>
      <c r="IVM195" s="4"/>
      <c r="IVN195" s="4"/>
      <c r="IVO195" s="4"/>
      <c r="IVP195" s="4"/>
      <c r="IVQ195" s="4"/>
      <c r="IVR195" s="4"/>
      <c r="IVS195" s="4"/>
      <c r="IVT195" s="4"/>
      <c r="IVU195" s="4"/>
      <c r="IVV195" s="4"/>
      <c r="IVW195" s="4"/>
      <c r="IVX195" s="4"/>
      <c r="IVY195" s="4"/>
      <c r="IVZ195" s="4"/>
      <c r="IWA195" s="4"/>
      <c r="IWB195" s="4"/>
      <c r="IWC195" s="4"/>
      <c r="IWD195" s="4"/>
      <c r="IWE195" s="4"/>
      <c r="IWF195" s="4"/>
      <c r="IWG195" s="4"/>
      <c r="IWH195" s="4"/>
      <c r="IWI195" s="4"/>
      <c r="IWJ195" s="4"/>
      <c r="IWK195" s="4"/>
      <c r="IWL195" s="4"/>
      <c r="IWM195" s="4"/>
      <c r="IWN195" s="4"/>
      <c r="IWO195" s="4"/>
      <c r="IWP195" s="4"/>
      <c r="IWQ195" s="4"/>
      <c r="IWR195" s="4"/>
      <c r="IWS195" s="4"/>
      <c r="IWT195" s="4"/>
      <c r="IWU195" s="4"/>
      <c r="IWV195" s="4"/>
      <c r="IWW195" s="4"/>
      <c r="IWX195" s="4"/>
      <c r="IWY195" s="4"/>
      <c r="IWZ195" s="4"/>
      <c r="IXA195" s="4"/>
      <c r="IXB195" s="4"/>
      <c r="IXC195" s="4"/>
      <c r="IXD195" s="4"/>
      <c r="IXE195" s="4"/>
      <c r="IXF195" s="4"/>
      <c r="IXG195" s="4"/>
      <c r="IXH195" s="4"/>
      <c r="IXI195" s="4"/>
      <c r="IXJ195" s="4"/>
      <c r="IXK195" s="4"/>
      <c r="IXL195" s="4"/>
      <c r="IXM195" s="4"/>
      <c r="IXN195" s="4"/>
      <c r="IXO195" s="4"/>
      <c r="IXP195" s="4"/>
      <c r="IXQ195" s="4"/>
      <c r="IXR195" s="4"/>
      <c r="IXS195" s="4"/>
      <c r="IXT195" s="4"/>
      <c r="IXU195" s="4"/>
      <c r="IXV195" s="4"/>
      <c r="IXW195" s="4"/>
      <c r="IXX195" s="4"/>
      <c r="IXY195" s="4"/>
      <c r="IXZ195" s="4"/>
      <c r="IYA195" s="4"/>
      <c r="IYB195" s="4"/>
      <c r="IYC195" s="4"/>
      <c r="IYD195" s="4"/>
      <c r="IYE195" s="4"/>
      <c r="IYF195" s="4"/>
      <c r="IYG195" s="4"/>
      <c r="IYH195" s="4"/>
      <c r="IYI195" s="4"/>
      <c r="IYJ195" s="4"/>
      <c r="IYK195" s="4"/>
      <c r="IYL195" s="4"/>
      <c r="IYM195" s="4"/>
      <c r="IYN195" s="4"/>
      <c r="IYO195" s="4"/>
      <c r="IYP195" s="4"/>
      <c r="IYQ195" s="4"/>
      <c r="IYR195" s="4"/>
      <c r="IYS195" s="4"/>
      <c r="IYT195" s="4"/>
      <c r="IYU195" s="4"/>
      <c r="IYV195" s="4"/>
      <c r="IYW195" s="4"/>
      <c r="IYX195" s="4"/>
      <c r="IYY195" s="4"/>
      <c r="IYZ195" s="4"/>
      <c r="IZA195" s="4"/>
      <c r="IZB195" s="4"/>
      <c r="IZC195" s="4"/>
      <c r="IZD195" s="4"/>
      <c r="IZE195" s="4"/>
      <c r="IZF195" s="4"/>
      <c r="IZG195" s="4"/>
      <c r="IZH195" s="4"/>
      <c r="IZI195" s="4"/>
      <c r="IZJ195" s="4"/>
      <c r="IZK195" s="4"/>
      <c r="IZL195" s="4"/>
      <c r="IZM195" s="4"/>
      <c r="IZN195" s="4"/>
      <c r="IZO195" s="4"/>
      <c r="IZP195" s="4"/>
      <c r="IZQ195" s="4"/>
      <c r="IZR195" s="4"/>
      <c r="IZS195" s="4"/>
      <c r="IZT195" s="4"/>
      <c r="IZU195" s="4"/>
      <c r="IZV195" s="4"/>
      <c r="IZW195" s="4"/>
      <c r="IZX195" s="4"/>
      <c r="IZY195" s="4"/>
      <c r="IZZ195" s="4"/>
      <c r="JAA195" s="4"/>
      <c r="JAB195" s="4"/>
      <c r="JAC195" s="4"/>
      <c r="JAD195" s="4"/>
      <c r="JAE195" s="4"/>
      <c r="JAF195" s="4"/>
      <c r="JAG195" s="4"/>
      <c r="JAH195" s="4"/>
      <c r="JAI195" s="4"/>
      <c r="JAJ195" s="4"/>
      <c r="JAK195" s="4"/>
      <c r="JAL195" s="4"/>
      <c r="JAM195" s="4"/>
      <c r="JAN195" s="4"/>
      <c r="JAO195" s="4"/>
      <c r="JAP195" s="4"/>
      <c r="JAQ195" s="4"/>
      <c r="JAR195" s="4"/>
      <c r="JAS195" s="4"/>
      <c r="JAT195" s="4"/>
      <c r="JAU195" s="4"/>
      <c r="JAV195" s="4"/>
      <c r="JAW195" s="4"/>
      <c r="JAX195" s="4"/>
      <c r="JAY195" s="4"/>
      <c r="JAZ195" s="4"/>
      <c r="JBA195" s="4"/>
      <c r="JBB195" s="4"/>
      <c r="JBC195" s="4"/>
      <c r="JBD195" s="4"/>
      <c r="JBE195" s="4"/>
      <c r="JBF195" s="4"/>
      <c r="JBG195" s="4"/>
      <c r="JBH195" s="4"/>
      <c r="JBI195" s="4"/>
      <c r="JBJ195" s="4"/>
      <c r="JBK195" s="4"/>
      <c r="JBL195" s="4"/>
      <c r="JBM195" s="4"/>
      <c r="JBN195" s="4"/>
      <c r="JBO195" s="4"/>
      <c r="JBP195" s="4"/>
      <c r="JBQ195" s="4"/>
      <c r="JBR195" s="4"/>
      <c r="JBS195" s="4"/>
      <c r="JBT195" s="4"/>
      <c r="JBU195" s="4"/>
      <c r="JBV195" s="4"/>
      <c r="JBW195" s="4"/>
      <c r="JBX195" s="4"/>
      <c r="JBY195" s="4"/>
      <c r="JBZ195" s="4"/>
      <c r="JCA195" s="4"/>
      <c r="JCB195" s="4"/>
      <c r="JCC195" s="4"/>
      <c r="JCD195" s="4"/>
      <c r="JCE195" s="4"/>
      <c r="JCF195" s="4"/>
      <c r="JCG195" s="4"/>
      <c r="JCH195" s="4"/>
      <c r="JCI195" s="4"/>
      <c r="JCJ195" s="4"/>
      <c r="JCK195" s="4"/>
      <c r="JCL195" s="4"/>
      <c r="JCM195" s="4"/>
      <c r="JCN195" s="4"/>
      <c r="JCO195" s="4"/>
      <c r="JCP195" s="4"/>
      <c r="JCQ195" s="4"/>
      <c r="JCR195" s="4"/>
      <c r="JCS195" s="4"/>
      <c r="JCT195" s="4"/>
      <c r="JCU195" s="4"/>
      <c r="JCV195" s="4"/>
      <c r="JCW195" s="4"/>
      <c r="JCX195" s="4"/>
      <c r="JCY195" s="4"/>
      <c r="JCZ195" s="4"/>
      <c r="JDA195" s="4"/>
      <c r="JDB195" s="4"/>
      <c r="JDC195" s="4"/>
      <c r="JDD195" s="4"/>
      <c r="JDE195" s="4"/>
      <c r="JDF195" s="4"/>
      <c r="JDG195" s="4"/>
      <c r="JDH195" s="4"/>
      <c r="JDI195" s="4"/>
      <c r="JDJ195" s="4"/>
      <c r="JDK195" s="4"/>
      <c r="JDL195" s="4"/>
      <c r="JDM195" s="4"/>
      <c r="JDN195" s="4"/>
      <c r="JDO195" s="4"/>
      <c r="JDP195" s="4"/>
      <c r="JDQ195" s="4"/>
      <c r="JDR195" s="4"/>
      <c r="JDS195" s="4"/>
      <c r="JDT195" s="4"/>
      <c r="JDU195" s="4"/>
      <c r="JDV195" s="4"/>
      <c r="JDW195" s="4"/>
      <c r="JDX195" s="4"/>
      <c r="JDY195" s="4"/>
      <c r="JDZ195" s="4"/>
      <c r="JEA195" s="4"/>
      <c r="JEB195" s="4"/>
      <c r="JEC195" s="4"/>
      <c r="JED195" s="4"/>
      <c r="JEE195" s="4"/>
      <c r="JEF195" s="4"/>
      <c r="JEG195" s="4"/>
      <c r="JEH195" s="4"/>
      <c r="JEI195" s="4"/>
      <c r="JEJ195" s="4"/>
      <c r="JEK195" s="4"/>
      <c r="JEL195" s="4"/>
      <c r="JEM195" s="4"/>
      <c r="JEN195" s="4"/>
      <c r="JEO195" s="4"/>
      <c r="JEP195" s="4"/>
      <c r="JEQ195" s="4"/>
      <c r="JER195" s="4"/>
      <c r="JES195" s="4"/>
      <c r="JET195" s="4"/>
      <c r="JEU195" s="4"/>
      <c r="JEV195" s="4"/>
      <c r="JEW195" s="4"/>
      <c r="JEX195" s="4"/>
      <c r="JEY195" s="4"/>
      <c r="JEZ195" s="4"/>
      <c r="JFA195" s="4"/>
      <c r="JFB195" s="4"/>
      <c r="JFC195" s="4"/>
      <c r="JFD195" s="4"/>
      <c r="JFE195" s="4"/>
      <c r="JFF195" s="4"/>
      <c r="JFG195" s="4"/>
      <c r="JFH195" s="4"/>
      <c r="JFI195" s="4"/>
      <c r="JFJ195" s="4"/>
      <c r="JFK195" s="4"/>
      <c r="JFL195" s="4"/>
      <c r="JFM195" s="4"/>
      <c r="JFN195" s="4"/>
      <c r="JFO195" s="4"/>
      <c r="JFP195" s="4"/>
      <c r="JFQ195" s="4"/>
      <c r="JFR195" s="4"/>
      <c r="JFS195" s="4"/>
      <c r="JFT195" s="4"/>
      <c r="JFU195" s="4"/>
      <c r="JFV195" s="4"/>
      <c r="JFW195" s="4"/>
      <c r="JFX195" s="4"/>
      <c r="JFY195" s="4"/>
      <c r="JFZ195" s="4"/>
      <c r="JGA195" s="4"/>
      <c r="JGB195" s="4"/>
      <c r="JGC195" s="4"/>
      <c r="JGD195" s="4"/>
      <c r="JGE195" s="4"/>
      <c r="JGF195" s="4"/>
      <c r="JGG195" s="4"/>
      <c r="JGH195" s="4"/>
      <c r="JGI195" s="4"/>
      <c r="JGJ195" s="4"/>
      <c r="JGK195" s="4"/>
      <c r="JGL195" s="4"/>
      <c r="JGM195" s="4"/>
      <c r="JGN195" s="4"/>
      <c r="JGO195" s="4"/>
      <c r="JGP195" s="4"/>
      <c r="JGQ195" s="4"/>
      <c r="JGR195" s="4"/>
      <c r="JGS195" s="4"/>
      <c r="JGT195" s="4"/>
      <c r="JGU195" s="4"/>
      <c r="JGV195" s="4"/>
      <c r="JGW195" s="4"/>
      <c r="JGX195" s="4"/>
      <c r="JGY195" s="4"/>
      <c r="JGZ195" s="4"/>
      <c r="JHA195" s="4"/>
      <c r="JHB195" s="4"/>
      <c r="JHC195" s="4"/>
      <c r="JHD195" s="4"/>
      <c r="JHE195" s="4"/>
      <c r="JHF195" s="4"/>
      <c r="JHG195" s="4"/>
      <c r="JHH195" s="4"/>
      <c r="JHI195" s="4"/>
      <c r="JHJ195" s="4"/>
      <c r="JHK195" s="4"/>
      <c r="JHL195" s="4"/>
      <c r="JHM195" s="4"/>
      <c r="JHN195" s="4"/>
      <c r="JHO195" s="4"/>
      <c r="JHP195" s="4"/>
      <c r="JHQ195" s="4"/>
      <c r="JHR195" s="4"/>
      <c r="JHS195" s="4"/>
      <c r="JHT195" s="4"/>
      <c r="JHU195" s="4"/>
      <c r="JHV195" s="4"/>
      <c r="JHW195" s="4"/>
      <c r="JHX195" s="4"/>
      <c r="JHY195" s="4"/>
      <c r="JHZ195" s="4"/>
      <c r="JIA195" s="4"/>
      <c r="JIB195" s="4"/>
      <c r="JIC195" s="4"/>
      <c r="JID195" s="4"/>
      <c r="JIE195" s="4"/>
      <c r="JIF195" s="4"/>
      <c r="JIG195" s="4"/>
      <c r="JIH195" s="4"/>
      <c r="JII195" s="4"/>
      <c r="JIJ195" s="4"/>
      <c r="JIK195" s="4"/>
      <c r="JIL195" s="4"/>
      <c r="JIM195" s="4"/>
      <c r="JIN195" s="4"/>
      <c r="JIO195" s="4"/>
      <c r="JIP195" s="4"/>
      <c r="JIQ195" s="4"/>
      <c r="JIR195" s="4"/>
      <c r="JIS195" s="4"/>
      <c r="JIT195" s="4"/>
      <c r="JIU195" s="4"/>
      <c r="JIV195" s="4"/>
      <c r="JIW195" s="4"/>
      <c r="JIX195" s="4"/>
      <c r="JIY195" s="4"/>
      <c r="JIZ195" s="4"/>
      <c r="JJA195" s="4"/>
      <c r="JJB195" s="4"/>
      <c r="JJC195" s="4"/>
      <c r="JJD195" s="4"/>
      <c r="JJE195" s="4"/>
      <c r="JJF195" s="4"/>
      <c r="JJG195" s="4"/>
      <c r="JJH195" s="4"/>
      <c r="JJI195" s="4"/>
      <c r="JJJ195" s="4"/>
      <c r="JJK195" s="4"/>
      <c r="JJL195" s="4"/>
      <c r="JJM195" s="4"/>
      <c r="JJN195" s="4"/>
      <c r="JJO195" s="4"/>
      <c r="JJP195" s="4"/>
      <c r="JJQ195" s="4"/>
      <c r="JJR195" s="4"/>
      <c r="JJS195" s="4"/>
      <c r="JJT195" s="4"/>
      <c r="JJU195" s="4"/>
      <c r="JJV195" s="4"/>
      <c r="JJW195" s="4"/>
      <c r="JJX195" s="4"/>
      <c r="JJY195" s="4"/>
      <c r="JJZ195" s="4"/>
      <c r="JKA195" s="4"/>
      <c r="JKB195" s="4"/>
      <c r="JKC195" s="4"/>
      <c r="JKD195" s="4"/>
      <c r="JKE195" s="4"/>
      <c r="JKF195" s="4"/>
      <c r="JKG195" s="4"/>
      <c r="JKH195" s="4"/>
      <c r="JKI195" s="4"/>
      <c r="JKJ195" s="4"/>
      <c r="JKK195" s="4"/>
      <c r="JKL195" s="4"/>
      <c r="JKM195" s="4"/>
      <c r="JKN195" s="4"/>
      <c r="JKO195" s="4"/>
      <c r="JKP195" s="4"/>
      <c r="JKQ195" s="4"/>
      <c r="JKR195" s="4"/>
      <c r="JKS195" s="4"/>
      <c r="JKT195" s="4"/>
      <c r="JKU195" s="4"/>
      <c r="JKV195" s="4"/>
      <c r="JKW195" s="4"/>
      <c r="JKX195" s="4"/>
      <c r="JKY195" s="4"/>
      <c r="JKZ195" s="4"/>
      <c r="JLA195" s="4"/>
      <c r="JLB195" s="4"/>
      <c r="JLC195" s="4"/>
      <c r="JLD195" s="4"/>
      <c r="JLE195" s="4"/>
      <c r="JLF195" s="4"/>
      <c r="JLG195" s="4"/>
      <c r="JLH195" s="4"/>
      <c r="JLI195" s="4"/>
      <c r="JLJ195" s="4"/>
      <c r="JLK195" s="4"/>
      <c r="JLL195" s="4"/>
      <c r="JLM195" s="4"/>
      <c r="JLN195" s="4"/>
      <c r="JLO195" s="4"/>
      <c r="JLP195" s="4"/>
      <c r="JLQ195" s="4"/>
      <c r="JLR195" s="4"/>
      <c r="JLS195" s="4"/>
      <c r="JLT195" s="4"/>
      <c r="JLU195" s="4"/>
      <c r="JLV195" s="4"/>
      <c r="JLW195" s="4"/>
      <c r="JLX195" s="4"/>
      <c r="JLY195" s="4"/>
      <c r="JLZ195" s="4"/>
      <c r="JMA195" s="4"/>
      <c r="JMB195" s="4"/>
      <c r="JMC195" s="4"/>
      <c r="JMD195" s="4"/>
      <c r="JME195" s="4"/>
      <c r="JMF195" s="4"/>
      <c r="JMG195" s="4"/>
      <c r="JMH195" s="4"/>
      <c r="JMI195" s="4"/>
      <c r="JMJ195" s="4"/>
      <c r="JMK195" s="4"/>
      <c r="JML195" s="4"/>
      <c r="JMM195" s="4"/>
      <c r="JMN195" s="4"/>
      <c r="JMO195" s="4"/>
      <c r="JMP195" s="4"/>
      <c r="JMQ195" s="4"/>
      <c r="JMR195" s="4"/>
      <c r="JMS195" s="4"/>
      <c r="JMT195" s="4"/>
      <c r="JMU195" s="4"/>
      <c r="JMV195" s="4"/>
      <c r="JMW195" s="4"/>
      <c r="JMX195" s="4"/>
      <c r="JMY195" s="4"/>
      <c r="JMZ195" s="4"/>
      <c r="JNA195" s="4"/>
      <c r="JNB195" s="4"/>
      <c r="JNC195" s="4"/>
      <c r="JND195" s="4"/>
      <c r="JNE195" s="4"/>
      <c r="JNF195" s="4"/>
      <c r="JNG195" s="4"/>
      <c r="JNH195" s="4"/>
      <c r="JNI195" s="4"/>
      <c r="JNJ195" s="4"/>
      <c r="JNK195" s="4"/>
      <c r="JNL195" s="4"/>
      <c r="JNM195" s="4"/>
      <c r="JNN195" s="4"/>
      <c r="JNO195" s="4"/>
      <c r="JNP195" s="4"/>
      <c r="JNQ195" s="4"/>
      <c r="JNR195" s="4"/>
      <c r="JNS195" s="4"/>
      <c r="JNT195" s="4"/>
      <c r="JNU195" s="4"/>
      <c r="JNV195" s="4"/>
      <c r="JNW195" s="4"/>
      <c r="JNX195" s="4"/>
      <c r="JNY195" s="4"/>
      <c r="JNZ195" s="4"/>
      <c r="JOA195" s="4"/>
      <c r="JOB195" s="4"/>
      <c r="JOC195" s="4"/>
      <c r="JOD195" s="4"/>
      <c r="JOE195" s="4"/>
      <c r="JOF195" s="4"/>
      <c r="JOG195" s="4"/>
      <c r="JOH195" s="4"/>
      <c r="JOI195" s="4"/>
      <c r="JOJ195" s="4"/>
      <c r="JOK195" s="4"/>
      <c r="JOL195" s="4"/>
      <c r="JOM195" s="4"/>
      <c r="JON195" s="4"/>
      <c r="JOO195" s="4"/>
      <c r="JOP195" s="4"/>
      <c r="JOQ195" s="4"/>
      <c r="JOR195" s="4"/>
      <c r="JOS195" s="4"/>
      <c r="JOT195" s="4"/>
      <c r="JOU195" s="4"/>
      <c r="JOV195" s="4"/>
      <c r="JOW195" s="4"/>
      <c r="JOX195" s="4"/>
      <c r="JOY195" s="4"/>
      <c r="JOZ195" s="4"/>
      <c r="JPA195" s="4"/>
      <c r="JPB195" s="4"/>
      <c r="JPC195" s="4"/>
      <c r="JPD195" s="4"/>
      <c r="JPE195" s="4"/>
      <c r="JPF195" s="4"/>
      <c r="JPG195" s="4"/>
      <c r="JPH195" s="4"/>
      <c r="JPI195" s="4"/>
      <c r="JPJ195" s="4"/>
      <c r="JPK195" s="4"/>
      <c r="JPL195" s="4"/>
      <c r="JPM195" s="4"/>
      <c r="JPN195" s="4"/>
      <c r="JPO195" s="4"/>
      <c r="JPP195" s="4"/>
      <c r="JPQ195" s="4"/>
      <c r="JPR195" s="4"/>
      <c r="JPS195" s="4"/>
      <c r="JPT195" s="4"/>
      <c r="JPU195" s="4"/>
      <c r="JPV195" s="4"/>
      <c r="JPW195" s="4"/>
      <c r="JPX195" s="4"/>
      <c r="JPY195" s="4"/>
      <c r="JPZ195" s="4"/>
      <c r="JQA195" s="4"/>
      <c r="JQB195" s="4"/>
      <c r="JQC195" s="4"/>
      <c r="JQD195" s="4"/>
      <c r="JQE195" s="4"/>
      <c r="JQF195" s="4"/>
      <c r="JQG195" s="4"/>
      <c r="JQH195" s="4"/>
      <c r="JQI195" s="4"/>
      <c r="JQJ195" s="4"/>
      <c r="JQK195" s="4"/>
      <c r="JQL195" s="4"/>
      <c r="JQM195" s="4"/>
      <c r="JQN195" s="4"/>
      <c r="JQO195" s="4"/>
      <c r="JQP195" s="4"/>
      <c r="JQQ195" s="4"/>
      <c r="JQR195" s="4"/>
      <c r="JQS195" s="4"/>
      <c r="JQT195" s="4"/>
      <c r="JQU195" s="4"/>
      <c r="JQV195" s="4"/>
      <c r="JQW195" s="4"/>
      <c r="JQX195" s="4"/>
      <c r="JQY195" s="4"/>
      <c r="JQZ195" s="4"/>
      <c r="JRA195" s="4"/>
      <c r="JRB195" s="4"/>
      <c r="JRC195" s="4"/>
      <c r="JRD195" s="4"/>
      <c r="JRE195" s="4"/>
      <c r="JRF195" s="4"/>
      <c r="JRG195" s="4"/>
      <c r="JRH195" s="4"/>
      <c r="JRI195" s="4"/>
      <c r="JRJ195" s="4"/>
      <c r="JRK195" s="4"/>
      <c r="JRL195" s="4"/>
      <c r="JRM195" s="4"/>
      <c r="JRN195" s="4"/>
      <c r="JRO195" s="4"/>
      <c r="JRP195" s="4"/>
      <c r="JRQ195" s="4"/>
      <c r="JRR195" s="4"/>
      <c r="JRS195" s="4"/>
      <c r="JRT195" s="4"/>
      <c r="JRU195" s="4"/>
      <c r="JRV195" s="4"/>
      <c r="JRW195" s="4"/>
      <c r="JRX195" s="4"/>
      <c r="JRY195" s="4"/>
      <c r="JRZ195" s="4"/>
      <c r="JSA195" s="4"/>
      <c r="JSB195" s="4"/>
      <c r="JSC195" s="4"/>
      <c r="JSD195" s="4"/>
      <c r="JSE195" s="4"/>
      <c r="JSF195" s="4"/>
      <c r="JSG195" s="4"/>
      <c r="JSH195" s="4"/>
      <c r="JSI195" s="4"/>
      <c r="JSJ195" s="4"/>
      <c r="JSK195" s="4"/>
      <c r="JSL195" s="4"/>
      <c r="JSM195" s="4"/>
      <c r="JSN195" s="4"/>
      <c r="JSO195" s="4"/>
      <c r="JSP195" s="4"/>
      <c r="JSQ195" s="4"/>
      <c r="JSR195" s="4"/>
      <c r="JSS195" s="4"/>
      <c r="JST195" s="4"/>
      <c r="JSU195" s="4"/>
      <c r="JSV195" s="4"/>
      <c r="JSW195" s="4"/>
      <c r="JSX195" s="4"/>
      <c r="JSY195" s="4"/>
      <c r="JSZ195" s="4"/>
      <c r="JTA195" s="4"/>
      <c r="JTB195" s="4"/>
      <c r="JTC195" s="4"/>
      <c r="JTD195" s="4"/>
      <c r="JTE195" s="4"/>
      <c r="JTF195" s="4"/>
      <c r="JTG195" s="4"/>
      <c r="JTH195" s="4"/>
      <c r="JTI195" s="4"/>
      <c r="JTJ195" s="4"/>
      <c r="JTK195" s="4"/>
      <c r="JTL195" s="4"/>
      <c r="JTM195" s="4"/>
      <c r="JTN195" s="4"/>
      <c r="JTO195" s="4"/>
      <c r="JTP195" s="4"/>
      <c r="JTQ195" s="4"/>
      <c r="JTR195" s="4"/>
      <c r="JTS195" s="4"/>
      <c r="JTT195" s="4"/>
      <c r="JTU195" s="4"/>
      <c r="JTV195" s="4"/>
      <c r="JTW195" s="4"/>
      <c r="JTX195" s="4"/>
      <c r="JTY195" s="4"/>
      <c r="JTZ195" s="4"/>
      <c r="JUA195" s="4"/>
      <c r="JUB195" s="4"/>
      <c r="JUC195" s="4"/>
      <c r="JUD195" s="4"/>
      <c r="JUE195" s="4"/>
      <c r="JUF195" s="4"/>
      <c r="JUG195" s="4"/>
      <c r="JUH195" s="4"/>
      <c r="JUI195" s="4"/>
      <c r="JUJ195" s="4"/>
      <c r="JUK195" s="4"/>
      <c r="JUL195" s="4"/>
      <c r="JUM195" s="4"/>
      <c r="JUN195" s="4"/>
      <c r="JUO195" s="4"/>
      <c r="JUP195" s="4"/>
      <c r="JUQ195" s="4"/>
      <c r="JUR195" s="4"/>
      <c r="JUS195" s="4"/>
      <c r="JUT195" s="4"/>
      <c r="JUU195" s="4"/>
      <c r="JUV195" s="4"/>
      <c r="JUW195" s="4"/>
      <c r="JUX195" s="4"/>
      <c r="JUY195" s="4"/>
      <c r="JUZ195" s="4"/>
      <c r="JVA195" s="4"/>
      <c r="JVB195" s="4"/>
      <c r="JVC195" s="4"/>
      <c r="JVD195" s="4"/>
      <c r="JVE195" s="4"/>
      <c r="JVF195" s="4"/>
      <c r="JVG195" s="4"/>
      <c r="JVH195" s="4"/>
      <c r="JVI195" s="4"/>
      <c r="JVJ195" s="4"/>
      <c r="JVK195" s="4"/>
      <c r="JVL195" s="4"/>
      <c r="JVM195" s="4"/>
      <c r="JVN195" s="4"/>
      <c r="JVO195" s="4"/>
      <c r="JVP195" s="4"/>
      <c r="JVQ195" s="4"/>
      <c r="JVR195" s="4"/>
      <c r="JVS195" s="4"/>
      <c r="JVT195" s="4"/>
      <c r="JVU195" s="4"/>
      <c r="JVV195" s="4"/>
      <c r="JVW195" s="4"/>
      <c r="JVX195" s="4"/>
      <c r="JVY195" s="4"/>
      <c r="JVZ195" s="4"/>
      <c r="JWA195" s="4"/>
      <c r="JWB195" s="4"/>
      <c r="JWC195" s="4"/>
      <c r="JWD195" s="4"/>
      <c r="JWE195" s="4"/>
      <c r="JWF195" s="4"/>
      <c r="JWG195" s="4"/>
      <c r="JWH195" s="4"/>
      <c r="JWI195" s="4"/>
      <c r="JWJ195" s="4"/>
      <c r="JWK195" s="4"/>
      <c r="JWL195" s="4"/>
      <c r="JWM195" s="4"/>
      <c r="JWN195" s="4"/>
      <c r="JWO195" s="4"/>
      <c r="JWP195" s="4"/>
      <c r="JWQ195" s="4"/>
      <c r="JWR195" s="4"/>
      <c r="JWS195" s="4"/>
      <c r="JWT195" s="4"/>
      <c r="JWU195" s="4"/>
      <c r="JWV195" s="4"/>
      <c r="JWW195" s="4"/>
      <c r="JWX195" s="4"/>
      <c r="JWY195" s="4"/>
      <c r="JWZ195" s="4"/>
      <c r="JXA195" s="4"/>
      <c r="JXB195" s="4"/>
      <c r="JXC195" s="4"/>
      <c r="JXD195" s="4"/>
      <c r="JXE195" s="4"/>
      <c r="JXF195" s="4"/>
      <c r="JXG195" s="4"/>
      <c r="JXH195" s="4"/>
      <c r="JXI195" s="4"/>
      <c r="JXJ195" s="4"/>
      <c r="JXK195" s="4"/>
      <c r="JXL195" s="4"/>
      <c r="JXM195" s="4"/>
      <c r="JXN195" s="4"/>
      <c r="JXO195" s="4"/>
      <c r="JXP195" s="4"/>
      <c r="JXQ195" s="4"/>
      <c r="JXR195" s="4"/>
      <c r="JXS195" s="4"/>
      <c r="JXT195" s="4"/>
      <c r="JXU195" s="4"/>
      <c r="JXV195" s="4"/>
      <c r="JXW195" s="4"/>
      <c r="JXX195" s="4"/>
      <c r="JXY195" s="4"/>
      <c r="JXZ195" s="4"/>
      <c r="JYA195" s="4"/>
      <c r="JYB195" s="4"/>
      <c r="JYC195" s="4"/>
      <c r="JYD195" s="4"/>
      <c r="JYE195" s="4"/>
      <c r="JYF195" s="4"/>
      <c r="JYG195" s="4"/>
      <c r="JYH195" s="4"/>
      <c r="JYI195" s="4"/>
      <c r="JYJ195" s="4"/>
      <c r="JYK195" s="4"/>
      <c r="JYL195" s="4"/>
      <c r="JYM195" s="4"/>
      <c r="JYN195" s="4"/>
      <c r="JYO195" s="4"/>
      <c r="JYP195" s="4"/>
      <c r="JYQ195" s="4"/>
      <c r="JYR195" s="4"/>
      <c r="JYS195" s="4"/>
      <c r="JYT195" s="4"/>
      <c r="JYU195" s="4"/>
      <c r="JYV195" s="4"/>
      <c r="JYW195" s="4"/>
      <c r="JYX195" s="4"/>
      <c r="JYY195" s="4"/>
      <c r="JYZ195" s="4"/>
      <c r="JZA195" s="4"/>
      <c r="JZB195" s="4"/>
      <c r="JZC195" s="4"/>
      <c r="JZD195" s="4"/>
      <c r="JZE195" s="4"/>
      <c r="JZF195" s="4"/>
      <c r="JZG195" s="4"/>
      <c r="JZH195" s="4"/>
      <c r="JZI195" s="4"/>
      <c r="JZJ195" s="4"/>
      <c r="JZK195" s="4"/>
      <c r="JZL195" s="4"/>
      <c r="JZM195" s="4"/>
      <c r="JZN195" s="4"/>
      <c r="JZO195" s="4"/>
      <c r="JZP195" s="4"/>
      <c r="JZQ195" s="4"/>
      <c r="JZR195" s="4"/>
      <c r="JZS195" s="4"/>
      <c r="JZT195" s="4"/>
      <c r="JZU195" s="4"/>
      <c r="JZV195" s="4"/>
      <c r="JZW195" s="4"/>
      <c r="JZX195" s="4"/>
      <c r="JZY195" s="4"/>
      <c r="JZZ195" s="4"/>
      <c r="KAA195" s="4"/>
      <c r="KAB195" s="4"/>
      <c r="KAC195" s="4"/>
      <c r="KAD195" s="4"/>
      <c r="KAE195" s="4"/>
      <c r="KAF195" s="4"/>
      <c r="KAG195" s="4"/>
      <c r="KAH195" s="4"/>
      <c r="KAI195" s="4"/>
      <c r="KAJ195" s="4"/>
      <c r="KAK195" s="4"/>
      <c r="KAL195" s="4"/>
      <c r="KAM195" s="4"/>
      <c r="KAN195" s="4"/>
      <c r="KAO195" s="4"/>
      <c r="KAP195" s="4"/>
      <c r="KAQ195" s="4"/>
      <c r="KAR195" s="4"/>
      <c r="KAS195" s="4"/>
      <c r="KAT195" s="4"/>
      <c r="KAU195" s="4"/>
      <c r="KAV195" s="4"/>
      <c r="KAW195" s="4"/>
      <c r="KAX195" s="4"/>
      <c r="KAY195" s="4"/>
      <c r="KAZ195" s="4"/>
      <c r="KBA195" s="4"/>
      <c r="KBB195" s="4"/>
      <c r="KBC195" s="4"/>
      <c r="KBD195" s="4"/>
      <c r="KBE195" s="4"/>
      <c r="KBF195" s="4"/>
      <c r="KBG195" s="4"/>
      <c r="KBH195" s="4"/>
      <c r="KBI195" s="4"/>
      <c r="KBJ195" s="4"/>
      <c r="KBK195" s="4"/>
      <c r="KBL195" s="4"/>
      <c r="KBM195" s="4"/>
      <c r="KBN195" s="4"/>
      <c r="KBO195" s="4"/>
      <c r="KBP195" s="4"/>
      <c r="KBQ195" s="4"/>
      <c r="KBR195" s="4"/>
      <c r="KBS195" s="4"/>
      <c r="KBT195" s="4"/>
      <c r="KBU195" s="4"/>
      <c r="KBV195" s="4"/>
      <c r="KBW195" s="4"/>
      <c r="KBX195" s="4"/>
      <c r="KBY195" s="4"/>
      <c r="KBZ195" s="4"/>
      <c r="KCA195" s="4"/>
      <c r="KCB195" s="4"/>
      <c r="KCC195" s="4"/>
      <c r="KCD195" s="4"/>
      <c r="KCE195" s="4"/>
      <c r="KCF195" s="4"/>
      <c r="KCG195" s="4"/>
      <c r="KCH195" s="4"/>
      <c r="KCI195" s="4"/>
      <c r="KCJ195" s="4"/>
      <c r="KCK195" s="4"/>
      <c r="KCL195" s="4"/>
      <c r="KCM195" s="4"/>
      <c r="KCN195" s="4"/>
      <c r="KCO195" s="4"/>
      <c r="KCP195" s="4"/>
      <c r="KCQ195" s="4"/>
      <c r="KCR195" s="4"/>
      <c r="KCS195" s="4"/>
      <c r="KCT195" s="4"/>
      <c r="KCU195" s="4"/>
      <c r="KCV195" s="4"/>
      <c r="KCW195" s="4"/>
      <c r="KCX195" s="4"/>
      <c r="KCY195" s="4"/>
      <c r="KCZ195" s="4"/>
      <c r="KDA195" s="4"/>
      <c r="KDB195" s="4"/>
      <c r="KDC195" s="4"/>
      <c r="KDD195" s="4"/>
      <c r="KDE195" s="4"/>
      <c r="KDF195" s="4"/>
      <c r="KDG195" s="4"/>
      <c r="KDH195" s="4"/>
      <c r="KDI195" s="4"/>
      <c r="KDJ195" s="4"/>
      <c r="KDK195" s="4"/>
      <c r="KDL195" s="4"/>
      <c r="KDM195" s="4"/>
      <c r="KDN195" s="4"/>
      <c r="KDO195" s="4"/>
      <c r="KDP195" s="4"/>
      <c r="KDQ195" s="4"/>
      <c r="KDR195" s="4"/>
      <c r="KDS195" s="4"/>
      <c r="KDT195" s="4"/>
      <c r="KDU195" s="4"/>
      <c r="KDV195" s="4"/>
      <c r="KDW195" s="4"/>
      <c r="KDX195" s="4"/>
      <c r="KDY195" s="4"/>
      <c r="KDZ195" s="4"/>
      <c r="KEA195" s="4"/>
      <c r="KEB195" s="4"/>
      <c r="KEC195" s="4"/>
      <c r="KED195" s="4"/>
      <c r="KEE195" s="4"/>
      <c r="KEF195" s="4"/>
      <c r="KEG195" s="4"/>
      <c r="KEH195" s="4"/>
      <c r="KEI195" s="4"/>
      <c r="KEJ195" s="4"/>
      <c r="KEK195" s="4"/>
      <c r="KEL195" s="4"/>
      <c r="KEM195" s="4"/>
      <c r="KEN195" s="4"/>
      <c r="KEO195" s="4"/>
      <c r="KEP195" s="4"/>
      <c r="KEQ195" s="4"/>
      <c r="KER195" s="4"/>
      <c r="KES195" s="4"/>
      <c r="KET195" s="4"/>
      <c r="KEU195" s="4"/>
      <c r="KEV195" s="4"/>
      <c r="KEW195" s="4"/>
      <c r="KEX195" s="4"/>
      <c r="KEY195" s="4"/>
      <c r="KEZ195" s="4"/>
      <c r="KFA195" s="4"/>
      <c r="KFB195" s="4"/>
      <c r="KFC195" s="4"/>
      <c r="KFD195" s="4"/>
      <c r="KFE195" s="4"/>
      <c r="KFF195" s="4"/>
      <c r="KFG195" s="4"/>
      <c r="KFH195" s="4"/>
      <c r="KFI195" s="4"/>
      <c r="KFJ195" s="4"/>
      <c r="KFK195" s="4"/>
      <c r="KFL195" s="4"/>
      <c r="KFM195" s="4"/>
      <c r="KFN195" s="4"/>
      <c r="KFO195" s="4"/>
      <c r="KFP195" s="4"/>
      <c r="KFQ195" s="4"/>
      <c r="KFR195" s="4"/>
      <c r="KFS195" s="4"/>
      <c r="KFT195" s="4"/>
      <c r="KFU195" s="4"/>
      <c r="KFV195" s="4"/>
      <c r="KFW195" s="4"/>
      <c r="KFX195" s="4"/>
      <c r="KFY195" s="4"/>
      <c r="KFZ195" s="4"/>
      <c r="KGA195" s="4"/>
      <c r="KGB195" s="4"/>
      <c r="KGC195" s="4"/>
      <c r="KGD195" s="4"/>
      <c r="KGE195" s="4"/>
      <c r="KGF195" s="4"/>
      <c r="KGG195" s="4"/>
      <c r="KGH195" s="4"/>
      <c r="KGI195" s="4"/>
      <c r="KGJ195" s="4"/>
      <c r="KGK195" s="4"/>
      <c r="KGL195" s="4"/>
      <c r="KGM195" s="4"/>
      <c r="KGN195" s="4"/>
      <c r="KGO195" s="4"/>
      <c r="KGP195" s="4"/>
      <c r="KGQ195" s="4"/>
      <c r="KGR195" s="4"/>
      <c r="KGS195" s="4"/>
      <c r="KGT195" s="4"/>
      <c r="KGU195" s="4"/>
      <c r="KGV195" s="4"/>
      <c r="KGW195" s="4"/>
      <c r="KGX195" s="4"/>
      <c r="KGY195" s="4"/>
      <c r="KGZ195" s="4"/>
      <c r="KHA195" s="4"/>
      <c r="KHB195" s="4"/>
      <c r="KHC195" s="4"/>
      <c r="KHD195" s="4"/>
      <c r="KHE195" s="4"/>
      <c r="KHF195" s="4"/>
      <c r="KHG195" s="4"/>
      <c r="KHH195" s="4"/>
      <c r="KHI195" s="4"/>
      <c r="KHJ195" s="4"/>
      <c r="KHK195" s="4"/>
      <c r="KHL195" s="4"/>
      <c r="KHM195" s="4"/>
      <c r="KHN195" s="4"/>
      <c r="KHO195" s="4"/>
      <c r="KHP195" s="4"/>
      <c r="KHQ195" s="4"/>
      <c r="KHR195" s="4"/>
      <c r="KHS195" s="4"/>
      <c r="KHT195" s="4"/>
      <c r="KHU195" s="4"/>
      <c r="KHV195" s="4"/>
      <c r="KHW195" s="4"/>
      <c r="KHX195" s="4"/>
      <c r="KHY195" s="4"/>
      <c r="KHZ195" s="4"/>
      <c r="KIA195" s="4"/>
      <c r="KIB195" s="4"/>
      <c r="KIC195" s="4"/>
      <c r="KID195" s="4"/>
      <c r="KIE195" s="4"/>
      <c r="KIF195" s="4"/>
      <c r="KIG195" s="4"/>
      <c r="KIH195" s="4"/>
      <c r="KII195" s="4"/>
      <c r="KIJ195" s="4"/>
      <c r="KIK195" s="4"/>
      <c r="KIL195" s="4"/>
      <c r="KIM195" s="4"/>
      <c r="KIN195" s="4"/>
      <c r="KIO195" s="4"/>
      <c r="KIP195" s="4"/>
      <c r="KIQ195" s="4"/>
      <c r="KIR195" s="4"/>
      <c r="KIS195" s="4"/>
      <c r="KIT195" s="4"/>
      <c r="KIU195" s="4"/>
      <c r="KIV195" s="4"/>
      <c r="KIW195" s="4"/>
      <c r="KIX195" s="4"/>
      <c r="KIY195" s="4"/>
      <c r="KIZ195" s="4"/>
      <c r="KJA195" s="4"/>
      <c r="KJB195" s="4"/>
      <c r="KJC195" s="4"/>
      <c r="KJD195" s="4"/>
      <c r="KJE195" s="4"/>
      <c r="KJF195" s="4"/>
      <c r="KJG195" s="4"/>
      <c r="KJH195" s="4"/>
      <c r="KJI195" s="4"/>
      <c r="KJJ195" s="4"/>
      <c r="KJK195" s="4"/>
      <c r="KJL195" s="4"/>
      <c r="KJM195" s="4"/>
      <c r="KJN195" s="4"/>
      <c r="KJO195" s="4"/>
      <c r="KJP195" s="4"/>
      <c r="KJQ195" s="4"/>
      <c r="KJR195" s="4"/>
      <c r="KJS195" s="4"/>
      <c r="KJT195" s="4"/>
      <c r="KJU195" s="4"/>
      <c r="KJV195" s="4"/>
      <c r="KJW195" s="4"/>
      <c r="KJX195" s="4"/>
      <c r="KJY195" s="4"/>
      <c r="KJZ195" s="4"/>
      <c r="KKA195" s="4"/>
      <c r="KKB195" s="4"/>
      <c r="KKC195" s="4"/>
      <c r="KKD195" s="4"/>
      <c r="KKE195" s="4"/>
      <c r="KKF195" s="4"/>
      <c r="KKG195" s="4"/>
      <c r="KKH195" s="4"/>
      <c r="KKI195" s="4"/>
      <c r="KKJ195" s="4"/>
      <c r="KKK195" s="4"/>
      <c r="KKL195" s="4"/>
      <c r="KKM195" s="4"/>
      <c r="KKN195" s="4"/>
      <c r="KKO195" s="4"/>
      <c r="KKP195" s="4"/>
      <c r="KKQ195" s="4"/>
      <c r="KKR195" s="4"/>
      <c r="KKS195" s="4"/>
      <c r="KKT195" s="4"/>
      <c r="KKU195" s="4"/>
      <c r="KKV195" s="4"/>
      <c r="KKW195" s="4"/>
      <c r="KKX195" s="4"/>
      <c r="KKY195" s="4"/>
      <c r="KKZ195" s="4"/>
      <c r="KLA195" s="4"/>
      <c r="KLB195" s="4"/>
      <c r="KLC195" s="4"/>
      <c r="KLD195" s="4"/>
      <c r="KLE195" s="4"/>
      <c r="KLF195" s="4"/>
      <c r="KLG195" s="4"/>
      <c r="KLH195" s="4"/>
      <c r="KLI195" s="4"/>
      <c r="KLJ195" s="4"/>
      <c r="KLK195" s="4"/>
      <c r="KLL195" s="4"/>
      <c r="KLM195" s="4"/>
      <c r="KLN195" s="4"/>
      <c r="KLO195" s="4"/>
      <c r="KLP195" s="4"/>
      <c r="KLQ195" s="4"/>
      <c r="KLR195" s="4"/>
      <c r="KLS195" s="4"/>
      <c r="KLT195" s="4"/>
      <c r="KLU195" s="4"/>
      <c r="KLV195" s="4"/>
      <c r="KLW195" s="4"/>
      <c r="KLX195" s="4"/>
      <c r="KLY195" s="4"/>
      <c r="KLZ195" s="4"/>
      <c r="KMA195" s="4"/>
      <c r="KMB195" s="4"/>
      <c r="KMC195" s="4"/>
      <c r="KMD195" s="4"/>
      <c r="KME195" s="4"/>
      <c r="KMF195" s="4"/>
      <c r="KMG195" s="4"/>
      <c r="KMH195" s="4"/>
      <c r="KMI195" s="4"/>
      <c r="KMJ195" s="4"/>
      <c r="KMK195" s="4"/>
      <c r="KML195" s="4"/>
      <c r="KMM195" s="4"/>
      <c r="KMN195" s="4"/>
      <c r="KMO195" s="4"/>
      <c r="KMP195" s="4"/>
      <c r="KMQ195" s="4"/>
      <c r="KMR195" s="4"/>
      <c r="KMS195" s="4"/>
      <c r="KMT195" s="4"/>
      <c r="KMU195" s="4"/>
      <c r="KMV195" s="4"/>
      <c r="KMW195" s="4"/>
      <c r="KMX195" s="4"/>
      <c r="KMY195" s="4"/>
      <c r="KMZ195" s="4"/>
      <c r="KNA195" s="4"/>
      <c r="KNB195" s="4"/>
      <c r="KNC195" s="4"/>
      <c r="KND195" s="4"/>
      <c r="KNE195" s="4"/>
      <c r="KNF195" s="4"/>
      <c r="KNG195" s="4"/>
      <c r="KNH195" s="4"/>
      <c r="KNI195" s="4"/>
      <c r="KNJ195" s="4"/>
      <c r="KNK195" s="4"/>
      <c r="KNL195" s="4"/>
      <c r="KNM195" s="4"/>
      <c r="KNN195" s="4"/>
      <c r="KNO195" s="4"/>
      <c r="KNP195" s="4"/>
      <c r="KNQ195" s="4"/>
      <c r="KNR195" s="4"/>
      <c r="KNS195" s="4"/>
      <c r="KNT195" s="4"/>
      <c r="KNU195" s="4"/>
      <c r="KNV195" s="4"/>
      <c r="KNW195" s="4"/>
      <c r="KNX195" s="4"/>
      <c r="KNY195" s="4"/>
      <c r="KNZ195" s="4"/>
      <c r="KOA195" s="4"/>
      <c r="KOB195" s="4"/>
      <c r="KOC195" s="4"/>
      <c r="KOD195" s="4"/>
      <c r="KOE195" s="4"/>
      <c r="KOF195" s="4"/>
      <c r="KOG195" s="4"/>
      <c r="KOH195" s="4"/>
      <c r="KOI195" s="4"/>
      <c r="KOJ195" s="4"/>
      <c r="KOK195" s="4"/>
      <c r="KOL195" s="4"/>
      <c r="KOM195" s="4"/>
      <c r="KON195" s="4"/>
      <c r="KOO195" s="4"/>
      <c r="KOP195" s="4"/>
      <c r="KOQ195" s="4"/>
      <c r="KOR195" s="4"/>
      <c r="KOS195" s="4"/>
      <c r="KOT195" s="4"/>
      <c r="KOU195" s="4"/>
      <c r="KOV195" s="4"/>
      <c r="KOW195" s="4"/>
      <c r="KOX195" s="4"/>
      <c r="KOY195" s="4"/>
      <c r="KOZ195" s="4"/>
      <c r="KPA195" s="4"/>
      <c r="KPB195" s="4"/>
      <c r="KPC195" s="4"/>
      <c r="KPD195" s="4"/>
      <c r="KPE195" s="4"/>
      <c r="KPF195" s="4"/>
      <c r="KPG195" s="4"/>
      <c r="KPH195" s="4"/>
      <c r="KPI195" s="4"/>
      <c r="KPJ195" s="4"/>
      <c r="KPK195" s="4"/>
      <c r="KPL195" s="4"/>
      <c r="KPM195" s="4"/>
      <c r="KPN195" s="4"/>
      <c r="KPO195" s="4"/>
      <c r="KPP195" s="4"/>
      <c r="KPQ195" s="4"/>
      <c r="KPR195" s="4"/>
      <c r="KPS195" s="4"/>
      <c r="KPT195" s="4"/>
      <c r="KPU195" s="4"/>
      <c r="KPV195" s="4"/>
      <c r="KPW195" s="4"/>
      <c r="KPX195" s="4"/>
      <c r="KPY195" s="4"/>
      <c r="KPZ195" s="4"/>
      <c r="KQA195" s="4"/>
      <c r="KQB195" s="4"/>
      <c r="KQC195" s="4"/>
      <c r="KQD195" s="4"/>
      <c r="KQE195" s="4"/>
      <c r="KQF195" s="4"/>
      <c r="KQG195" s="4"/>
      <c r="KQH195" s="4"/>
      <c r="KQI195" s="4"/>
      <c r="KQJ195" s="4"/>
      <c r="KQK195" s="4"/>
      <c r="KQL195" s="4"/>
      <c r="KQM195" s="4"/>
      <c r="KQN195" s="4"/>
      <c r="KQO195" s="4"/>
      <c r="KQP195" s="4"/>
      <c r="KQQ195" s="4"/>
      <c r="KQR195" s="4"/>
      <c r="KQS195" s="4"/>
      <c r="KQT195" s="4"/>
      <c r="KQU195" s="4"/>
      <c r="KQV195" s="4"/>
      <c r="KQW195" s="4"/>
      <c r="KQX195" s="4"/>
      <c r="KQY195" s="4"/>
      <c r="KQZ195" s="4"/>
      <c r="KRA195" s="4"/>
      <c r="KRB195" s="4"/>
      <c r="KRC195" s="4"/>
      <c r="KRD195" s="4"/>
      <c r="KRE195" s="4"/>
      <c r="KRF195" s="4"/>
      <c r="KRG195" s="4"/>
      <c r="KRH195" s="4"/>
      <c r="KRI195" s="4"/>
      <c r="KRJ195" s="4"/>
      <c r="KRK195" s="4"/>
      <c r="KRL195" s="4"/>
      <c r="KRM195" s="4"/>
      <c r="KRN195" s="4"/>
      <c r="KRO195" s="4"/>
      <c r="KRP195" s="4"/>
      <c r="KRQ195" s="4"/>
      <c r="KRR195" s="4"/>
      <c r="KRS195" s="4"/>
      <c r="KRT195" s="4"/>
      <c r="KRU195" s="4"/>
      <c r="KRV195" s="4"/>
      <c r="KRW195" s="4"/>
      <c r="KRX195" s="4"/>
      <c r="KRY195" s="4"/>
      <c r="KRZ195" s="4"/>
      <c r="KSA195" s="4"/>
      <c r="KSB195" s="4"/>
      <c r="KSC195" s="4"/>
      <c r="KSD195" s="4"/>
      <c r="KSE195" s="4"/>
      <c r="KSF195" s="4"/>
      <c r="KSG195" s="4"/>
      <c r="KSH195" s="4"/>
      <c r="KSI195" s="4"/>
      <c r="KSJ195" s="4"/>
      <c r="KSK195" s="4"/>
      <c r="KSL195" s="4"/>
      <c r="KSM195" s="4"/>
      <c r="KSN195" s="4"/>
      <c r="KSO195" s="4"/>
      <c r="KSP195" s="4"/>
      <c r="KSQ195" s="4"/>
      <c r="KSR195" s="4"/>
      <c r="KSS195" s="4"/>
      <c r="KST195" s="4"/>
      <c r="KSU195" s="4"/>
      <c r="KSV195" s="4"/>
      <c r="KSW195" s="4"/>
      <c r="KSX195" s="4"/>
      <c r="KSY195" s="4"/>
      <c r="KSZ195" s="4"/>
      <c r="KTA195" s="4"/>
      <c r="KTB195" s="4"/>
      <c r="KTC195" s="4"/>
      <c r="KTD195" s="4"/>
      <c r="KTE195" s="4"/>
      <c r="KTF195" s="4"/>
      <c r="KTG195" s="4"/>
      <c r="KTH195" s="4"/>
      <c r="KTI195" s="4"/>
      <c r="KTJ195" s="4"/>
      <c r="KTK195" s="4"/>
      <c r="KTL195" s="4"/>
      <c r="KTM195" s="4"/>
      <c r="KTN195" s="4"/>
      <c r="KTO195" s="4"/>
      <c r="KTP195" s="4"/>
      <c r="KTQ195" s="4"/>
      <c r="KTR195" s="4"/>
      <c r="KTS195" s="4"/>
      <c r="KTT195" s="4"/>
      <c r="KTU195" s="4"/>
      <c r="KTV195" s="4"/>
      <c r="KTW195" s="4"/>
      <c r="KTX195" s="4"/>
      <c r="KTY195" s="4"/>
      <c r="KTZ195" s="4"/>
      <c r="KUA195" s="4"/>
      <c r="KUB195" s="4"/>
      <c r="KUC195" s="4"/>
      <c r="KUD195" s="4"/>
      <c r="KUE195" s="4"/>
      <c r="KUF195" s="4"/>
      <c r="KUG195" s="4"/>
      <c r="KUH195" s="4"/>
      <c r="KUI195" s="4"/>
      <c r="KUJ195" s="4"/>
      <c r="KUK195" s="4"/>
      <c r="KUL195" s="4"/>
      <c r="KUM195" s="4"/>
      <c r="KUN195" s="4"/>
      <c r="KUO195" s="4"/>
      <c r="KUP195" s="4"/>
      <c r="KUQ195" s="4"/>
      <c r="KUR195" s="4"/>
      <c r="KUS195" s="4"/>
      <c r="KUT195" s="4"/>
      <c r="KUU195" s="4"/>
      <c r="KUV195" s="4"/>
      <c r="KUW195" s="4"/>
      <c r="KUX195" s="4"/>
      <c r="KUY195" s="4"/>
      <c r="KUZ195" s="4"/>
      <c r="KVA195" s="4"/>
      <c r="KVB195" s="4"/>
      <c r="KVC195" s="4"/>
      <c r="KVD195" s="4"/>
      <c r="KVE195" s="4"/>
      <c r="KVF195" s="4"/>
      <c r="KVG195" s="4"/>
      <c r="KVH195" s="4"/>
      <c r="KVI195" s="4"/>
      <c r="KVJ195" s="4"/>
      <c r="KVK195" s="4"/>
      <c r="KVL195" s="4"/>
      <c r="KVM195" s="4"/>
      <c r="KVN195" s="4"/>
      <c r="KVO195" s="4"/>
      <c r="KVP195" s="4"/>
      <c r="KVQ195" s="4"/>
      <c r="KVR195" s="4"/>
      <c r="KVS195" s="4"/>
      <c r="KVT195" s="4"/>
      <c r="KVU195" s="4"/>
      <c r="KVV195" s="4"/>
      <c r="KVW195" s="4"/>
      <c r="KVX195" s="4"/>
      <c r="KVY195" s="4"/>
      <c r="KVZ195" s="4"/>
      <c r="KWA195" s="4"/>
      <c r="KWB195" s="4"/>
      <c r="KWC195" s="4"/>
      <c r="KWD195" s="4"/>
      <c r="KWE195" s="4"/>
      <c r="KWF195" s="4"/>
      <c r="KWG195" s="4"/>
      <c r="KWH195" s="4"/>
      <c r="KWI195" s="4"/>
      <c r="KWJ195" s="4"/>
      <c r="KWK195" s="4"/>
      <c r="KWL195" s="4"/>
      <c r="KWM195" s="4"/>
      <c r="KWN195" s="4"/>
      <c r="KWO195" s="4"/>
      <c r="KWP195" s="4"/>
      <c r="KWQ195" s="4"/>
      <c r="KWR195" s="4"/>
      <c r="KWS195" s="4"/>
      <c r="KWT195" s="4"/>
      <c r="KWU195" s="4"/>
      <c r="KWV195" s="4"/>
      <c r="KWW195" s="4"/>
      <c r="KWX195" s="4"/>
      <c r="KWY195" s="4"/>
      <c r="KWZ195" s="4"/>
      <c r="KXA195" s="4"/>
      <c r="KXB195" s="4"/>
      <c r="KXC195" s="4"/>
      <c r="KXD195" s="4"/>
      <c r="KXE195" s="4"/>
      <c r="KXF195" s="4"/>
      <c r="KXG195" s="4"/>
      <c r="KXH195" s="4"/>
      <c r="KXI195" s="4"/>
      <c r="KXJ195" s="4"/>
      <c r="KXK195" s="4"/>
      <c r="KXL195" s="4"/>
      <c r="KXM195" s="4"/>
      <c r="KXN195" s="4"/>
      <c r="KXO195" s="4"/>
      <c r="KXP195" s="4"/>
      <c r="KXQ195" s="4"/>
      <c r="KXR195" s="4"/>
      <c r="KXS195" s="4"/>
      <c r="KXT195" s="4"/>
      <c r="KXU195" s="4"/>
      <c r="KXV195" s="4"/>
      <c r="KXW195" s="4"/>
      <c r="KXX195" s="4"/>
      <c r="KXY195" s="4"/>
      <c r="KXZ195" s="4"/>
      <c r="KYA195" s="4"/>
      <c r="KYB195" s="4"/>
      <c r="KYC195" s="4"/>
      <c r="KYD195" s="4"/>
      <c r="KYE195" s="4"/>
      <c r="KYF195" s="4"/>
      <c r="KYG195" s="4"/>
      <c r="KYH195" s="4"/>
      <c r="KYI195" s="4"/>
      <c r="KYJ195" s="4"/>
      <c r="KYK195" s="4"/>
      <c r="KYL195" s="4"/>
      <c r="KYM195" s="4"/>
      <c r="KYN195" s="4"/>
      <c r="KYO195" s="4"/>
      <c r="KYP195" s="4"/>
      <c r="KYQ195" s="4"/>
      <c r="KYR195" s="4"/>
      <c r="KYS195" s="4"/>
      <c r="KYT195" s="4"/>
      <c r="KYU195" s="4"/>
      <c r="KYV195" s="4"/>
      <c r="KYW195" s="4"/>
      <c r="KYX195" s="4"/>
      <c r="KYY195" s="4"/>
      <c r="KYZ195" s="4"/>
      <c r="KZA195" s="4"/>
      <c r="KZB195" s="4"/>
      <c r="KZC195" s="4"/>
      <c r="KZD195" s="4"/>
      <c r="KZE195" s="4"/>
      <c r="KZF195" s="4"/>
      <c r="KZG195" s="4"/>
      <c r="KZH195" s="4"/>
      <c r="KZI195" s="4"/>
      <c r="KZJ195" s="4"/>
      <c r="KZK195" s="4"/>
      <c r="KZL195" s="4"/>
      <c r="KZM195" s="4"/>
      <c r="KZN195" s="4"/>
      <c r="KZO195" s="4"/>
      <c r="KZP195" s="4"/>
      <c r="KZQ195" s="4"/>
      <c r="KZR195" s="4"/>
      <c r="KZS195" s="4"/>
      <c r="KZT195" s="4"/>
      <c r="KZU195" s="4"/>
      <c r="KZV195" s="4"/>
      <c r="KZW195" s="4"/>
      <c r="KZX195" s="4"/>
      <c r="KZY195" s="4"/>
      <c r="KZZ195" s="4"/>
      <c r="LAA195" s="4"/>
      <c r="LAB195" s="4"/>
      <c r="LAC195" s="4"/>
      <c r="LAD195" s="4"/>
      <c r="LAE195" s="4"/>
      <c r="LAF195" s="4"/>
      <c r="LAG195" s="4"/>
      <c r="LAH195" s="4"/>
      <c r="LAI195" s="4"/>
      <c r="LAJ195" s="4"/>
      <c r="LAK195" s="4"/>
      <c r="LAL195" s="4"/>
      <c r="LAM195" s="4"/>
      <c r="LAN195" s="4"/>
      <c r="LAO195" s="4"/>
      <c r="LAP195" s="4"/>
      <c r="LAQ195" s="4"/>
      <c r="LAR195" s="4"/>
      <c r="LAS195" s="4"/>
      <c r="LAT195" s="4"/>
      <c r="LAU195" s="4"/>
      <c r="LAV195" s="4"/>
      <c r="LAW195" s="4"/>
      <c r="LAX195" s="4"/>
      <c r="LAY195" s="4"/>
      <c r="LAZ195" s="4"/>
      <c r="LBA195" s="4"/>
      <c r="LBB195" s="4"/>
      <c r="LBC195" s="4"/>
      <c r="LBD195" s="4"/>
      <c r="LBE195" s="4"/>
      <c r="LBF195" s="4"/>
      <c r="LBG195" s="4"/>
      <c r="LBH195" s="4"/>
      <c r="LBI195" s="4"/>
      <c r="LBJ195" s="4"/>
      <c r="LBK195" s="4"/>
      <c r="LBL195" s="4"/>
      <c r="LBM195" s="4"/>
      <c r="LBN195" s="4"/>
      <c r="LBO195" s="4"/>
      <c r="LBP195" s="4"/>
      <c r="LBQ195" s="4"/>
      <c r="LBR195" s="4"/>
      <c r="LBS195" s="4"/>
      <c r="LBT195" s="4"/>
      <c r="LBU195" s="4"/>
      <c r="LBV195" s="4"/>
      <c r="LBW195" s="4"/>
      <c r="LBX195" s="4"/>
      <c r="LBY195" s="4"/>
      <c r="LBZ195" s="4"/>
      <c r="LCA195" s="4"/>
      <c r="LCB195" s="4"/>
      <c r="LCC195" s="4"/>
      <c r="LCD195" s="4"/>
      <c r="LCE195" s="4"/>
      <c r="LCF195" s="4"/>
      <c r="LCG195" s="4"/>
      <c r="LCH195" s="4"/>
      <c r="LCI195" s="4"/>
      <c r="LCJ195" s="4"/>
      <c r="LCK195" s="4"/>
      <c r="LCL195" s="4"/>
      <c r="LCM195" s="4"/>
      <c r="LCN195" s="4"/>
      <c r="LCO195" s="4"/>
      <c r="LCP195" s="4"/>
      <c r="LCQ195" s="4"/>
      <c r="LCR195" s="4"/>
      <c r="LCS195" s="4"/>
      <c r="LCT195" s="4"/>
      <c r="LCU195" s="4"/>
      <c r="LCV195" s="4"/>
      <c r="LCW195" s="4"/>
      <c r="LCX195" s="4"/>
      <c r="LCY195" s="4"/>
      <c r="LCZ195" s="4"/>
      <c r="LDA195" s="4"/>
      <c r="LDB195" s="4"/>
      <c r="LDC195" s="4"/>
      <c r="LDD195" s="4"/>
      <c r="LDE195" s="4"/>
      <c r="LDF195" s="4"/>
      <c r="LDG195" s="4"/>
      <c r="LDH195" s="4"/>
      <c r="LDI195" s="4"/>
      <c r="LDJ195" s="4"/>
      <c r="LDK195" s="4"/>
      <c r="LDL195" s="4"/>
      <c r="LDM195" s="4"/>
      <c r="LDN195" s="4"/>
      <c r="LDO195" s="4"/>
      <c r="LDP195" s="4"/>
      <c r="LDQ195" s="4"/>
      <c r="LDR195" s="4"/>
      <c r="LDS195" s="4"/>
      <c r="LDT195" s="4"/>
      <c r="LDU195" s="4"/>
      <c r="LDV195" s="4"/>
      <c r="LDW195" s="4"/>
      <c r="LDX195" s="4"/>
      <c r="LDY195" s="4"/>
      <c r="LDZ195" s="4"/>
      <c r="LEA195" s="4"/>
      <c r="LEB195" s="4"/>
      <c r="LEC195" s="4"/>
      <c r="LED195" s="4"/>
      <c r="LEE195" s="4"/>
      <c r="LEF195" s="4"/>
      <c r="LEG195" s="4"/>
      <c r="LEH195" s="4"/>
      <c r="LEI195" s="4"/>
      <c r="LEJ195" s="4"/>
      <c r="LEK195" s="4"/>
      <c r="LEL195" s="4"/>
      <c r="LEM195" s="4"/>
      <c r="LEN195" s="4"/>
      <c r="LEO195" s="4"/>
      <c r="LEP195" s="4"/>
      <c r="LEQ195" s="4"/>
      <c r="LER195" s="4"/>
      <c r="LES195" s="4"/>
      <c r="LET195" s="4"/>
      <c r="LEU195" s="4"/>
      <c r="LEV195" s="4"/>
      <c r="LEW195" s="4"/>
      <c r="LEX195" s="4"/>
      <c r="LEY195" s="4"/>
      <c r="LEZ195" s="4"/>
      <c r="LFA195" s="4"/>
      <c r="LFB195" s="4"/>
      <c r="LFC195" s="4"/>
      <c r="LFD195" s="4"/>
      <c r="LFE195" s="4"/>
      <c r="LFF195" s="4"/>
      <c r="LFG195" s="4"/>
      <c r="LFH195" s="4"/>
      <c r="LFI195" s="4"/>
      <c r="LFJ195" s="4"/>
      <c r="LFK195" s="4"/>
      <c r="LFL195" s="4"/>
      <c r="LFM195" s="4"/>
      <c r="LFN195" s="4"/>
      <c r="LFO195" s="4"/>
      <c r="LFP195" s="4"/>
      <c r="LFQ195" s="4"/>
      <c r="LFR195" s="4"/>
      <c r="LFS195" s="4"/>
      <c r="LFT195" s="4"/>
      <c r="LFU195" s="4"/>
      <c r="LFV195" s="4"/>
      <c r="LFW195" s="4"/>
      <c r="LFX195" s="4"/>
      <c r="LFY195" s="4"/>
      <c r="LFZ195" s="4"/>
      <c r="LGA195" s="4"/>
      <c r="LGB195" s="4"/>
      <c r="LGC195" s="4"/>
      <c r="LGD195" s="4"/>
      <c r="LGE195" s="4"/>
      <c r="LGF195" s="4"/>
      <c r="LGG195" s="4"/>
      <c r="LGH195" s="4"/>
      <c r="LGI195" s="4"/>
      <c r="LGJ195" s="4"/>
      <c r="LGK195" s="4"/>
      <c r="LGL195" s="4"/>
      <c r="LGM195" s="4"/>
      <c r="LGN195" s="4"/>
      <c r="LGO195" s="4"/>
      <c r="LGP195" s="4"/>
      <c r="LGQ195" s="4"/>
      <c r="LGR195" s="4"/>
      <c r="LGS195" s="4"/>
      <c r="LGT195" s="4"/>
      <c r="LGU195" s="4"/>
      <c r="LGV195" s="4"/>
      <c r="LGW195" s="4"/>
      <c r="LGX195" s="4"/>
      <c r="LGY195" s="4"/>
      <c r="LGZ195" s="4"/>
      <c r="LHA195" s="4"/>
      <c r="LHB195" s="4"/>
      <c r="LHC195" s="4"/>
      <c r="LHD195" s="4"/>
      <c r="LHE195" s="4"/>
      <c r="LHF195" s="4"/>
      <c r="LHG195" s="4"/>
      <c r="LHH195" s="4"/>
      <c r="LHI195" s="4"/>
      <c r="LHJ195" s="4"/>
      <c r="LHK195" s="4"/>
      <c r="LHL195" s="4"/>
      <c r="LHM195" s="4"/>
      <c r="LHN195" s="4"/>
      <c r="LHO195" s="4"/>
      <c r="LHP195" s="4"/>
      <c r="LHQ195" s="4"/>
      <c r="LHR195" s="4"/>
      <c r="LHS195" s="4"/>
      <c r="LHT195" s="4"/>
      <c r="LHU195" s="4"/>
      <c r="LHV195" s="4"/>
      <c r="LHW195" s="4"/>
      <c r="LHX195" s="4"/>
      <c r="LHY195" s="4"/>
      <c r="LHZ195" s="4"/>
      <c r="LIA195" s="4"/>
      <c r="LIB195" s="4"/>
      <c r="LIC195" s="4"/>
      <c r="LID195" s="4"/>
      <c r="LIE195" s="4"/>
      <c r="LIF195" s="4"/>
      <c r="LIG195" s="4"/>
      <c r="LIH195" s="4"/>
      <c r="LII195" s="4"/>
      <c r="LIJ195" s="4"/>
      <c r="LIK195" s="4"/>
      <c r="LIL195" s="4"/>
      <c r="LIM195" s="4"/>
      <c r="LIN195" s="4"/>
      <c r="LIO195" s="4"/>
      <c r="LIP195" s="4"/>
      <c r="LIQ195" s="4"/>
      <c r="LIR195" s="4"/>
      <c r="LIS195" s="4"/>
      <c r="LIT195" s="4"/>
      <c r="LIU195" s="4"/>
      <c r="LIV195" s="4"/>
      <c r="LIW195" s="4"/>
      <c r="LIX195" s="4"/>
      <c r="LIY195" s="4"/>
      <c r="LIZ195" s="4"/>
      <c r="LJA195" s="4"/>
      <c r="LJB195" s="4"/>
      <c r="LJC195" s="4"/>
      <c r="LJD195" s="4"/>
      <c r="LJE195" s="4"/>
      <c r="LJF195" s="4"/>
      <c r="LJG195" s="4"/>
      <c r="LJH195" s="4"/>
      <c r="LJI195" s="4"/>
      <c r="LJJ195" s="4"/>
      <c r="LJK195" s="4"/>
      <c r="LJL195" s="4"/>
      <c r="LJM195" s="4"/>
      <c r="LJN195" s="4"/>
      <c r="LJO195" s="4"/>
      <c r="LJP195" s="4"/>
      <c r="LJQ195" s="4"/>
      <c r="LJR195" s="4"/>
      <c r="LJS195" s="4"/>
      <c r="LJT195" s="4"/>
      <c r="LJU195" s="4"/>
      <c r="LJV195" s="4"/>
      <c r="LJW195" s="4"/>
      <c r="LJX195" s="4"/>
      <c r="LJY195" s="4"/>
      <c r="LJZ195" s="4"/>
      <c r="LKA195" s="4"/>
      <c r="LKB195" s="4"/>
      <c r="LKC195" s="4"/>
      <c r="LKD195" s="4"/>
      <c r="LKE195" s="4"/>
      <c r="LKF195" s="4"/>
      <c r="LKG195" s="4"/>
      <c r="LKH195" s="4"/>
      <c r="LKI195" s="4"/>
      <c r="LKJ195" s="4"/>
      <c r="LKK195" s="4"/>
      <c r="LKL195" s="4"/>
      <c r="LKM195" s="4"/>
      <c r="LKN195" s="4"/>
      <c r="LKO195" s="4"/>
      <c r="LKP195" s="4"/>
      <c r="LKQ195" s="4"/>
      <c r="LKR195" s="4"/>
      <c r="LKS195" s="4"/>
      <c r="LKT195" s="4"/>
      <c r="LKU195" s="4"/>
      <c r="LKV195" s="4"/>
      <c r="LKW195" s="4"/>
      <c r="LKX195" s="4"/>
      <c r="LKY195" s="4"/>
      <c r="LKZ195" s="4"/>
      <c r="LLA195" s="4"/>
      <c r="LLB195" s="4"/>
      <c r="LLC195" s="4"/>
      <c r="LLD195" s="4"/>
      <c r="LLE195" s="4"/>
      <c r="LLF195" s="4"/>
      <c r="LLG195" s="4"/>
      <c r="LLH195" s="4"/>
      <c r="LLI195" s="4"/>
      <c r="LLJ195" s="4"/>
      <c r="LLK195" s="4"/>
      <c r="LLL195" s="4"/>
      <c r="LLM195" s="4"/>
      <c r="LLN195" s="4"/>
      <c r="LLO195" s="4"/>
      <c r="LLP195" s="4"/>
      <c r="LLQ195" s="4"/>
      <c r="LLR195" s="4"/>
      <c r="LLS195" s="4"/>
      <c r="LLT195" s="4"/>
      <c r="LLU195" s="4"/>
      <c r="LLV195" s="4"/>
      <c r="LLW195" s="4"/>
      <c r="LLX195" s="4"/>
      <c r="LLY195" s="4"/>
      <c r="LLZ195" s="4"/>
      <c r="LMA195" s="4"/>
      <c r="LMB195" s="4"/>
      <c r="LMC195" s="4"/>
      <c r="LMD195" s="4"/>
      <c r="LME195" s="4"/>
      <c r="LMF195" s="4"/>
      <c r="LMG195" s="4"/>
      <c r="LMH195" s="4"/>
      <c r="LMI195" s="4"/>
      <c r="LMJ195" s="4"/>
      <c r="LMK195" s="4"/>
      <c r="LML195" s="4"/>
      <c r="LMM195" s="4"/>
      <c r="LMN195" s="4"/>
      <c r="LMO195" s="4"/>
      <c r="LMP195" s="4"/>
      <c r="LMQ195" s="4"/>
      <c r="LMR195" s="4"/>
      <c r="LMS195" s="4"/>
      <c r="LMT195" s="4"/>
      <c r="LMU195" s="4"/>
      <c r="LMV195" s="4"/>
      <c r="LMW195" s="4"/>
      <c r="LMX195" s="4"/>
      <c r="LMY195" s="4"/>
      <c r="LMZ195" s="4"/>
      <c r="LNA195" s="4"/>
      <c r="LNB195" s="4"/>
      <c r="LNC195" s="4"/>
      <c r="LND195" s="4"/>
      <c r="LNE195" s="4"/>
      <c r="LNF195" s="4"/>
      <c r="LNG195" s="4"/>
      <c r="LNH195" s="4"/>
      <c r="LNI195" s="4"/>
      <c r="LNJ195" s="4"/>
      <c r="LNK195" s="4"/>
      <c r="LNL195" s="4"/>
      <c r="LNM195" s="4"/>
      <c r="LNN195" s="4"/>
      <c r="LNO195" s="4"/>
      <c r="LNP195" s="4"/>
      <c r="LNQ195" s="4"/>
      <c r="LNR195" s="4"/>
      <c r="LNS195" s="4"/>
      <c r="LNT195" s="4"/>
      <c r="LNU195" s="4"/>
      <c r="LNV195" s="4"/>
      <c r="LNW195" s="4"/>
      <c r="LNX195" s="4"/>
      <c r="LNY195" s="4"/>
      <c r="LNZ195" s="4"/>
      <c r="LOA195" s="4"/>
      <c r="LOB195" s="4"/>
      <c r="LOC195" s="4"/>
      <c r="LOD195" s="4"/>
      <c r="LOE195" s="4"/>
      <c r="LOF195" s="4"/>
      <c r="LOG195" s="4"/>
      <c r="LOH195" s="4"/>
      <c r="LOI195" s="4"/>
      <c r="LOJ195" s="4"/>
      <c r="LOK195" s="4"/>
      <c r="LOL195" s="4"/>
      <c r="LOM195" s="4"/>
      <c r="LON195" s="4"/>
      <c r="LOO195" s="4"/>
      <c r="LOP195" s="4"/>
      <c r="LOQ195" s="4"/>
      <c r="LOR195" s="4"/>
      <c r="LOS195" s="4"/>
      <c r="LOT195" s="4"/>
      <c r="LOU195" s="4"/>
      <c r="LOV195" s="4"/>
      <c r="LOW195" s="4"/>
      <c r="LOX195" s="4"/>
      <c r="LOY195" s="4"/>
      <c r="LOZ195" s="4"/>
      <c r="LPA195" s="4"/>
      <c r="LPB195" s="4"/>
      <c r="LPC195" s="4"/>
      <c r="LPD195" s="4"/>
      <c r="LPE195" s="4"/>
      <c r="LPF195" s="4"/>
      <c r="LPG195" s="4"/>
      <c r="LPH195" s="4"/>
      <c r="LPI195" s="4"/>
      <c r="LPJ195" s="4"/>
      <c r="LPK195" s="4"/>
      <c r="LPL195" s="4"/>
      <c r="LPM195" s="4"/>
      <c r="LPN195" s="4"/>
      <c r="LPO195" s="4"/>
      <c r="LPP195" s="4"/>
      <c r="LPQ195" s="4"/>
      <c r="LPR195" s="4"/>
      <c r="LPS195" s="4"/>
      <c r="LPT195" s="4"/>
      <c r="LPU195" s="4"/>
      <c r="LPV195" s="4"/>
      <c r="LPW195" s="4"/>
      <c r="LPX195" s="4"/>
      <c r="LPY195" s="4"/>
      <c r="LPZ195" s="4"/>
      <c r="LQA195" s="4"/>
      <c r="LQB195" s="4"/>
      <c r="LQC195" s="4"/>
      <c r="LQD195" s="4"/>
      <c r="LQE195" s="4"/>
      <c r="LQF195" s="4"/>
      <c r="LQG195" s="4"/>
      <c r="LQH195" s="4"/>
      <c r="LQI195" s="4"/>
      <c r="LQJ195" s="4"/>
      <c r="LQK195" s="4"/>
      <c r="LQL195" s="4"/>
      <c r="LQM195" s="4"/>
      <c r="LQN195" s="4"/>
      <c r="LQO195" s="4"/>
      <c r="LQP195" s="4"/>
      <c r="LQQ195" s="4"/>
      <c r="LQR195" s="4"/>
      <c r="LQS195" s="4"/>
      <c r="LQT195" s="4"/>
      <c r="LQU195" s="4"/>
      <c r="LQV195" s="4"/>
      <c r="LQW195" s="4"/>
      <c r="LQX195" s="4"/>
      <c r="LQY195" s="4"/>
      <c r="LQZ195" s="4"/>
      <c r="LRA195" s="4"/>
      <c r="LRB195" s="4"/>
      <c r="LRC195" s="4"/>
      <c r="LRD195" s="4"/>
      <c r="LRE195" s="4"/>
      <c r="LRF195" s="4"/>
      <c r="LRG195" s="4"/>
      <c r="LRH195" s="4"/>
      <c r="LRI195" s="4"/>
      <c r="LRJ195" s="4"/>
      <c r="LRK195" s="4"/>
      <c r="LRL195" s="4"/>
      <c r="LRM195" s="4"/>
      <c r="LRN195" s="4"/>
      <c r="LRO195" s="4"/>
      <c r="LRP195" s="4"/>
      <c r="LRQ195" s="4"/>
      <c r="LRR195" s="4"/>
      <c r="LRS195" s="4"/>
      <c r="LRT195" s="4"/>
      <c r="LRU195" s="4"/>
      <c r="LRV195" s="4"/>
      <c r="LRW195" s="4"/>
      <c r="LRX195" s="4"/>
      <c r="LRY195" s="4"/>
      <c r="LRZ195" s="4"/>
      <c r="LSA195" s="4"/>
      <c r="LSB195" s="4"/>
      <c r="LSC195" s="4"/>
      <c r="LSD195" s="4"/>
      <c r="LSE195" s="4"/>
      <c r="LSF195" s="4"/>
      <c r="LSG195" s="4"/>
      <c r="LSH195" s="4"/>
      <c r="LSI195" s="4"/>
      <c r="LSJ195" s="4"/>
      <c r="LSK195" s="4"/>
      <c r="LSL195" s="4"/>
      <c r="LSM195" s="4"/>
      <c r="LSN195" s="4"/>
      <c r="LSO195" s="4"/>
      <c r="LSP195" s="4"/>
      <c r="LSQ195" s="4"/>
      <c r="LSR195" s="4"/>
      <c r="LSS195" s="4"/>
      <c r="LST195" s="4"/>
      <c r="LSU195" s="4"/>
      <c r="LSV195" s="4"/>
      <c r="LSW195" s="4"/>
      <c r="LSX195" s="4"/>
      <c r="LSY195" s="4"/>
      <c r="LSZ195" s="4"/>
      <c r="LTA195" s="4"/>
      <c r="LTB195" s="4"/>
      <c r="LTC195" s="4"/>
      <c r="LTD195" s="4"/>
      <c r="LTE195" s="4"/>
      <c r="LTF195" s="4"/>
      <c r="LTG195" s="4"/>
      <c r="LTH195" s="4"/>
      <c r="LTI195" s="4"/>
      <c r="LTJ195" s="4"/>
      <c r="LTK195" s="4"/>
      <c r="LTL195" s="4"/>
      <c r="LTM195" s="4"/>
      <c r="LTN195" s="4"/>
      <c r="LTO195" s="4"/>
      <c r="LTP195" s="4"/>
      <c r="LTQ195" s="4"/>
      <c r="LTR195" s="4"/>
      <c r="LTS195" s="4"/>
      <c r="LTT195" s="4"/>
      <c r="LTU195" s="4"/>
      <c r="LTV195" s="4"/>
      <c r="LTW195" s="4"/>
      <c r="LTX195" s="4"/>
      <c r="LTY195" s="4"/>
      <c r="LTZ195" s="4"/>
      <c r="LUA195" s="4"/>
      <c r="LUB195" s="4"/>
      <c r="LUC195" s="4"/>
      <c r="LUD195" s="4"/>
      <c r="LUE195" s="4"/>
      <c r="LUF195" s="4"/>
      <c r="LUG195" s="4"/>
      <c r="LUH195" s="4"/>
      <c r="LUI195" s="4"/>
      <c r="LUJ195" s="4"/>
      <c r="LUK195" s="4"/>
      <c r="LUL195" s="4"/>
      <c r="LUM195" s="4"/>
      <c r="LUN195" s="4"/>
      <c r="LUO195" s="4"/>
      <c r="LUP195" s="4"/>
      <c r="LUQ195" s="4"/>
      <c r="LUR195" s="4"/>
      <c r="LUS195" s="4"/>
      <c r="LUT195" s="4"/>
      <c r="LUU195" s="4"/>
      <c r="LUV195" s="4"/>
      <c r="LUW195" s="4"/>
      <c r="LUX195" s="4"/>
      <c r="LUY195" s="4"/>
      <c r="LUZ195" s="4"/>
      <c r="LVA195" s="4"/>
      <c r="LVB195" s="4"/>
      <c r="LVC195" s="4"/>
      <c r="LVD195" s="4"/>
      <c r="LVE195" s="4"/>
      <c r="LVF195" s="4"/>
      <c r="LVG195" s="4"/>
      <c r="LVH195" s="4"/>
      <c r="LVI195" s="4"/>
      <c r="LVJ195" s="4"/>
      <c r="LVK195" s="4"/>
      <c r="LVL195" s="4"/>
      <c r="LVM195" s="4"/>
      <c r="LVN195" s="4"/>
      <c r="LVO195" s="4"/>
      <c r="LVP195" s="4"/>
      <c r="LVQ195" s="4"/>
      <c r="LVR195" s="4"/>
      <c r="LVS195" s="4"/>
      <c r="LVT195" s="4"/>
      <c r="LVU195" s="4"/>
      <c r="LVV195" s="4"/>
      <c r="LVW195" s="4"/>
      <c r="LVX195" s="4"/>
      <c r="LVY195" s="4"/>
      <c r="LVZ195" s="4"/>
      <c r="LWA195" s="4"/>
      <c r="LWB195" s="4"/>
      <c r="LWC195" s="4"/>
      <c r="LWD195" s="4"/>
      <c r="LWE195" s="4"/>
      <c r="LWF195" s="4"/>
      <c r="LWG195" s="4"/>
      <c r="LWH195" s="4"/>
      <c r="LWI195" s="4"/>
      <c r="LWJ195" s="4"/>
      <c r="LWK195" s="4"/>
      <c r="LWL195" s="4"/>
      <c r="LWM195" s="4"/>
      <c r="LWN195" s="4"/>
      <c r="LWO195" s="4"/>
      <c r="LWP195" s="4"/>
      <c r="LWQ195" s="4"/>
      <c r="LWR195" s="4"/>
      <c r="LWS195" s="4"/>
      <c r="LWT195" s="4"/>
      <c r="LWU195" s="4"/>
      <c r="LWV195" s="4"/>
      <c r="LWW195" s="4"/>
      <c r="LWX195" s="4"/>
      <c r="LWY195" s="4"/>
      <c r="LWZ195" s="4"/>
      <c r="LXA195" s="4"/>
      <c r="LXB195" s="4"/>
      <c r="LXC195" s="4"/>
      <c r="LXD195" s="4"/>
      <c r="LXE195" s="4"/>
      <c r="LXF195" s="4"/>
      <c r="LXG195" s="4"/>
      <c r="LXH195" s="4"/>
      <c r="LXI195" s="4"/>
      <c r="LXJ195" s="4"/>
      <c r="LXK195" s="4"/>
      <c r="LXL195" s="4"/>
      <c r="LXM195" s="4"/>
      <c r="LXN195" s="4"/>
      <c r="LXO195" s="4"/>
      <c r="LXP195" s="4"/>
      <c r="LXQ195" s="4"/>
      <c r="LXR195" s="4"/>
      <c r="LXS195" s="4"/>
      <c r="LXT195" s="4"/>
      <c r="LXU195" s="4"/>
      <c r="LXV195" s="4"/>
      <c r="LXW195" s="4"/>
      <c r="LXX195" s="4"/>
      <c r="LXY195" s="4"/>
      <c r="LXZ195" s="4"/>
      <c r="LYA195" s="4"/>
      <c r="LYB195" s="4"/>
      <c r="LYC195" s="4"/>
      <c r="LYD195" s="4"/>
      <c r="LYE195" s="4"/>
      <c r="LYF195" s="4"/>
      <c r="LYG195" s="4"/>
      <c r="LYH195" s="4"/>
      <c r="LYI195" s="4"/>
      <c r="LYJ195" s="4"/>
      <c r="LYK195" s="4"/>
      <c r="LYL195" s="4"/>
      <c r="LYM195" s="4"/>
      <c r="LYN195" s="4"/>
      <c r="LYO195" s="4"/>
      <c r="LYP195" s="4"/>
      <c r="LYQ195" s="4"/>
      <c r="LYR195" s="4"/>
      <c r="LYS195" s="4"/>
      <c r="LYT195" s="4"/>
      <c r="LYU195" s="4"/>
      <c r="LYV195" s="4"/>
      <c r="LYW195" s="4"/>
      <c r="LYX195" s="4"/>
      <c r="LYY195" s="4"/>
      <c r="LYZ195" s="4"/>
      <c r="LZA195" s="4"/>
      <c r="LZB195" s="4"/>
      <c r="LZC195" s="4"/>
      <c r="LZD195" s="4"/>
      <c r="LZE195" s="4"/>
      <c r="LZF195" s="4"/>
      <c r="LZG195" s="4"/>
      <c r="LZH195" s="4"/>
      <c r="LZI195" s="4"/>
      <c r="LZJ195" s="4"/>
      <c r="LZK195" s="4"/>
      <c r="LZL195" s="4"/>
      <c r="LZM195" s="4"/>
      <c r="LZN195" s="4"/>
      <c r="LZO195" s="4"/>
      <c r="LZP195" s="4"/>
      <c r="LZQ195" s="4"/>
      <c r="LZR195" s="4"/>
      <c r="LZS195" s="4"/>
      <c r="LZT195" s="4"/>
      <c r="LZU195" s="4"/>
      <c r="LZV195" s="4"/>
      <c r="LZW195" s="4"/>
      <c r="LZX195" s="4"/>
      <c r="LZY195" s="4"/>
      <c r="LZZ195" s="4"/>
      <c r="MAA195" s="4"/>
      <c r="MAB195" s="4"/>
      <c r="MAC195" s="4"/>
      <c r="MAD195" s="4"/>
      <c r="MAE195" s="4"/>
      <c r="MAF195" s="4"/>
      <c r="MAG195" s="4"/>
      <c r="MAH195" s="4"/>
      <c r="MAI195" s="4"/>
      <c r="MAJ195" s="4"/>
      <c r="MAK195" s="4"/>
      <c r="MAL195" s="4"/>
      <c r="MAM195" s="4"/>
      <c r="MAN195" s="4"/>
      <c r="MAO195" s="4"/>
      <c r="MAP195" s="4"/>
      <c r="MAQ195" s="4"/>
      <c r="MAR195" s="4"/>
      <c r="MAS195" s="4"/>
      <c r="MAT195" s="4"/>
      <c r="MAU195" s="4"/>
      <c r="MAV195" s="4"/>
      <c r="MAW195" s="4"/>
      <c r="MAX195" s="4"/>
      <c r="MAY195" s="4"/>
      <c r="MAZ195" s="4"/>
      <c r="MBA195" s="4"/>
      <c r="MBB195" s="4"/>
      <c r="MBC195" s="4"/>
      <c r="MBD195" s="4"/>
      <c r="MBE195" s="4"/>
      <c r="MBF195" s="4"/>
      <c r="MBG195" s="4"/>
      <c r="MBH195" s="4"/>
      <c r="MBI195" s="4"/>
      <c r="MBJ195" s="4"/>
      <c r="MBK195" s="4"/>
      <c r="MBL195" s="4"/>
      <c r="MBM195" s="4"/>
      <c r="MBN195" s="4"/>
      <c r="MBO195" s="4"/>
      <c r="MBP195" s="4"/>
      <c r="MBQ195" s="4"/>
      <c r="MBR195" s="4"/>
      <c r="MBS195" s="4"/>
      <c r="MBT195" s="4"/>
      <c r="MBU195" s="4"/>
      <c r="MBV195" s="4"/>
      <c r="MBW195" s="4"/>
      <c r="MBX195" s="4"/>
      <c r="MBY195" s="4"/>
      <c r="MBZ195" s="4"/>
      <c r="MCA195" s="4"/>
      <c r="MCB195" s="4"/>
      <c r="MCC195" s="4"/>
      <c r="MCD195" s="4"/>
      <c r="MCE195" s="4"/>
      <c r="MCF195" s="4"/>
      <c r="MCG195" s="4"/>
      <c r="MCH195" s="4"/>
      <c r="MCI195" s="4"/>
      <c r="MCJ195" s="4"/>
      <c r="MCK195" s="4"/>
      <c r="MCL195" s="4"/>
      <c r="MCM195" s="4"/>
      <c r="MCN195" s="4"/>
      <c r="MCO195" s="4"/>
      <c r="MCP195" s="4"/>
      <c r="MCQ195" s="4"/>
      <c r="MCR195" s="4"/>
      <c r="MCS195" s="4"/>
      <c r="MCT195" s="4"/>
      <c r="MCU195" s="4"/>
      <c r="MCV195" s="4"/>
      <c r="MCW195" s="4"/>
      <c r="MCX195" s="4"/>
      <c r="MCY195" s="4"/>
      <c r="MCZ195" s="4"/>
      <c r="MDA195" s="4"/>
      <c r="MDB195" s="4"/>
      <c r="MDC195" s="4"/>
      <c r="MDD195" s="4"/>
      <c r="MDE195" s="4"/>
      <c r="MDF195" s="4"/>
      <c r="MDG195" s="4"/>
      <c r="MDH195" s="4"/>
      <c r="MDI195" s="4"/>
      <c r="MDJ195" s="4"/>
      <c r="MDK195" s="4"/>
      <c r="MDL195" s="4"/>
      <c r="MDM195" s="4"/>
      <c r="MDN195" s="4"/>
      <c r="MDO195" s="4"/>
      <c r="MDP195" s="4"/>
      <c r="MDQ195" s="4"/>
      <c r="MDR195" s="4"/>
      <c r="MDS195" s="4"/>
      <c r="MDT195" s="4"/>
      <c r="MDU195" s="4"/>
      <c r="MDV195" s="4"/>
      <c r="MDW195" s="4"/>
      <c r="MDX195" s="4"/>
      <c r="MDY195" s="4"/>
      <c r="MDZ195" s="4"/>
      <c r="MEA195" s="4"/>
      <c r="MEB195" s="4"/>
      <c r="MEC195" s="4"/>
      <c r="MED195" s="4"/>
      <c r="MEE195" s="4"/>
      <c r="MEF195" s="4"/>
      <c r="MEG195" s="4"/>
      <c r="MEH195" s="4"/>
      <c r="MEI195" s="4"/>
      <c r="MEJ195" s="4"/>
      <c r="MEK195" s="4"/>
      <c r="MEL195" s="4"/>
      <c r="MEM195" s="4"/>
      <c r="MEN195" s="4"/>
      <c r="MEO195" s="4"/>
      <c r="MEP195" s="4"/>
      <c r="MEQ195" s="4"/>
      <c r="MER195" s="4"/>
      <c r="MES195" s="4"/>
      <c r="MET195" s="4"/>
      <c r="MEU195" s="4"/>
      <c r="MEV195" s="4"/>
      <c r="MEW195" s="4"/>
      <c r="MEX195" s="4"/>
      <c r="MEY195" s="4"/>
      <c r="MEZ195" s="4"/>
      <c r="MFA195" s="4"/>
      <c r="MFB195" s="4"/>
      <c r="MFC195" s="4"/>
      <c r="MFD195" s="4"/>
      <c r="MFE195" s="4"/>
      <c r="MFF195" s="4"/>
      <c r="MFG195" s="4"/>
      <c r="MFH195" s="4"/>
      <c r="MFI195" s="4"/>
      <c r="MFJ195" s="4"/>
      <c r="MFK195" s="4"/>
      <c r="MFL195" s="4"/>
      <c r="MFM195" s="4"/>
      <c r="MFN195" s="4"/>
      <c r="MFO195" s="4"/>
      <c r="MFP195" s="4"/>
      <c r="MFQ195" s="4"/>
      <c r="MFR195" s="4"/>
      <c r="MFS195" s="4"/>
      <c r="MFT195" s="4"/>
      <c r="MFU195" s="4"/>
      <c r="MFV195" s="4"/>
      <c r="MFW195" s="4"/>
      <c r="MFX195" s="4"/>
      <c r="MFY195" s="4"/>
      <c r="MFZ195" s="4"/>
      <c r="MGA195" s="4"/>
      <c r="MGB195" s="4"/>
      <c r="MGC195" s="4"/>
      <c r="MGD195" s="4"/>
      <c r="MGE195" s="4"/>
      <c r="MGF195" s="4"/>
      <c r="MGG195" s="4"/>
      <c r="MGH195" s="4"/>
      <c r="MGI195" s="4"/>
      <c r="MGJ195" s="4"/>
      <c r="MGK195" s="4"/>
      <c r="MGL195" s="4"/>
      <c r="MGM195" s="4"/>
      <c r="MGN195" s="4"/>
      <c r="MGO195" s="4"/>
      <c r="MGP195" s="4"/>
      <c r="MGQ195" s="4"/>
      <c r="MGR195" s="4"/>
      <c r="MGS195" s="4"/>
      <c r="MGT195" s="4"/>
      <c r="MGU195" s="4"/>
      <c r="MGV195" s="4"/>
      <c r="MGW195" s="4"/>
      <c r="MGX195" s="4"/>
      <c r="MGY195" s="4"/>
      <c r="MGZ195" s="4"/>
      <c r="MHA195" s="4"/>
      <c r="MHB195" s="4"/>
      <c r="MHC195" s="4"/>
      <c r="MHD195" s="4"/>
      <c r="MHE195" s="4"/>
      <c r="MHF195" s="4"/>
      <c r="MHG195" s="4"/>
      <c r="MHH195" s="4"/>
      <c r="MHI195" s="4"/>
      <c r="MHJ195" s="4"/>
      <c r="MHK195" s="4"/>
      <c r="MHL195" s="4"/>
      <c r="MHM195" s="4"/>
      <c r="MHN195" s="4"/>
      <c r="MHO195" s="4"/>
      <c r="MHP195" s="4"/>
      <c r="MHQ195" s="4"/>
      <c r="MHR195" s="4"/>
      <c r="MHS195" s="4"/>
      <c r="MHT195" s="4"/>
      <c r="MHU195" s="4"/>
      <c r="MHV195" s="4"/>
      <c r="MHW195" s="4"/>
      <c r="MHX195" s="4"/>
      <c r="MHY195" s="4"/>
      <c r="MHZ195" s="4"/>
      <c r="MIA195" s="4"/>
      <c r="MIB195" s="4"/>
      <c r="MIC195" s="4"/>
      <c r="MID195" s="4"/>
      <c r="MIE195" s="4"/>
      <c r="MIF195" s="4"/>
      <c r="MIG195" s="4"/>
      <c r="MIH195" s="4"/>
      <c r="MII195" s="4"/>
      <c r="MIJ195" s="4"/>
      <c r="MIK195" s="4"/>
      <c r="MIL195" s="4"/>
      <c r="MIM195" s="4"/>
      <c r="MIN195" s="4"/>
      <c r="MIO195" s="4"/>
      <c r="MIP195" s="4"/>
      <c r="MIQ195" s="4"/>
      <c r="MIR195" s="4"/>
      <c r="MIS195" s="4"/>
      <c r="MIT195" s="4"/>
      <c r="MIU195" s="4"/>
      <c r="MIV195" s="4"/>
      <c r="MIW195" s="4"/>
      <c r="MIX195" s="4"/>
      <c r="MIY195" s="4"/>
      <c r="MIZ195" s="4"/>
      <c r="MJA195" s="4"/>
      <c r="MJB195" s="4"/>
      <c r="MJC195" s="4"/>
      <c r="MJD195" s="4"/>
      <c r="MJE195" s="4"/>
      <c r="MJF195" s="4"/>
      <c r="MJG195" s="4"/>
      <c r="MJH195" s="4"/>
      <c r="MJI195" s="4"/>
      <c r="MJJ195" s="4"/>
      <c r="MJK195" s="4"/>
      <c r="MJL195" s="4"/>
      <c r="MJM195" s="4"/>
      <c r="MJN195" s="4"/>
      <c r="MJO195" s="4"/>
      <c r="MJP195" s="4"/>
      <c r="MJQ195" s="4"/>
      <c r="MJR195" s="4"/>
      <c r="MJS195" s="4"/>
      <c r="MJT195" s="4"/>
      <c r="MJU195" s="4"/>
      <c r="MJV195" s="4"/>
      <c r="MJW195" s="4"/>
      <c r="MJX195" s="4"/>
      <c r="MJY195" s="4"/>
      <c r="MJZ195" s="4"/>
      <c r="MKA195" s="4"/>
      <c r="MKB195" s="4"/>
      <c r="MKC195" s="4"/>
      <c r="MKD195" s="4"/>
      <c r="MKE195" s="4"/>
      <c r="MKF195" s="4"/>
      <c r="MKG195" s="4"/>
      <c r="MKH195" s="4"/>
      <c r="MKI195" s="4"/>
      <c r="MKJ195" s="4"/>
      <c r="MKK195" s="4"/>
      <c r="MKL195" s="4"/>
      <c r="MKM195" s="4"/>
      <c r="MKN195" s="4"/>
      <c r="MKO195" s="4"/>
      <c r="MKP195" s="4"/>
      <c r="MKQ195" s="4"/>
      <c r="MKR195" s="4"/>
      <c r="MKS195" s="4"/>
      <c r="MKT195" s="4"/>
      <c r="MKU195" s="4"/>
      <c r="MKV195" s="4"/>
      <c r="MKW195" s="4"/>
      <c r="MKX195" s="4"/>
      <c r="MKY195" s="4"/>
      <c r="MKZ195" s="4"/>
      <c r="MLA195" s="4"/>
      <c r="MLB195" s="4"/>
      <c r="MLC195" s="4"/>
      <c r="MLD195" s="4"/>
      <c r="MLE195" s="4"/>
      <c r="MLF195" s="4"/>
      <c r="MLG195" s="4"/>
      <c r="MLH195" s="4"/>
      <c r="MLI195" s="4"/>
      <c r="MLJ195" s="4"/>
      <c r="MLK195" s="4"/>
      <c r="MLL195" s="4"/>
      <c r="MLM195" s="4"/>
      <c r="MLN195" s="4"/>
      <c r="MLO195" s="4"/>
      <c r="MLP195" s="4"/>
      <c r="MLQ195" s="4"/>
      <c r="MLR195" s="4"/>
      <c r="MLS195" s="4"/>
      <c r="MLT195" s="4"/>
      <c r="MLU195" s="4"/>
      <c r="MLV195" s="4"/>
      <c r="MLW195" s="4"/>
      <c r="MLX195" s="4"/>
      <c r="MLY195" s="4"/>
      <c r="MLZ195" s="4"/>
      <c r="MMA195" s="4"/>
      <c r="MMB195" s="4"/>
      <c r="MMC195" s="4"/>
      <c r="MMD195" s="4"/>
      <c r="MME195" s="4"/>
      <c r="MMF195" s="4"/>
      <c r="MMG195" s="4"/>
      <c r="MMH195" s="4"/>
      <c r="MMI195" s="4"/>
      <c r="MMJ195" s="4"/>
      <c r="MMK195" s="4"/>
      <c r="MML195" s="4"/>
      <c r="MMM195" s="4"/>
      <c r="MMN195" s="4"/>
      <c r="MMO195" s="4"/>
      <c r="MMP195" s="4"/>
      <c r="MMQ195" s="4"/>
      <c r="MMR195" s="4"/>
      <c r="MMS195" s="4"/>
      <c r="MMT195" s="4"/>
      <c r="MMU195" s="4"/>
      <c r="MMV195" s="4"/>
      <c r="MMW195" s="4"/>
      <c r="MMX195" s="4"/>
      <c r="MMY195" s="4"/>
      <c r="MMZ195" s="4"/>
      <c r="MNA195" s="4"/>
      <c r="MNB195" s="4"/>
      <c r="MNC195" s="4"/>
      <c r="MND195" s="4"/>
      <c r="MNE195" s="4"/>
      <c r="MNF195" s="4"/>
      <c r="MNG195" s="4"/>
      <c r="MNH195" s="4"/>
      <c r="MNI195" s="4"/>
      <c r="MNJ195" s="4"/>
      <c r="MNK195" s="4"/>
      <c r="MNL195" s="4"/>
      <c r="MNM195" s="4"/>
      <c r="MNN195" s="4"/>
      <c r="MNO195" s="4"/>
      <c r="MNP195" s="4"/>
      <c r="MNQ195" s="4"/>
      <c r="MNR195" s="4"/>
      <c r="MNS195" s="4"/>
      <c r="MNT195" s="4"/>
      <c r="MNU195" s="4"/>
      <c r="MNV195" s="4"/>
      <c r="MNW195" s="4"/>
      <c r="MNX195" s="4"/>
      <c r="MNY195" s="4"/>
      <c r="MNZ195" s="4"/>
      <c r="MOA195" s="4"/>
      <c r="MOB195" s="4"/>
      <c r="MOC195" s="4"/>
      <c r="MOD195" s="4"/>
      <c r="MOE195" s="4"/>
      <c r="MOF195" s="4"/>
      <c r="MOG195" s="4"/>
      <c r="MOH195" s="4"/>
      <c r="MOI195" s="4"/>
      <c r="MOJ195" s="4"/>
      <c r="MOK195" s="4"/>
      <c r="MOL195" s="4"/>
      <c r="MOM195" s="4"/>
      <c r="MON195" s="4"/>
      <c r="MOO195" s="4"/>
      <c r="MOP195" s="4"/>
      <c r="MOQ195" s="4"/>
      <c r="MOR195" s="4"/>
      <c r="MOS195" s="4"/>
      <c r="MOT195" s="4"/>
      <c r="MOU195" s="4"/>
      <c r="MOV195" s="4"/>
      <c r="MOW195" s="4"/>
      <c r="MOX195" s="4"/>
      <c r="MOY195" s="4"/>
      <c r="MOZ195" s="4"/>
      <c r="MPA195" s="4"/>
      <c r="MPB195" s="4"/>
      <c r="MPC195" s="4"/>
      <c r="MPD195" s="4"/>
      <c r="MPE195" s="4"/>
      <c r="MPF195" s="4"/>
      <c r="MPG195" s="4"/>
      <c r="MPH195" s="4"/>
      <c r="MPI195" s="4"/>
      <c r="MPJ195" s="4"/>
      <c r="MPK195" s="4"/>
      <c r="MPL195" s="4"/>
      <c r="MPM195" s="4"/>
      <c r="MPN195" s="4"/>
      <c r="MPO195" s="4"/>
      <c r="MPP195" s="4"/>
      <c r="MPQ195" s="4"/>
      <c r="MPR195" s="4"/>
      <c r="MPS195" s="4"/>
      <c r="MPT195" s="4"/>
      <c r="MPU195" s="4"/>
      <c r="MPV195" s="4"/>
      <c r="MPW195" s="4"/>
      <c r="MPX195" s="4"/>
      <c r="MPY195" s="4"/>
      <c r="MPZ195" s="4"/>
      <c r="MQA195" s="4"/>
      <c r="MQB195" s="4"/>
      <c r="MQC195" s="4"/>
      <c r="MQD195" s="4"/>
      <c r="MQE195" s="4"/>
      <c r="MQF195" s="4"/>
      <c r="MQG195" s="4"/>
      <c r="MQH195" s="4"/>
      <c r="MQI195" s="4"/>
      <c r="MQJ195" s="4"/>
      <c r="MQK195" s="4"/>
      <c r="MQL195" s="4"/>
      <c r="MQM195" s="4"/>
      <c r="MQN195" s="4"/>
      <c r="MQO195" s="4"/>
      <c r="MQP195" s="4"/>
      <c r="MQQ195" s="4"/>
      <c r="MQR195" s="4"/>
      <c r="MQS195" s="4"/>
      <c r="MQT195" s="4"/>
      <c r="MQU195" s="4"/>
      <c r="MQV195" s="4"/>
      <c r="MQW195" s="4"/>
      <c r="MQX195" s="4"/>
      <c r="MQY195" s="4"/>
      <c r="MQZ195" s="4"/>
      <c r="MRA195" s="4"/>
      <c r="MRB195" s="4"/>
      <c r="MRC195" s="4"/>
      <c r="MRD195" s="4"/>
      <c r="MRE195" s="4"/>
      <c r="MRF195" s="4"/>
      <c r="MRG195" s="4"/>
      <c r="MRH195" s="4"/>
      <c r="MRI195" s="4"/>
      <c r="MRJ195" s="4"/>
      <c r="MRK195" s="4"/>
      <c r="MRL195" s="4"/>
      <c r="MRM195" s="4"/>
      <c r="MRN195" s="4"/>
      <c r="MRO195" s="4"/>
      <c r="MRP195" s="4"/>
      <c r="MRQ195" s="4"/>
      <c r="MRR195" s="4"/>
      <c r="MRS195" s="4"/>
      <c r="MRT195" s="4"/>
      <c r="MRU195" s="4"/>
      <c r="MRV195" s="4"/>
      <c r="MRW195" s="4"/>
      <c r="MRX195" s="4"/>
      <c r="MRY195" s="4"/>
      <c r="MRZ195" s="4"/>
      <c r="MSA195" s="4"/>
      <c r="MSB195" s="4"/>
      <c r="MSC195" s="4"/>
      <c r="MSD195" s="4"/>
      <c r="MSE195" s="4"/>
      <c r="MSF195" s="4"/>
      <c r="MSG195" s="4"/>
      <c r="MSH195" s="4"/>
      <c r="MSI195" s="4"/>
      <c r="MSJ195" s="4"/>
      <c r="MSK195" s="4"/>
      <c r="MSL195" s="4"/>
      <c r="MSM195" s="4"/>
      <c r="MSN195" s="4"/>
      <c r="MSO195" s="4"/>
      <c r="MSP195" s="4"/>
      <c r="MSQ195" s="4"/>
      <c r="MSR195" s="4"/>
      <c r="MSS195" s="4"/>
      <c r="MST195" s="4"/>
      <c r="MSU195" s="4"/>
      <c r="MSV195" s="4"/>
      <c r="MSW195" s="4"/>
      <c r="MSX195" s="4"/>
      <c r="MSY195" s="4"/>
      <c r="MSZ195" s="4"/>
      <c r="MTA195" s="4"/>
      <c r="MTB195" s="4"/>
      <c r="MTC195" s="4"/>
      <c r="MTD195" s="4"/>
      <c r="MTE195" s="4"/>
      <c r="MTF195" s="4"/>
      <c r="MTG195" s="4"/>
      <c r="MTH195" s="4"/>
      <c r="MTI195" s="4"/>
      <c r="MTJ195" s="4"/>
      <c r="MTK195" s="4"/>
      <c r="MTL195" s="4"/>
      <c r="MTM195" s="4"/>
      <c r="MTN195" s="4"/>
      <c r="MTO195" s="4"/>
      <c r="MTP195" s="4"/>
      <c r="MTQ195" s="4"/>
      <c r="MTR195" s="4"/>
      <c r="MTS195" s="4"/>
      <c r="MTT195" s="4"/>
      <c r="MTU195" s="4"/>
      <c r="MTV195" s="4"/>
      <c r="MTW195" s="4"/>
      <c r="MTX195" s="4"/>
      <c r="MTY195" s="4"/>
      <c r="MTZ195" s="4"/>
      <c r="MUA195" s="4"/>
      <c r="MUB195" s="4"/>
      <c r="MUC195" s="4"/>
      <c r="MUD195" s="4"/>
      <c r="MUE195" s="4"/>
      <c r="MUF195" s="4"/>
      <c r="MUG195" s="4"/>
      <c r="MUH195" s="4"/>
      <c r="MUI195" s="4"/>
      <c r="MUJ195" s="4"/>
      <c r="MUK195" s="4"/>
      <c r="MUL195" s="4"/>
      <c r="MUM195" s="4"/>
      <c r="MUN195" s="4"/>
      <c r="MUO195" s="4"/>
      <c r="MUP195" s="4"/>
      <c r="MUQ195" s="4"/>
      <c r="MUR195" s="4"/>
      <c r="MUS195" s="4"/>
      <c r="MUT195" s="4"/>
      <c r="MUU195" s="4"/>
      <c r="MUV195" s="4"/>
      <c r="MUW195" s="4"/>
      <c r="MUX195" s="4"/>
      <c r="MUY195" s="4"/>
      <c r="MUZ195" s="4"/>
      <c r="MVA195" s="4"/>
      <c r="MVB195" s="4"/>
      <c r="MVC195" s="4"/>
      <c r="MVD195" s="4"/>
      <c r="MVE195" s="4"/>
      <c r="MVF195" s="4"/>
      <c r="MVG195" s="4"/>
      <c r="MVH195" s="4"/>
      <c r="MVI195" s="4"/>
      <c r="MVJ195" s="4"/>
      <c r="MVK195" s="4"/>
      <c r="MVL195" s="4"/>
      <c r="MVM195" s="4"/>
      <c r="MVN195" s="4"/>
      <c r="MVO195" s="4"/>
      <c r="MVP195" s="4"/>
      <c r="MVQ195" s="4"/>
      <c r="MVR195" s="4"/>
      <c r="MVS195" s="4"/>
      <c r="MVT195" s="4"/>
      <c r="MVU195" s="4"/>
      <c r="MVV195" s="4"/>
      <c r="MVW195" s="4"/>
      <c r="MVX195" s="4"/>
      <c r="MVY195" s="4"/>
      <c r="MVZ195" s="4"/>
      <c r="MWA195" s="4"/>
      <c r="MWB195" s="4"/>
      <c r="MWC195" s="4"/>
      <c r="MWD195" s="4"/>
      <c r="MWE195" s="4"/>
      <c r="MWF195" s="4"/>
      <c r="MWG195" s="4"/>
      <c r="MWH195" s="4"/>
      <c r="MWI195" s="4"/>
      <c r="MWJ195" s="4"/>
      <c r="MWK195" s="4"/>
      <c r="MWL195" s="4"/>
      <c r="MWM195" s="4"/>
      <c r="MWN195" s="4"/>
      <c r="MWO195" s="4"/>
      <c r="MWP195" s="4"/>
      <c r="MWQ195" s="4"/>
      <c r="MWR195" s="4"/>
      <c r="MWS195" s="4"/>
      <c r="MWT195" s="4"/>
      <c r="MWU195" s="4"/>
      <c r="MWV195" s="4"/>
      <c r="MWW195" s="4"/>
      <c r="MWX195" s="4"/>
      <c r="MWY195" s="4"/>
      <c r="MWZ195" s="4"/>
      <c r="MXA195" s="4"/>
      <c r="MXB195" s="4"/>
      <c r="MXC195" s="4"/>
      <c r="MXD195" s="4"/>
      <c r="MXE195" s="4"/>
      <c r="MXF195" s="4"/>
      <c r="MXG195" s="4"/>
      <c r="MXH195" s="4"/>
      <c r="MXI195" s="4"/>
      <c r="MXJ195" s="4"/>
      <c r="MXK195" s="4"/>
      <c r="MXL195" s="4"/>
      <c r="MXM195" s="4"/>
      <c r="MXN195" s="4"/>
      <c r="MXO195" s="4"/>
      <c r="MXP195" s="4"/>
      <c r="MXQ195" s="4"/>
      <c r="MXR195" s="4"/>
      <c r="MXS195" s="4"/>
      <c r="MXT195" s="4"/>
      <c r="MXU195" s="4"/>
      <c r="MXV195" s="4"/>
      <c r="MXW195" s="4"/>
      <c r="MXX195" s="4"/>
      <c r="MXY195" s="4"/>
      <c r="MXZ195" s="4"/>
      <c r="MYA195" s="4"/>
      <c r="MYB195" s="4"/>
      <c r="MYC195" s="4"/>
      <c r="MYD195" s="4"/>
      <c r="MYE195" s="4"/>
      <c r="MYF195" s="4"/>
      <c r="MYG195" s="4"/>
      <c r="MYH195" s="4"/>
      <c r="MYI195" s="4"/>
      <c r="MYJ195" s="4"/>
      <c r="MYK195" s="4"/>
      <c r="MYL195" s="4"/>
      <c r="MYM195" s="4"/>
      <c r="MYN195" s="4"/>
      <c r="MYO195" s="4"/>
      <c r="MYP195" s="4"/>
      <c r="MYQ195" s="4"/>
      <c r="MYR195" s="4"/>
      <c r="MYS195" s="4"/>
      <c r="MYT195" s="4"/>
      <c r="MYU195" s="4"/>
      <c r="MYV195" s="4"/>
      <c r="MYW195" s="4"/>
      <c r="MYX195" s="4"/>
      <c r="MYY195" s="4"/>
      <c r="MYZ195" s="4"/>
      <c r="MZA195" s="4"/>
      <c r="MZB195" s="4"/>
      <c r="MZC195" s="4"/>
      <c r="MZD195" s="4"/>
      <c r="MZE195" s="4"/>
      <c r="MZF195" s="4"/>
      <c r="MZG195" s="4"/>
      <c r="MZH195" s="4"/>
      <c r="MZI195" s="4"/>
      <c r="MZJ195" s="4"/>
      <c r="MZK195" s="4"/>
      <c r="MZL195" s="4"/>
      <c r="MZM195" s="4"/>
      <c r="MZN195" s="4"/>
      <c r="MZO195" s="4"/>
      <c r="MZP195" s="4"/>
      <c r="MZQ195" s="4"/>
      <c r="MZR195" s="4"/>
      <c r="MZS195" s="4"/>
      <c r="MZT195" s="4"/>
      <c r="MZU195" s="4"/>
      <c r="MZV195" s="4"/>
      <c r="MZW195" s="4"/>
      <c r="MZX195" s="4"/>
      <c r="MZY195" s="4"/>
      <c r="MZZ195" s="4"/>
      <c r="NAA195" s="4"/>
      <c r="NAB195" s="4"/>
      <c r="NAC195" s="4"/>
      <c r="NAD195" s="4"/>
      <c r="NAE195" s="4"/>
      <c r="NAF195" s="4"/>
      <c r="NAG195" s="4"/>
      <c r="NAH195" s="4"/>
      <c r="NAI195" s="4"/>
      <c r="NAJ195" s="4"/>
      <c r="NAK195" s="4"/>
      <c r="NAL195" s="4"/>
      <c r="NAM195" s="4"/>
      <c r="NAN195" s="4"/>
      <c r="NAO195" s="4"/>
      <c r="NAP195" s="4"/>
      <c r="NAQ195" s="4"/>
      <c r="NAR195" s="4"/>
      <c r="NAS195" s="4"/>
      <c r="NAT195" s="4"/>
      <c r="NAU195" s="4"/>
      <c r="NAV195" s="4"/>
      <c r="NAW195" s="4"/>
      <c r="NAX195" s="4"/>
      <c r="NAY195" s="4"/>
      <c r="NAZ195" s="4"/>
      <c r="NBA195" s="4"/>
      <c r="NBB195" s="4"/>
      <c r="NBC195" s="4"/>
      <c r="NBD195" s="4"/>
      <c r="NBE195" s="4"/>
      <c r="NBF195" s="4"/>
      <c r="NBG195" s="4"/>
      <c r="NBH195" s="4"/>
      <c r="NBI195" s="4"/>
      <c r="NBJ195" s="4"/>
      <c r="NBK195" s="4"/>
      <c r="NBL195" s="4"/>
      <c r="NBM195" s="4"/>
      <c r="NBN195" s="4"/>
      <c r="NBO195" s="4"/>
      <c r="NBP195" s="4"/>
      <c r="NBQ195" s="4"/>
      <c r="NBR195" s="4"/>
      <c r="NBS195" s="4"/>
      <c r="NBT195" s="4"/>
      <c r="NBU195" s="4"/>
      <c r="NBV195" s="4"/>
      <c r="NBW195" s="4"/>
      <c r="NBX195" s="4"/>
      <c r="NBY195" s="4"/>
      <c r="NBZ195" s="4"/>
      <c r="NCA195" s="4"/>
      <c r="NCB195" s="4"/>
      <c r="NCC195" s="4"/>
      <c r="NCD195" s="4"/>
      <c r="NCE195" s="4"/>
      <c r="NCF195" s="4"/>
      <c r="NCG195" s="4"/>
      <c r="NCH195" s="4"/>
      <c r="NCI195" s="4"/>
      <c r="NCJ195" s="4"/>
      <c r="NCK195" s="4"/>
      <c r="NCL195" s="4"/>
      <c r="NCM195" s="4"/>
      <c r="NCN195" s="4"/>
      <c r="NCO195" s="4"/>
      <c r="NCP195" s="4"/>
      <c r="NCQ195" s="4"/>
      <c r="NCR195" s="4"/>
      <c r="NCS195" s="4"/>
      <c r="NCT195" s="4"/>
      <c r="NCU195" s="4"/>
      <c r="NCV195" s="4"/>
      <c r="NCW195" s="4"/>
      <c r="NCX195" s="4"/>
      <c r="NCY195" s="4"/>
      <c r="NCZ195" s="4"/>
      <c r="NDA195" s="4"/>
      <c r="NDB195" s="4"/>
      <c r="NDC195" s="4"/>
      <c r="NDD195" s="4"/>
      <c r="NDE195" s="4"/>
      <c r="NDF195" s="4"/>
      <c r="NDG195" s="4"/>
      <c r="NDH195" s="4"/>
      <c r="NDI195" s="4"/>
      <c r="NDJ195" s="4"/>
      <c r="NDK195" s="4"/>
      <c r="NDL195" s="4"/>
      <c r="NDM195" s="4"/>
      <c r="NDN195" s="4"/>
      <c r="NDO195" s="4"/>
      <c r="NDP195" s="4"/>
      <c r="NDQ195" s="4"/>
      <c r="NDR195" s="4"/>
      <c r="NDS195" s="4"/>
      <c r="NDT195" s="4"/>
      <c r="NDU195" s="4"/>
      <c r="NDV195" s="4"/>
      <c r="NDW195" s="4"/>
      <c r="NDX195" s="4"/>
      <c r="NDY195" s="4"/>
      <c r="NDZ195" s="4"/>
      <c r="NEA195" s="4"/>
      <c r="NEB195" s="4"/>
      <c r="NEC195" s="4"/>
      <c r="NED195" s="4"/>
      <c r="NEE195" s="4"/>
      <c r="NEF195" s="4"/>
      <c r="NEG195" s="4"/>
      <c r="NEH195" s="4"/>
      <c r="NEI195" s="4"/>
      <c r="NEJ195" s="4"/>
      <c r="NEK195" s="4"/>
      <c r="NEL195" s="4"/>
      <c r="NEM195" s="4"/>
      <c r="NEN195" s="4"/>
      <c r="NEO195" s="4"/>
      <c r="NEP195" s="4"/>
      <c r="NEQ195" s="4"/>
      <c r="NER195" s="4"/>
      <c r="NES195" s="4"/>
      <c r="NET195" s="4"/>
      <c r="NEU195" s="4"/>
      <c r="NEV195" s="4"/>
      <c r="NEW195" s="4"/>
      <c r="NEX195" s="4"/>
      <c r="NEY195" s="4"/>
      <c r="NEZ195" s="4"/>
      <c r="NFA195" s="4"/>
      <c r="NFB195" s="4"/>
      <c r="NFC195" s="4"/>
      <c r="NFD195" s="4"/>
      <c r="NFE195" s="4"/>
      <c r="NFF195" s="4"/>
      <c r="NFG195" s="4"/>
      <c r="NFH195" s="4"/>
      <c r="NFI195" s="4"/>
      <c r="NFJ195" s="4"/>
      <c r="NFK195" s="4"/>
      <c r="NFL195" s="4"/>
      <c r="NFM195" s="4"/>
      <c r="NFN195" s="4"/>
      <c r="NFO195" s="4"/>
      <c r="NFP195" s="4"/>
      <c r="NFQ195" s="4"/>
      <c r="NFR195" s="4"/>
      <c r="NFS195" s="4"/>
      <c r="NFT195" s="4"/>
      <c r="NFU195" s="4"/>
      <c r="NFV195" s="4"/>
      <c r="NFW195" s="4"/>
      <c r="NFX195" s="4"/>
      <c r="NFY195" s="4"/>
      <c r="NFZ195" s="4"/>
      <c r="NGA195" s="4"/>
      <c r="NGB195" s="4"/>
      <c r="NGC195" s="4"/>
      <c r="NGD195" s="4"/>
      <c r="NGE195" s="4"/>
      <c r="NGF195" s="4"/>
      <c r="NGG195" s="4"/>
      <c r="NGH195" s="4"/>
      <c r="NGI195" s="4"/>
      <c r="NGJ195" s="4"/>
      <c r="NGK195" s="4"/>
      <c r="NGL195" s="4"/>
      <c r="NGM195" s="4"/>
      <c r="NGN195" s="4"/>
      <c r="NGO195" s="4"/>
      <c r="NGP195" s="4"/>
      <c r="NGQ195" s="4"/>
      <c r="NGR195" s="4"/>
      <c r="NGS195" s="4"/>
      <c r="NGT195" s="4"/>
      <c r="NGU195" s="4"/>
      <c r="NGV195" s="4"/>
      <c r="NGW195" s="4"/>
      <c r="NGX195" s="4"/>
      <c r="NGY195" s="4"/>
      <c r="NGZ195" s="4"/>
      <c r="NHA195" s="4"/>
      <c r="NHB195" s="4"/>
      <c r="NHC195" s="4"/>
      <c r="NHD195" s="4"/>
      <c r="NHE195" s="4"/>
      <c r="NHF195" s="4"/>
      <c r="NHG195" s="4"/>
      <c r="NHH195" s="4"/>
      <c r="NHI195" s="4"/>
      <c r="NHJ195" s="4"/>
      <c r="NHK195" s="4"/>
      <c r="NHL195" s="4"/>
      <c r="NHM195" s="4"/>
      <c r="NHN195" s="4"/>
      <c r="NHO195" s="4"/>
      <c r="NHP195" s="4"/>
      <c r="NHQ195" s="4"/>
      <c r="NHR195" s="4"/>
      <c r="NHS195" s="4"/>
      <c r="NHT195" s="4"/>
      <c r="NHU195" s="4"/>
      <c r="NHV195" s="4"/>
      <c r="NHW195" s="4"/>
      <c r="NHX195" s="4"/>
      <c r="NHY195" s="4"/>
      <c r="NHZ195" s="4"/>
      <c r="NIA195" s="4"/>
      <c r="NIB195" s="4"/>
      <c r="NIC195" s="4"/>
      <c r="NID195" s="4"/>
      <c r="NIE195" s="4"/>
      <c r="NIF195" s="4"/>
      <c r="NIG195" s="4"/>
      <c r="NIH195" s="4"/>
      <c r="NII195" s="4"/>
      <c r="NIJ195" s="4"/>
      <c r="NIK195" s="4"/>
      <c r="NIL195" s="4"/>
      <c r="NIM195" s="4"/>
      <c r="NIN195" s="4"/>
      <c r="NIO195" s="4"/>
      <c r="NIP195" s="4"/>
      <c r="NIQ195" s="4"/>
      <c r="NIR195" s="4"/>
      <c r="NIS195" s="4"/>
      <c r="NIT195" s="4"/>
      <c r="NIU195" s="4"/>
      <c r="NIV195" s="4"/>
      <c r="NIW195" s="4"/>
      <c r="NIX195" s="4"/>
      <c r="NIY195" s="4"/>
      <c r="NIZ195" s="4"/>
      <c r="NJA195" s="4"/>
      <c r="NJB195" s="4"/>
      <c r="NJC195" s="4"/>
      <c r="NJD195" s="4"/>
      <c r="NJE195" s="4"/>
      <c r="NJF195" s="4"/>
      <c r="NJG195" s="4"/>
      <c r="NJH195" s="4"/>
      <c r="NJI195" s="4"/>
      <c r="NJJ195" s="4"/>
      <c r="NJK195" s="4"/>
      <c r="NJL195" s="4"/>
      <c r="NJM195" s="4"/>
      <c r="NJN195" s="4"/>
      <c r="NJO195" s="4"/>
      <c r="NJP195" s="4"/>
      <c r="NJQ195" s="4"/>
      <c r="NJR195" s="4"/>
      <c r="NJS195" s="4"/>
      <c r="NJT195" s="4"/>
      <c r="NJU195" s="4"/>
      <c r="NJV195" s="4"/>
      <c r="NJW195" s="4"/>
      <c r="NJX195" s="4"/>
      <c r="NJY195" s="4"/>
      <c r="NJZ195" s="4"/>
      <c r="NKA195" s="4"/>
      <c r="NKB195" s="4"/>
      <c r="NKC195" s="4"/>
      <c r="NKD195" s="4"/>
      <c r="NKE195" s="4"/>
      <c r="NKF195" s="4"/>
      <c r="NKG195" s="4"/>
      <c r="NKH195" s="4"/>
      <c r="NKI195" s="4"/>
      <c r="NKJ195" s="4"/>
      <c r="NKK195" s="4"/>
      <c r="NKL195" s="4"/>
      <c r="NKM195" s="4"/>
      <c r="NKN195" s="4"/>
      <c r="NKO195" s="4"/>
      <c r="NKP195" s="4"/>
      <c r="NKQ195" s="4"/>
      <c r="NKR195" s="4"/>
      <c r="NKS195" s="4"/>
      <c r="NKT195" s="4"/>
      <c r="NKU195" s="4"/>
      <c r="NKV195" s="4"/>
      <c r="NKW195" s="4"/>
      <c r="NKX195" s="4"/>
      <c r="NKY195" s="4"/>
      <c r="NKZ195" s="4"/>
      <c r="NLA195" s="4"/>
      <c r="NLB195" s="4"/>
      <c r="NLC195" s="4"/>
      <c r="NLD195" s="4"/>
      <c r="NLE195" s="4"/>
      <c r="NLF195" s="4"/>
      <c r="NLG195" s="4"/>
      <c r="NLH195" s="4"/>
      <c r="NLI195" s="4"/>
      <c r="NLJ195" s="4"/>
      <c r="NLK195" s="4"/>
      <c r="NLL195" s="4"/>
      <c r="NLM195" s="4"/>
      <c r="NLN195" s="4"/>
      <c r="NLO195" s="4"/>
      <c r="NLP195" s="4"/>
      <c r="NLQ195" s="4"/>
      <c r="NLR195" s="4"/>
      <c r="NLS195" s="4"/>
      <c r="NLT195" s="4"/>
      <c r="NLU195" s="4"/>
      <c r="NLV195" s="4"/>
      <c r="NLW195" s="4"/>
      <c r="NLX195" s="4"/>
      <c r="NLY195" s="4"/>
      <c r="NLZ195" s="4"/>
      <c r="NMA195" s="4"/>
      <c r="NMB195" s="4"/>
      <c r="NMC195" s="4"/>
      <c r="NMD195" s="4"/>
      <c r="NME195" s="4"/>
      <c r="NMF195" s="4"/>
      <c r="NMG195" s="4"/>
      <c r="NMH195" s="4"/>
      <c r="NMI195" s="4"/>
      <c r="NMJ195" s="4"/>
      <c r="NMK195" s="4"/>
      <c r="NML195" s="4"/>
      <c r="NMM195" s="4"/>
      <c r="NMN195" s="4"/>
      <c r="NMO195" s="4"/>
      <c r="NMP195" s="4"/>
      <c r="NMQ195" s="4"/>
      <c r="NMR195" s="4"/>
      <c r="NMS195" s="4"/>
      <c r="NMT195" s="4"/>
      <c r="NMU195" s="4"/>
      <c r="NMV195" s="4"/>
      <c r="NMW195" s="4"/>
      <c r="NMX195" s="4"/>
      <c r="NMY195" s="4"/>
      <c r="NMZ195" s="4"/>
      <c r="NNA195" s="4"/>
      <c r="NNB195" s="4"/>
      <c r="NNC195" s="4"/>
      <c r="NND195" s="4"/>
      <c r="NNE195" s="4"/>
      <c r="NNF195" s="4"/>
      <c r="NNG195" s="4"/>
      <c r="NNH195" s="4"/>
      <c r="NNI195" s="4"/>
      <c r="NNJ195" s="4"/>
      <c r="NNK195" s="4"/>
      <c r="NNL195" s="4"/>
      <c r="NNM195" s="4"/>
      <c r="NNN195" s="4"/>
      <c r="NNO195" s="4"/>
      <c r="NNP195" s="4"/>
      <c r="NNQ195" s="4"/>
      <c r="NNR195" s="4"/>
      <c r="NNS195" s="4"/>
      <c r="NNT195" s="4"/>
      <c r="NNU195" s="4"/>
      <c r="NNV195" s="4"/>
      <c r="NNW195" s="4"/>
      <c r="NNX195" s="4"/>
      <c r="NNY195" s="4"/>
      <c r="NNZ195" s="4"/>
      <c r="NOA195" s="4"/>
      <c r="NOB195" s="4"/>
      <c r="NOC195" s="4"/>
      <c r="NOD195" s="4"/>
      <c r="NOE195" s="4"/>
      <c r="NOF195" s="4"/>
      <c r="NOG195" s="4"/>
      <c r="NOH195" s="4"/>
      <c r="NOI195" s="4"/>
      <c r="NOJ195" s="4"/>
      <c r="NOK195" s="4"/>
      <c r="NOL195" s="4"/>
      <c r="NOM195" s="4"/>
      <c r="NON195" s="4"/>
      <c r="NOO195" s="4"/>
      <c r="NOP195" s="4"/>
      <c r="NOQ195" s="4"/>
      <c r="NOR195" s="4"/>
      <c r="NOS195" s="4"/>
      <c r="NOT195" s="4"/>
      <c r="NOU195" s="4"/>
      <c r="NOV195" s="4"/>
      <c r="NOW195" s="4"/>
      <c r="NOX195" s="4"/>
      <c r="NOY195" s="4"/>
      <c r="NOZ195" s="4"/>
      <c r="NPA195" s="4"/>
      <c r="NPB195" s="4"/>
      <c r="NPC195" s="4"/>
      <c r="NPD195" s="4"/>
      <c r="NPE195" s="4"/>
      <c r="NPF195" s="4"/>
      <c r="NPG195" s="4"/>
      <c r="NPH195" s="4"/>
      <c r="NPI195" s="4"/>
      <c r="NPJ195" s="4"/>
      <c r="NPK195" s="4"/>
      <c r="NPL195" s="4"/>
      <c r="NPM195" s="4"/>
      <c r="NPN195" s="4"/>
      <c r="NPO195" s="4"/>
      <c r="NPP195" s="4"/>
      <c r="NPQ195" s="4"/>
      <c r="NPR195" s="4"/>
      <c r="NPS195" s="4"/>
      <c r="NPT195" s="4"/>
      <c r="NPU195" s="4"/>
      <c r="NPV195" s="4"/>
      <c r="NPW195" s="4"/>
      <c r="NPX195" s="4"/>
      <c r="NPY195" s="4"/>
      <c r="NPZ195" s="4"/>
      <c r="NQA195" s="4"/>
      <c r="NQB195" s="4"/>
      <c r="NQC195" s="4"/>
      <c r="NQD195" s="4"/>
      <c r="NQE195" s="4"/>
      <c r="NQF195" s="4"/>
      <c r="NQG195" s="4"/>
      <c r="NQH195" s="4"/>
      <c r="NQI195" s="4"/>
      <c r="NQJ195" s="4"/>
      <c r="NQK195" s="4"/>
      <c r="NQL195" s="4"/>
      <c r="NQM195" s="4"/>
      <c r="NQN195" s="4"/>
      <c r="NQO195" s="4"/>
      <c r="NQP195" s="4"/>
      <c r="NQQ195" s="4"/>
      <c r="NQR195" s="4"/>
      <c r="NQS195" s="4"/>
      <c r="NQT195" s="4"/>
      <c r="NQU195" s="4"/>
      <c r="NQV195" s="4"/>
      <c r="NQW195" s="4"/>
      <c r="NQX195" s="4"/>
      <c r="NQY195" s="4"/>
      <c r="NQZ195" s="4"/>
      <c r="NRA195" s="4"/>
      <c r="NRB195" s="4"/>
      <c r="NRC195" s="4"/>
      <c r="NRD195" s="4"/>
      <c r="NRE195" s="4"/>
      <c r="NRF195" s="4"/>
      <c r="NRG195" s="4"/>
      <c r="NRH195" s="4"/>
      <c r="NRI195" s="4"/>
      <c r="NRJ195" s="4"/>
      <c r="NRK195" s="4"/>
      <c r="NRL195" s="4"/>
      <c r="NRM195" s="4"/>
      <c r="NRN195" s="4"/>
      <c r="NRO195" s="4"/>
      <c r="NRP195" s="4"/>
      <c r="NRQ195" s="4"/>
      <c r="NRR195" s="4"/>
      <c r="NRS195" s="4"/>
      <c r="NRT195" s="4"/>
      <c r="NRU195" s="4"/>
      <c r="NRV195" s="4"/>
      <c r="NRW195" s="4"/>
      <c r="NRX195" s="4"/>
      <c r="NRY195" s="4"/>
      <c r="NRZ195" s="4"/>
      <c r="NSA195" s="4"/>
      <c r="NSB195" s="4"/>
      <c r="NSC195" s="4"/>
      <c r="NSD195" s="4"/>
      <c r="NSE195" s="4"/>
      <c r="NSF195" s="4"/>
      <c r="NSG195" s="4"/>
      <c r="NSH195" s="4"/>
      <c r="NSI195" s="4"/>
      <c r="NSJ195" s="4"/>
      <c r="NSK195" s="4"/>
      <c r="NSL195" s="4"/>
      <c r="NSM195" s="4"/>
      <c r="NSN195" s="4"/>
      <c r="NSO195" s="4"/>
      <c r="NSP195" s="4"/>
      <c r="NSQ195" s="4"/>
      <c r="NSR195" s="4"/>
      <c r="NSS195" s="4"/>
      <c r="NST195" s="4"/>
      <c r="NSU195" s="4"/>
      <c r="NSV195" s="4"/>
      <c r="NSW195" s="4"/>
      <c r="NSX195" s="4"/>
      <c r="NSY195" s="4"/>
      <c r="NSZ195" s="4"/>
      <c r="NTA195" s="4"/>
      <c r="NTB195" s="4"/>
      <c r="NTC195" s="4"/>
      <c r="NTD195" s="4"/>
      <c r="NTE195" s="4"/>
      <c r="NTF195" s="4"/>
      <c r="NTG195" s="4"/>
      <c r="NTH195" s="4"/>
      <c r="NTI195" s="4"/>
      <c r="NTJ195" s="4"/>
      <c r="NTK195" s="4"/>
      <c r="NTL195" s="4"/>
      <c r="NTM195" s="4"/>
      <c r="NTN195" s="4"/>
      <c r="NTO195" s="4"/>
      <c r="NTP195" s="4"/>
      <c r="NTQ195" s="4"/>
      <c r="NTR195" s="4"/>
      <c r="NTS195" s="4"/>
      <c r="NTT195" s="4"/>
      <c r="NTU195" s="4"/>
      <c r="NTV195" s="4"/>
      <c r="NTW195" s="4"/>
      <c r="NTX195" s="4"/>
      <c r="NTY195" s="4"/>
      <c r="NTZ195" s="4"/>
      <c r="NUA195" s="4"/>
      <c r="NUB195" s="4"/>
      <c r="NUC195" s="4"/>
      <c r="NUD195" s="4"/>
      <c r="NUE195" s="4"/>
      <c r="NUF195" s="4"/>
      <c r="NUG195" s="4"/>
      <c r="NUH195" s="4"/>
      <c r="NUI195" s="4"/>
      <c r="NUJ195" s="4"/>
      <c r="NUK195" s="4"/>
      <c r="NUL195" s="4"/>
      <c r="NUM195" s="4"/>
      <c r="NUN195" s="4"/>
      <c r="NUO195" s="4"/>
      <c r="NUP195" s="4"/>
      <c r="NUQ195" s="4"/>
      <c r="NUR195" s="4"/>
      <c r="NUS195" s="4"/>
      <c r="NUT195" s="4"/>
      <c r="NUU195" s="4"/>
      <c r="NUV195" s="4"/>
      <c r="NUW195" s="4"/>
      <c r="NUX195" s="4"/>
      <c r="NUY195" s="4"/>
      <c r="NUZ195" s="4"/>
      <c r="NVA195" s="4"/>
      <c r="NVB195" s="4"/>
      <c r="NVC195" s="4"/>
      <c r="NVD195" s="4"/>
      <c r="NVE195" s="4"/>
      <c r="NVF195" s="4"/>
      <c r="NVG195" s="4"/>
      <c r="NVH195" s="4"/>
      <c r="NVI195" s="4"/>
      <c r="NVJ195" s="4"/>
      <c r="NVK195" s="4"/>
      <c r="NVL195" s="4"/>
      <c r="NVM195" s="4"/>
      <c r="NVN195" s="4"/>
      <c r="NVO195" s="4"/>
      <c r="NVP195" s="4"/>
      <c r="NVQ195" s="4"/>
      <c r="NVR195" s="4"/>
      <c r="NVS195" s="4"/>
      <c r="NVT195" s="4"/>
      <c r="NVU195" s="4"/>
      <c r="NVV195" s="4"/>
      <c r="NVW195" s="4"/>
      <c r="NVX195" s="4"/>
      <c r="NVY195" s="4"/>
      <c r="NVZ195" s="4"/>
      <c r="NWA195" s="4"/>
      <c r="NWB195" s="4"/>
      <c r="NWC195" s="4"/>
      <c r="NWD195" s="4"/>
      <c r="NWE195" s="4"/>
      <c r="NWF195" s="4"/>
      <c r="NWG195" s="4"/>
      <c r="NWH195" s="4"/>
      <c r="NWI195" s="4"/>
      <c r="NWJ195" s="4"/>
      <c r="NWK195" s="4"/>
      <c r="NWL195" s="4"/>
      <c r="NWM195" s="4"/>
      <c r="NWN195" s="4"/>
      <c r="NWO195" s="4"/>
      <c r="NWP195" s="4"/>
      <c r="NWQ195" s="4"/>
      <c r="NWR195" s="4"/>
      <c r="NWS195" s="4"/>
      <c r="NWT195" s="4"/>
      <c r="NWU195" s="4"/>
      <c r="NWV195" s="4"/>
      <c r="NWW195" s="4"/>
      <c r="NWX195" s="4"/>
      <c r="NWY195" s="4"/>
      <c r="NWZ195" s="4"/>
      <c r="NXA195" s="4"/>
      <c r="NXB195" s="4"/>
      <c r="NXC195" s="4"/>
      <c r="NXD195" s="4"/>
      <c r="NXE195" s="4"/>
      <c r="NXF195" s="4"/>
      <c r="NXG195" s="4"/>
      <c r="NXH195" s="4"/>
      <c r="NXI195" s="4"/>
      <c r="NXJ195" s="4"/>
      <c r="NXK195" s="4"/>
      <c r="NXL195" s="4"/>
      <c r="NXM195" s="4"/>
      <c r="NXN195" s="4"/>
      <c r="NXO195" s="4"/>
      <c r="NXP195" s="4"/>
      <c r="NXQ195" s="4"/>
      <c r="NXR195" s="4"/>
      <c r="NXS195" s="4"/>
      <c r="NXT195" s="4"/>
      <c r="NXU195" s="4"/>
      <c r="NXV195" s="4"/>
      <c r="NXW195" s="4"/>
      <c r="NXX195" s="4"/>
      <c r="NXY195" s="4"/>
      <c r="NXZ195" s="4"/>
      <c r="NYA195" s="4"/>
      <c r="NYB195" s="4"/>
      <c r="NYC195" s="4"/>
      <c r="NYD195" s="4"/>
      <c r="NYE195" s="4"/>
      <c r="NYF195" s="4"/>
      <c r="NYG195" s="4"/>
      <c r="NYH195" s="4"/>
      <c r="NYI195" s="4"/>
      <c r="NYJ195" s="4"/>
      <c r="NYK195" s="4"/>
      <c r="NYL195" s="4"/>
      <c r="NYM195" s="4"/>
      <c r="NYN195" s="4"/>
      <c r="NYO195" s="4"/>
      <c r="NYP195" s="4"/>
      <c r="NYQ195" s="4"/>
      <c r="NYR195" s="4"/>
      <c r="NYS195" s="4"/>
      <c r="NYT195" s="4"/>
      <c r="NYU195" s="4"/>
      <c r="NYV195" s="4"/>
      <c r="NYW195" s="4"/>
      <c r="NYX195" s="4"/>
      <c r="NYY195" s="4"/>
      <c r="NYZ195" s="4"/>
      <c r="NZA195" s="4"/>
      <c r="NZB195" s="4"/>
      <c r="NZC195" s="4"/>
      <c r="NZD195" s="4"/>
      <c r="NZE195" s="4"/>
      <c r="NZF195" s="4"/>
      <c r="NZG195" s="4"/>
      <c r="NZH195" s="4"/>
      <c r="NZI195" s="4"/>
      <c r="NZJ195" s="4"/>
      <c r="NZK195" s="4"/>
      <c r="NZL195" s="4"/>
      <c r="NZM195" s="4"/>
      <c r="NZN195" s="4"/>
      <c r="NZO195" s="4"/>
      <c r="NZP195" s="4"/>
      <c r="NZQ195" s="4"/>
      <c r="NZR195" s="4"/>
      <c r="NZS195" s="4"/>
      <c r="NZT195" s="4"/>
      <c r="NZU195" s="4"/>
      <c r="NZV195" s="4"/>
      <c r="NZW195" s="4"/>
      <c r="NZX195" s="4"/>
      <c r="NZY195" s="4"/>
      <c r="NZZ195" s="4"/>
      <c r="OAA195" s="4"/>
      <c r="OAB195" s="4"/>
      <c r="OAC195" s="4"/>
      <c r="OAD195" s="4"/>
      <c r="OAE195" s="4"/>
      <c r="OAF195" s="4"/>
      <c r="OAG195" s="4"/>
      <c r="OAH195" s="4"/>
      <c r="OAI195" s="4"/>
      <c r="OAJ195" s="4"/>
      <c r="OAK195" s="4"/>
      <c r="OAL195" s="4"/>
      <c r="OAM195" s="4"/>
      <c r="OAN195" s="4"/>
      <c r="OAO195" s="4"/>
      <c r="OAP195" s="4"/>
      <c r="OAQ195" s="4"/>
      <c r="OAR195" s="4"/>
      <c r="OAS195" s="4"/>
      <c r="OAT195" s="4"/>
      <c r="OAU195" s="4"/>
      <c r="OAV195" s="4"/>
      <c r="OAW195" s="4"/>
      <c r="OAX195" s="4"/>
      <c r="OAY195" s="4"/>
      <c r="OAZ195" s="4"/>
      <c r="OBA195" s="4"/>
      <c r="OBB195" s="4"/>
      <c r="OBC195" s="4"/>
      <c r="OBD195" s="4"/>
      <c r="OBE195" s="4"/>
      <c r="OBF195" s="4"/>
      <c r="OBG195" s="4"/>
      <c r="OBH195" s="4"/>
      <c r="OBI195" s="4"/>
      <c r="OBJ195" s="4"/>
      <c r="OBK195" s="4"/>
      <c r="OBL195" s="4"/>
      <c r="OBM195" s="4"/>
      <c r="OBN195" s="4"/>
      <c r="OBO195" s="4"/>
      <c r="OBP195" s="4"/>
      <c r="OBQ195" s="4"/>
      <c r="OBR195" s="4"/>
      <c r="OBS195" s="4"/>
      <c r="OBT195" s="4"/>
      <c r="OBU195" s="4"/>
      <c r="OBV195" s="4"/>
      <c r="OBW195" s="4"/>
      <c r="OBX195" s="4"/>
      <c r="OBY195" s="4"/>
      <c r="OBZ195" s="4"/>
      <c r="OCA195" s="4"/>
      <c r="OCB195" s="4"/>
      <c r="OCC195" s="4"/>
      <c r="OCD195" s="4"/>
      <c r="OCE195" s="4"/>
      <c r="OCF195" s="4"/>
      <c r="OCG195" s="4"/>
      <c r="OCH195" s="4"/>
      <c r="OCI195" s="4"/>
      <c r="OCJ195" s="4"/>
      <c r="OCK195" s="4"/>
      <c r="OCL195" s="4"/>
      <c r="OCM195" s="4"/>
      <c r="OCN195" s="4"/>
      <c r="OCO195" s="4"/>
      <c r="OCP195" s="4"/>
      <c r="OCQ195" s="4"/>
      <c r="OCR195" s="4"/>
      <c r="OCS195" s="4"/>
      <c r="OCT195" s="4"/>
      <c r="OCU195" s="4"/>
      <c r="OCV195" s="4"/>
      <c r="OCW195" s="4"/>
      <c r="OCX195" s="4"/>
      <c r="OCY195" s="4"/>
      <c r="OCZ195" s="4"/>
      <c r="ODA195" s="4"/>
      <c r="ODB195" s="4"/>
      <c r="ODC195" s="4"/>
      <c r="ODD195" s="4"/>
      <c r="ODE195" s="4"/>
      <c r="ODF195" s="4"/>
      <c r="ODG195" s="4"/>
      <c r="ODH195" s="4"/>
      <c r="ODI195" s="4"/>
      <c r="ODJ195" s="4"/>
      <c r="ODK195" s="4"/>
      <c r="ODL195" s="4"/>
      <c r="ODM195" s="4"/>
      <c r="ODN195" s="4"/>
      <c r="ODO195" s="4"/>
      <c r="ODP195" s="4"/>
      <c r="ODQ195" s="4"/>
      <c r="ODR195" s="4"/>
      <c r="ODS195" s="4"/>
      <c r="ODT195" s="4"/>
      <c r="ODU195" s="4"/>
      <c r="ODV195" s="4"/>
      <c r="ODW195" s="4"/>
      <c r="ODX195" s="4"/>
      <c r="ODY195" s="4"/>
      <c r="ODZ195" s="4"/>
      <c r="OEA195" s="4"/>
      <c r="OEB195" s="4"/>
      <c r="OEC195" s="4"/>
      <c r="OED195" s="4"/>
      <c r="OEE195" s="4"/>
      <c r="OEF195" s="4"/>
      <c r="OEG195" s="4"/>
      <c r="OEH195" s="4"/>
      <c r="OEI195" s="4"/>
      <c r="OEJ195" s="4"/>
      <c r="OEK195" s="4"/>
      <c r="OEL195" s="4"/>
      <c r="OEM195" s="4"/>
      <c r="OEN195" s="4"/>
      <c r="OEO195" s="4"/>
      <c r="OEP195" s="4"/>
      <c r="OEQ195" s="4"/>
      <c r="OER195" s="4"/>
      <c r="OES195" s="4"/>
      <c r="OET195" s="4"/>
      <c r="OEU195" s="4"/>
      <c r="OEV195" s="4"/>
      <c r="OEW195" s="4"/>
      <c r="OEX195" s="4"/>
      <c r="OEY195" s="4"/>
      <c r="OEZ195" s="4"/>
      <c r="OFA195" s="4"/>
      <c r="OFB195" s="4"/>
      <c r="OFC195" s="4"/>
      <c r="OFD195" s="4"/>
      <c r="OFE195" s="4"/>
      <c r="OFF195" s="4"/>
      <c r="OFG195" s="4"/>
      <c r="OFH195" s="4"/>
      <c r="OFI195" s="4"/>
      <c r="OFJ195" s="4"/>
      <c r="OFK195" s="4"/>
      <c r="OFL195" s="4"/>
      <c r="OFM195" s="4"/>
      <c r="OFN195" s="4"/>
      <c r="OFO195" s="4"/>
      <c r="OFP195" s="4"/>
      <c r="OFQ195" s="4"/>
      <c r="OFR195" s="4"/>
      <c r="OFS195" s="4"/>
      <c r="OFT195" s="4"/>
      <c r="OFU195" s="4"/>
      <c r="OFV195" s="4"/>
      <c r="OFW195" s="4"/>
      <c r="OFX195" s="4"/>
      <c r="OFY195" s="4"/>
      <c r="OFZ195" s="4"/>
      <c r="OGA195" s="4"/>
      <c r="OGB195" s="4"/>
      <c r="OGC195" s="4"/>
      <c r="OGD195" s="4"/>
      <c r="OGE195" s="4"/>
      <c r="OGF195" s="4"/>
      <c r="OGG195" s="4"/>
      <c r="OGH195" s="4"/>
      <c r="OGI195" s="4"/>
      <c r="OGJ195" s="4"/>
      <c r="OGK195" s="4"/>
      <c r="OGL195" s="4"/>
      <c r="OGM195" s="4"/>
      <c r="OGN195" s="4"/>
      <c r="OGO195" s="4"/>
      <c r="OGP195" s="4"/>
      <c r="OGQ195" s="4"/>
      <c r="OGR195" s="4"/>
      <c r="OGS195" s="4"/>
      <c r="OGT195" s="4"/>
      <c r="OGU195" s="4"/>
      <c r="OGV195" s="4"/>
      <c r="OGW195" s="4"/>
      <c r="OGX195" s="4"/>
      <c r="OGY195" s="4"/>
      <c r="OGZ195" s="4"/>
      <c r="OHA195" s="4"/>
      <c r="OHB195" s="4"/>
      <c r="OHC195" s="4"/>
      <c r="OHD195" s="4"/>
      <c r="OHE195" s="4"/>
      <c r="OHF195" s="4"/>
      <c r="OHG195" s="4"/>
      <c r="OHH195" s="4"/>
      <c r="OHI195" s="4"/>
      <c r="OHJ195" s="4"/>
      <c r="OHK195" s="4"/>
      <c r="OHL195" s="4"/>
      <c r="OHM195" s="4"/>
      <c r="OHN195" s="4"/>
      <c r="OHO195" s="4"/>
      <c r="OHP195" s="4"/>
      <c r="OHQ195" s="4"/>
      <c r="OHR195" s="4"/>
      <c r="OHS195" s="4"/>
      <c r="OHT195" s="4"/>
      <c r="OHU195" s="4"/>
      <c r="OHV195" s="4"/>
      <c r="OHW195" s="4"/>
      <c r="OHX195" s="4"/>
      <c r="OHY195" s="4"/>
      <c r="OHZ195" s="4"/>
      <c r="OIA195" s="4"/>
      <c r="OIB195" s="4"/>
      <c r="OIC195" s="4"/>
      <c r="OID195" s="4"/>
      <c r="OIE195" s="4"/>
      <c r="OIF195" s="4"/>
      <c r="OIG195" s="4"/>
      <c r="OIH195" s="4"/>
      <c r="OII195" s="4"/>
      <c r="OIJ195" s="4"/>
      <c r="OIK195" s="4"/>
      <c r="OIL195" s="4"/>
      <c r="OIM195" s="4"/>
      <c r="OIN195" s="4"/>
      <c r="OIO195" s="4"/>
      <c r="OIP195" s="4"/>
      <c r="OIQ195" s="4"/>
      <c r="OIR195" s="4"/>
      <c r="OIS195" s="4"/>
      <c r="OIT195" s="4"/>
      <c r="OIU195" s="4"/>
      <c r="OIV195" s="4"/>
      <c r="OIW195" s="4"/>
      <c r="OIX195" s="4"/>
      <c r="OIY195" s="4"/>
      <c r="OIZ195" s="4"/>
      <c r="OJA195" s="4"/>
      <c r="OJB195" s="4"/>
      <c r="OJC195" s="4"/>
      <c r="OJD195" s="4"/>
      <c r="OJE195" s="4"/>
      <c r="OJF195" s="4"/>
      <c r="OJG195" s="4"/>
      <c r="OJH195" s="4"/>
      <c r="OJI195" s="4"/>
      <c r="OJJ195" s="4"/>
      <c r="OJK195" s="4"/>
      <c r="OJL195" s="4"/>
      <c r="OJM195" s="4"/>
      <c r="OJN195" s="4"/>
      <c r="OJO195" s="4"/>
      <c r="OJP195" s="4"/>
      <c r="OJQ195" s="4"/>
      <c r="OJR195" s="4"/>
      <c r="OJS195" s="4"/>
      <c r="OJT195" s="4"/>
      <c r="OJU195" s="4"/>
      <c r="OJV195" s="4"/>
      <c r="OJW195" s="4"/>
      <c r="OJX195" s="4"/>
      <c r="OJY195" s="4"/>
      <c r="OJZ195" s="4"/>
      <c r="OKA195" s="4"/>
      <c r="OKB195" s="4"/>
      <c r="OKC195" s="4"/>
      <c r="OKD195" s="4"/>
      <c r="OKE195" s="4"/>
      <c r="OKF195" s="4"/>
      <c r="OKG195" s="4"/>
      <c r="OKH195" s="4"/>
      <c r="OKI195" s="4"/>
      <c r="OKJ195" s="4"/>
      <c r="OKK195" s="4"/>
      <c r="OKL195" s="4"/>
      <c r="OKM195" s="4"/>
      <c r="OKN195" s="4"/>
      <c r="OKO195" s="4"/>
      <c r="OKP195" s="4"/>
      <c r="OKQ195" s="4"/>
      <c r="OKR195" s="4"/>
      <c r="OKS195" s="4"/>
      <c r="OKT195" s="4"/>
      <c r="OKU195" s="4"/>
      <c r="OKV195" s="4"/>
      <c r="OKW195" s="4"/>
      <c r="OKX195" s="4"/>
      <c r="OKY195" s="4"/>
      <c r="OKZ195" s="4"/>
      <c r="OLA195" s="4"/>
      <c r="OLB195" s="4"/>
      <c r="OLC195" s="4"/>
      <c r="OLD195" s="4"/>
      <c r="OLE195" s="4"/>
      <c r="OLF195" s="4"/>
      <c r="OLG195" s="4"/>
      <c r="OLH195" s="4"/>
      <c r="OLI195" s="4"/>
      <c r="OLJ195" s="4"/>
      <c r="OLK195" s="4"/>
      <c r="OLL195" s="4"/>
      <c r="OLM195" s="4"/>
      <c r="OLN195" s="4"/>
      <c r="OLO195" s="4"/>
      <c r="OLP195" s="4"/>
      <c r="OLQ195" s="4"/>
      <c r="OLR195" s="4"/>
      <c r="OLS195" s="4"/>
      <c r="OLT195" s="4"/>
      <c r="OLU195" s="4"/>
      <c r="OLV195" s="4"/>
      <c r="OLW195" s="4"/>
      <c r="OLX195" s="4"/>
      <c r="OLY195" s="4"/>
      <c r="OLZ195" s="4"/>
      <c r="OMA195" s="4"/>
      <c r="OMB195" s="4"/>
      <c r="OMC195" s="4"/>
      <c r="OMD195" s="4"/>
      <c r="OME195" s="4"/>
      <c r="OMF195" s="4"/>
      <c r="OMG195" s="4"/>
      <c r="OMH195" s="4"/>
      <c r="OMI195" s="4"/>
      <c r="OMJ195" s="4"/>
      <c r="OMK195" s="4"/>
      <c r="OML195" s="4"/>
      <c r="OMM195" s="4"/>
      <c r="OMN195" s="4"/>
      <c r="OMO195" s="4"/>
      <c r="OMP195" s="4"/>
      <c r="OMQ195" s="4"/>
      <c r="OMR195" s="4"/>
      <c r="OMS195" s="4"/>
      <c r="OMT195" s="4"/>
      <c r="OMU195" s="4"/>
      <c r="OMV195" s="4"/>
      <c r="OMW195" s="4"/>
      <c r="OMX195" s="4"/>
      <c r="OMY195" s="4"/>
      <c r="OMZ195" s="4"/>
      <c r="ONA195" s="4"/>
      <c r="ONB195" s="4"/>
      <c r="ONC195" s="4"/>
      <c r="OND195" s="4"/>
      <c r="ONE195" s="4"/>
      <c r="ONF195" s="4"/>
      <c r="ONG195" s="4"/>
      <c r="ONH195" s="4"/>
      <c r="ONI195" s="4"/>
      <c r="ONJ195" s="4"/>
      <c r="ONK195" s="4"/>
      <c r="ONL195" s="4"/>
      <c r="ONM195" s="4"/>
      <c r="ONN195" s="4"/>
      <c r="ONO195" s="4"/>
      <c r="ONP195" s="4"/>
      <c r="ONQ195" s="4"/>
      <c r="ONR195" s="4"/>
      <c r="ONS195" s="4"/>
      <c r="ONT195" s="4"/>
      <c r="ONU195" s="4"/>
      <c r="ONV195" s="4"/>
      <c r="ONW195" s="4"/>
      <c r="ONX195" s="4"/>
      <c r="ONY195" s="4"/>
      <c r="ONZ195" s="4"/>
      <c r="OOA195" s="4"/>
      <c r="OOB195" s="4"/>
      <c r="OOC195" s="4"/>
      <c r="OOD195" s="4"/>
      <c r="OOE195" s="4"/>
      <c r="OOF195" s="4"/>
      <c r="OOG195" s="4"/>
      <c r="OOH195" s="4"/>
      <c r="OOI195" s="4"/>
      <c r="OOJ195" s="4"/>
      <c r="OOK195" s="4"/>
      <c r="OOL195" s="4"/>
      <c r="OOM195" s="4"/>
      <c r="OON195" s="4"/>
      <c r="OOO195" s="4"/>
      <c r="OOP195" s="4"/>
      <c r="OOQ195" s="4"/>
      <c r="OOR195" s="4"/>
      <c r="OOS195" s="4"/>
      <c r="OOT195" s="4"/>
      <c r="OOU195" s="4"/>
      <c r="OOV195" s="4"/>
      <c r="OOW195" s="4"/>
      <c r="OOX195" s="4"/>
      <c r="OOY195" s="4"/>
      <c r="OOZ195" s="4"/>
      <c r="OPA195" s="4"/>
      <c r="OPB195" s="4"/>
      <c r="OPC195" s="4"/>
      <c r="OPD195" s="4"/>
      <c r="OPE195" s="4"/>
      <c r="OPF195" s="4"/>
      <c r="OPG195" s="4"/>
      <c r="OPH195" s="4"/>
      <c r="OPI195" s="4"/>
      <c r="OPJ195" s="4"/>
      <c r="OPK195" s="4"/>
      <c r="OPL195" s="4"/>
      <c r="OPM195" s="4"/>
      <c r="OPN195" s="4"/>
      <c r="OPO195" s="4"/>
      <c r="OPP195" s="4"/>
      <c r="OPQ195" s="4"/>
      <c r="OPR195" s="4"/>
      <c r="OPS195" s="4"/>
      <c r="OPT195" s="4"/>
      <c r="OPU195" s="4"/>
      <c r="OPV195" s="4"/>
      <c r="OPW195" s="4"/>
      <c r="OPX195" s="4"/>
      <c r="OPY195" s="4"/>
      <c r="OPZ195" s="4"/>
      <c r="OQA195" s="4"/>
      <c r="OQB195" s="4"/>
      <c r="OQC195" s="4"/>
      <c r="OQD195" s="4"/>
      <c r="OQE195" s="4"/>
      <c r="OQF195" s="4"/>
      <c r="OQG195" s="4"/>
      <c r="OQH195" s="4"/>
      <c r="OQI195" s="4"/>
      <c r="OQJ195" s="4"/>
      <c r="OQK195" s="4"/>
      <c r="OQL195" s="4"/>
      <c r="OQM195" s="4"/>
      <c r="OQN195" s="4"/>
      <c r="OQO195" s="4"/>
      <c r="OQP195" s="4"/>
      <c r="OQQ195" s="4"/>
      <c r="OQR195" s="4"/>
      <c r="OQS195" s="4"/>
      <c r="OQT195" s="4"/>
      <c r="OQU195" s="4"/>
      <c r="OQV195" s="4"/>
      <c r="OQW195" s="4"/>
      <c r="OQX195" s="4"/>
      <c r="OQY195" s="4"/>
      <c r="OQZ195" s="4"/>
      <c r="ORA195" s="4"/>
      <c r="ORB195" s="4"/>
      <c r="ORC195" s="4"/>
      <c r="ORD195" s="4"/>
      <c r="ORE195" s="4"/>
      <c r="ORF195" s="4"/>
      <c r="ORG195" s="4"/>
      <c r="ORH195" s="4"/>
      <c r="ORI195" s="4"/>
      <c r="ORJ195" s="4"/>
      <c r="ORK195" s="4"/>
      <c r="ORL195" s="4"/>
      <c r="ORM195" s="4"/>
      <c r="ORN195" s="4"/>
      <c r="ORO195" s="4"/>
      <c r="ORP195" s="4"/>
      <c r="ORQ195" s="4"/>
      <c r="ORR195" s="4"/>
      <c r="ORS195" s="4"/>
      <c r="ORT195" s="4"/>
      <c r="ORU195" s="4"/>
      <c r="ORV195" s="4"/>
      <c r="ORW195" s="4"/>
      <c r="ORX195" s="4"/>
      <c r="ORY195" s="4"/>
      <c r="ORZ195" s="4"/>
      <c r="OSA195" s="4"/>
      <c r="OSB195" s="4"/>
      <c r="OSC195" s="4"/>
      <c r="OSD195" s="4"/>
      <c r="OSE195" s="4"/>
      <c r="OSF195" s="4"/>
      <c r="OSG195" s="4"/>
      <c r="OSH195" s="4"/>
      <c r="OSI195" s="4"/>
      <c r="OSJ195" s="4"/>
      <c r="OSK195" s="4"/>
      <c r="OSL195" s="4"/>
      <c r="OSM195" s="4"/>
      <c r="OSN195" s="4"/>
      <c r="OSO195" s="4"/>
      <c r="OSP195" s="4"/>
      <c r="OSQ195" s="4"/>
      <c r="OSR195" s="4"/>
      <c r="OSS195" s="4"/>
      <c r="OST195" s="4"/>
      <c r="OSU195" s="4"/>
      <c r="OSV195" s="4"/>
      <c r="OSW195" s="4"/>
      <c r="OSX195" s="4"/>
      <c r="OSY195" s="4"/>
      <c r="OSZ195" s="4"/>
      <c r="OTA195" s="4"/>
      <c r="OTB195" s="4"/>
      <c r="OTC195" s="4"/>
      <c r="OTD195" s="4"/>
      <c r="OTE195" s="4"/>
      <c r="OTF195" s="4"/>
      <c r="OTG195" s="4"/>
      <c r="OTH195" s="4"/>
      <c r="OTI195" s="4"/>
      <c r="OTJ195" s="4"/>
      <c r="OTK195" s="4"/>
      <c r="OTL195" s="4"/>
      <c r="OTM195" s="4"/>
      <c r="OTN195" s="4"/>
      <c r="OTO195" s="4"/>
      <c r="OTP195" s="4"/>
      <c r="OTQ195" s="4"/>
      <c r="OTR195" s="4"/>
      <c r="OTS195" s="4"/>
      <c r="OTT195" s="4"/>
      <c r="OTU195" s="4"/>
      <c r="OTV195" s="4"/>
      <c r="OTW195" s="4"/>
      <c r="OTX195" s="4"/>
      <c r="OTY195" s="4"/>
      <c r="OTZ195" s="4"/>
      <c r="OUA195" s="4"/>
      <c r="OUB195" s="4"/>
      <c r="OUC195" s="4"/>
      <c r="OUD195" s="4"/>
      <c r="OUE195" s="4"/>
      <c r="OUF195" s="4"/>
      <c r="OUG195" s="4"/>
      <c r="OUH195" s="4"/>
      <c r="OUI195" s="4"/>
      <c r="OUJ195" s="4"/>
      <c r="OUK195" s="4"/>
      <c r="OUL195" s="4"/>
      <c r="OUM195" s="4"/>
      <c r="OUN195" s="4"/>
      <c r="OUO195" s="4"/>
      <c r="OUP195" s="4"/>
      <c r="OUQ195" s="4"/>
      <c r="OUR195" s="4"/>
      <c r="OUS195" s="4"/>
      <c r="OUT195" s="4"/>
      <c r="OUU195" s="4"/>
      <c r="OUV195" s="4"/>
      <c r="OUW195" s="4"/>
      <c r="OUX195" s="4"/>
      <c r="OUY195" s="4"/>
      <c r="OUZ195" s="4"/>
      <c r="OVA195" s="4"/>
      <c r="OVB195" s="4"/>
      <c r="OVC195" s="4"/>
      <c r="OVD195" s="4"/>
      <c r="OVE195" s="4"/>
      <c r="OVF195" s="4"/>
      <c r="OVG195" s="4"/>
      <c r="OVH195" s="4"/>
      <c r="OVI195" s="4"/>
      <c r="OVJ195" s="4"/>
      <c r="OVK195" s="4"/>
      <c r="OVL195" s="4"/>
      <c r="OVM195" s="4"/>
      <c r="OVN195" s="4"/>
      <c r="OVO195" s="4"/>
      <c r="OVP195" s="4"/>
      <c r="OVQ195" s="4"/>
      <c r="OVR195" s="4"/>
      <c r="OVS195" s="4"/>
      <c r="OVT195" s="4"/>
      <c r="OVU195" s="4"/>
      <c r="OVV195" s="4"/>
      <c r="OVW195" s="4"/>
      <c r="OVX195" s="4"/>
      <c r="OVY195" s="4"/>
      <c r="OVZ195" s="4"/>
      <c r="OWA195" s="4"/>
      <c r="OWB195" s="4"/>
      <c r="OWC195" s="4"/>
      <c r="OWD195" s="4"/>
      <c r="OWE195" s="4"/>
      <c r="OWF195" s="4"/>
      <c r="OWG195" s="4"/>
      <c r="OWH195" s="4"/>
      <c r="OWI195" s="4"/>
      <c r="OWJ195" s="4"/>
      <c r="OWK195" s="4"/>
      <c r="OWL195" s="4"/>
      <c r="OWM195" s="4"/>
      <c r="OWN195" s="4"/>
      <c r="OWO195" s="4"/>
      <c r="OWP195" s="4"/>
      <c r="OWQ195" s="4"/>
      <c r="OWR195" s="4"/>
      <c r="OWS195" s="4"/>
      <c r="OWT195" s="4"/>
      <c r="OWU195" s="4"/>
      <c r="OWV195" s="4"/>
      <c r="OWW195" s="4"/>
      <c r="OWX195" s="4"/>
      <c r="OWY195" s="4"/>
      <c r="OWZ195" s="4"/>
      <c r="OXA195" s="4"/>
      <c r="OXB195" s="4"/>
      <c r="OXC195" s="4"/>
      <c r="OXD195" s="4"/>
      <c r="OXE195" s="4"/>
      <c r="OXF195" s="4"/>
      <c r="OXG195" s="4"/>
      <c r="OXH195" s="4"/>
      <c r="OXI195" s="4"/>
      <c r="OXJ195" s="4"/>
      <c r="OXK195" s="4"/>
      <c r="OXL195" s="4"/>
      <c r="OXM195" s="4"/>
      <c r="OXN195" s="4"/>
      <c r="OXO195" s="4"/>
      <c r="OXP195" s="4"/>
      <c r="OXQ195" s="4"/>
      <c r="OXR195" s="4"/>
      <c r="OXS195" s="4"/>
      <c r="OXT195" s="4"/>
      <c r="OXU195" s="4"/>
      <c r="OXV195" s="4"/>
      <c r="OXW195" s="4"/>
      <c r="OXX195" s="4"/>
      <c r="OXY195" s="4"/>
      <c r="OXZ195" s="4"/>
      <c r="OYA195" s="4"/>
      <c r="OYB195" s="4"/>
      <c r="OYC195" s="4"/>
      <c r="OYD195" s="4"/>
      <c r="OYE195" s="4"/>
      <c r="OYF195" s="4"/>
      <c r="OYG195" s="4"/>
      <c r="OYH195" s="4"/>
      <c r="OYI195" s="4"/>
      <c r="OYJ195" s="4"/>
      <c r="OYK195" s="4"/>
      <c r="OYL195" s="4"/>
      <c r="OYM195" s="4"/>
      <c r="OYN195" s="4"/>
      <c r="OYO195" s="4"/>
      <c r="OYP195" s="4"/>
      <c r="OYQ195" s="4"/>
      <c r="OYR195" s="4"/>
      <c r="OYS195" s="4"/>
      <c r="OYT195" s="4"/>
      <c r="OYU195" s="4"/>
      <c r="OYV195" s="4"/>
      <c r="OYW195" s="4"/>
      <c r="OYX195" s="4"/>
      <c r="OYY195" s="4"/>
      <c r="OYZ195" s="4"/>
      <c r="OZA195" s="4"/>
      <c r="OZB195" s="4"/>
      <c r="OZC195" s="4"/>
      <c r="OZD195" s="4"/>
      <c r="OZE195" s="4"/>
      <c r="OZF195" s="4"/>
      <c r="OZG195" s="4"/>
      <c r="OZH195" s="4"/>
      <c r="OZI195" s="4"/>
      <c r="OZJ195" s="4"/>
      <c r="OZK195" s="4"/>
      <c r="OZL195" s="4"/>
      <c r="OZM195" s="4"/>
      <c r="OZN195" s="4"/>
      <c r="OZO195" s="4"/>
      <c r="OZP195" s="4"/>
      <c r="OZQ195" s="4"/>
      <c r="OZR195" s="4"/>
      <c r="OZS195" s="4"/>
      <c r="OZT195" s="4"/>
      <c r="OZU195" s="4"/>
      <c r="OZV195" s="4"/>
      <c r="OZW195" s="4"/>
      <c r="OZX195" s="4"/>
      <c r="OZY195" s="4"/>
      <c r="OZZ195" s="4"/>
      <c r="PAA195" s="4"/>
      <c r="PAB195" s="4"/>
      <c r="PAC195" s="4"/>
      <c r="PAD195" s="4"/>
      <c r="PAE195" s="4"/>
      <c r="PAF195" s="4"/>
      <c r="PAG195" s="4"/>
      <c r="PAH195" s="4"/>
      <c r="PAI195" s="4"/>
      <c r="PAJ195" s="4"/>
      <c r="PAK195" s="4"/>
      <c r="PAL195" s="4"/>
      <c r="PAM195" s="4"/>
      <c r="PAN195" s="4"/>
      <c r="PAO195" s="4"/>
      <c r="PAP195" s="4"/>
      <c r="PAQ195" s="4"/>
      <c r="PAR195" s="4"/>
      <c r="PAS195" s="4"/>
      <c r="PAT195" s="4"/>
      <c r="PAU195" s="4"/>
      <c r="PAV195" s="4"/>
      <c r="PAW195" s="4"/>
      <c r="PAX195" s="4"/>
      <c r="PAY195" s="4"/>
      <c r="PAZ195" s="4"/>
      <c r="PBA195" s="4"/>
      <c r="PBB195" s="4"/>
      <c r="PBC195" s="4"/>
      <c r="PBD195" s="4"/>
      <c r="PBE195" s="4"/>
      <c r="PBF195" s="4"/>
      <c r="PBG195" s="4"/>
      <c r="PBH195" s="4"/>
      <c r="PBI195" s="4"/>
      <c r="PBJ195" s="4"/>
      <c r="PBK195" s="4"/>
      <c r="PBL195" s="4"/>
      <c r="PBM195" s="4"/>
      <c r="PBN195" s="4"/>
      <c r="PBO195" s="4"/>
      <c r="PBP195" s="4"/>
      <c r="PBQ195" s="4"/>
      <c r="PBR195" s="4"/>
      <c r="PBS195" s="4"/>
      <c r="PBT195" s="4"/>
      <c r="PBU195" s="4"/>
      <c r="PBV195" s="4"/>
      <c r="PBW195" s="4"/>
      <c r="PBX195" s="4"/>
      <c r="PBY195" s="4"/>
      <c r="PBZ195" s="4"/>
      <c r="PCA195" s="4"/>
      <c r="PCB195" s="4"/>
      <c r="PCC195" s="4"/>
      <c r="PCD195" s="4"/>
      <c r="PCE195" s="4"/>
      <c r="PCF195" s="4"/>
      <c r="PCG195" s="4"/>
      <c r="PCH195" s="4"/>
      <c r="PCI195" s="4"/>
      <c r="PCJ195" s="4"/>
      <c r="PCK195" s="4"/>
      <c r="PCL195" s="4"/>
      <c r="PCM195" s="4"/>
      <c r="PCN195" s="4"/>
      <c r="PCO195" s="4"/>
      <c r="PCP195" s="4"/>
      <c r="PCQ195" s="4"/>
      <c r="PCR195" s="4"/>
      <c r="PCS195" s="4"/>
      <c r="PCT195" s="4"/>
      <c r="PCU195" s="4"/>
      <c r="PCV195" s="4"/>
      <c r="PCW195" s="4"/>
      <c r="PCX195" s="4"/>
      <c r="PCY195" s="4"/>
      <c r="PCZ195" s="4"/>
      <c r="PDA195" s="4"/>
      <c r="PDB195" s="4"/>
      <c r="PDC195" s="4"/>
      <c r="PDD195" s="4"/>
      <c r="PDE195" s="4"/>
      <c r="PDF195" s="4"/>
      <c r="PDG195" s="4"/>
      <c r="PDH195" s="4"/>
      <c r="PDI195" s="4"/>
      <c r="PDJ195" s="4"/>
      <c r="PDK195" s="4"/>
      <c r="PDL195" s="4"/>
      <c r="PDM195" s="4"/>
      <c r="PDN195" s="4"/>
      <c r="PDO195" s="4"/>
      <c r="PDP195" s="4"/>
      <c r="PDQ195" s="4"/>
      <c r="PDR195" s="4"/>
      <c r="PDS195" s="4"/>
      <c r="PDT195" s="4"/>
      <c r="PDU195" s="4"/>
      <c r="PDV195" s="4"/>
      <c r="PDW195" s="4"/>
      <c r="PDX195" s="4"/>
      <c r="PDY195" s="4"/>
      <c r="PDZ195" s="4"/>
      <c r="PEA195" s="4"/>
      <c r="PEB195" s="4"/>
      <c r="PEC195" s="4"/>
      <c r="PED195" s="4"/>
      <c r="PEE195" s="4"/>
      <c r="PEF195" s="4"/>
      <c r="PEG195" s="4"/>
      <c r="PEH195" s="4"/>
      <c r="PEI195" s="4"/>
      <c r="PEJ195" s="4"/>
      <c r="PEK195" s="4"/>
      <c r="PEL195" s="4"/>
      <c r="PEM195" s="4"/>
      <c r="PEN195" s="4"/>
      <c r="PEO195" s="4"/>
      <c r="PEP195" s="4"/>
      <c r="PEQ195" s="4"/>
      <c r="PER195" s="4"/>
      <c r="PES195" s="4"/>
      <c r="PET195" s="4"/>
      <c r="PEU195" s="4"/>
      <c r="PEV195" s="4"/>
      <c r="PEW195" s="4"/>
      <c r="PEX195" s="4"/>
      <c r="PEY195" s="4"/>
      <c r="PEZ195" s="4"/>
      <c r="PFA195" s="4"/>
      <c r="PFB195" s="4"/>
      <c r="PFC195" s="4"/>
      <c r="PFD195" s="4"/>
      <c r="PFE195" s="4"/>
      <c r="PFF195" s="4"/>
      <c r="PFG195" s="4"/>
      <c r="PFH195" s="4"/>
      <c r="PFI195" s="4"/>
      <c r="PFJ195" s="4"/>
      <c r="PFK195" s="4"/>
      <c r="PFL195" s="4"/>
      <c r="PFM195" s="4"/>
      <c r="PFN195" s="4"/>
      <c r="PFO195" s="4"/>
      <c r="PFP195" s="4"/>
      <c r="PFQ195" s="4"/>
      <c r="PFR195" s="4"/>
      <c r="PFS195" s="4"/>
      <c r="PFT195" s="4"/>
      <c r="PFU195" s="4"/>
      <c r="PFV195" s="4"/>
      <c r="PFW195" s="4"/>
      <c r="PFX195" s="4"/>
      <c r="PFY195" s="4"/>
      <c r="PFZ195" s="4"/>
      <c r="PGA195" s="4"/>
      <c r="PGB195" s="4"/>
      <c r="PGC195" s="4"/>
      <c r="PGD195" s="4"/>
      <c r="PGE195" s="4"/>
      <c r="PGF195" s="4"/>
      <c r="PGG195" s="4"/>
      <c r="PGH195" s="4"/>
      <c r="PGI195" s="4"/>
      <c r="PGJ195" s="4"/>
      <c r="PGK195" s="4"/>
      <c r="PGL195" s="4"/>
      <c r="PGM195" s="4"/>
      <c r="PGN195" s="4"/>
      <c r="PGO195" s="4"/>
      <c r="PGP195" s="4"/>
      <c r="PGQ195" s="4"/>
      <c r="PGR195" s="4"/>
      <c r="PGS195" s="4"/>
      <c r="PGT195" s="4"/>
      <c r="PGU195" s="4"/>
      <c r="PGV195" s="4"/>
      <c r="PGW195" s="4"/>
      <c r="PGX195" s="4"/>
      <c r="PGY195" s="4"/>
      <c r="PGZ195" s="4"/>
      <c r="PHA195" s="4"/>
      <c r="PHB195" s="4"/>
      <c r="PHC195" s="4"/>
      <c r="PHD195" s="4"/>
      <c r="PHE195" s="4"/>
      <c r="PHF195" s="4"/>
      <c r="PHG195" s="4"/>
      <c r="PHH195" s="4"/>
      <c r="PHI195" s="4"/>
      <c r="PHJ195" s="4"/>
      <c r="PHK195" s="4"/>
      <c r="PHL195" s="4"/>
      <c r="PHM195" s="4"/>
      <c r="PHN195" s="4"/>
      <c r="PHO195" s="4"/>
      <c r="PHP195" s="4"/>
      <c r="PHQ195" s="4"/>
      <c r="PHR195" s="4"/>
      <c r="PHS195" s="4"/>
      <c r="PHT195" s="4"/>
      <c r="PHU195" s="4"/>
      <c r="PHV195" s="4"/>
      <c r="PHW195" s="4"/>
      <c r="PHX195" s="4"/>
      <c r="PHY195" s="4"/>
      <c r="PHZ195" s="4"/>
      <c r="PIA195" s="4"/>
      <c r="PIB195" s="4"/>
      <c r="PIC195" s="4"/>
      <c r="PID195" s="4"/>
      <c r="PIE195" s="4"/>
      <c r="PIF195" s="4"/>
      <c r="PIG195" s="4"/>
      <c r="PIH195" s="4"/>
      <c r="PII195" s="4"/>
      <c r="PIJ195" s="4"/>
      <c r="PIK195" s="4"/>
      <c r="PIL195" s="4"/>
      <c r="PIM195" s="4"/>
      <c r="PIN195" s="4"/>
      <c r="PIO195" s="4"/>
      <c r="PIP195" s="4"/>
      <c r="PIQ195" s="4"/>
      <c r="PIR195" s="4"/>
      <c r="PIS195" s="4"/>
      <c r="PIT195" s="4"/>
      <c r="PIU195" s="4"/>
      <c r="PIV195" s="4"/>
      <c r="PIW195" s="4"/>
      <c r="PIX195" s="4"/>
      <c r="PIY195" s="4"/>
      <c r="PIZ195" s="4"/>
      <c r="PJA195" s="4"/>
      <c r="PJB195" s="4"/>
      <c r="PJC195" s="4"/>
      <c r="PJD195" s="4"/>
      <c r="PJE195" s="4"/>
      <c r="PJF195" s="4"/>
      <c r="PJG195" s="4"/>
      <c r="PJH195" s="4"/>
      <c r="PJI195" s="4"/>
      <c r="PJJ195" s="4"/>
      <c r="PJK195" s="4"/>
      <c r="PJL195" s="4"/>
      <c r="PJM195" s="4"/>
      <c r="PJN195" s="4"/>
      <c r="PJO195" s="4"/>
      <c r="PJP195" s="4"/>
      <c r="PJQ195" s="4"/>
      <c r="PJR195" s="4"/>
      <c r="PJS195" s="4"/>
      <c r="PJT195" s="4"/>
      <c r="PJU195" s="4"/>
      <c r="PJV195" s="4"/>
      <c r="PJW195" s="4"/>
      <c r="PJX195" s="4"/>
      <c r="PJY195" s="4"/>
      <c r="PJZ195" s="4"/>
      <c r="PKA195" s="4"/>
      <c r="PKB195" s="4"/>
      <c r="PKC195" s="4"/>
      <c r="PKD195" s="4"/>
      <c r="PKE195" s="4"/>
      <c r="PKF195" s="4"/>
      <c r="PKG195" s="4"/>
      <c r="PKH195" s="4"/>
      <c r="PKI195" s="4"/>
      <c r="PKJ195" s="4"/>
      <c r="PKK195" s="4"/>
      <c r="PKL195" s="4"/>
      <c r="PKM195" s="4"/>
      <c r="PKN195" s="4"/>
      <c r="PKO195" s="4"/>
      <c r="PKP195" s="4"/>
      <c r="PKQ195" s="4"/>
      <c r="PKR195" s="4"/>
      <c r="PKS195" s="4"/>
      <c r="PKT195" s="4"/>
      <c r="PKU195" s="4"/>
      <c r="PKV195" s="4"/>
      <c r="PKW195" s="4"/>
      <c r="PKX195" s="4"/>
      <c r="PKY195" s="4"/>
      <c r="PKZ195" s="4"/>
      <c r="PLA195" s="4"/>
      <c r="PLB195" s="4"/>
      <c r="PLC195" s="4"/>
      <c r="PLD195" s="4"/>
      <c r="PLE195" s="4"/>
      <c r="PLF195" s="4"/>
      <c r="PLG195" s="4"/>
      <c r="PLH195" s="4"/>
      <c r="PLI195" s="4"/>
      <c r="PLJ195" s="4"/>
      <c r="PLK195" s="4"/>
      <c r="PLL195" s="4"/>
      <c r="PLM195" s="4"/>
      <c r="PLN195" s="4"/>
      <c r="PLO195" s="4"/>
      <c r="PLP195" s="4"/>
      <c r="PLQ195" s="4"/>
      <c r="PLR195" s="4"/>
      <c r="PLS195" s="4"/>
      <c r="PLT195" s="4"/>
      <c r="PLU195" s="4"/>
      <c r="PLV195" s="4"/>
      <c r="PLW195" s="4"/>
      <c r="PLX195" s="4"/>
      <c r="PLY195" s="4"/>
      <c r="PLZ195" s="4"/>
      <c r="PMA195" s="4"/>
      <c r="PMB195" s="4"/>
      <c r="PMC195" s="4"/>
      <c r="PMD195" s="4"/>
      <c r="PME195" s="4"/>
      <c r="PMF195" s="4"/>
      <c r="PMG195" s="4"/>
      <c r="PMH195" s="4"/>
      <c r="PMI195" s="4"/>
      <c r="PMJ195" s="4"/>
      <c r="PMK195" s="4"/>
      <c r="PML195" s="4"/>
      <c r="PMM195" s="4"/>
      <c r="PMN195" s="4"/>
      <c r="PMO195" s="4"/>
      <c r="PMP195" s="4"/>
      <c r="PMQ195" s="4"/>
      <c r="PMR195" s="4"/>
      <c r="PMS195" s="4"/>
      <c r="PMT195" s="4"/>
      <c r="PMU195" s="4"/>
      <c r="PMV195" s="4"/>
      <c r="PMW195" s="4"/>
      <c r="PMX195" s="4"/>
      <c r="PMY195" s="4"/>
      <c r="PMZ195" s="4"/>
      <c r="PNA195" s="4"/>
      <c r="PNB195" s="4"/>
      <c r="PNC195" s="4"/>
      <c r="PND195" s="4"/>
      <c r="PNE195" s="4"/>
      <c r="PNF195" s="4"/>
      <c r="PNG195" s="4"/>
      <c r="PNH195" s="4"/>
      <c r="PNI195" s="4"/>
      <c r="PNJ195" s="4"/>
      <c r="PNK195" s="4"/>
      <c r="PNL195" s="4"/>
      <c r="PNM195" s="4"/>
      <c r="PNN195" s="4"/>
      <c r="PNO195" s="4"/>
      <c r="PNP195" s="4"/>
      <c r="PNQ195" s="4"/>
      <c r="PNR195" s="4"/>
      <c r="PNS195" s="4"/>
      <c r="PNT195" s="4"/>
      <c r="PNU195" s="4"/>
      <c r="PNV195" s="4"/>
      <c r="PNW195" s="4"/>
      <c r="PNX195" s="4"/>
      <c r="PNY195" s="4"/>
      <c r="PNZ195" s="4"/>
      <c r="POA195" s="4"/>
      <c r="POB195" s="4"/>
      <c r="POC195" s="4"/>
      <c r="POD195" s="4"/>
      <c r="POE195" s="4"/>
      <c r="POF195" s="4"/>
      <c r="POG195" s="4"/>
      <c r="POH195" s="4"/>
      <c r="POI195" s="4"/>
      <c r="POJ195" s="4"/>
      <c r="POK195" s="4"/>
      <c r="POL195" s="4"/>
      <c r="POM195" s="4"/>
      <c r="PON195" s="4"/>
      <c r="POO195" s="4"/>
      <c r="POP195" s="4"/>
      <c r="POQ195" s="4"/>
      <c r="POR195" s="4"/>
      <c r="POS195" s="4"/>
      <c r="POT195" s="4"/>
      <c r="POU195" s="4"/>
      <c r="POV195" s="4"/>
      <c r="POW195" s="4"/>
      <c r="POX195" s="4"/>
      <c r="POY195" s="4"/>
      <c r="POZ195" s="4"/>
      <c r="PPA195" s="4"/>
      <c r="PPB195" s="4"/>
      <c r="PPC195" s="4"/>
      <c r="PPD195" s="4"/>
      <c r="PPE195" s="4"/>
      <c r="PPF195" s="4"/>
      <c r="PPG195" s="4"/>
      <c r="PPH195" s="4"/>
      <c r="PPI195" s="4"/>
      <c r="PPJ195" s="4"/>
      <c r="PPK195" s="4"/>
      <c r="PPL195" s="4"/>
      <c r="PPM195" s="4"/>
      <c r="PPN195" s="4"/>
      <c r="PPO195" s="4"/>
      <c r="PPP195" s="4"/>
      <c r="PPQ195" s="4"/>
      <c r="PPR195" s="4"/>
      <c r="PPS195" s="4"/>
      <c r="PPT195" s="4"/>
      <c r="PPU195" s="4"/>
      <c r="PPV195" s="4"/>
      <c r="PPW195" s="4"/>
      <c r="PPX195" s="4"/>
      <c r="PPY195" s="4"/>
      <c r="PPZ195" s="4"/>
      <c r="PQA195" s="4"/>
      <c r="PQB195" s="4"/>
      <c r="PQC195" s="4"/>
      <c r="PQD195" s="4"/>
      <c r="PQE195" s="4"/>
      <c r="PQF195" s="4"/>
      <c r="PQG195" s="4"/>
      <c r="PQH195" s="4"/>
      <c r="PQI195" s="4"/>
      <c r="PQJ195" s="4"/>
      <c r="PQK195" s="4"/>
      <c r="PQL195" s="4"/>
      <c r="PQM195" s="4"/>
      <c r="PQN195" s="4"/>
      <c r="PQO195" s="4"/>
      <c r="PQP195" s="4"/>
      <c r="PQQ195" s="4"/>
      <c r="PQR195" s="4"/>
      <c r="PQS195" s="4"/>
      <c r="PQT195" s="4"/>
      <c r="PQU195" s="4"/>
      <c r="PQV195" s="4"/>
      <c r="PQW195" s="4"/>
      <c r="PQX195" s="4"/>
      <c r="PQY195" s="4"/>
      <c r="PQZ195" s="4"/>
      <c r="PRA195" s="4"/>
      <c r="PRB195" s="4"/>
      <c r="PRC195" s="4"/>
      <c r="PRD195" s="4"/>
      <c r="PRE195" s="4"/>
      <c r="PRF195" s="4"/>
      <c r="PRG195" s="4"/>
      <c r="PRH195" s="4"/>
      <c r="PRI195" s="4"/>
      <c r="PRJ195" s="4"/>
      <c r="PRK195" s="4"/>
      <c r="PRL195" s="4"/>
      <c r="PRM195" s="4"/>
      <c r="PRN195" s="4"/>
      <c r="PRO195" s="4"/>
      <c r="PRP195" s="4"/>
      <c r="PRQ195" s="4"/>
      <c r="PRR195" s="4"/>
      <c r="PRS195" s="4"/>
      <c r="PRT195" s="4"/>
      <c r="PRU195" s="4"/>
      <c r="PRV195" s="4"/>
      <c r="PRW195" s="4"/>
      <c r="PRX195" s="4"/>
      <c r="PRY195" s="4"/>
      <c r="PRZ195" s="4"/>
      <c r="PSA195" s="4"/>
      <c r="PSB195" s="4"/>
      <c r="PSC195" s="4"/>
      <c r="PSD195" s="4"/>
      <c r="PSE195" s="4"/>
      <c r="PSF195" s="4"/>
      <c r="PSG195" s="4"/>
      <c r="PSH195" s="4"/>
      <c r="PSI195" s="4"/>
      <c r="PSJ195" s="4"/>
      <c r="PSK195" s="4"/>
      <c r="PSL195" s="4"/>
      <c r="PSM195" s="4"/>
      <c r="PSN195" s="4"/>
      <c r="PSO195" s="4"/>
      <c r="PSP195" s="4"/>
      <c r="PSQ195" s="4"/>
      <c r="PSR195" s="4"/>
      <c r="PSS195" s="4"/>
      <c r="PST195" s="4"/>
      <c r="PSU195" s="4"/>
      <c r="PSV195" s="4"/>
      <c r="PSW195" s="4"/>
      <c r="PSX195" s="4"/>
      <c r="PSY195" s="4"/>
      <c r="PSZ195" s="4"/>
      <c r="PTA195" s="4"/>
      <c r="PTB195" s="4"/>
      <c r="PTC195" s="4"/>
      <c r="PTD195" s="4"/>
      <c r="PTE195" s="4"/>
      <c r="PTF195" s="4"/>
      <c r="PTG195" s="4"/>
      <c r="PTH195" s="4"/>
      <c r="PTI195" s="4"/>
      <c r="PTJ195" s="4"/>
      <c r="PTK195" s="4"/>
      <c r="PTL195" s="4"/>
      <c r="PTM195" s="4"/>
      <c r="PTN195" s="4"/>
      <c r="PTO195" s="4"/>
      <c r="PTP195" s="4"/>
      <c r="PTQ195" s="4"/>
      <c r="PTR195" s="4"/>
      <c r="PTS195" s="4"/>
      <c r="PTT195" s="4"/>
      <c r="PTU195" s="4"/>
      <c r="PTV195" s="4"/>
      <c r="PTW195" s="4"/>
      <c r="PTX195" s="4"/>
      <c r="PTY195" s="4"/>
      <c r="PTZ195" s="4"/>
      <c r="PUA195" s="4"/>
      <c r="PUB195" s="4"/>
      <c r="PUC195" s="4"/>
      <c r="PUD195" s="4"/>
      <c r="PUE195" s="4"/>
      <c r="PUF195" s="4"/>
      <c r="PUG195" s="4"/>
      <c r="PUH195" s="4"/>
      <c r="PUI195" s="4"/>
      <c r="PUJ195" s="4"/>
      <c r="PUK195" s="4"/>
      <c r="PUL195" s="4"/>
      <c r="PUM195" s="4"/>
      <c r="PUN195" s="4"/>
      <c r="PUO195" s="4"/>
      <c r="PUP195" s="4"/>
      <c r="PUQ195" s="4"/>
      <c r="PUR195" s="4"/>
      <c r="PUS195" s="4"/>
      <c r="PUT195" s="4"/>
      <c r="PUU195" s="4"/>
      <c r="PUV195" s="4"/>
      <c r="PUW195" s="4"/>
      <c r="PUX195" s="4"/>
      <c r="PUY195" s="4"/>
      <c r="PUZ195" s="4"/>
      <c r="PVA195" s="4"/>
      <c r="PVB195" s="4"/>
      <c r="PVC195" s="4"/>
      <c r="PVD195" s="4"/>
      <c r="PVE195" s="4"/>
      <c r="PVF195" s="4"/>
      <c r="PVG195" s="4"/>
      <c r="PVH195" s="4"/>
      <c r="PVI195" s="4"/>
      <c r="PVJ195" s="4"/>
      <c r="PVK195" s="4"/>
      <c r="PVL195" s="4"/>
      <c r="PVM195" s="4"/>
      <c r="PVN195" s="4"/>
      <c r="PVO195" s="4"/>
      <c r="PVP195" s="4"/>
      <c r="PVQ195" s="4"/>
      <c r="PVR195" s="4"/>
      <c r="PVS195" s="4"/>
      <c r="PVT195" s="4"/>
      <c r="PVU195" s="4"/>
      <c r="PVV195" s="4"/>
      <c r="PVW195" s="4"/>
      <c r="PVX195" s="4"/>
      <c r="PVY195" s="4"/>
      <c r="PVZ195" s="4"/>
      <c r="PWA195" s="4"/>
      <c r="PWB195" s="4"/>
      <c r="PWC195" s="4"/>
      <c r="PWD195" s="4"/>
      <c r="PWE195" s="4"/>
      <c r="PWF195" s="4"/>
      <c r="PWG195" s="4"/>
      <c r="PWH195" s="4"/>
      <c r="PWI195" s="4"/>
      <c r="PWJ195" s="4"/>
      <c r="PWK195" s="4"/>
      <c r="PWL195" s="4"/>
      <c r="PWM195" s="4"/>
      <c r="PWN195" s="4"/>
      <c r="PWO195" s="4"/>
      <c r="PWP195" s="4"/>
      <c r="PWQ195" s="4"/>
      <c r="PWR195" s="4"/>
      <c r="PWS195" s="4"/>
      <c r="PWT195" s="4"/>
      <c r="PWU195" s="4"/>
      <c r="PWV195" s="4"/>
      <c r="PWW195" s="4"/>
      <c r="PWX195" s="4"/>
      <c r="PWY195" s="4"/>
      <c r="PWZ195" s="4"/>
      <c r="PXA195" s="4"/>
      <c r="PXB195" s="4"/>
      <c r="PXC195" s="4"/>
      <c r="PXD195" s="4"/>
      <c r="PXE195" s="4"/>
      <c r="PXF195" s="4"/>
      <c r="PXG195" s="4"/>
      <c r="PXH195" s="4"/>
      <c r="PXI195" s="4"/>
      <c r="PXJ195" s="4"/>
      <c r="PXK195" s="4"/>
      <c r="PXL195" s="4"/>
      <c r="PXM195" s="4"/>
      <c r="PXN195" s="4"/>
      <c r="PXO195" s="4"/>
      <c r="PXP195" s="4"/>
      <c r="PXQ195" s="4"/>
      <c r="PXR195" s="4"/>
      <c r="PXS195" s="4"/>
      <c r="PXT195" s="4"/>
      <c r="PXU195" s="4"/>
      <c r="PXV195" s="4"/>
      <c r="PXW195" s="4"/>
      <c r="PXX195" s="4"/>
      <c r="PXY195" s="4"/>
      <c r="PXZ195" s="4"/>
      <c r="PYA195" s="4"/>
      <c r="PYB195" s="4"/>
      <c r="PYC195" s="4"/>
      <c r="PYD195" s="4"/>
      <c r="PYE195" s="4"/>
      <c r="PYF195" s="4"/>
      <c r="PYG195" s="4"/>
      <c r="PYH195" s="4"/>
      <c r="PYI195" s="4"/>
      <c r="PYJ195" s="4"/>
      <c r="PYK195" s="4"/>
      <c r="PYL195" s="4"/>
      <c r="PYM195" s="4"/>
      <c r="PYN195" s="4"/>
      <c r="PYO195" s="4"/>
      <c r="PYP195" s="4"/>
      <c r="PYQ195" s="4"/>
      <c r="PYR195" s="4"/>
      <c r="PYS195" s="4"/>
      <c r="PYT195" s="4"/>
      <c r="PYU195" s="4"/>
      <c r="PYV195" s="4"/>
      <c r="PYW195" s="4"/>
      <c r="PYX195" s="4"/>
      <c r="PYY195" s="4"/>
      <c r="PYZ195" s="4"/>
      <c r="PZA195" s="4"/>
      <c r="PZB195" s="4"/>
      <c r="PZC195" s="4"/>
      <c r="PZD195" s="4"/>
      <c r="PZE195" s="4"/>
      <c r="PZF195" s="4"/>
      <c r="PZG195" s="4"/>
      <c r="PZH195" s="4"/>
      <c r="PZI195" s="4"/>
      <c r="PZJ195" s="4"/>
      <c r="PZK195" s="4"/>
      <c r="PZL195" s="4"/>
      <c r="PZM195" s="4"/>
      <c r="PZN195" s="4"/>
      <c r="PZO195" s="4"/>
      <c r="PZP195" s="4"/>
      <c r="PZQ195" s="4"/>
      <c r="PZR195" s="4"/>
      <c r="PZS195" s="4"/>
      <c r="PZT195" s="4"/>
      <c r="PZU195" s="4"/>
      <c r="PZV195" s="4"/>
      <c r="PZW195" s="4"/>
      <c r="PZX195" s="4"/>
      <c r="PZY195" s="4"/>
      <c r="PZZ195" s="4"/>
      <c r="QAA195" s="4"/>
      <c r="QAB195" s="4"/>
      <c r="QAC195" s="4"/>
      <c r="QAD195" s="4"/>
      <c r="QAE195" s="4"/>
      <c r="QAF195" s="4"/>
      <c r="QAG195" s="4"/>
      <c r="QAH195" s="4"/>
      <c r="QAI195" s="4"/>
      <c r="QAJ195" s="4"/>
      <c r="QAK195" s="4"/>
      <c r="QAL195" s="4"/>
      <c r="QAM195" s="4"/>
      <c r="QAN195" s="4"/>
      <c r="QAO195" s="4"/>
      <c r="QAP195" s="4"/>
      <c r="QAQ195" s="4"/>
      <c r="QAR195" s="4"/>
      <c r="QAS195" s="4"/>
      <c r="QAT195" s="4"/>
      <c r="QAU195" s="4"/>
      <c r="QAV195" s="4"/>
      <c r="QAW195" s="4"/>
      <c r="QAX195" s="4"/>
      <c r="QAY195" s="4"/>
      <c r="QAZ195" s="4"/>
      <c r="QBA195" s="4"/>
      <c r="QBB195" s="4"/>
      <c r="QBC195" s="4"/>
      <c r="QBD195" s="4"/>
      <c r="QBE195" s="4"/>
      <c r="QBF195" s="4"/>
      <c r="QBG195" s="4"/>
      <c r="QBH195" s="4"/>
      <c r="QBI195" s="4"/>
      <c r="QBJ195" s="4"/>
      <c r="QBK195" s="4"/>
      <c r="QBL195" s="4"/>
      <c r="QBM195" s="4"/>
      <c r="QBN195" s="4"/>
      <c r="QBO195" s="4"/>
      <c r="QBP195" s="4"/>
      <c r="QBQ195" s="4"/>
      <c r="QBR195" s="4"/>
      <c r="QBS195" s="4"/>
      <c r="QBT195" s="4"/>
      <c r="QBU195" s="4"/>
      <c r="QBV195" s="4"/>
      <c r="QBW195" s="4"/>
      <c r="QBX195" s="4"/>
      <c r="QBY195" s="4"/>
      <c r="QBZ195" s="4"/>
      <c r="QCA195" s="4"/>
      <c r="QCB195" s="4"/>
      <c r="QCC195" s="4"/>
      <c r="QCD195" s="4"/>
      <c r="QCE195" s="4"/>
      <c r="QCF195" s="4"/>
      <c r="QCG195" s="4"/>
      <c r="QCH195" s="4"/>
      <c r="QCI195" s="4"/>
      <c r="QCJ195" s="4"/>
      <c r="QCK195" s="4"/>
      <c r="QCL195" s="4"/>
      <c r="QCM195" s="4"/>
      <c r="QCN195" s="4"/>
      <c r="QCO195" s="4"/>
      <c r="QCP195" s="4"/>
      <c r="QCQ195" s="4"/>
      <c r="QCR195" s="4"/>
      <c r="QCS195" s="4"/>
      <c r="QCT195" s="4"/>
      <c r="QCU195" s="4"/>
      <c r="QCV195" s="4"/>
      <c r="QCW195" s="4"/>
      <c r="QCX195" s="4"/>
      <c r="QCY195" s="4"/>
      <c r="QCZ195" s="4"/>
      <c r="QDA195" s="4"/>
      <c r="QDB195" s="4"/>
      <c r="QDC195" s="4"/>
      <c r="QDD195" s="4"/>
      <c r="QDE195" s="4"/>
      <c r="QDF195" s="4"/>
      <c r="QDG195" s="4"/>
      <c r="QDH195" s="4"/>
      <c r="QDI195" s="4"/>
      <c r="QDJ195" s="4"/>
      <c r="QDK195" s="4"/>
      <c r="QDL195" s="4"/>
      <c r="QDM195" s="4"/>
      <c r="QDN195" s="4"/>
      <c r="QDO195" s="4"/>
      <c r="QDP195" s="4"/>
      <c r="QDQ195" s="4"/>
      <c r="QDR195" s="4"/>
      <c r="QDS195" s="4"/>
      <c r="QDT195" s="4"/>
      <c r="QDU195" s="4"/>
      <c r="QDV195" s="4"/>
      <c r="QDW195" s="4"/>
      <c r="QDX195" s="4"/>
      <c r="QDY195" s="4"/>
      <c r="QDZ195" s="4"/>
      <c r="QEA195" s="4"/>
      <c r="QEB195" s="4"/>
      <c r="QEC195" s="4"/>
      <c r="QED195" s="4"/>
      <c r="QEE195" s="4"/>
      <c r="QEF195" s="4"/>
      <c r="QEG195" s="4"/>
      <c r="QEH195" s="4"/>
      <c r="QEI195" s="4"/>
      <c r="QEJ195" s="4"/>
      <c r="QEK195" s="4"/>
      <c r="QEL195" s="4"/>
      <c r="QEM195" s="4"/>
      <c r="QEN195" s="4"/>
      <c r="QEO195" s="4"/>
      <c r="QEP195" s="4"/>
      <c r="QEQ195" s="4"/>
      <c r="QER195" s="4"/>
      <c r="QES195" s="4"/>
      <c r="QET195" s="4"/>
      <c r="QEU195" s="4"/>
      <c r="QEV195" s="4"/>
      <c r="QEW195" s="4"/>
      <c r="QEX195" s="4"/>
      <c r="QEY195" s="4"/>
      <c r="QEZ195" s="4"/>
      <c r="QFA195" s="4"/>
      <c r="QFB195" s="4"/>
      <c r="QFC195" s="4"/>
      <c r="QFD195" s="4"/>
      <c r="QFE195" s="4"/>
      <c r="QFF195" s="4"/>
      <c r="QFG195" s="4"/>
      <c r="QFH195" s="4"/>
      <c r="QFI195" s="4"/>
      <c r="QFJ195" s="4"/>
      <c r="QFK195" s="4"/>
      <c r="QFL195" s="4"/>
      <c r="QFM195" s="4"/>
      <c r="QFN195" s="4"/>
      <c r="QFO195" s="4"/>
      <c r="QFP195" s="4"/>
      <c r="QFQ195" s="4"/>
      <c r="QFR195" s="4"/>
      <c r="QFS195" s="4"/>
      <c r="QFT195" s="4"/>
      <c r="QFU195" s="4"/>
      <c r="QFV195" s="4"/>
      <c r="QFW195" s="4"/>
      <c r="QFX195" s="4"/>
      <c r="QFY195" s="4"/>
      <c r="QFZ195" s="4"/>
      <c r="QGA195" s="4"/>
      <c r="QGB195" s="4"/>
      <c r="QGC195" s="4"/>
      <c r="QGD195" s="4"/>
      <c r="QGE195" s="4"/>
      <c r="QGF195" s="4"/>
      <c r="QGG195" s="4"/>
      <c r="QGH195" s="4"/>
      <c r="QGI195" s="4"/>
      <c r="QGJ195" s="4"/>
      <c r="QGK195" s="4"/>
      <c r="QGL195" s="4"/>
      <c r="QGM195" s="4"/>
      <c r="QGN195" s="4"/>
      <c r="QGO195" s="4"/>
      <c r="QGP195" s="4"/>
      <c r="QGQ195" s="4"/>
      <c r="QGR195" s="4"/>
      <c r="QGS195" s="4"/>
      <c r="QGT195" s="4"/>
      <c r="QGU195" s="4"/>
      <c r="QGV195" s="4"/>
      <c r="QGW195" s="4"/>
      <c r="QGX195" s="4"/>
      <c r="QGY195" s="4"/>
      <c r="QGZ195" s="4"/>
      <c r="QHA195" s="4"/>
      <c r="QHB195" s="4"/>
      <c r="QHC195" s="4"/>
      <c r="QHD195" s="4"/>
      <c r="QHE195" s="4"/>
      <c r="QHF195" s="4"/>
      <c r="QHG195" s="4"/>
      <c r="QHH195" s="4"/>
      <c r="QHI195" s="4"/>
      <c r="QHJ195" s="4"/>
      <c r="QHK195" s="4"/>
      <c r="QHL195" s="4"/>
      <c r="QHM195" s="4"/>
      <c r="QHN195" s="4"/>
      <c r="QHO195" s="4"/>
      <c r="QHP195" s="4"/>
      <c r="QHQ195" s="4"/>
      <c r="QHR195" s="4"/>
      <c r="QHS195" s="4"/>
      <c r="QHT195" s="4"/>
      <c r="QHU195" s="4"/>
      <c r="QHV195" s="4"/>
      <c r="QHW195" s="4"/>
      <c r="QHX195" s="4"/>
      <c r="QHY195" s="4"/>
      <c r="QHZ195" s="4"/>
      <c r="QIA195" s="4"/>
      <c r="QIB195" s="4"/>
      <c r="QIC195" s="4"/>
      <c r="QID195" s="4"/>
      <c r="QIE195" s="4"/>
      <c r="QIF195" s="4"/>
      <c r="QIG195" s="4"/>
      <c r="QIH195" s="4"/>
      <c r="QII195" s="4"/>
      <c r="QIJ195" s="4"/>
      <c r="QIK195" s="4"/>
      <c r="QIL195" s="4"/>
      <c r="QIM195" s="4"/>
      <c r="QIN195" s="4"/>
      <c r="QIO195" s="4"/>
      <c r="QIP195" s="4"/>
      <c r="QIQ195" s="4"/>
      <c r="QIR195" s="4"/>
      <c r="QIS195" s="4"/>
      <c r="QIT195" s="4"/>
      <c r="QIU195" s="4"/>
      <c r="QIV195" s="4"/>
      <c r="QIW195" s="4"/>
      <c r="QIX195" s="4"/>
      <c r="QIY195" s="4"/>
      <c r="QIZ195" s="4"/>
      <c r="QJA195" s="4"/>
      <c r="QJB195" s="4"/>
      <c r="QJC195" s="4"/>
      <c r="QJD195" s="4"/>
      <c r="QJE195" s="4"/>
      <c r="QJF195" s="4"/>
      <c r="QJG195" s="4"/>
      <c r="QJH195" s="4"/>
      <c r="QJI195" s="4"/>
      <c r="QJJ195" s="4"/>
      <c r="QJK195" s="4"/>
      <c r="QJL195" s="4"/>
      <c r="QJM195" s="4"/>
      <c r="QJN195" s="4"/>
      <c r="QJO195" s="4"/>
      <c r="QJP195" s="4"/>
      <c r="QJQ195" s="4"/>
      <c r="QJR195" s="4"/>
      <c r="QJS195" s="4"/>
      <c r="QJT195" s="4"/>
      <c r="QJU195" s="4"/>
      <c r="QJV195" s="4"/>
      <c r="QJW195" s="4"/>
      <c r="QJX195" s="4"/>
      <c r="QJY195" s="4"/>
      <c r="QJZ195" s="4"/>
      <c r="QKA195" s="4"/>
      <c r="QKB195" s="4"/>
      <c r="QKC195" s="4"/>
      <c r="QKD195" s="4"/>
      <c r="QKE195" s="4"/>
      <c r="QKF195" s="4"/>
      <c r="QKG195" s="4"/>
      <c r="QKH195" s="4"/>
      <c r="QKI195" s="4"/>
      <c r="QKJ195" s="4"/>
      <c r="QKK195" s="4"/>
      <c r="QKL195" s="4"/>
      <c r="QKM195" s="4"/>
      <c r="QKN195" s="4"/>
      <c r="QKO195" s="4"/>
      <c r="QKP195" s="4"/>
      <c r="QKQ195" s="4"/>
      <c r="QKR195" s="4"/>
      <c r="QKS195" s="4"/>
      <c r="QKT195" s="4"/>
      <c r="QKU195" s="4"/>
      <c r="QKV195" s="4"/>
      <c r="QKW195" s="4"/>
      <c r="QKX195" s="4"/>
      <c r="QKY195" s="4"/>
      <c r="QKZ195" s="4"/>
      <c r="QLA195" s="4"/>
      <c r="QLB195" s="4"/>
      <c r="QLC195" s="4"/>
      <c r="QLD195" s="4"/>
      <c r="QLE195" s="4"/>
      <c r="QLF195" s="4"/>
      <c r="QLG195" s="4"/>
      <c r="QLH195" s="4"/>
      <c r="QLI195" s="4"/>
      <c r="QLJ195" s="4"/>
      <c r="QLK195" s="4"/>
      <c r="QLL195" s="4"/>
      <c r="QLM195" s="4"/>
      <c r="QLN195" s="4"/>
      <c r="QLO195" s="4"/>
      <c r="QLP195" s="4"/>
      <c r="QLQ195" s="4"/>
      <c r="QLR195" s="4"/>
      <c r="QLS195" s="4"/>
      <c r="QLT195" s="4"/>
      <c r="QLU195" s="4"/>
      <c r="QLV195" s="4"/>
      <c r="QLW195" s="4"/>
      <c r="QLX195" s="4"/>
      <c r="QLY195" s="4"/>
      <c r="QLZ195" s="4"/>
      <c r="QMA195" s="4"/>
      <c r="QMB195" s="4"/>
      <c r="QMC195" s="4"/>
      <c r="QMD195" s="4"/>
      <c r="QME195" s="4"/>
      <c r="QMF195" s="4"/>
      <c r="QMG195" s="4"/>
      <c r="QMH195" s="4"/>
      <c r="QMI195" s="4"/>
      <c r="QMJ195" s="4"/>
      <c r="QMK195" s="4"/>
      <c r="QML195" s="4"/>
      <c r="QMM195" s="4"/>
      <c r="QMN195" s="4"/>
      <c r="QMO195" s="4"/>
      <c r="QMP195" s="4"/>
      <c r="QMQ195" s="4"/>
      <c r="QMR195" s="4"/>
      <c r="QMS195" s="4"/>
      <c r="QMT195" s="4"/>
      <c r="QMU195" s="4"/>
      <c r="QMV195" s="4"/>
      <c r="QMW195" s="4"/>
      <c r="QMX195" s="4"/>
      <c r="QMY195" s="4"/>
      <c r="QMZ195" s="4"/>
      <c r="QNA195" s="4"/>
      <c r="QNB195" s="4"/>
      <c r="QNC195" s="4"/>
      <c r="QND195" s="4"/>
      <c r="QNE195" s="4"/>
      <c r="QNF195" s="4"/>
      <c r="QNG195" s="4"/>
      <c r="QNH195" s="4"/>
      <c r="QNI195" s="4"/>
      <c r="QNJ195" s="4"/>
      <c r="QNK195" s="4"/>
      <c r="QNL195" s="4"/>
      <c r="QNM195" s="4"/>
      <c r="QNN195" s="4"/>
      <c r="QNO195" s="4"/>
      <c r="QNP195" s="4"/>
      <c r="QNQ195" s="4"/>
      <c r="QNR195" s="4"/>
      <c r="QNS195" s="4"/>
      <c r="QNT195" s="4"/>
      <c r="QNU195" s="4"/>
      <c r="QNV195" s="4"/>
      <c r="QNW195" s="4"/>
      <c r="QNX195" s="4"/>
      <c r="QNY195" s="4"/>
      <c r="QNZ195" s="4"/>
      <c r="QOA195" s="4"/>
      <c r="QOB195" s="4"/>
      <c r="QOC195" s="4"/>
      <c r="QOD195" s="4"/>
      <c r="QOE195" s="4"/>
      <c r="QOF195" s="4"/>
      <c r="QOG195" s="4"/>
      <c r="QOH195" s="4"/>
      <c r="QOI195" s="4"/>
      <c r="QOJ195" s="4"/>
      <c r="QOK195" s="4"/>
      <c r="QOL195" s="4"/>
      <c r="QOM195" s="4"/>
      <c r="QON195" s="4"/>
      <c r="QOO195" s="4"/>
      <c r="QOP195" s="4"/>
      <c r="QOQ195" s="4"/>
      <c r="QOR195" s="4"/>
      <c r="QOS195" s="4"/>
      <c r="QOT195" s="4"/>
      <c r="QOU195" s="4"/>
      <c r="QOV195" s="4"/>
      <c r="QOW195" s="4"/>
      <c r="QOX195" s="4"/>
      <c r="QOY195" s="4"/>
      <c r="QOZ195" s="4"/>
      <c r="QPA195" s="4"/>
      <c r="QPB195" s="4"/>
      <c r="QPC195" s="4"/>
      <c r="QPD195" s="4"/>
      <c r="QPE195" s="4"/>
      <c r="QPF195" s="4"/>
      <c r="QPG195" s="4"/>
      <c r="QPH195" s="4"/>
      <c r="QPI195" s="4"/>
      <c r="QPJ195" s="4"/>
      <c r="QPK195" s="4"/>
      <c r="QPL195" s="4"/>
      <c r="QPM195" s="4"/>
      <c r="QPN195" s="4"/>
      <c r="QPO195" s="4"/>
      <c r="QPP195" s="4"/>
      <c r="QPQ195" s="4"/>
      <c r="QPR195" s="4"/>
      <c r="QPS195" s="4"/>
      <c r="QPT195" s="4"/>
      <c r="QPU195" s="4"/>
      <c r="QPV195" s="4"/>
      <c r="QPW195" s="4"/>
      <c r="QPX195" s="4"/>
      <c r="QPY195" s="4"/>
      <c r="QPZ195" s="4"/>
      <c r="QQA195" s="4"/>
      <c r="QQB195" s="4"/>
      <c r="QQC195" s="4"/>
      <c r="QQD195" s="4"/>
      <c r="QQE195" s="4"/>
      <c r="QQF195" s="4"/>
      <c r="QQG195" s="4"/>
      <c r="QQH195" s="4"/>
      <c r="QQI195" s="4"/>
      <c r="QQJ195" s="4"/>
      <c r="QQK195" s="4"/>
      <c r="QQL195" s="4"/>
      <c r="QQM195" s="4"/>
      <c r="QQN195" s="4"/>
      <c r="QQO195" s="4"/>
      <c r="QQP195" s="4"/>
      <c r="QQQ195" s="4"/>
      <c r="QQR195" s="4"/>
      <c r="QQS195" s="4"/>
      <c r="QQT195" s="4"/>
      <c r="QQU195" s="4"/>
      <c r="QQV195" s="4"/>
      <c r="QQW195" s="4"/>
      <c r="QQX195" s="4"/>
      <c r="QQY195" s="4"/>
      <c r="QQZ195" s="4"/>
      <c r="QRA195" s="4"/>
      <c r="QRB195" s="4"/>
      <c r="QRC195" s="4"/>
      <c r="QRD195" s="4"/>
      <c r="QRE195" s="4"/>
      <c r="QRF195" s="4"/>
      <c r="QRG195" s="4"/>
      <c r="QRH195" s="4"/>
      <c r="QRI195" s="4"/>
      <c r="QRJ195" s="4"/>
      <c r="QRK195" s="4"/>
      <c r="QRL195" s="4"/>
      <c r="QRM195" s="4"/>
      <c r="QRN195" s="4"/>
      <c r="QRO195" s="4"/>
      <c r="QRP195" s="4"/>
      <c r="QRQ195" s="4"/>
      <c r="QRR195" s="4"/>
      <c r="QRS195" s="4"/>
      <c r="QRT195" s="4"/>
      <c r="QRU195" s="4"/>
      <c r="QRV195" s="4"/>
      <c r="QRW195" s="4"/>
      <c r="QRX195" s="4"/>
      <c r="QRY195" s="4"/>
      <c r="QRZ195" s="4"/>
      <c r="QSA195" s="4"/>
      <c r="QSB195" s="4"/>
      <c r="QSC195" s="4"/>
      <c r="QSD195" s="4"/>
      <c r="QSE195" s="4"/>
      <c r="QSF195" s="4"/>
      <c r="QSG195" s="4"/>
      <c r="QSH195" s="4"/>
      <c r="QSI195" s="4"/>
      <c r="QSJ195" s="4"/>
      <c r="QSK195" s="4"/>
      <c r="QSL195" s="4"/>
      <c r="QSM195" s="4"/>
      <c r="QSN195" s="4"/>
      <c r="QSO195" s="4"/>
      <c r="QSP195" s="4"/>
      <c r="QSQ195" s="4"/>
      <c r="QSR195" s="4"/>
      <c r="QSS195" s="4"/>
      <c r="QST195" s="4"/>
      <c r="QSU195" s="4"/>
      <c r="QSV195" s="4"/>
      <c r="QSW195" s="4"/>
      <c r="QSX195" s="4"/>
      <c r="QSY195" s="4"/>
      <c r="QSZ195" s="4"/>
      <c r="QTA195" s="4"/>
      <c r="QTB195" s="4"/>
      <c r="QTC195" s="4"/>
      <c r="QTD195" s="4"/>
      <c r="QTE195" s="4"/>
      <c r="QTF195" s="4"/>
      <c r="QTG195" s="4"/>
      <c r="QTH195" s="4"/>
      <c r="QTI195" s="4"/>
      <c r="QTJ195" s="4"/>
      <c r="QTK195" s="4"/>
      <c r="QTL195" s="4"/>
      <c r="QTM195" s="4"/>
      <c r="QTN195" s="4"/>
      <c r="QTO195" s="4"/>
      <c r="QTP195" s="4"/>
      <c r="QTQ195" s="4"/>
      <c r="QTR195" s="4"/>
      <c r="QTS195" s="4"/>
      <c r="QTT195" s="4"/>
      <c r="QTU195" s="4"/>
      <c r="QTV195" s="4"/>
      <c r="QTW195" s="4"/>
      <c r="QTX195" s="4"/>
      <c r="QTY195" s="4"/>
      <c r="QTZ195" s="4"/>
      <c r="QUA195" s="4"/>
      <c r="QUB195" s="4"/>
      <c r="QUC195" s="4"/>
      <c r="QUD195" s="4"/>
      <c r="QUE195" s="4"/>
      <c r="QUF195" s="4"/>
      <c r="QUG195" s="4"/>
      <c r="QUH195" s="4"/>
      <c r="QUI195" s="4"/>
      <c r="QUJ195" s="4"/>
      <c r="QUK195" s="4"/>
      <c r="QUL195" s="4"/>
      <c r="QUM195" s="4"/>
      <c r="QUN195" s="4"/>
      <c r="QUO195" s="4"/>
      <c r="QUP195" s="4"/>
      <c r="QUQ195" s="4"/>
      <c r="QUR195" s="4"/>
      <c r="QUS195" s="4"/>
      <c r="QUT195" s="4"/>
      <c r="QUU195" s="4"/>
      <c r="QUV195" s="4"/>
      <c r="QUW195" s="4"/>
      <c r="QUX195" s="4"/>
      <c r="QUY195" s="4"/>
      <c r="QUZ195" s="4"/>
      <c r="QVA195" s="4"/>
      <c r="QVB195" s="4"/>
      <c r="QVC195" s="4"/>
      <c r="QVD195" s="4"/>
      <c r="QVE195" s="4"/>
      <c r="QVF195" s="4"/>
      <c r="QVG195" s="4"/>
      <c r="QVH195" s="4"/>
      <c r="QVI195" s="4"/>
      <c r="QVJ195" s="4"/>
      <c r="QVK195" s="4"/>
      <c r="QVL195" s="4"/>
      <c r="QVM195" s="4"/>
      <c r="QVN195" s="4"/>
      <c r="QVO195" s="4"/>
      <c r="QVP195" s="4"/>
      <c r="QVQ195" s="4"/>
      <c r="QVR195" s="4"/>
      <c r="QVS195" s="4"/>
      <c r="QVT195" s="4"/>
      <c r="QVU195" s="4"/>
      <c r="QVV195" s="4"/>
      <c r="QVW195" s="4"/>
      <c r="QVX195" s="4"/>
      <c r="QVY195" s="4"/>
      <c r="QVZ195" s="4"/>
      <c r="QWA195" s="4"/>
      <c r="QWB195" s="4"/>
      <c r="QWC195" s="4"/>
      <c r="QWD195" s="4"/>
      <c r="QWE195" s="4"/>
      <c r="QWF195" s="4"/>
      <c r="QWG195" s="4"/>
      <c r="QWH195" s="4"/>
      <c r="QWI195" s="4"/>
      <c r="QWJ195" s="4"/>
      <c r="QWK195" s="4"/>
      <c r="QWL195" s="4"/>
      <c r="QWM195" s="4"/>
      <c r="QWN195" s="4"/>
      <c r="QWO195" s="4"/>
      <c r="QWP195" s="4"/>
      <c r="QWQ195" s="4"/>
      <c r="QWR195" s="4"/>
      <c r="QWS195" s="4"/>
      <c r="QWT195" s="4"/>
      <c r="QWU195" s="4"/>
      <c r="QWV195" s="4"/>
      <c r="QWW195" s="4"/>
      <c r="QWX195" s="4"/>
      <c r="QWY195" s="4"/>
      <c r="QWZ195" s="4"/>
      <c r="QXA195" s="4"/>
      <c r="QXB195" s="4"/>
      <c r="QXC195" s="4"/>
      <c r="QXD195" s="4"/>
      <c r="QXE195" s="4"/>
      <c r="QXF195" s="4"/>
      <c r="QXG195" s="4"/>
      <c r="QXH195" s="4"/>
      <c r="QXI195" s="4"/>
      <c r="QXJ195" s="4"/>
      <c r="QXK195" s="4"/>
      <c r="QXL195" s="4"/>
      <c r="QXM195" s="4"/>
      <c r="QXN195" s="4"/>
      <c r="QXO195" s="4"/>
      <c r="QXP195" s="4"/>
      <c r="QXQ195" s="4"/>
      <c r="QXR195" s="4"/>
      <c r="QXS195" s="4"/>
      <c r="QXT195" s="4"/>
      <c r="QXU195" s="4"/>
      <c r="QXV195" s="4"/>
      <c r="QXW195" s="4"/>
      <c r="QXX195" s="4"/>
      <c r="QXY195" s="4"/>
      <c r="QXZ195" s="4"/>
      <c r="QYA195" s="4"/>
      <c r="QYB195" s="4"/>
      <c r="QYC195" s="4"/>
      <c r="QYD195" s="4"/>
      <c r="QYE195" s="4"/>
      <c r="QYF195" s="4"/>
      <c r="QYG195" s="4"/>
      <c r="QYH195" s="4"/>
      <c r="QYI195" s="4"/>
      <c r="QYJ195" s="4"/>
      <c r="QYK195" s="4"/>
      <c r="QYL195" s="4"/>
      <c r="QYM195" s="4"/>
      <c r="QYN195" s="4"/>
      <c r="QYO195" s="4"/>
      <c r="QYP195" s="4"/>
      <c r="QYQ195" s="4"/>
      <c r="QYR195" s="4"/>
      <c r="QYS195" s="4"/>
      <c r="QYT195" s="4"/>
      <c r="QYU195" s="4"/>
      <c r="QYV195" s="4"/>
      <c r="QYW195" s="4"/>
      <c r="QYX195" s="4"/>
      <c r="QYY195" s="4"/>
      <c r="QYZ195" s="4"/>
      <c r="QZA195" s="4"/>
      <c r="QZB195" s="4"/>
      <c r="QZC195" s="4"/>
      <c r="QZD195" s="4"/>
      <c r="QZE195" s="4"/>
      <c r="QZF195" s="4"/>
      <c r="QZG195" s="4"/>
      <c r="QZH195" s="4"/>
      <c r="QZI195" s="4"/>
      <c r="QZJ195" s="4"/>
      <c r="QZK195" s="4"/>
      <c r="QZL195" s="4"/>
      <c r="QZM195" s="4"/>
      <c r="QZN195" s="4"/>
      <c r="QZO195" s="4"/>
      <c r="QZP195" s="4"/>
      <c r="QZQ195" s="4"/>
      <c r="QZR195" s="4"/>
      <c r="QZS195" s="4"/>
      <c r="QZT195" s="4"/>
      <c r="QZU195" s="4"/>
      <c r="QZV195" s="4"/>
      <c r="QZW195" s="4"/>
      <c r="QZX195" s="4"/>
      <c r="QZY195" s="4"/>
      <c r="QZZ195" s="4"/>
      <c r="RAA195" s="4"/>
      <c r="RAB195" s="4"/>
      <c r="RAC195" s="4"/>
      <c r="RAD195" s="4"/>
      <c r="RAE195" s="4"/>
      <c r="RAF195" s="4"/>
      <c r="RAG195" s="4"/>
      <c r="RAH195" s="4"/>
      <c r="RAI195" s="4"/>
      <c r="RAJ195" s="4"/>
      <c r="RAK195" s="4"/>
      <c r="RAL195" s="4"/>
      <c r="RAM195" s="4"/>
      <c r="RAN195" s="4"/>
      <c r="RAO195" s="4"/>
      <c r="RAP195" s="4"/>
      <c r="RAQ195" s="4"/>
      <c r="RAR195" s="4"/>
      <c r="RAS195" s="4"/>
      <c r="RAT195" s="4"/>
      <c r="RAU195" s="4"/>
      <c r="RAV195" s="4"/>
      <c r="RAW195" s="4"/>
      <c r="RAX195" s="4"/>
      <c r="RAY195" s="4"/>
      <c r="RAZ195" s="4"/>
      <c r="RBA195" s="4"/>
      <c r="RBB195" s="4"/>
      <c r="RBC195" s="4"/>
      <c r="RBD195" s="4"/>
      <c r="RBE195" s="4"/>
      <c r="RBF195" s="4"/>
      <c r="RBG195" s="4"/>
      <c r="RBH195" s="4"/>
      <c r="RBI195" s="4"/>
      <c r="RBJ195" s="4"/>
      <c r="RBK195" s="4"/>
      <c r="RBL195" s="4"/>
      <c r="RBM195" s="4"/>
      <c r="RBN195" s="4"/>
      <c r="RBO195" s="4"/>
      <c r="RBP195" s="4"/>
      <c r="RBQ195" s="4"/>
      <c r="RBR195" s="4"/>
      <c r="RBS195" s="4"/>
      <c r="RBT195" s="4"/>
      <c r="RBU195" s="4"/>
      <c r="RBV195" s="4"/>
      <c r="RBW195" s="4"/>
      <c r="RBX195" s="4"/>
      <c r="RBY195" s="4"/>
      <c r="RBZ195" s="4"/>
      <c r="RCA195" s="4"/>
      <c r="RCB195" s="4"/>
      <c r="RCC195" s="4"/>
      <c r="RCD195" s="4"/>
      <c r="RCE195" s="4"/>
      <c r="RCF195" s="4"/>
      <c r="RCG195" s="4"/>
      <c r="RCH195" s="4"/>
      <c r="RCI195" s="4"/>
      <c r="RCJ195" s="4"/>
      <c r="RCK195" s="4"/>
      <c r="RCL195" s="4"/>
      <c r="RCM195" s="4"/>
      <c r="RCN195" s="4"/>
      <c r="RCO195" s="4"/>
      <c r="RCP195" s="4"/>
      <c r="RCQ195" s="4"/>
      <c r="RCR195" s="4"/>
      <c r="RCS195" s="4"/>
      <c r="RCT195" s="4"/>
      <c r="RCU195" s="4"/>
      <c r="RCV195" s="4"/>
      <c r="RCW195" s="4"/>
      <c r="RCX195" s="4"/>
      <c r="RCY195" s="4"/>
      <c r="RCZ195" s="4"/>
      <c r="RDA195" s="4"/>
      <c r="RDB195" s="4"/>
      <c r="RDC195" s="4"/>
      <c r="RDD195" s="4"/>
      <c r="RDE195" s="4"/>
      <c r="RDF195" s="4"/>
      <c r="RDG195" s="4"/>
      <c r="RDH195" s="4"/>
      <c r="RDI195" s="4"/>
      <c r="RDJ195" s="4"/>
      <c r="RDK195" s="4"/>
      <c r="RDL195" s="4"/>
      <c r="RDM195" s="4"/>
      <c r="RDN195" s="4"/>
      <c r="RDO195" s="4"/>
      <c r="RDP195" s="4"/>
      <c r="RDQ195" s="4"/>
      <c r="RDR195" s="4"/>
      <c r="RDS195" s="4"/>
      <c r="RDT195" s="4"/>
      <c r="RDU195" s="4"/>
      <c r="RDV195" s="4"/>
      <c r="RDW195" s="4"/>
      <c r="RDX195" s="4"/>
      <c r="RDY195" s="4"/>
      <c r="RDZ195" s="4"/>
      <c r="REA195" s="4"/>
      <c r="REB195" s="4"/>
      <c r="REC195" s="4"/>
      <c r="RED195" s="4"/>
      <c r="REE195" s="4"/>
      <c r="REF195" s="4"/>
      <c r="REG195" s="4"/>
      <c r="REH195" s="4"/>
      <c r="REI195" s="4"/>
      <c r="REJ195" s="4"/>
      <c r="REK195" s="4"/>
      <c r="REL195" s="4"/>
      <c r="REM195" s="4"/>
      <c r="REN195" s="4"/>
      <c r="REO195" s="4"/>
      <c r="REP195" s="4"/>
      <c r="REQ195" s="4"/>
      <c r="RER195" s="4"/>
      <c r="RES195" s="4"/>
      <c r="RET195" s="4"/>
      <c r="REU195" s="4"/>
      <c r="REV195" s="4"/>
      <c r="REW195" s="4"/>
      <c r="REX195" s="4"/>
      <c r="REY195" s="4"/>
      <c r="REZ195" s="4"/>
      <c r="RFA195" s="4"/>
      <c r="RFB195" s="4"/>
      <c r="RFC195" s="4"/>
      <c r="RFD195" s="4"/>
      <c r="RFE195" s="4"/>
      <c r="RFF195" s="4"/>
      <c r="RFG195" s="4"/>
      <c r="RFH195" s="4"/>
      <c r="RFI195" s="4"/>
      <c r="RFJ195" s="4"/>
      <c r="RFK195" s="4"/>
      <c r="RFL195" s="4"/>
      <c r="RFM195" s="4"/>
      <c r="RFN195" s="4"/>
      <c r="RFO195" s="4"/>
      <c r="RFP195" s="4"/>
      <c r="RFQ195" s="4"/>
      <c r="RFR195" s="4"/>
      <c r="RFS195" s="4"/>
      <c r="RFT195" s="4"/>
      <c r="RFU195" s="4"/>
      <c r="RFV195" s="4"/>
      <c r="RFW195" s="4"/>
      <c r="RFX195" s="4"/>
      <c r="RFY195" s="4"/>
      <c r="RFZ195" s="4"/>
      <c r="RGA195" s="4"/>
      <c r="RGB195" s="4"/>
      <c r="RGC195" s="4"/>
      <c r="RGD195" s="4"/>
      <c r="RGE195" s="4"/>
      <c r="RGF195" s="4"/>
      <c r="RGG195" s="4"/>
      <c r="RGH195" s="4"/>
      <c r="RGI195" s="4"/>
      <c r="RGJ195" s="4"/>
      <c r="RGK195" s="4"/>
      <c r="RGL195" s="4"/>
      <c r="RGM195" s="4"/>
      <c r="RGN195" s="4"/>
      <c r="RGO195" s="4"/>
      <c r="RGP195" s="4"/>
      <c r="RGQ195" s="4"/>
      <c r="RGR195" s="4"/>
      <c r="RGS195" s="4"/>
      <c r="RGT195" s="4"/>
      <c r="RGU195" s="4"/>
      <c r="RGV195" s="4"/>
      <c r="RGW195" s="4"/>
      <c r="RGX195" s="4"/>
      <c r="RGY195" s="4"/>
      <c r="RGZ195" s="4"/>
      <c r="RHA195" s="4"/>
      <c r="RHB195" s="4"/>
      <c r="RHC195" s="4"/>
      <c r="RHD195" s="4"/>
      <c r="RHE195" s="4"/>
      <c r="RHF195" s="4"/>
      <c r="RHG195" s="4"/>
      <c r="RHH195" s="4"/>
      <c r="RHI195" s="4"/>
      <c r="RHJ195" s="4"/>
      <c r="RHK195" s="4"/>
      <c r="RHL195" s="4"/>
      <c r="RHM195" s="4"/>
      <c r="RHN195" s="4"/>
      <c r="RHO195" s="4"/>
      <c r="RHP195" s="4"/>
      <c r="RHQ195" s="4"/>
      <c r="RHR195" s="4"/>
      <c r="RHS195" s="4"/>
      <c r="RHT195" s="4"/>
      <c r="RHU195" s="4"/>
      <c r="RHV195" s="4"/>
      <c r="RHW195" s="4"/>
      <c r="RHX195" s="4"/>
      <c r="RHY195" s="4"/>
      <c r="RHZ195" s="4"/>
      <c r="RIA195" s="4"/>
      <c r="RIB195" s="4"/>
      <c r="RIC195" s="4"/>
      <c r="RID195" s="4"/>
      <c r="RIE195" s="4"/>
      <c r="RIF195" s="4"/>
      <c r="RIG195" s="4"/>
      <c r="RIH195" s="4"/>
      <c r="RII195" s="4"/>
      <c r="RIJ195" s="4"/>
      <c r="RIK195" s="4"/>
      <c r="RIL195" s="4"/>
      <c r="RIM195" s="4"/>
      <c r="RIN195" s="4"/>
      <c r="RIO195" s="4"/>
      <c r="RIP195" s="4"/>
      <c r="RIQ195" s="4"/>
      <c r="RIR195" s="4"/>
      <c r="RIS195" s="4"/>
      <c r="RIT195" s="4"/>
      <c r="RIU195" s="4"/>
      <c r="RIV195" s="4"/>
      <c r="RIW195" s="4"/>
      <c r="RIX195" s="4"/>
      <c r="RIY195" s="4"/>
      <c r="RIZ195" s="4"/>
      <c r="RJA195" s="4"/>
      <c r="RJB195" s="4"/>
      <c r="RJC195" s="4"/>
      <c r="RJD195" s="4"/>
      <c r="RJE195" s="4"/>
      <c r="RJF195" s="4"/>
      <c r="RJG195" s="4"/>
      <c r="RJH195" s="4"/>
      <c r="RJI195" s="4"/>
      <c r="RJJ195" s="4"/>
      <c r="RJK195" s="4"/>
      <c r="RJL195" s="4"/>
      <c r="RJM195" s="4"/>
      <c r="RJN195" s="4"/>
      <c r="RJO195" s="4"/>
      <c r="RJP195" s="4"/>
      <c r="RJQ195" s="4"/>
      <c r="RJR195" s="4"/>
      <c r="RJS195" s="4"/>
      <c r="RJT195" s="4"/>
      <c r="RJU195" s="4"/>
      <c r="RJV195" s="4"/>
      <c r="RJW195" s="4"/>
      <c r="RJX195" s="4"/>
      <c r="RJY195" s="4"/>
      <c r="RJZ195" s="4"/>
      <c r="RKA195" s="4"/>
      <c r="RKB195" s="4"/>
      <c r="RKC195" s="4"/>
      <c r="RKD195" s="4"/>
      <c r="RKE195" s="4"/>
      <c r="RKF195" s="4"/>
      <c r="RKG195" s="4"/>
      <c r="RKH195" s="4"/>
      <c r="RKI195" s="4"/>
      <c r="RKJ195" s="4"/>
      <c r="RKK195" s="4"/>
      <c r="RKL195" s="4"/>
      <c r="RKM195" s="4"/>
      <c r="RKN195" s="4"/>
      <c r="RKO195" s="4"/>
      <c r="RKP195" s="4"/>
      <c r="RKQ195" s="4"/>
      <c r="RKR195" s="4"/>
      <c r="RKS195" s="4"/>
      <c r="RKT195" s="4"/>
      <c r="RKU195" s="4"/>
      <c r="RKV195" s="4"/>
      <c r="RKW195" s="4"/>
      <c r="RKX195" s="4"/>
      <c r="RKY195" s="4"/>
      <c r="RKZ195" s="4"/>
      <c r="RLA195" s="4"/>
      <c r="RLB195" s="4"/>
      <c r="RLC195" s="4"/>
      <c r="RLD195" s="4"/>
      <c r="RLE195" s="4"/>
      <c r="RLF195" s="4"/>
      <c r="RLG195" s="4"/>
      <c r="RLH195" s="4"/>
      <c r="RLI195" s="4"/>
      <c r="RLJ195" s="4"/>
      <c r="RLK195" s="4"/>
      <c r="RLL195" s="4"/>
      <c r="RLM195" s="4"/>
      <c r="RLN195" s="4"/>
      <c r="RLO195" s="4"/>
      <c r="RLP195" s="4"/>
      <c r="RLQ195" s="4"/>
      <c r="RLR195" s="4"/>
      <c r="RLS195" s="4"/>
      <c r="RLT195" s="4"/>
      <c r="RLU195" s="4"/>
      <c r="RLV195" s="4"/>
      <c r="RLW195" s="4"/>
      <c r="RLX195" s="4"/>
      <c r="RLY195" s="4"/>
      <c r="RLZ195" s="4"/>
      <c r="RMA195" s="4"/>
      <c r="RMB195" s="4"/>
      <c r="RMC195" s="4"/>
      <c r="RMD195" s="4"/>
      <c r="RME195" s="4"/>
      <c r="RMF195" s="4"/>
      <c r="RMG195" s="4"/>
      <c r="RMH195" s="4"/>
      <c r="RMI195" s="4"/>
      <c r="RMJ195" s="4"/>
      <c r="RMK195" s="4"/>
      <c r="RML195" s="4"/>
      <c r="RMM195" s="4"/>
      <c r="RMN195" s="4"/>
      <c r="RMO195" s="4"/>
      <c r="RMP195" s="4"/>
      <c r="RMQ195" s="4"/>
      <c r="RMR195" s="4"/>
      <c r="RMS195" s="4"/>
      <c r="RMT195" s="4"/>
      <c r="RMU195" s="4"/>
      <c r="RMV195" s="4"/>
      <c r="RMW195" s="4"/>
      <c r="RMX195" s="4"/>
      <c r="RMY195" s="4"/>
      <c r="RMZ195" s="4"/>
      <c r="RNA195" s="4"/>
      <c r="RNB195" s="4"/>
      <c r="RNC195" s="4"/>
      <c r="RND195" s="4"/>
      <c r="RNE195" s="4"/>
      <c r="RNF195" s="4"/>
      <c r="RNG195" s="4"/>
      <c r="RNH195" s="4"/>
      <c r="RNI195" s="4"/>
      <c r="RNJ195" s="4"/>
      <c r="RNK195" s="4"/>
      <c r="RNL195" s="4"/>
      <c r="RNM195" s="4"/>
      <c r="RNN195" s="4"/>
      <c r="RNO195" s="4"/>
      <c r="RNP195" s="4"/>
      <c r="RNQ195" s="4"/>
      <c r="RNR195" s="4"/>
      <c r="RNS195" s="4"/>
      <c r="RNT195" s="4"/>
      <c r="RNU195" s="4"/>
      <c r="RNV195" s="4"/>
      <c r="RNW195" s="4"/>
      <c r="RNX195" s="4"/>
      <c r="RNY195" s="4"/>
      <c r="RNZ195" s="4"/>
      <c r="ROA195" s="4"/>
      <c r="ROB195" s="4"/>
      <c r="ROC195" s="4"/>
      <c r="ROD195" s="4"/>
      <c r="ROE195" s="4"/>
      <c r="ROF195" s="4"/>
      <c r="ROG195" s="4"/>
      <c r="ROH195" s="4"/>
      <c r="ROI195" s="4"/>
      <c r="ROJ195" s="4"/>
      <c r="ROK195" s="4"/>
      <c r="ROL195" s="4"/>
      <c r="ROM195" s="4"/>
      <c r="RON195" s="4"/>
      <c r="ROO195" s="4"/>
      <c r="ROP195" s="4"/>
      <c r="ROQ195" s="4"/>
      <c r="ROR195" s="4"/>
      <c r="ROS195" s="4"/>
      <c r="ROT195" s="4"/>
      <c r="ROU195" s="4"/>
      <c r="ROV195" s="4"/>
      <c r="ROW195" s="4"/>
      <c r="ROX195" s="4"/>
      <c r="ROY195" s="4"/>
      <c r="ROZ195" s="4"/>
      <c r="RPA195" s="4"/>
      <c r="RPB195" s="4"/>
      <c r="RPC195" s="4"/>
      <c r="RPD195" s="4"/>
      <c r="RPE195" s="4"/>
      <c r="RPF195" s="4"/>
      <c r="RPG195" s="4"/>
      <c r="RPH195" s="4"/>
      <c r="RPI195" s="4"/>
      <c r="RPJ195" s="4"/>
      <c r="RPK195" s="4"/>
      <c r="RPL195" s="4"/>
      <c r="RPM195" s="4"/>
      <c r="RPN195" s="4"/>
      <c r="RPO195" s="4"/>
      <c r="RPP195" s="4"/>
      <c r="RPQ195" s="4"/>
      <c r="RPR195" s="4"/>
      <c r="RPS195" s="4"/>
      <c r="RPT195" s="4"/>
      <c r="RPU195" s="4"/>
      <c r="RPV195" s="4"/>
      <c r="RPW195" s="4"/>
      <c r="RPX195" s="4"/>
      <c r="RPY195" s="4"/>
      <c r="RPZ195" s="4"/>
      <c r="RQA195" s="4"/>
      <c r="RQB195" s="4"/>
      <c r="RQC195" s="4"/>
      <c r="RQD195" s="4"/>
      <c r="RQE195" s="4"/>
      <c r="RQF195" s="4"/>
      <c r="RQG195" s="4"/>
      <c r="RQH195" s="4"/>
      <c r="RQI195" s="4"/>
      <c r="RQJ195" s="4"/>
      <c r="RQK195" s="4"/>
      <c r="RQL195" s="4"/>
      <c r="RQM195" s="4"/>
      <c r="RQN195" s="4"/>
      <c r="RQO195" s="4"/>
      <c r="RQP195" s="4"/>
      <c r="RQQ195" s="4"/>
      <c r="RQR195" s="4"/>
      <c r="RQS195" s="4"/>
      <c r="RQT195" s="4"/>
      <c r="RQU195" s="4"/>
      <c r="RQV195" s="4"/>
      <c r="RQW195" s="4"/>
      <c r="RQX195" s="4"/>
      <c r="RQY195" s="4"/>
      <c r="RQZ195" s="4"/>
      <c r="RRA195" s="4"/>
      <c r="RRB195" s="4"/>
      <c r="RRC195" s="4"/>
      <c r="RRD195" s="4"/>
      <c r="RRE195" s="4"/>
      <c r="RRF195" s="4"/>
      <c r="RRG195" s="4"/>
      <c r="RRH195" s="4"/>
      <c r="RRI195" s="4"/>
      <c r="RRJ195" s="4"/>
      <c r="RRK195" s="4"/>
      <c r="RRL195" s="4"/>
      <c r="RRM195" s="4"/>
      <c r="RRN195" s="4"/>
      <c r="RRO195" s="4"/>
      <c r="RRP195" s="4"/>
      <c r="RRQ195" s="4"/>
      <c r="RRR195" s="4"/>
      <c r="RRS195" s="4"/>
      <c r="RRT195" s="4"/>
      <c r="RRU195" s="4"/>
      <c r="RRV195" s="4"/>
      <c r="RRW195" s="4"/>
      <c r="RRX195" s="4"/>
      <c r="RRY195" s="4"/>
      <c r="RRZ195" s="4"/>
      <c r="RSA195" s="4"/>
      <c r="RSB195" s="4"/>
      <c r="RSC195" s="4"/>
      <c r="RSD195" s="4"/>
      <c r="RSE195" s="4"/>
      <c r="RSF195" s="4"/>
      <c r="RSG195" s="4"/>
      <c r="RSH195" s="4"/>
      <c r="RSI195" s="4"/>
      <c r="RSJ195" s="4"/>
      <c r="RSK195" s="4"/>
      <c r="RSL195" s="4"/>
      <c r="RSM195" s="4"/>
      <c r="RSN195" s="4"/>
      <c r="RSO195" s="4"/>
      <c r="RSP195" s="4"/>
      <c r="RSQ195" s="4"/>
      <c r="RSR195" s="4"/>
      <c r="RSS195" s="4"/>
      <c r="RST195" s="4"/>
      <c r="RSU195" s="4"/>
      <c r="RSV195" s="4"/>
      <c r="RSW195" s="4"/>
      <c r="RSX195" s="4"/>
      <c r="RSY195" s="4"/>
      <c r="RSZ195" s="4"/>
      <c r="RTA195" s="4"/>
      <c r="RTB195" s="4"/>
      <c r="RTC195" s="4"/>
      <c r="RTD195" s="4"/>
      <c r="RTE195" s="4"/>
      <c r="RTF195" s="4"/>
      <c r="RTG195" s="4"/>
      <c r="RTH195" s="4"/>
      <c r="RTI195" s="4"/>
      <c r="RTJ195" s="4"/>
      <c r="RTK195" s="4"/>
      <c r="RTL195" s="4"/>
      <c r="RTM195" s="4"/>
      <c r="RTN195" s="4"/>
      <c r="RTO195" s="4"/>
      <c r="RTP195" s="4"/>
      <c r="RTQ195" s="4"/>
      <c r="RTR195" s="4"/>
      <c r="RTS195" s="4"/>
      <c r="RTT195" s="4"/>
      <c r="RTU195" s="4"/>
      <c r="RTV195" s="4"/>
      <c r="RTW195" s="4"/>
      <c r="RTX195" s="4"/>
      <c r="RTY195" s="4"/>
      <c r="RTZ195" s="4"/>
      <c r="RUA195" s="4"/>
      <c r="RUB195" s="4"/>
      <c r="RUC195" s="4"/>
      <c r="RUD195" s="4"/>
      <c r="RUE195" s="4"/>
      <c r="RUF195" s="4"/>
      <c r="RUG195" s="4"/>
      <c r="RUH195" s="4"/>
      <c r="RUI195" s="4"/>
      <c r="RUJ195" s="4"/>
      <c r="RUK195" s="4"/>
      <c r="RUL195" s="4"/>
      <c r="RUM195" s="4"/>
      <c r="RUN195" s="4"/>
      <c r="RUO195" s="4"/>
      <c r="RUP195" s="4"/>
      <c r="RUQ195" s="4"/>
      <c r="RUR195" s="4"/>
      <c r="RUS195" s="4"/>
      <c r="RUT195" s="4"/>
      <c r="RUU195" s="4"/>
      <c r="RUV195" s="4"/>
      <c r="RUW195" s="4"/>
      <c r="RUX195" s="4"/>
      <c r="RUY195" s="4"/>
      <c r="RUZ195" s="4"/>
      <c r="RVA195" s="4"/>
      <c r="RVB195" s="4"/>
      <c r="RVC195" s="4"/>
      <c r="RVD195" s="4"/>
      <c r="RVE195" s="4"/>
      <c r="RVF195" s="4"/>
      <c r="RVG195" s="4"/>
      <c r="RVH195" s="4"/>
      <c r="RVI195" s="4"/>
      <c r="RVJ195" s="4"/>
      <c r="RVK195" s="4"/>
      <c r="RVL195" s="4"/>
      <c r="RVM195" s="4"/>
      <c r="RVN195" s="4"/>
      <c r="RVO195" s="4"/>
      <c r="RVP195" s="4"/>
      <c r="RVQ195" s="4"/>
      <c r="RVR195" s="4"/>
      <c r="RVS195" s="4"/>
      <c r="RVT195" s="4"/>
      <c r="RVU195" s="4"/>
      <c r="RVV195" s="4"/>
      <c r="RVW195" s="4"/>
      <c r="RVX195" s="4"/>
      <c r="RVY195" s="4"/>
      <c r="RVZ195" s="4"/>
      <c r="RWA195" s="4"/>
      <c r="RWB195" s="4"/>
      <c r="RWC195" s="4"/>
      <c r="RWD195" s="4"/>
      <c r="RWE195" s="4"/>
      <c r="RWF195" s="4"/>
      <c r="RWG195" s="4"/>
      <c r="RWH195" s="4"/>
      <c r="RWI195" s="4"/>
      <c r="RWJ195" s="4"/>
      <c r="RWK195" s="4"/>
      <c r="RWL195" s="4"/>
      <c r="RWM195" s="4"/>
      <c r="RWN195" s="4"/>
      <c r="RWO195" s="4"/>
      <c r="RWP195" s="4"/>
      <c r="RWQ195" s="4"/>
      <c r="RWR195" s="4"/>
      <c r="RWS195" s="4"/>
      <c r="RWT195" s="4"/>
      <c r="RWU195" s="4"/>
      <c r="RWV195" s="4"/>
      <c r="RWW195" s="4"/>
      <c r="RWX195" s="4"/>
      <c r="RWY195" s="4"/>
      <c r="RWZ195" s="4"/>
      <c r="RXA195" s="4"/>
      <c r="RXB195" s="4"/>
      <c r="RXC195" s="4"/>
      <c r="RXD195" s="4"/>
      <c r="RXE195" s="4"/>
      <c r="RXF195" s="4"/>
      <c r="RXG195" s="4"/>
      <c r="RXH195" s="4"/>
      <c r="RXI195" s="4"/>
      <c r="RXJ195" s="4"/>
      <c r="RXK195" s="4"/>
      <c r="RXL195" s="4"/>
      <c r="RXM195" s="4"/>
      <c r="RXN195" s="4"/>
      <c r="RXO195" s="4"/>
      <c r="RXP195" s="4"/>
      <c r="RXQ195" s="4"/>
      <c r="RXR195" s="4"/>
      <c r="RXS195" s="4"/>
      <c r="RXT195" s="4"/>
      <c r="RXU195" s="4"/>
      <c r="RXV195" s="4"/>
      <c r="RXW195" s="4"/>
      <c r="RXX195" s="4"/>
      <c r="RXY195" s="4"/>
      <c r="RXZ195" s="4"/>
      <c r="RYA195" s="4"/>
      <c r="RYB195" s="4"/>
      <c r="RYC195" s="4"/>
      <c r="RYD195" s="4"/>
      <c r="RYE195" s="4"/>
      <c r="RYF195" s="4"/>
      <c r="RYG195" s="4"/>
      <c r="RYH195" s="4"/>
      <c r="RYI195" s="4"/>
      <c r="RYJ195" s="4"/>
      <c r="RYK195" s="4"/>
      <c r="RYL195" s="4"/>
      <c r="RYM195" s="4"/>
      <c r="RYN195" s="4"/>
      <c r="RYO195" s="4"/>
      <c r="RYP195" s="4"/>
      <c r="RYQ195" s="4"/>
      <c r="RYR195" s="4"/>
      <c r="RYS195" s="4"/>
      <c r="RYT195" s="4"/>
      <c r="RYU195" s="4"/>
      <c r="RYV195" s="4"/>
      <c r="RYW195" s="4"/>
      <c r="RYX195" s="4"/>
      <c r="RYY195" s="4"/>
      <c r="RYZ195" s="4"/>
      <c r="RZA195" s="4"/>
      <c r="RZB195" s="4"/>
      <c r="RZC195" s="4"/>
      <c r="RZD195" s="4"/>
      <c r="RZE195" s="4"/>
      <c r="RZF195" s="4"/>
      <c r="RZG195" s="4"/>
      <c r="RZH195" s="4"/>
      <c r="RZI195" s="4"/>
      <c r="RZJ195" s="4"/>
      <c r="RZK195" s="4"/>
      <c r="RZL195" s="4"/>
      <c r="RZM195" s="4"/>
      <c r="RZN195" s="4"/>
      <c r="RZO195" s="4"/>
      <c r="RZP195" s="4"/>
      <c r="RZQ195" s="4"/>
      <c r="RZR195" s="4"/>
      <c r="RZS195" s="4"/>
      <c r="RZT195" s="4"/>
      <c r="RZU195" s="4"/>
      <c r="RZV195" s="4"/>
      <c r="RZW195" s="4"/>
      <c r="RZX195" s="4"/>
      <c r="RZY195" s="4"/>
      <c r="RZZ195" s="4"/>
      <c r="SAA195" s="4"/>
      <c r="SAB195" s="4"/>
      <c r="SAC195" s="4"/>
      <c r="SAD195" s="4"/>
      <c r="SAE195" s="4"/>
      <c r="SAF195" s="4"/>
      <c r="SAG195" s="4"/>
      <c r="SAH195" s="4"/>
      <c r="SAI195" s="4"/>
      <c r="SAJ195" s="4"/>
      <c r="SAK195" s="4"/>
      <c r="SAL195" s="4"/>
      <c r="SAM195" s="4"/>
      <c r="SAN195" s="4"/>
      <c r="SAO195" s="4"/>
      <c r="SAP195" s="4"/>
      <c r="SAQ195" s="4"/>
      <c r="SAR195" s="4"/>
      <c r="SAS195" s="4"/>
      <c r="SAT195" s="4"/>
      <c r="SAU195" s="4"/>
      <c r="SAV195" s="4"/>
      <c r="SAW195" s="4"/>
      <c r="SAX195" s="4"/>
      <c r="SAY195" s="4"/>
      <c r="SAZ195" s="4"/>
      <c r="SBA195" s="4"/>
      <c r="SBB195" s="4"/>
      <c r="SBC195" s="4"/>
      <c r="SBD195" s="4"/>
      <c r="SBE195" s="4"/>
      <c r="SBF195" s="4"/>
      <c r="SBG195" s="4"/>
      <c r="SBH195" s="4"/>
      <c r="SBI195" s="4"/>
      <c r="SBJ195" s="4"/>
      <c r="SBK195" s="4"/>
      <c r="SBL195" s="4"/>
      <c r="SBM195" s="4"/>
      <c r="SBN195" s="4"/>
      <c r="SBO195" s="4"/>
      <c r="SBP195" s="4"/>
      <c r="SBQ195" s="4"/>
      <c r="SBR195" s="4"/>
      <c r="SBS195" s="4"/>
      <c r="SBT195" s="4"/>
      <c r="SBU195" s="4"/>
      <c r="SBV195" s="4"/>
      <c r="SBW195" s="4"/>
      <c r="SBX195" s="4"/>
      <c r="SBY195" s="4"/>
      <c r="SBZ195" s="4"/>
      <c r="SCA195" s="4"/>
      <c r="SCB195" s="4"/>
      <c r="SCC195" s="4"/>
      <c r="SCD195" s="4"/>
      <c r="SCE195" s="4"/>
      <c r="SCF195" s="4"/>
      <c r="SCG195" s="4"/>
      <c r="SCH195" s="4"/>
      <c r="SCI195" s="4"/>
      <c r="SCJ195" s="4"/>
      <c r="SCK195" s="4"/>
      <c r="SCL195" s="4"/>
      <c r="SCM195" s="4"/>
      <c r="SCN195" s="4"/>
      <c r="SCO195" s="4"/>
      <c r="SCP195" s="4"/>
      <c r="SCQ195" s="4"/>
      <c r="SCR195" s="4"/>
      <c r="SCS195" s="4"/>
      <c r="SCT195" s="4"/>
      <c r="SCU195" s="4"/>
      <c r="SCV195" s="4"/>
      <c r="SCW195" s="4"/>
      <c r="SCX195" s="4"/>
      <c r="SCY195" s="4"/>
      <c r="SCZ195" s="4"/>
      <c r="SDA195" s="4"/>
      <c r="SDB195" s="4"/>
      <c r="SDC195" s="4"/>
      <c r="SDD195" s="4"/>
      <c r="SDE195" s="4"/>
      <c r="SDF195" s="4"/>
      <c r="SDG195" s="4"/>
      <c r="SDH195" s="4"/>
      <c r="SDI195" s="4"/>
      <c r="SDJ195" s="4"/>
      <c r="SDK195" s="4"/>
      <c r="SDL195" s="4"/>
      <c r="SDM195" s="4"/>
      <c r="SDN195" s="4"/>
      <c r="SDO195" s="4"/>
      <c r="SDP195" s="4"/>
      <c r="SDQ195" s="4"/>
      <c r="SDR195" s="4"/>
      <c r="SDS195" s="4"/>
      <c r="SDT195" s="4"/>
      <c r="SDU195" s="4"/>
      <c r="SDV195" s="4"/>
      <c r="SDW195" s="4"/>
      <c r="SDX195" s="4"/>
      <c r="SDY195" s="4"/>
      <c r="SDZ195" s="4"/>
      <c r="SEA195" s="4"/>
      <c r="SEB195" s="4"/>
      <c r="SEC195" s="4"/>
      <c r="SED195" s="4"/>
      <c r="SEE195" s="4"/>
      <c r="SEF195" s="4"/>
      <c r="SEG195" s="4"/>
      <c r="SEH195" s="4"/>
      <c r="SEI195" s="4"/>
      <c r="SEJ195" s="4"/>
      <c r="SEK195" s="4"/>
      <c r="SEL195" s="4"/>
      <c r="SEM195" s="4"/>
      <c r="SEN195" s="4"/>
      <c r="SEO195" s="4"/>
      <c r="SEP195" s="4"/>
      <c r="SEQ195" s="4"/>
      <c r="SER195" s="4"/>
      <c r="SES195" s="4"/>
      <c r="SET195" s="4"/>
      <c r="SEU195" s="4"/>
      <c r="SEV195" s="4"/>
      <c r="SEW195" s="4"/>
      <c r="SEX195" s="4"/>
      <c r="SEY195" s="4"/>
      <c r="SEZ195" s="4"/>
      <c r="SFA195" s="4"/>
      <c r="SFB195" s="4"/>
      <c r="SFC195" s="4"/>
      <c r="SFD195" s="4"/>
      <c r="SFE195" s="4"/>
      <c r="SFF195" s="4"/>
      <c r="SFG195" s="4"/>
      <c r="SFH195" s="4"/>
      <c r="SFI195" s="4"/>
      <c r="SFJ195" s="4"/>
      <c r="SFK195" s="4"/>
      <c r="SFL195" s="4"/>
      <c r="SFM195" s="4"/>
      <c r="SFN195" s="4"/>
      <c r="SFO195" s="4"/>
      <c r="SFP195" s="4"/>
      <c r="SFQ195" s="4"/>
      <c r="SFR195" s="4"/>
      <c r="SFS195" s="4"/>
      <c r="SFT195" s="4"/>
      <c r="SFU195" s="4"/>
      <c r="SFV195" s="4"/>
      <c r="SFW195" s="4"/>
      <c r="SFX195" s="4"/>
      <c r="SFY195" s="4"/>
      <c r="SFZ195" s="4"/>
      <c r="SGA195" s="4"/>
      <c r="SGB195" s="4"/>
      <c r="SGC195" s="4"/>
      <c r="SGD195" s="4"/>
      <c r="SGE195" s="4"/>
      <c r="SGF195" s="4"/>
      <c r="SGG195" s="4"/>
      <c r="SGH195" s="4"/>
      <c r="SGI195" s="4"/>
      <c r="SGJ195" s="4"/>
      <c r="SGK195" s="4"/>
      <c r="SGL195" s="4"/>
      <c r="SGM195" s="4"/>
      <c r="SGN195" s="4"/>
      <c r="SGO195" s="4"/>
      <c r="SGP195" s="4"/>
      <c r="SGQ195" s="4"/>
      <c r="SGR195" s="4"/>
      <c r="SGS195" s="4"/>
      <c r="SGT195" s="4"/>
      <c r="SGU195" s="4"/>
      <c r="SGV195" s="4"/>
      <c r="SGW195" s="4"/>
      <c r="SGX195" s="4"/>
      <c r="SGY195" s="4"/>
      <c r="SGZ195" s="4"/>
      <c r="SHA195" s="4"/>
      <c r="SHB195" s="4"/>
      <c r="SHC195" s="4"/>
      <c r="SHD195" s="4"/>
      <c r="SHE195" s="4"/>
      <c r="SHF195" s="4"/>
      <c r="SHG195" s="4"/>
      <c r="SHH195" s="4"/>
      <c r="SHI195" s="4"/>
      <c r="SHJ195" s="4"/>
      <c r="SHK195" s="4"/>
      <c r="SHL195" s="4"/>
      <c r="SHM195" s="4"/>
      <c r="SHN195" s="4"/>
      <c r="SHO195" s="4"/>
      <c r="SHP195" s="4"/>
      <c r="SHQ195" s="4"/>
      <c r="SHR195" s="4"/>
      <c r="SHS195" s="4"/>
      <c r="SHT195" s="4"/>
      <c r="SHU195" s="4"/>
      <c r="SHV195" s="4"/>
      <c r="SHW195" s="4"/>
      <c r="SHX195" s="4"/>
      <c r="SHY195" s="4"/>
      <c r="SHZ195" s="4"/>
      <c r="SIA195" s="4"/>
      <c r="SIB195" s="4"/>
      <c r="SIC195" s="4"/>
      <c r="SID195" s="4"/>
      <c r="SIE195" s="4"/>
      <c r="SIF195" s="4"/>
      <c r="SIG195" s="4"/>
      <c r="SIH195" s="4"/>
      <c r="SII195" s="4"/>
      <c r="SIJ195" s="4"/>
      <c r="SIK195" s="4"/>
      <c r="SIL195" s="4"/>
      <c r="SIM195" s="4"/>
      <c r="SIN195" s="4"/>
      <c r="SIO195" s="4"/>
      <c r="SIP195" s="4"/>
      <c r="SIQ195" s="4"/>
      <c r="SIR195" s="4"/>
      <c r="SIS195" s="4"/>
      <c r="SIT195" s="4"/>
      <c r="SIU195" s="4"/>
      <c r="SIV195" s="4"/>
      <c r="SIW195" s="4"/>
      <c r="SIX195" s="4"/>
      <c r="SIY195" s="4"/>
      <c r="SIZ195" s="4"/>
      <c r="SJA195" s="4"/>
      <c r="SJB195" s="4"/>
      <c r="SJC195" s="4"/>
      <c r="SJD195" s="4"/>
      <c r="SJE195" s="4"/>
      <c r="SJF195" s="4"/>
      <c r="SJG195" s="4"/>
      <c r="SJH195" s="4"/>
      <c r="SJI195" s="4"/>
      <c r="SJJ195" s="4"/>
      <c r="SJK195" s="4"/>
      <c r="SJL195" s="4"/>
      <c r="SJM195" s="4"/>
      <c r="SJN195" s="4"/>
      <c r="SJO195" s="4"/>
      <c r="SJP195" s="4"/>
      <c r="SJQ195" s="4"/>
      <c r="SJR195" s="4"/>
      <c r="SJS195" s="4"/>
      <c r="SJT195" s="4"/>
      <c r="SJU195" s="4"/>
      <c r="SJV195" s="4"/>
      <c r="SJW195" s="4"/>
      <c r="SJX195" s="4"/>
      <c r="SJY195" s="4"/>
      <c r="SJZ195" s="4"/>
      <c r="SKA195" s="4"/>
      <c r="SKB195" s="4"/>
      <c r="SKC195" s="4"/>
      <c r="SKD195" s="4"/>
      <c r="SKE195" s="4"/>
      <c r="SKF195" s="4"/>
      <c r="SKG195" s="4"/>
      <c r="SKH195" s="4"/>
      <c r="SKI195" s="4"/>
      <c r="SKJ195" s="4"/>
      <c r="SKK195" s="4"/>
      <c r="SKL195" s="4"/>
      <c r="SKM195" s="4"/>
      <c r="SKN195" s="4"/>
      <c r="SKO195" s="4"/>
      <c r="SKP195" s="4"/>
      <c r="SKQ195" s="4"/>
      <c r="SKR195" s="4"/>
      <c r="SKS195" s="4"/>
      <c r="SKT195" s="4"/>
      <c r="SKU195" s="4"/>
      <c r="SKV195" s="4"/>
      <c r="SKW195" s="4"/>
      <c r="SKX195" s="4"/>
      <c r="SKY195" s="4"/>
      <c r="SKZ195" s="4"/>
      <c r="SLA195" s="4"/>
      <c r="SLB195" s="4"/>
      <c r="SLC195" s="4"/>
      <c r="SLD195" s="4"/>
      <c r="SLE195" s="4"/>
      <c r="SLF195" s="4"/>
      <c r="SLG195" s="4"/>
      <c r="SLH195" s="4"/>
      <c r="SLI195" s="4"/>
      <c r="SLJ195" s="4"/>
      <c r="SLK195" s="4"/>
      <c r="SLL195" s="4"/>
      <c r="SLM195" s="4"/>
      <c r="SLN195" s="4"/>
      <c r="SLO195" s="4"/>
      <c r="SLP195" s="4"/>
      <c r="SLQ195" s="4"/>
      <c r="SLR195" s="4"/>
      <c r="SLS195" s="4"/>
      <c r="SLT195" s="4"/>
      <c r="SLU195" s="4"/>
      <c r="SLV195" s="4"/>
      <c r="SLW195" s="4"/>
      <c r="SLX195" s="4"/>
      <c r="SLY195" s="4"/>
      <c r="SLZ195" s="4"/>
      <c r="SMA195" s="4"/>
      <c r="SMB195" s="4"/>
      <c r="SMC195" s="4"/>
      <c r="SMD195" s="4"/>
      <c r="SME195" s="4"/>
      <c r="SMF195" s="4"/>
      <c r="SMG195" s="4"/>
      <c r="SMH195" s="4"/>
      <c r="SMI195" s="4"/>
      <c r="SMJ195" s="4"/>
      <c r="SMK195" s="4"/>
      <c r="SML195" s="4"/>
      <c r="SMM195" s="4"/>
      <c r="SMN195" s="4"/>
      <c r="SMO195" s="4"/>
      <c r="SMP195" s="4"/>
      <c r="SMQ195" s="4"/>
      <c r="SMR195" s="4"/>
      <c r="SMS195" s="4"/>
      <c r="SMT195" s="4"/>
      <c r="SMU195" s="4"/>
      <c r="SMV195" s="4"/>
      <c r="SMW195" s="4"/>
      <c r="SMX195" s="4"/>
      <c r="SMY195" s="4"/>
      <c r="SMZ195" s="4"/>
      <c r="SNA195" s="4"/>
      <c r="SNB195" s="4"/>
      <c r="SNC195" s="4"/>
      <c r="SND195" s="4"/>
      <c r="SNE195" s="4"/>
      <c r="SNF195" s="4"/>
      <c r="SNG195" s="4"/>
      <c r="SNH195" s="4"/>
      <c r="SNI195" s="4"/>
      <c r="SNJ195" s="4"/>
      <c r="SNK195" s="4"/>
      <c r="SNL195" s="4"/>
      <c r="SNM195" s="4"/>
      <c r="SNN195" s="4"/>
      <c r="SNO195" s="4"/>
      <c r="SNP195" s="4"/>
      <c r="SNQ195" s="4"/>
      <c r="SNR195" s="4"/>
      <c r="SNS195" s="4"/>
      <c r="SNT195" s="4"/>
      <c r="SNU195" s="4"/>
      <c r="SNV195" s="4"/>
      <c r="SNW195" s="4"/>
      <c r="SNX195" s="4"/>
      <c r="SNY195" s="4"/>
      <c r="SNZ195" s="4"/>
      <c r="SOA195" s="4"/>
      <c r="SOB195" s="4"/>
      <c r="SOC195" s="4"/>
      <c r="SOD195" s="4"/>
      <c r="SOE195" s="4"/>
      <c r="SOF195" s="4"/>
      <c r="SOG195" s="4"/>
      <c r="SOH195" s="4"/>
      <c r="SOI195" s="4"/>
      <c r="SOJ195" s="4"/>
      <c r="SOK195" s="4"/>
      <c r="SOL195" s="4"/>
      <c r="SOM195" s="4"/>
      <c r="SON195" s="4"/>
      <c r="SOO195" s="4"/>
      <c r="SOP195" s="4"/>
      <c r="SOQ195" s="4"/>
      <c r="SOR195" s="4"/>
      <c r="SOS195" s="4"/>
      <c r="SOT195" s="4"/>
      <c r="SOU195" s="4"/>
      <c r="SOV195" s="4"/>
      <c r="SOW195" s="4"/>
      <c r="SOX195" s="4"/>
      <c r="SOY195" s="4"/>
      <c r="SOZ195" s="4"/>
      <c r="SPA195" s="4"/>
      <c r="SPB195" s="4"/>
      <c r="SPC195" s="4"/>
      <c r="SPD195" s="4"/>
      <c r="SPE195" s="4"/>
      <c r="SPF195" s="4"/>
      <c r="SPG195" s="4"/>
      <c r="SPH195" s="4"/>
      <c r="SPI195" s="4"/>
      <c r="SPJ195" s="4"/>
      <c r="SPK195" s="4"/>
      <c r="SPL195" s="4"/>
      <c r="SPM195" s="4"/>
      <c r="SPN195" s="4"/>
      <c r="SPO195" s="4"/>
      <c r="SPP195" s="4"/>
      <c r="SPQ195" s="4"/>
      <c r="SPR195" s="4"/>
      <c r="SPS195" s="4"/>
      <c r="SPT195" s="4"/>
      <c r="SPU195" s="4"/>
      <c r="SPV195" s="4"/>
      <c r="SPW195" s="4"/>
      <c r="SPX195" s="4"/>
      <c r="SPY195" s="4"/>
      <c r="SPZ195" s="4"/>
      <c r="SQA195" s="4"/>
      <c r="SQB195" s="4"/>
      <c r="SQC195" s="4"/>
      <c r="SQD195" s="4"/>
      <c r="SQE195" s="4"/>
      <c r="SQF195" s="4"/>
      <c r="SQG195" s="4"/>
      <c r="SQH195" s="4"/>
      <c r="SQI195" s="4"/>
      <c r="SQJ195" s="4"/>
      <c r="SQK195" s="4"/>
      <c r="SQL195" s="4"/>
      <c r="SQM195" s="4"/>
      <c r="SQN195" s="4"/>
      <c r="SQO195" s="4"/>
      <c r="SQP195" s="4"/>
      <c r="SQQ195" s="4"/>
      <c r="SQR195" s="4"/>
      <c r="SQS195" s="4"/>
      <c r="SQT195" s="4"/>
      <c r="SQU195" s="4"/>
      <c r="SQV195" s="4"/>
      <c r="SQW195" s="4"/>
      <c r="SQX195" s="4"/>
      <c r="SQY195" s="4"/>
      <c r="SQZ195" s="4"/>
      <c r="SRA195" s="4"/>
      <c r="SRB195" s="4"/>
      <c r="SRC195" s="4"/>
      <c r="SRD195" s="4"/>
      <c r="SRE195" s="4"/>
      <c r="SRF195" s="4"/>
      <c r="SRG195" s="4"/>
      <c r="SRH195" s="4"/>
      <c r="SRI195" s="4"/>
      <c r="SRJ195" s="4"/>
      <c r="SRK195" s="4"/>
      <c r="SRL195" s="4"/>
      <c r="SRM195" s="4"/>
      <c r="SRN195" s="4"/>
      <c r="SRO195" s="4"/>
      <c r="SRP195" s="4"/>
      <c r="SRQ195" s="4"/>
      <c r="SRR195" s="4"/>
      <c r="SRS195" s="4"/>
      <c r="SRT195" s="4"/>
      <c r="SRU195" s="4"/>
      <c r="SRV195" s="4"/>
      <c r="SRW195" s="4"/>
      <c r="SRX195" s="4"/>
      <c r="SRY195" s="4"/>
      <c r="SRZ195" s="4"/>
      <c r="SSA195" s="4"/>
      <c r="SSB195" s="4"/>
      <c r="SSC195" s="4"/>
      <c r="SSD195" s="4"/>
      <c r="SSE195" s="4"/>
      <c r="SSF195" s="4"/>
      <c r="SSG195" s="4"/>
      <c r="SSH195" s="4"/>
      <c r="SSI195" s="4"/>
      <c r="SSJ195" s="4"/>
      <c r="SSK195" s="4"/>
      <c r="SSL195" s="4"/>
      <c r="SSM195" s="4"/>
      <c r="SSN195" s="4"/>
      <c r="SSO195" s="4"/>
      <c r="SSP195" s="4"/>
      <c r="SSQ195" s="4"/>
      <c r="SSR195" s="4"/>
      <c r="SSS195" s="4"/>
      <c r="SST195" s="4"/>
      <c r="SSU195" s="4"/>
      <c r="SSV195" s="4"/>
      <c r="SSW195" s="4"/>
      <c r="SSX195" s="4"/>
      <c r="SSY195" s="4"/>
      <c r="SSZ195" s="4"/>
      <c r="STA195" s="4"/>
      <c r="STB195" s="4"/>
      <c r="STC195" s="4"/>
      <c r="STD195" s="4"/>
      <c r="STE195" s="4"/>
      <c r="STF195" s="4"/>
      <c r="STG195" s="4"/>
      <c r="STH195" s="4"/>
      <c r="STI195" s="4"/>
      <c r="STJ195" s="4"/>
      <c r="STK195" s="4"/>
      <c r="STL195" s="4"/>
      <c r="STM195" s="4"/>
      <c r="STN195" s="4"/>
      <c r="STO195" s="4"/>
      <c r="STP195" s="4"/>
      <c r="STQ195" s="4"/>
      <c r="STR195" s="4"/>
      <c r="STS195" s="4"/>
      <c r="STT195" s="4"/>
      <c r="STU195" s="4"/>
      <c r="STV195" s="4"/>
      <c r="STW195" s="4"/>
      <c r="STX195" s="4"/>
      <c r="STY195" s="4"/>
      <c r="STZ195" s="4"/>
      <c r="SUA195" s="4"/>
      <c r="SUB195" s="4"/>
      <c r="SUC195" s="4"/>
      <c r="SUD195" s="4"/>
      <c r="SUE195" s="4"/>
      <c r="SUF195" s="4"/>
      <c r="SUG195" s="4"/>
      <c r="SUH195" s="4"/>
      <c r="SUI195" s="4"/>
      <c r="SUJ195" s="4"/>
      <c r="SUK195" s="4"/>
      <c r="SUL195" s="4"/>
      <c r="SUM195" s="4"/>
      <c r="SUN195" s="4"/>
      <c r="SUO195" s="4"/>
      <c r="SUP195" s="4"/>
      <c r="SUQ195" s="4"/>
      <c r="SUR195" s="4"/>
      <c r="SUS195" s="4"/>
      <c r="SUT195" s="4"/>
      <c r="SUU195" s="4"/>
      <c r="SUV195" s="4"/>
      <c r="SUW195" s="4"/>
      <c r="SUX195" s="4"/>
      <c r="SUY195" s="4"/>
      <c r="SUZ195" s="4"/>
      <c r="SVA195" s="4"/>
      <c r="SVB195" s="4"/>
      <c r="SVC195" s="4"/>
      <c r="SVD195" s="4"/>
      <c r="SVE195" s="4"/>
      <c r="SVF195" s="4"/>
      <c r="SVG195" s="4"/>
      <c r="SVH195" s="4"/>
      <c r="SVI195" s="4"/>
      <c r="SVJ195" s="4"/>
      <c r="SVK195" s="4"/>
      <c r="SVL195" s="4"/>
      <c r="SVM195" s="4"/>
      <c r="SVN195" s="4"/>
      <c r="SVO195" s="4"/>
      <c r="SVP195" s="4"/>
      <c r="SVQ195" s="4"/>
      <c r="SVR195" s="4"/>
      <c r="SVS195" s="4"/>
      <c r="SVT195" s="4"/>
      <c r="SVU195" s="4"/>
      <c r="SVV195" s="4"/>
      <c r="SVW195" s="4"/>
      <c r="SVX195" s="4"/>
      <c r="SVY195" s="4"/>
      <c r="SVZ195" s="4"/>
      <c r="SWA195" s="4"/>
      <c r="SWB195" s="4"/>
      <c r="SWC195" s="4"/>
      <c r="SWD195" s="4"/>
      <c r="SWE195" s="4"/>
      <c r="SWF195" s="4"/>
      <c r="SWG195" s="4"/>
      <c r="SWH195" s="4"/>
      <c r="SWI195" s="4"/>
      <c r="SWJ195" s="4"/>
      <c r="SWK195" s="4"/>
      <c r="SWL195" s="4"/>
      <c r="SWM195" s="4"/>
      <c r="SWN195" s="4"/>
      <c r="SWO195" s="4"/>
      <c r="SWP195" s="4"/>
      <c r="SWQ195" s="4"/>
      <c r="SWR195" s="4"/>
      <c r="SWS195" s="4"/>
      <c r="SWT195" s="4"/>
      <c r="SWU195" s="4"/>
      <c r="SWV195" s="4"/>
      <c r="SWW195" s="4"/>
      <c r="SWX195" s="4"/>
      <c r="SWY195" s="4"/>
      <c r="SWZ195" s="4"/>
      <c r="SXA195" s="4"/>
      <c r="SXB195" s="4"/>
      <c r="SXC195" s="4"/>
      <c r="SXD195" s="4"/>
      <c r="SXE195" s="4"/>
      <c r="SXF195" s="4"/>
      <c r="SXG195" s="4"/>
      <c r="SXH195" s="4"/>
      <c r="SXI195" s="4"/>
      <c r="SXJ195" s="4"/>
      <c r="SXK195" s="4"/>
      <c r="SXL195" s="4"/>
      <c r="SXM195" s="4"/>
      <c r="SXN195" s="4"/>
      <c r="SXO195" s="4"/>
      <c r="SXP195" s="4"/>
      <c r="SXQ195" s="4"/>
      <c r="SXR195" s="4"/>
      <c r="SXS195" s="4"/>
      <c r="SXT195" s="4"/>
      <c r="SXU195" s="4"/>
      <c r="SXV195" s="4"/>
      <c r="SXW195" s="4"/>
      <c r="SXX195" s="4"/>
      <c r="SXY195" s="4"/>
      <c r="SXZ195" s="4"/>
      <c r="SYA195" s="4"/>
      <c r="SYB195" s="4"/>
      <c r="SYC195" s="4"/>
      <c r="SYD195" s="4"/>
      <c r="SYE195" s="4"/>
      <c r="SYF195" s="4"/>
      <c r="SYG195" s="4"/>
      <c r="SYH195" s="4"/>
      <c r="SYI195" s="4"/>
      <c r="SYJ195" s="4"/>
      <c r="SYK195" s="4"/>
      <c r="SYL195" s="4"/>
      <c r="SYM195" s="4"/>
      <c r="SYN195" s="4"/>
      <c r="SYO195" s="4"/>
      <c r="SYP195" s="4"/>
      <c r="SYQ195" s="4"/>
      <c r="SYR195" s="4"/>
      <c r="SYS195" s="4"/>
      <c r="SYT195" s="4"/>
      <c r="SYU195" s="4"/>
      <c r="SYV195" s="4"/>
      <c r="SYW195" s="4"/>
      <c r="SYX195" s="4"/>
      <c r="SYY195" s="4"/>
      <c r="SYZ195" s="4"/>
      <c r="SZA195" s="4"/>
      <c r="SZB195" s="4"/>
      <c r="SZC195" s="4"/>
      <c r="SZD195" s="4"/>
      <c r="SZE195" s="4"/>
      <c r="SZF195" s="4"/>
      <c r="SZG195" s="4"/>
      <c r="SZH195" s="4"/>
      <c r="SZI195" s="4"/>
      <c r="SZJ195" s="4"/>
      <c r="SZK195" s="4"/>
      <c r="SZL195" s="4"/>
      <c r="SZM195" s="4"/>
      <c r="SZN195" s="4"/>
      <c r="SZO195" s="4"/>
      <c r="SZP195" s="4"/>
      <c r="SZQ195" s="4"/>
      <c r="SZR195" s="4"/>
      <c r="SZS195" s="4"/>
      <c r="SZT195" s="4"/>
      <c r="SZU195" s="4"/>
      <c r="SZV195" s="4"/>
      <c r="SZW195" s="4"/>
      <c r="SZX195" s="4"/>
      <c r="SZY195" s="4"/>
      <c r="SZZ195" s="4"/>
      <c r="TAA195" s="4"/>
      <c r="TAB195" s="4"/>
      <c r="TAC195" s="4"/>
      <c r="TAD195" s="4"/>
      <c r="TAE195" s="4"/>
      <c r="TAF195" s="4"/>
      <c r="TAG195" s="4"/>
      <c r="TAH195" s="4"/>
      <c r="TAI195" s="4"/>
      <c r="TAJ195" s="4"/>
      <c r="TAK195" s="4"/>
      <c r="TAL195" s="4"/>
      <c r="TAM195" s="4"/>
      <c r="TAN195" s="4"/>
      <c r="TAO195" s="4"/>
      <c r="TAP195" s="4"/>
      <c r="TAQ195" s="4"/>
      <c r="TAR195" s="4"/>
      <c r="TAS195" s="4"/>
      <c r="TAT195" s="4"/>
      <c r="TAU195" s="4"/>
      <c r="TAV195" s="4"/>
      <c r="TAW195" s="4"/>
      <c r="TAX195" s="4"/>
      <c r="TAY195" s="4"/>
      <c r="TAZ195" s="4"/>
      <c r="TBA195" s="4"/>
      <c r="TBB195" s="4"/>
      <c r="TBC195" s="4"/>
      <c r="TBD195" s="4"/>
      <c r="TBE195" s="4"/>
      <c r="TBF195" s="4"/>
      <c r="TBG195" s="4"/>
      <c r="TBH195" s="4"/>
      <c r="TBI195" s="4"/>
      <c r="TBJ195" s="4"/>
      <c r="TBK195" s="4"/>
      <c r="TBL195" s="4"/>
      <c r="TBM195" s="4"/>
      <c r="TBN195" s="4"/>
      <c r="TBO195" s="4"/>
      <c r="TBP195" s="4"/>
      <c r="TBQ195" s="4"/>
      <c r="TBR195" s="4"/>
      <c r="TBS195" s="4"/>
      <c r="TBT195" s="4"/>
      <c r="TBU195" s="4"/>
      <c r="TBV195" s="4"/>
      <c r="TBW195" s="4"/>
      <c r="TBX195" s="4"/>
      <c r="TBY195" s="4"/>
      <c r="TBZ195" s="4"/>
      <c r="TCA195" s="4"/>
      <c r="TCB195" s="4"/>
      <c r="TCC195" s="4"/>
      <c r="TCD195" s="4"/>
      <c r="TCE195" s="4"/>
      <c r="TCF195" s="4"/>
      <c r="TCG195" s="4"/>
      <c r="TCH195" s="4"/>
      <c r="TCI195" s="4"/>
      <c r="TCJ195" s="4"/>
      <c r="TCK195" s="4"/>
      <c r="TCL195" s="4"/>
      <c r="TCM195" s="4"/>
      <c r="TCN195" s="4"/>
      <c r="TCO195" s="4"/>
      <c r="TCP195" s="4"/>
      <c r="TCQ195" s="4"/>
      <c r="TCR195" s="4"/>
      <c r="TCS195" s="4"/>
      <c r="TCT195" s="4"/>
      <c r="TCU195" s="4"/>
      <c r="TCV195" s="4"/>
      <c r="TCW195" s="4"/>
      <c r="TCX195" s="4"/>
      <c r="TCY195" s="4"/>
      <c r="TCZ195" s="4"/>
      <c r="TDA195" s="4"/>
      <c r="TDB195" s="4"/>
      <c r="TDC195" s="4"/>
      <c r="TDD195" s="4"/>
      <c r="TDE195" s="4"/>
      <c r="TDF195" s="4"/>
      <c r="TDG195" s="4"/>
      <c r="TDH195" s="4"/>
      <c r="TDI195" s="4"/>
      <c r="TDJ195" s="4"/>
      <c r="TDK195" s="4"/>
      <c r="TDL195" s="4"/>
      <c r="TDM195" s="4"/>
      <c r="TDN195" s="4"/>
      <c r="TDO195" s="4"/>
      <c r="TDP195" s="4"/>
      <c r="TDQ195" s="4"/>
      <c r="TDR195" s="4"/>
      <c r="TDS195" s="4"/>
      <c r="TDT195" s="4"/>
      <c r="TDU195" s="4"/>
      <c r="TDV195" s="4"/>
      <c r="TDW195" s="4"/>
      <c r="TDX195" s="4"/>
      <c r="TDY195" s="4"/>
      <c r="TDZ195" s="4"/>
      <c r="TEA195" s="4"/>
      <c r="TEB195" s="4"/>
      <c r="TEC195" s="4"/>
      <c r="TED195" s="4"/>
      <c r="TEE195" s="4"/>
      <c r="TEF195" s="4"/>
      <c r="TEG195" s="4"/>
      <c r="TEH195" s="4"/>
      <c r="TEI195" s="4"/>
      <c r="TEJ195" s="4"/>
      <c r="TEK195" s="4"/>
      <c r="TEL195" s="4"/>
      <c r="TEM195" s="4"/>
      <c r="TEN195" s="4"/>
      <c r="TEO195" s="4"/>
      <c r="TEP195" s="4"/>
      <c r="TEQ195" s="4"/>
      <c r="TER195" s="4"/>
      <c r="TES195" s="4"/>
      <c r="TET195" s="4"/>
      <c r="TEU195" s="4"/>
      <c r="TEV195" s="4"/>
      <c r="TEW195" s="4"/>
      <c r="TEX195" s="4"/>
      <c r="TEY195" s="4"/>
      <c r="TEZ195" s="4"/>
      <c r="TFA195" s="4"/>
      <c r="TFB195" s="4"/>
      <c r="TFC195" s="4"/>
      <c r="TFD195" s="4"/>
      <c r="TFE195" s="4"/>
      <c r="TFF195" s="4"/>
      <c r="TFG195" s="4"/>
      <c r="TFH195" s="4"/>
      <c r="TFI195" s="4"/>
      <c r="TFJ195" s="4"/>
      <c r="TFK195" s="4"/>
      <c r="TFL195" s="4"/>
      <c r="TFM195" s="4"/>
      <c r="TFN195" s="4"/>
      <c r="TFO195" s="4"/>
      <c r="TFP195" s="4"/>
      <c r="TFQ195" s="4"/>
      <c r="TFR195" s="4"/>
      <c r="TFS195" s="4"/>
      <c r="TFT195" s="4"/>
      <c r="TFU195" s="4"/>
      <c r="TFV195" s="4"/>
      <c r="TFW195" s="4"/>
      <c r="TFX195" s="4"/>
      <c r="TFY195" s="4"/>
      <c r="TFZ195" s="4"/>
      <c r="TGA195" s="4"/>
      <c r="TGB195" s="4"/>
      <c r="TGC195" s="4"/>
      <c r="TGD195" s="4"/>
      <c r="TGE195" s="4"/>
      <c r="TGF195" s="4"/>
      <c r="TGG195" s="4"/>
      <c r="TGH195" s="4"/>
      <c r="TGI195" s="4"/>
      <c r="TGJ195" s="4"/>
      <c r="TGK195" s="4"/>
      <c r="TGL195" s="4"/>
      <c r="TGM195" s="4"/>
      <c r="TGN195" s="4"/>
      <c r="TGO195" s="4"/>
      <c r="TGP195" s="4"/>
      <c r="TGQ195" s="4"/>
      <c r="TGR195" s="4"/>
      <c r="TGS195" s="4"/>
      <c r="TGT195" s="4"/>
      <c r="TGU195" s="4"/>
      <c r="TGV195" s="4"/>
      <c r="TGW195" s="4"/>
      <c r="TGX195" s="4"/>
      <c r="TGY195" s="4"/>
      <c r="TGZ195" s="4"/>
      <c r="THA195" s="4"/>
      <c r="THB195" s="4"/>
      <c r="THC195" s="4"/>
      <c r="THD195" s="4"/>
      <c r="THE195" s="4"/>
      <c r="THF195" s="4"/>
      <c r="THG195" s="4"/>
      <c r="THH195" s="4"/>
      <c r="THI195" s="4"/>
      <c r="THJ195" s="4"/>
      <c r="THK195" s="4"/>
      <c r="THL195" s="4"/>
      <c r="THM195" s="4"/>
      <c r="THN195" s="4"/>
      <c r="THO195" s="4"/>
      <c r="THP195" s="4"/>
      <c r="THQ195" s="4"/>
      <c r="THR195" s="4"/>
      <c r="THS195" s="4"/>
      <c r="THT195" s="4"/>
      <c r="THU195" s="4"/>
      <c r="THV195" s="4"/>
      <c r="THW195" s="4"/>
      <c r="THX195" s="4"/>
      <c r="THY195" s="4"/>
      <c r="THZ195" s="4"/>
      <c r="TIA195" s="4"/>
      <c r="TIB195" s="4"/>
      <c r="TIC195" s="4"/>
      <c r="TID195" s="4"/>
      <c r="TIE195" s="4"/>
      <c r="TIF195" s="4"/>
      <c r="TIG195" s="4"/>
      <c r="TIH195" s="4"/>
      <c r="TII195" s="4"/>
      <c r="TIJ195" s="4"/>
      <c r="TIK195" s="4"/>
      <c r="TIL195" s="4"/>
      <c r="TIM195" s="4"/>
      <c r="TIN195" s="4"/>
      <c r="TIO195" s="4"/>
      <c r="TIP195" s="4"/>
      <c r="TIQ195" s="4"/>
      <c r="TIR195" s="4"/>
      <c r="TIS195" s="4"/>
      <c r="TIT195" s="4"/>
      <c r="TIU195" s="4"/>
      <c r="TIV195" s="4"/>
      <c r="TIW195" s="4"/>
      <c r="TIX195" s="4"/>
      <c r="TIY195" s="4"/>
      <c r="TIZ195" s="4"/>
      <c r="TJA195" s="4"/>
      <c r="TJB195" s="4"/>
      <c r="TJC195" s="4"/>
      <c r="TJD195" s="4"/>
      <c r="TJE195" s="4"/>
      <c r="TJF195" s="4"/>
      <c r="TJG195" s="4"/>
      <c r="TJH195" s="4"/>
      <c r="TJI195" s="4"/>
      <c r="TJJ195" s="4"/>
      <c r="TJK195" s="4"/>
      <c r="TJL195" s="4"/>
      <c r="TJM195" s="4"/>
      <c r="TJN195" s="4"/>
      <c r="TJO195" s="4"/>
      <c r="TJP195" s="4"/>
      <c r="TJQ195" s="4"/>
      <c r="TJR195" s="4"/>
      <c r="TJS195" s="4"/>
      <c r="TJT195" s="4"/>
      <c r="TJU195" s="4"/>
      <c r="TJV195" s="4"/>
      <c r="TJW195" s="4"/>
      <c r="TJX195" s="4"/>
      <c r="TJY195" s="4"/>
      <c r="TJZ195" s="4"/>
      <c r="TKA195" s="4"/>
      <c r="TKB195" s="4"/>
      <c r="TKC195" s="4"/>
      <c r="TKD195" s="4"/>
      <c r="TKE195" s="4"/>
      <c r="TKF195" s="4"/>
      <c r="TKG195" s="4"/>
      <c r="TKH195" s="4"/>
      <c r="TKI195" s="4"/>
      <c r="TKJ195" s="4"/>
      <c r="TKK195" s="4"/>
      <c r="TKL195" s="4"/>
      <c r="TKM195" s="4"/>
      <c r="TKN195" s="4"/>
      <c r="TKO195" s="4"/>
      <c r="TKP195" s="4"/>
      <c r="TKQ195" s="4"/>
      <c r="TKR195" s="4"/>
      <c r="TKS195" s="4"/>
      <c r="TKT195" s="4"/>
      <c r="TKU195" s="4"/>
      <c r="TKV195" s="4"/>
      <c r="TKW195" s="4"/>
      <c r="TKX195" s="4"/>
      <c r="TKY195" s="4"/>
      <c r="TKZ195" s="4"/>
      <c r="TLA195" s="4"/>
      <c r="TLB195" s="4"/>
      <c r="TLC195" s="4"/>
      <c r="TLD195" s="4"/>
      <c r="TLE195" s="4"/>
      <c r="TLF195" s="4"/>
      <c r="TLG195" s="4"/>
      <c r="TLH195" s="4"/>
      <c r="TLI195" s="4"/>
      <c r="TLJ195" s="4"/>
      <c r="TLK195" s="4"/>
      <c r="TLL195" s="4"/>
      <c r="TLM195" s="4"/>
      <c r="TLN195" s="4"/>
      <c r="TLO195" s="4"/>
      <c r="TLP195" s="4"/>
      <c r="TLQ195" s="4"/>
      <c r="TLR195" s="4"/>
      <c r="TLS195" s="4"/>
      <c r="TLT195" s="4"/>
      <c r="TLU195" s="4"/>
      <c r="TLV195" s="4"/>
      <c r="TLW195" s="4"/>
      <c r="TLX195" s="4"/>
      <c r="TLY195" s="4"/>
      <c r="TLZ195" s="4"/>
      <c r="TMA195" s="4"/>
      <c r="TMB195" s="4"/>
      <c r="TMC195" s="4"/>
      <c r="TMD195" s="4"/>
      <c r="TME195" s="4"/>
      <c r="TMF195" s="4"/>
      <c r="TMG195" s="4"/>
      <c r="TMH195" s="4"/>
      <c r="TMI195" s="4"/>
      <c r="TMJ195" s="4"/>
      <c r="TMK195" s="4"/>
      <c r="TML195" s="4"/>
      <c r="TMM195" s="4"/>
      <c r="TMN195" s="4"/>
      <c r="TMO195" s="4"/>
      <c r="TMP195" s="4"/>
      <c r="TMQ195" s="4"/>
      <c r="TMR195" s="4"/>
      <c r="TMS195" s="4"/>
      <c r="TMT195" s="4"/>
      <c r="TMU195" s="4"/>
      <c r="TMV195" s="4"/>
      <c r="TMW195" s="4"/>
      <c r="TMX195" s="4"/>
      <c r="TMY195" s="4"/>
      <c r="TMZ195" s="4"/>
      <c r="TNA195" s="4"/>
      <c r="TNB195" s="4"/>
      <c r="TNC195" s="4"/>
      <c r="TND195" s="4"/>
      <c r="TNE195" s="4"/>
      <c r="TNF195" s="4"/>
      <c r="TNG195" s="4"/>
      <c r="TNH195" s="4"/>
      <c r="TNI195" s="4"/>
      <c r="TNJ195" s="4"/>
      <c r="TNK195" s="4"/>
      <c r="TNL195" s="4"/>
      <c r="TNM195" s="4"/>
      <c r="TNN195" s="4"/>
      <c r="TNO195" s="4"/>
      <c r="TNP195" s="4"/>
      <c r="TNQ195" s="4"/>
      <c r="TNR195" s="4"/>
      <c r="TNS195" s="4"/>
      <c r="TNT195" s="4"/>
      <c r="TNU195" s="4"/>
      <c r="TNV195" s="4"/>
      <c r="TNW195" s="4"/>
      <c r="TNX195" s="4"/>
      <c r="TNY195" s="4"/>
      <c r="TNZ195" s="4"/>
      <c r="TOA195" s="4"/>
      <c r="TOB195" s="4"/>
      <c r="TOC195" s="4"/>
      <c r="TOD195" s="4"/>
      <c r="TOE195" s="4"/>
      <c r="TOF195" s="4"/>
      <c r="TOG195" s="4"/>
      <c r="TOH195" s="4"/>
      <c r="TOI195" s="4"/>
      <c r="TOJ195" s="4"/>
      <c r="TOK195" s="4"/>
      <c r="TOL195" s="4"/>
      <c r="TOM195" s="4"/>
      <c r="TON195" s="4"/>
      <c r="TOO195" s="4"/>
      <c r="TOP195" s="4"/>
      <c r="TOQ195" s="4"/>
      <c r="TOR195" s="4"/>
      <c r="TOS195" s="4"/>
      <c r="TOT195" s="4"/>
      <c r="TOU195" s="4"/>
      <c r="TOV195" s="4"/>
      <c r="TOW195" s="4"/>
      <c r="TOX195" s="4"/>
      <c r="TOY195" s="4"/>
      <c r="TOZ195" s="4"/>
      <c r="TPA195" s="4"/>
      <c r="TPB195" s="4"/>
      <c r="TPC195" s="4"/>
      <c r="TPD195" s="4"/>
      <c r="TPE195" s="4"/>
      <c r="TPF195" s="4"/>
      <c r="TPG195" s="4"/>
      <c r="TPH195" s="4"/>
      <c r="TPI195" s="4"/>
      <c r="TPJ195" s="4"/>
      <c r="TPK195" s="4"/>
      <c r="TPL195" s="4"/>
      <c r="TPM195" s="4"/>
      <c r="TPN195" s="4"/>
      <c r="TPO195" s="4"/>
      <c r="TPP195" s="4"/>
      <c r="TPQ195" s="4"/>
      <c r="TPR195" s="4"/>
      <c r="TPS195" s="4"/>
      <c r="TPT195" s="4"/>
      <c r="TPU195" s="4"/>
      <c r="TPV195" s="4"/>
      <c r="TPW195" s="4"/>
      <c r="TPX195" s="4"/>
      <c r="TPY195" s="4"/>
      <c r="TPZ195" s="4"/>
      <c r="TQA195" s="4"/>
      <c r="TQB195" s="4"/>
      <c r="TQC195" s="4"/>
      <c r="TQD195" s="4"/>
      <c r="TQE195" s="4"/>
      <c r="TQF195" s="4"/>
      <c r="TQG195" s="4"/>
      <c r="TQH195" s="4"/>
      <c r="TQI195" s="4"/>
      <c r="TQJ195" s="4"/>
      <c r="TQK195" s="4"/>
      <c r="TQL195" s="4"/>
      <c r="TQM195" s="4"/>
      <c r="TQN195" s="4"/>
      <c r="TQO195" s="4"/>
      <c r="TQP195" s="4"/>
      <c r="TQQ195" s="4"/>
      <c r="TQR195" s="4"/>
      <c r="TQS195" s="4"/>
      <c r="TQT195" s="4"/>
      <c r="TQU195" s="4"/>
      <c r="TQV195" s="4"/>
      <c r="TQW195" s="4"/>
      <c r="TQX195" s="4"/>
      <c r="TQY195" s="4"/>
      <c r="TQZ195" s="4"/>
      <c r="TRA195" s="4"/>
      <c r="TRB195" s="4"/>
      <c r="TRC195" s="4"/>
      <c r="TRD195" s="4"/>
      <c r="TRE195" s="4"/>
      <c r="TRF195" s="4"/>
      <c r="TRG195" s="4"/>
      <c r="TRH195" s="4"/>
      <c r="TRI195" s="4"/>
      <c r="TRJ195" s="4"/>
      <c r="TRK195" s="4"/>
      <c r="TRL195" s="4"/>
      <c r="TRM195" s="4"/>
      <c r="TRN195" s="4"/>
      <c r="TRO195" s="4"/>
      <c r="TRP195" s="4"/>
      <c r="TRQ195" s="4"/>
      <c r="TRR195" s="4"/>
      <c r="TRS195" s="4"/>
      <c r="TRT195" s="4"/>
      <c r="TRU195" s="4"/>
      <c r="TRV195" s="4"/>
      <c r="TRW195" s="4"/>
      <c r="TRX195" s="4"/>
      <c r="TRY195" s="4"/>
      <c r="TRZ195" s="4"/>
      <c r="TSA195" s="4"/>
      <c r="TSB195" s="4"/>
      <c r="TSC195" s="4"/>
      <c r="TSD195" s="4"/>
      <c r="TSE195" s="4"/>
      <c r="TSF195" s="4"/>
      <c r="TSG195" s="4"/>
      <c r="TSH195" s="4"/>
      <c r="TSI195" s="4"/>
      <c r="TSJ195" s="4"/>
      <c r="TSK195" s="4"/>
      <c r="TSL195" s="4"/>
      <c r="TSM195" s="4"/>
      <c r="TSN195" s="4"/>
      <c r="TSO195" s="4"/>
      <c r="TSP195" s="4"/>
      <c r="TSQ195" s="4"/>
      <c r="TSR195" s="4"/>
      <c r="TSS195" s="4"/>
      <c r="TST195" s="4"/>
      <c r="TSU195" s="4"/>
      <c r="TSV195" s="4"/>
      <c r="TSW195" s="4"/>
      <c r="TSX195" s="4"/>
      <c r="TSY195" s="4"/>
      <c r="TSZ195" s="4"/>
      <c r="TTA195" s="4"/>
      <c r="TTB195" s="4"/>
      <c r="TTC195" s="4"/>
      <c r="TTD195" s="4"/>
      <c r="TTE195" s="4"/>
      <c r="TTF195" s="4"/>
      <c r="TTG195" s="4"/>
      <c r="TTH195" s="4"/>
      <c r="TTI195" s="4"/>
      <c r="TTJ195" s="4"/>
      <c r="TTK195" s="4"/>
      <c r="TTL195" s="4"/>
      <c r="TTM195" s="4"/>
      <c r="TTN195" s="4"/>
      <c r="TTO195" s="4"/>
      <c r="TTP195" s="4"/>
      <c r="TTQ195" s="4"/>
      <c r="TTR195" s="4"/>
      <c r="TTS195" s="4"/>
      <c r="TTT195" s="4"/>
      <c r="TTU195" s="4"/>
      <c r="TTV195" s="4"/>
      <c r="TTW195" s="4"/>
      <c r="TTX195" s="4"/>
      <c r="TTY195" s="4"/>
      <c r="TTZ195" s="4"/>
      <c r="TUA195" s="4"/>
      <c r="TUB195" s="4"/>
      <c r="TUC195" s="4"/>
      <c r="TUD195" s="4"/>
      <c r="TUE195" s="4"/>
      <c r="TUF195" s="4"/>
      <c r="TUG195" s="4"/>
      <c r="TUH195" s="4"/>
      <c r="TUI195" s="4"/>
      <c r="TUJ195" s="4"/>
      <c r="TUK195" s="4"/>
      <c r="TUL195" s="4"/>
      <c r="TUM195" s="4"/>
      <c r="TUN195" s="4"/>
      <c r="TUO195" s="4"/>
      <c r="TUP195" s="4"/>
      <c r="TUQ195" s="4"/>
      <c r="TUR195" s="4"/>
      <c r="TUS195" s="4"/>
      <c r="TUT195" s="4"/>
      <c r="TUU195" s="4"/>
      <c r="TUV195" s="4"/>
      <c r="TUW195" s="4"/>
      <c r="TUX195" s="4"/>
      <c r="TUY195" s="4"/>
      <c r="TUZ195" s="4"/>
      <c r="TVA195" s="4"/>
      <c r="TVB195" s="4"/>
      <c r="TVC195" s="4"/>
      <c r="TVD195" s="4"/>
      <c r="TVE195" s="4"/>
      <c r="TVF195" s="4"/>
      <c r="TVG195" s="4"/>
      <c r="TVH195" s="4"/>
      <c r="TVI195" s="4"/>
      <c r="TVJ195" s="4"/>
      <c r="TVK195" s="4"/>
      <c r="TVL195" s="4"/>
      <c r="TVM195" s="4"/>
      <c r="TVN195" s="4"/>
      <c r="TVO195" s="4"/>
      <c r="TVP195" s="4"/>
      <c r="TVQ195" s="4"/>
      <c r="TVR195" s="4"/>
      <c r="TVS195" s="4"/>
      <c r="TVT195" s="4"/>
      <c r="TVU195" s="4"/>
      <c r="TVV195" s="4"/>
      <c r="TVW195" s="4"/>
      <c r="TVX195" s="4"/>
      <c r="TVY195" s="4"/>
      <c r="TVZ195" s="4"/>
      <c r="TWA195" s="4"/>
      <c r="TWB195" s="4"/>
      <c r="TWC195" s="4"/>
      <c r="TWD195" s="4"/>
      <c r="TWE195" s="4"/>
      <c r="TWF195" s="4"/>
      <c r="TWG195" s="4"/>
      <c r="TWH195" s="4"/>
      <c r="TWI195" s="4"/>
      <c r="TWJ195" s="4"/>
      <c r="TWK195" s="4"/>
      <c r="TWL195" s="4"/>
      <c r="TWM195" s="4"/>
      <c r="TWN195" s="4"/>
      <c r="TWO195" s="4"/>
      <c r="TWP195" s="4"/>
      <c r="TWQ195" s="4"/>
      <c r="TWR195" s="4"/>
      <c r="TWS195" s="4"/>
      <c r="TWT195" s="4"/>
      <c r="TWU195" s="4"/>
      <c r="TWV195" s="4"/>
      <c r="TWW195" s="4"/>
      <c r="TWX195" s="4"/>
      <c r="TWY195" s="4"/>
      <c r="TWZ195" s="4"/>
      <c r="TXA195" s="4"/>
      <c r="TXB195" s="4"/>
      <c r="TXC195" s="4"/>
      <c r="TXD195" s="4"/>
      <c r="TXE195" s="4"/>
      <c r="TXF195" s="4"/>
      <c r="TXG195" s="4"/>
      <c r="TXH195" s="4"/>
      <c r="TXI195" s="4"/>
      <c r="TXJ195" s="4"/>
      <c r="TXK195" s="4"/>
      <c r="TXL195" s="4"/>
      <c r="TXM195" s="4"/>
      <c r="TXN195" s="4"/>
      <c r="TXO195" s="4"/>
      <c r="TXP195" s="4"/>
      <c r="TXQ195" s="4"/>
      <c r="TXR195" s="4"/>
      <c r="TXS195" s="4"/>
      <c r="TXT195" s="4"/>
      <c r="TXU195" s="4"/>
      <c r="TXV195" s="4"/>
      <c r="TXW195" s="4"/>
      <c r="TXX195" s="4"/>
      <c r="TXY195" s="4"/>
      <c r="TXZ195" s="4"/>
      <c r="TYA195" s="4"/>
      <c r="TYB195" s="4"/>
      <c r="TYC195" s="4"/>
      <c r="TYD195" s="4"/>
      <c r="TYE195" s="4"/>
      <c r="TYF195" s="4"/>
      <c r="TYG195" s="4"/>
      <c r="TYH195" s="4"/>
      <c r="TYI195" s="4"/>
      <c r="TYJ195" s="4"/>
      <c r="TYK195" s="4"/>
      <c r="TYL195" s="4"/>
      <c r="TYM195" s="4"/>
      <c r="TYN195" s="4"/>
      <c r="TYO195" s="4"/>
      <c r="TYP195" s="4"/>
      <c r="TYQ195" s="4"/>
      <c r="TYR195" s="4"/>
      <c r="TYS195" s="4"/>
      <c r="TYT195" s="4"/>
      <c r="TYU195" s="4"/>
      <c r="TYV195" s="4"/>
      <c r="TYW195" s="4"/>
      <c r="TYX195" s="4"/>
      <c r="TYY195" s="4"/>
      <c r="TYZ195" s="4"/>
      <c r="TZA195" s="4"/>
      <c r="TZB195" s="4"/>
      <c r="TZC195" s="4"/>
      <c r="TZD195" s="4"/>
      <c r="TZE195" s="4"/>
      <c r="TZF195" s="4"/>
      <c r="TZG195" s="4"/>
      <c r="TZH195" s="4"/>
      <c r="TZI195" s="4"/>
      <c r="TZJ195" s="4"/>
      <c r="TZK195" s="4"/>
      <c r="TZL195" s="4"/>
      <c r="TZM195" s="4"/>
      <c r="TZN195" s="4"/>
      <c r="TZO195" s="4"/>
      <c r="TZP195" s="4"/>
      <c r="TZQ195" s="4"/>
      <c r="TZR195" s="4"/>
      <c r="TZS195" s="4"/>
      <c r="TZT195" s="4"/>
      <c r="TZU195" s="4"/>
      <c r="TZV195" s="4"/>
      <c r="TZW195" s="4"/>
      <c r="TZX195" s="4"/>
      <c r="TZY195" s="4"/>
      <c r="TZZ195" s="4"/>
      <c r="UAA195" s="4"/>
      <c r="UAB195" s="4"/>
      <c r="UAC195" s="4"/>
      <c r="UAD195" s="4"/>
      <c r="UAE195" s="4"/>
      <c r="UAF195" s="4"/>
      <c r="UAG195" s="4"/>
      <c r="UAH195" s="4"/>
      <c r="UAI195" s="4"/>
      <c r="UAJ195" s="4"/>
      <c r="UAK195" s="4"/>
      <c r="UAL195" s="4"/>
      <c r="UAM195" s="4"/>
      <c r="UAN195" s="4"/>
      <c r="UAO195" s="4"/>
      <c r="UAP195" s="4"/>
      <c r="UAQ195" s="4"/>
      <c r="UAR195" s="4"/>
      <c r="UAS195" s="4"/>
      <c r="UAT195" s="4"/>
      <c r="UAU195" s="4"/>
      <c r="UAV195" s="4"/>
      <c r="UAW195" s="4"/>
      <c r="UAX195" s="4"/>
      <c r="UAY195" s="4"/>
      <c r="UAZ195" s="4"/>
      <c r="UBA195" s="4"/>
      <c r="UBB195" s="4"/>
      <c r="UBC195" s="4"/>
      <c r="UBD195" s="4"/>
      <c r="UBE195" s="4"/>
      <c r="UBF195" s="4"/>
      <c r="UBG195" s="4"/>
      <c r="UBH195" s="4"/>
      <c r="UBI195" s="4"/>
      <c r="UBJ195" s="4"/>
      <c r="UBK195" s="4"/>
      <c r="UBL195" s="4"/>
      <c r="UBM195" s="4"/>
      <c r="UBN195" s="4"/>
      <c r="UBO195" s="4"/>
      <c r="UBP195" s="4"/>
      <c r="UBQ195" s="4"/>
      <c r="UBR195" s="4"/>
      <c r="UBS195" s="4"/>
      <c r="UBT195" s="4"/>
      <c r="UBU195" s="4"/>
      <c r="UBV195" s="4"/>
      <c r="UBW195" s="4"/>
      <c r="UBX195" s="4"/>
      <c r="UBY195" s="4"/>
      <c r="UBZ195" s="4"/>
      <c r="UCA195" s="4"/>
      <c r="UCB195" s="4"/>
      <c r="UCC195" s="4"/>
      <c r="UCD195" s="4"/>
      <c r="UCE195" s="4"/>
      <c r="UCF195" s="4"/>
      <c r="UCG195" s="4"/>
      <c r="UCH195" s="4"/>
      <c r="UCI195" s="4"/>
      <c r="UCJ195" s="4"/>
      <c r="UCK195" s="4"/>
      <c r="UCL195" s="4"/>
      <c r="UCM195" s="4"/>
      <c r="UCN195" s="4"/>
      <c r="UCO195" s="4"/>
      <c r="UCP195" s="4"/>
      <c r="UCQ195" s="4"/>
      <c r="UCR195" s="4"/>
      <c r="UCS195" s="4"/>
      <c r="UCT195" s="4"/>
      <c r="UCU195" s="4"/>
      <c r="UCV195" s="4"/>
      <c r="UCW195" s="4"/>
      <c r="UCX195" s="4"/>
      <c r="UCY195" s="4"/>
      <c r="UCZ195" s="4"/>
      <c r="UDA195" s="4"/>
      <c r="UDB195" s="4"/>
      <c r="UDC195" s="4"/>
      <c r="UDD195" s="4"/>
      <c r="UDE195" s="4"/>
      <c r="UDF195" s="4"/>
      <c r="UDG195" s="4"/>
      <c r="UDH195" s="4"/>
      <c r="UDI195" s="4"/>
      <c r="UDJ195" s="4"/>
      <c r="UDK195" s="4"/>
      <c r="UDL195" s="4"/>
      <c r="UDM195" s="4"/>
      <c r="UDN195" s="4"/>
      <c r="UDO195" s="4"/>
      <c r="UDP195" s="4"/>
      <c r="UDQ195" s="4"/>
      <c r="UDR195" s="4"/>
      <c r="UDS195" s="4"/>
      <c r="UDT195" s="4"/>
      <c r="UDU195" s="4"/>
      <c r="UDV195" s="4"/>
      <c r="UDW195" s="4"/>
      <c r="UDX195" s="4"/>
      <c r="UDY195" s="4"/>
      <c r="UDZ195" s="4"/>
      <c r="UEA195" s="4"/>
      <c r="UEB195" s="4"/>
      <c r="UEC195" s="4"/>
      <c r="UED195" s="4"/>
      <c r="UEE195" s="4"/>
      <c r="UEF195" s="4"/>
      <c r="UEG195" s="4"/>
      <c r="UEH195" s="4"/>
      <c r="UEI195" s="4"/>
      <c r="UEJ195" s="4"/>
      <c r="UEK195" s="4"/>
      <c r="UEL195" s="4"/>
      <c r="UEM195" s="4"/>
      <c r="UEN195" s="4"/>
      <c r="UEO195" s="4"/>
      <c r="UEP195" s="4"/>
      <c r="UEQ195" s="4"/>
      <c r="UER195" s="4"/>
      <c r="UES195" s="4"/>
      <c r="UET195" s="4"/>
      <c r="UEU195" s="4"/>
      <c r="UEV195" s="4"/>
      <c r="UEW195" s="4"/>
      <c r="UEX195" s="4"/>
      <c r="UEY195" s="4"/>
      <c r="UEZ195" s="4"/>
      <c r="UFA195" s="4"/>
      <c r="UFB195" s="4"/>
      <c r="UFC195" s="4"/>
      <c r="UFD195" s="4"/>
      <c r="UFE195" s="4"/>
      <c r="UFF195" s="4"/>
      <c r="UFG195" s="4"/>
      <c r="UFH195" s="4"/>
      <c r="UFI195" s="4"/>
      <c r="UFJ195" s="4"/>
      <c r="UFK195" s="4"/>
      <c r="UFL195" s="4"/>
      <c r="UFM195" s="4"/>
      <c r="UFN195" s="4"/>
      <c r="UFO195" s="4"/>
      <c r="UFP195" s="4"/>
      <c r="UFQ195" s="4"/>
      <c r="UFR195" s="4"/>
      <c r="UFS195" s="4"/>
      <c r="UFT195" s="4"/>
      <c r="UFU195" s="4"/>
      <c r="UFV195" s="4"/>
      <c r="UFW195" s="4"/>
      <c r="UFX195" s="4"/>
      <c r="UFY195" s="4"/>
      <c r="UFZ195" s="4"/>
      <c r="UGA195" s="4"/>
      <c r="UGB195" s="4"/>
      <c r="UGC195" s="4"/>
      <c r="UGD195" s="4"/>
      <c r="UGE195" s="4"/>
      <c r="UGF195" s="4"/>
      <c r="UGG195" s="4"/>
      <c r="UGH195" s="4"/>
      <c r="UGI195" s="4"/>
      <c r="UGJ195" s="4"/>
      <c r="UGK195" s="4"/>
      <c r="UGL195" s="4"/>
      <c r="UGM195" s="4"/>
      <c r="UGN195" s="4"/>
      <c r="UGO195" s="4"/>
      <c r="UGP195" s="4"/>
      <c r="UGQ195" s="4"/>
      <c r="UGR195" s="4"/>
      <c r="UGS195" s="4"/>
      <c r="UGT195" s="4"/>
      <c r="UGU195" s="4"/>
      <c r="UGV195" s="4"/>
      <c r="UGW195" s="4"/>
      <c r="UGX195" s="4"/>
      <c r="UGY195" s="4"/>
      <c r="UGZ195" s="4"/>
      <c r="UHA195" s="4"/>
      <c r="UHB195" s="4"/>
      <c r="UHC195" s="4"/>
      <c r="UHD195" s="4"/>
      <c r="UHE195" s="4"/>
      <c r="UHF195" s="4"/>
      <c r="UHG195" s="4"/>
      <c r="UHH195" s="4"/>
      <c r="UHI195" s="4"/>
      <c r="UHJ195" s="4"/>
      <c r="UHK195" s="4"/>
      <c r="UHL195" s="4"/>
      <c r="UHM195" s="4"/>
      <c r="UHN195" s="4"/>
      <c r="UHO195" s="4"/>
      <c r="UHP195" s="4"/>
      <c r="UHQ195" s="4"/>
      <c r="UHR195" s="4"/>
      <c r="UHS195" s="4"/>
      <c r="UHT195" s="4"/>
      <c r="UHU195" s="4"/>
      <c r="UHV195" s="4"/>
      <c r="UHW195" s="4"/>
      <c r="UHX195" s="4"/>
      <c r="UHY195" s="4"/>
      <c r="UHZ195" s="4"/>
      <c r="UIA195" s="4"/>
      <c r="UIB195" s="4"/>
      <c r="UIC195" s="4"/>
      <c r="UID195" s="4"/>
      <c r="UIE195" s="4"/>
      <c r="UIF195" s="4"/>
      <c r="UIG195" s="4"/>
      <c r="UIH195" s="4"/>
      <c r="UII195" s="4"/>
      <c r="UIJ195" s="4"/>
      <c r="UIK195" s="4"/>
      <c r="UIL195" s="4"/>
      <c r="UIM195" s="4"/>
      <c r="UIN195" s="4"/>
      <c r="UIO195" s="4"/>
      <c r="UIP195" s="4"/>
      <c r="UIQ195" s="4"/>
      <c r="UIR195" s="4"/>
      <c r="UIS195" s="4"/>
      <c r="UIT195" s="4"/>
      <c r="UIU195" s="4"/>
      <c r="UIV195" s="4"/>
      <c r="UIW195" s="4"/>
      <c r="UIX195" s="4"/>
      <c r="UIY195" s="4"/>
      <c r="UIZ195" s="4"/>
      <c r="UJA195" s="4"/>
      <c r="UJB195" s="4"/>
      <c r="UJC195" s="4"/>
      <c r="UJD195" s="4"/>
      <c r="UJE195" s="4"/>
      <c r="UJF195" s="4"/>
      <c r="UJG195" s="4"/>
      <c r="UJH195" s="4"/>
      <c r="UJI195" s="4"/>
      <c r="UJJ195" s="4"/>
      <c r="UJK195" s="4"/>
      <c r="UJL195" s="4"/>
      <c r="UJM195" s="4"/>
      <c r="UJN195" s="4"/>
      <c r="UJO195" s="4"/>
      <c r="UJP195" s="4"/>
      <c r="UJQ195" s="4"/>
      <c r="UJR195" s="4"/>
      <c r="UJS195" s="4"/>
      <c r="UJT195" s="4"/>
      <c r="UJU195" s="4"/>
      <c r="UJV195" s="4"/>
      <c r="UJW195" s="4"/>
      <c r="UJX195" s="4"/>
      <c r="UJY195" s="4"/>
      <c r="UJZ195" s="4"/>
      <c r="UKA195" s="4"/>
      <c r="UKB195" s="4"/>
      <c r="UKC195" s="4"/>
      <c r="UKD195" s="4"/>
      <c r="UKE195" s="4"/>
      <c r="UKF195" s="4"/>
      <c r="UKG195" s="4"/>
      <c r="UKH195" s="4"/>
      <c r="UKI195" s="4"/>
      <c r="UKJ195" s="4"/>
      <c r="UKK195" s="4"/>
      <c r="UKL195" s="4"/>
      <c r="UKM195" s="4"/>
      <c r="UKN195" s="4"/>
      <c r="UKO195" s="4"/>
      <c r="UKP195" s="4"/>
      <c r="UKQ195" s="4"/>
      <c r="UKR195" s="4"/>
      <c r="UKS195" s="4"/>
      <c r="UKT195" s="4"/>
      <c r="UKU195" s="4"/>
      <c r="UKV195" s="4"/>
      <c r="UKW195" s="4"/>
      <c r="UKX195" s="4"/>
      <c r="UKY195" s="4"/>
      <c r="UKZ195" s="4"/>
      <c r="ULA195" s="4"/>
      <c r="ULB195" s="4"/>
      <c r="ULC195" s="4"/>
      <c r="ULD195" s="4"/>
      <c r="ULE195" s="4"/>
      <c r="ULF195" s="4"/>
      <c r="ULG195" s="4"/>
      <c r="ULH195" s="4"/>
      <c r="ULI195" s="4"/>
      <c r="ULJ195" s="4"/>
      <c r="ULK195" s="4"/>
      <c r="ULL195" s="4"/>
      <c r="ULM195" s="4"/>
      <c r="ULN195" s="4"/>
      <c r="ULO195" s="4"/>
      <c r="ULP195" s="4"/>
      <c r="ULQ195" s="4"/>
      <c r="ULR195" s="4"/>
      <c r="ULS195" s="4"/>
      <c r="ULT195" s="4"/>
      <c r="ULU195" s="4"/>
      <c r="ULV195" s="4"/>
      <c r="ULW195" s="4"/>
      <c r="ULX195" s="4"/>
      <c r="ULY195" s="4"/>
      <c r="ULZ195" s="4"/>
      <c r="UMA195" s="4"/>
      <c r="UMB195" s="4"/>
      <c r="UMC195" s="4"/>
      <c r="UMD195" s="4"/>
      <c r="UME195" s="4"/>
      <c r="UMF195" s="4"/>
      <c r="UMG195" s="4"/>
      <c r="UMH195" s="4"/>
      <c r="UMI195" s="4"/>
      <c r="UMJ195" s="4"/>
      <c r="UMK195" s="4"/>
      <c r="UML195" s="4"/>
      <c r="UMM195" s="4"/>
      <c r="UMN195" s="4"/>
      <c r="UMO195" s="4"/>
      <c r="UMP195" s="4"/>
      <c r="UMQ195" s="4"/>
      <c r="UMR195" s="4"/>
      <c r="UMS195" s="4"/>
      <c r="UMT195" s="4"/>
      <c r="UMU195" s="4"/>
      <c r="UMV195" s="4"/>
      <c r="UMW195" s="4"/>
      <c r="UMX195" s="4"/>
      <c r="UMY195" s="4"/>
      <c r="UMZ195" s="4"/>
      <c r="UNA195" s="4"/>
      <c r="UNB195" s="4"/>
      <c r="UNC195" s="4"/>
      <c r="UND195" s="4"/>
      <c r="UNE195" s="4"/>
      <c r="UNF195" s="4"/>
      <c r="UNG195" s="4"/>
      <c r="UNH195" s="4"/>
      <c r="UNI195" s="4"/>
      <c r="UNJ195" s="4"/>
      <c r="UNK195" s="4"/>
      <c r="UNL195" s="4"/>
      <c r="UNM195" s="4"/>
      <c r="UNN195" s="4"/>
      <c r="UNO195" s="4"/>
      <c r="UNP195" s="4"/>
      <c r="UNQ195" s="4"/>
      <c r="UNR195" s="4"/>
      <c r="UNS195" s="4"/>
      <c r="UNT195" s="4"/>
      <c r="UNU195" s="4"/>
      <c r="UNV195" s="4"/>
      <c r="UNW195" s="4"/>
      <c r="UNX195" s="4"/>
      <c r="UNY195" s="4"/>
      <c r="UNZ195" s="4"/>
      <c r="UOA195" s="4"/>
      <c r="UOB195" s="4"/>
      <c r="UOC195" s="4"/>
      <c r="UOD195" s="4"/>
      <c r="UOE195" s="4"/>
      <c r="UOF195" s="4"/>
      <c r="UOG195" s="4"/>
      <c r="UOH195" s="4"/>
      <c r="UOI195" s="4"/>
      <c r="UOJ195" s="4"/>
      <c r="UOK195" s="4"/>
      <c r="UOL195" s="4"/>
      <c r="UOM195" s="4"/>
      <c r="UON195" s="4"/>
      <c r="UOO195" s="4"/>
      <c r="UOP195" s="4"/>
      <c r="UOQ195" s="4"/>
      <c r="UOR195" s="4"/>
      <c r="UOS195" s="4"/>
      <c r="UOT195" s="4"/>
      <c r="UOU195" s="4"/>
      <c r="UOV195" s="4"/>
      <c r="UOW195" s="4"/>
      <c r="UOX195" s="4"/>
      <c r="UOY195" s="4"/>
      <c r="UOZ195" s="4"/>
      <c r="UPA195" s="4"/>
      <c r="UPB195" s="4"/>
      <c r="UPC195" s="4"/>
      <c r="UPD195" s="4"/>
      <c r="UPE195" s="4"/>
      <c r="UPF195" s="4"/>
      <c r="UPG195" s="4"/>
      <c r="UPH195" s="4"/>
      <c r="UPI195" s="4"/>
      <c r="UPJ195" s="4"/>
      <c r="UPK195" s="4"/>
      <c r="UPL195" s="4"/>
      <c r="UPM195" s="4"/>
      <c r="UPN195" s="4"/>
      <c r="UPO195" s="4"/>
      <c r="UPP195" s="4"/>
      <c r="UPQ195" s="4"/>
      <c r="UPR195" s="4"/>
      <c r="UPS195" s="4"/>
      <c r="UPT195" s="4"/>
      <c r="UPU195" s="4"/>
      <c r="UPV195" s="4"/>
      <c r="UPW195" s="4"/>
      <c r="UPX195" s="4"/>
      <c r="UPY195" s="4"/>
      <c r="UPZ195" s="4"/>
      <c r="UQA195" s="4"/>
      <c r="UQB195" s="4"/>
      <c r="UQC195" s="4"/>
      <c r="UQD195" s="4"/>
      <c r="UQE195" s="4"/>
      <c r="UQF195" s="4"/>
      <c r="UQG195" s="4"/>
      <c r="UQH195" s="4"/>
      <c r="UQI195" s="4"/>
      <c r="UQJ195" s="4"/>
      <c r="UQK195" s="4"/>
      <c r="UQL195" s="4"/>
      <c r="UQM195" s="4"/>
      <c r="UQN195" s="4"/>
      <c r="UQO195" s="4"/>
      <c r="UQP195" s="4"/>
      <c r="UQQ195" s="4"/>
      <c r="UQR195" s="4"/>
      <c r="UQS195" s="4"/>
      <c r="UQT195" s="4"/>
      <c r="UQU195" s="4"/>
      <c r="UQV195" s="4"/>
      <c r="UQW195" s="4"/>
      <c r="UQX195" s="4"/>
      <c r="UQY195" s="4"/>
      <c r="UQZ195" s="4"/>
      <c r="URA195" s="4"/>
      <c r="URB195" s="4"/>
      <c r="URC195" s="4"/>
      <c r="URD195" s="4"/>
      <c r="URE195" s="4"/>
      <c r="URF195" s="4"/>
      <c r="URG195" s="4"/>
      <c r="URH195" s="4"/>
      <c r="URI195" s="4"/>
      <c r="URJ195" s="4"/>
      <c r="URK195" s="4"/>
      <c r="URL195" s="4"/>
      <c r="URM195" s="4"/>
      <c r="URN195" s="4"/>
      <c r="URO195" s="4"/>
      <c r="URP195" s="4"/>
      <c r="URQ195" s="4"/>
      <c r="URR195" s="4"/>
      <c r="URS195" s="4"/>
      <c r="URT195" s="4"/>
      <c r="URU195" s="4"/>
      <c r="URV195" s="4"/>
      <c r="URW195" s="4"/>
      <c r="URX195" s="4"/>
      <c r="URY195" s="4"/>
      <c r="URZ195" s="4"/>
      <c r="USA195" s="4"/>
      <c r="USB195" s="4"/>
      <c r="USC195" s="4"/>
      <c r="USD195" s="4"/>
      <c r="USE195" s="4"/>
      <c r="USF195" s="4"/>
      <c r="USG195" s="4"/>
      <c r="USH195" s="4"/>
      <c r="USI195" s="4"/>
      <c r="USJ195" s="4"/>
      <c r="USK195" s="4"/>
      <c r="USL195" s="4"/>
      <c r="USM195" s="4"/>
      <c r="USN195" s="4"/>
      <c r="USO195" s="4"/>
      <c r="USP195" s="4"/>
      <c r="USQ195" s="4"/>
      <c r="USR195" s="4"/>
      <c r="USS195" s="4"/>
      <c r="UST195" s="4"/>
      <c r="USU195" s="4"/>
      <c r="USV195" s="4"/>
      <c r="USW195" s="4"/>
      <c r="USX195" s="4"/>
      <c r="USY195" s="4"/>
      <c r="USZ195" s="4"/>
      <c r="UTA195" s="4"/>
      <c r="UTB195" s="4"/>
      <c r="UTC195" s="4"/>
      <c r="UTD195" s="4"/>
      <c r="UTE195" s="4"/>
      <c r="UTF195" s="4"/>
      <c r="UTG195" s="4"/>
      <c r="UTH195" s="4"/>
      <c r="UTI195" s="4"/>
      <c r="UTJ195" s="4"/>
      <c r="UTK195" s="4"/>
      <c r="UTL195" s="4"/>
      <c r="UTM195" s="4"/>
      <c r="UTN195" s="4"/>
      <c r="UTO195" s="4"/>
      <c r="UTP195" s="4"/>
      <c r="UTQ195" s="4"/>
      <c r="UTR195" s="4"/>
      <c r="UTS195" s="4"/>
      <c r="UTT195" s="4"/>
      <c r="UTU195" s="4"/>
      <c r="UTV195" s="4"/>
      <c r="UTW195" s="4"/>
      <c r="UTX195" s="4"/>
      <c r="UTY195" s="4"/>
      <c r="UTZ195" s="4"/>
      <c r="UUA195" s="4"/>
      <c r="UUB195" s="4"/>
      <c r="UUC195" s="4"/>
      <c r="UUD195" s="4"/>
      <c r="UUE195" s="4"/>
      <c r="UUF195" s="4"/>
      <c r="UUG195" s="4"/>
      <c r="UUH195" s="4"/>
      <c r="UUI195" s="4"/>
      <c r="UUJ195" s="4"/>
      <c r="UUK195" s="4"/>
      <c r="UUL195" s="4"/>
      <c r="UUM195" s="4"/>
      <c r="UUN195" s="4"/>
      <c r="UUO195" s="4"/>
      <c r="UUP195" s="4"/>
      <c r="UUQ195" s="4"/>
      <c r="UUR195" s="4"/>
      <c r="UUS195" s="4"/>
      <c r="UUT195" s="4"/>
      <c r="UUU195" s="4"/>
      <c r="UUV195" s="4"/>
      <c r="UUW195" s="4"/>
      <c r="UUX195" s="4"/>
      <c r="UUY195" s="4"/>
      <c r="UUZ195" s="4"/>
      <c r="UVA195" s="4"/>
      <c r="UVB195" s="4"/>
      <c r="UVC195" s="4"/>
      <c r="UVD195" s="4"/>
      <c r="UVE195" s="4"/>
      <c r="UVF195" s="4"/>
      <c r="UVG195" s="4"/>
      <c r="UVH195" s="4"/>
      <c r="UVI195" s="4"/>
      <c r="UVJ195" s="4"/>
      <c r="UVK195" s="4"/>
      <c r="UVL195" s="4"/>
      <c r="UVM195" s="4"/>
      <c r="UVN195" s="4"/>
      <c r="UVO195" s="4"/>
      <c r="UVP195" s="4"/>
      <c r="UVQ195" s="4"/>
      <c r="UVR195" s="4"/>
      <c r="UVS195" s="4"/>
      <c r="UVT195" s="4"/>
      <c r="UVU195" s="4"/>
      <c r="UVV195" s="4"/>
      <c r="UVW195" s="4"/>
      <c r="UVX195" s="4"/>
      <c r="UVY195" s="4"/>
      <c r="UVZ195" s="4"/>
      <c r="UWA195" s="4"/>
      <c r="UWB195" s="4"/>
      <c r="UWC195" s="4"/>
      <c r="UWD195" s="4"/>
      <c r="UWE195" s="4"/>
      <c r="UWF195" s="4"/>
      <c r="UWG195" s="4"/>
      <c r="UWH195" s="4"/>
      <c r="UWI195" s="4"/>
      <c r="UWJ195" s="4"/>
      <c r="UWK195" s="4"/>
      <c r="UWL195" s="4"/>
      <c r="UWM195" s="4"/>
      <c r="UWN195" s="4"/>
      <c r="UWO195" s="4"/>
      <c r="UWP195" s="4"/>
      <c r="UWQ195" s="4"/>
      <c r="UWR195" s="4"/>
      <c r="UWS195" s="4"/>
      <c r="UWT195" s="4"/>
      <c r="UWU195" s="4"/>
      <c r="UWV195" s="4"/>
      <c r="UWW195" s="4"/>
      <c r="UWX195" s="4"/>
      <c r="UWY195" s="4"/>
      <c r="UWZ195" s="4"/>
      <c r="UXA195" s="4"/>
      <c r="UXB195" s="4"/>
      <c r="UXC195" s="4"/>
      <c r="UXD195" s="4"/>
      <c r="UXE195" s="4"/>
      <c r="UXF195" s="4"/>
      <c r="UXG195" s="4"/>
      <c r="UXH195" s="4"/>
      <c r="UXI195" s="4"/>
      <c r="UXJ195" s="4"/>
      <c r="UXK195" s="4"/>
      <c r="UXL195" s="4"/>
      <c r="UXM195" s="4"/>
      <c r="UXN195" s="4"/>
      <c r="UXO195" s="4"/>
      <c r="UXP195" s="4"/>
      <c r="UXQ195" s="4"/>
      <c r="UXR195" s="4"/>
      <c r="UXS195" s="4"/>
      <c r="UXT195" s="4"/>
      <c r="UXU195" s="4"/>
      <c r="UXV195" s="4"/>
      <c r="UXW195" s="4"/>
      <c r="UXX195" s="4"/>
      <c r="UXY195" s="4"/>
      <c r="UXZ195" s="4"/>
      <c r="UYA195" s="4"/>
      <c r="UYB195" s="4"/>
      <c r="UYC195" s="4"/>
      <c r="UYD195" s="4"/>
      <c r="UYE195" s="4"/>
      <c r="UYF195" s="4"/>
      <c r="UYG195" s="4"/>
      <c r="UYH195" s="4"/>
      <c r="UYI195" s="4"/>
      <c r="UYJ195" s="4"/>
      <c r="UYK195" s="4"/>
      <c r="UYL195" s="4"/>
      <c r="UYM195" s="4"/>
      <c r="UYN195" s="4"/>
      <c r="UYO195" s="4"/>
      <c r="UYP195" s="4"/>
      <c r="UYQ195" s="4"/>
      <c r="UYR195" s="4"/>
      <c r="UYS195" s="4"/>
      <c r="UYT195" s="4"/>
      <c r="UYU195" s="4"/>
      <c r="UYV195" s="4"/>
      <c r="UYW195" s="4"/>
      <c r="UYX195" s="4"/>
      <c r="UYY195" s="4"/>
      <c r="UYZ195" s="4"/>
      <c r="UZA195" s="4"/>
      <c r="UZB195" s="4"/>
      <c r="UZC195" s="4"/>
      <c r="UZD195" s="4"/>
      <c r="UZE195" s="4"/>
      <c r="UZF195" s="4"/>
      <c r="UZG195" s="4"/>
      <c r="UZH195" s="4"/>
      <c r="UZI195" s="4"/>
      <c r="UZJ195" s="4"/>
      <c r="UZK195" s="4"/>
      <c r="UZL195" s="4"/>
      <c r="UZM195" s="4"/>
      <c r="UZN195" s="4"/>
      <c r="UZO195" s="4"/>
      <c r="UZP195" s="4"/>
      <c r="UZQ195" s="4"/>
      <c r="UZR195" s="4"/>
      <c r="UZS195" s="4"/>
      <c r="UZT195" s="4"/>
      <c r="UZU195" s="4"/>
      <c r="UZV195" s="4"/>
      <c r="UZW195" s="4"/>
      <c r="UZX195" s="4"/>
      <c r="UZY195" s="4"/>
      <c r="UZZ195" s="4"/>
      <c r="VAA195" s="4"/>
      <c r="VAB195" s="4"/>
      <c r="VAC195" s="4"/>
      <c r="VAD195" s="4"/>
      <c r="VAE195" s="4"/>
      <c r="VAF195" s="4"/>
      <c r="VAG195" s="4"/>
      <c r="VAH195" s="4"/>
      <c r="VAI195" s="4"/>
      <c r="VAJ195" s="4"/>
      <c r="VAK195" s="4"/>
      <c r="VAL195" s="4"/>
      <c r="VAM195" s="4"/>
      <c r="VAN195" s="4"/>
      <c r="VAO195" s="4"/>
      <c r="VAP195" s="4"/>
      <c r="VAQ195" s="4"/>
      <c r="VAR195" s="4"/>
      <c r="VAS195" s="4"/>
      <c r="VAT195" s="4"/>
      <c r="VAU195" s="4"/>
      <c r="VAV195" s="4"/>
      <c r="VAW195" s="4"/>
      <c r="VAX195" s="4"/>
      <c r="VAY195" s="4"/>
      <c r="VAZ195" s="4"/>
      <c r="VBA195" s="4"/>
      <c r="VBB195" s="4"/>
      <c r="VBC195" s="4"/>
      <c r="VBD195" s="4"/>
      <c r="VBE195" s="4"/>
      <c r="VBF195" s="4"/>
      <c r="VBG195" s="4"/>
      <c r="VBH195" s="4"/>
      <c r="VBI195" s="4"/>
      <c r="VBJ195" s="4"/>
      <c r="VBK195" s="4"/>
      <c r="VBL195" s="4"/>
      <c r="VBM195" s="4"/>
      <c r="VBN195" s="4"/>
      <c r="VBO195" s="4"/>
      <c r="VBP195" s="4"/>
      <c r="VBQ195" s="4"/>
      <c r="VBR195" s="4"/>
      <c r="VBS195" s="4"/>
      <c r="VBT195" s="4"/>
      <c r="VBU195" s="4"/>
      <c r="VBV195" s="4"/>
      <c r="VBW195" s="4"/>
      <c r="VBX195" s="4"/>
      <c r="VBY195" s="4"/>
      <c r="VBZ195" s="4"/>
      <c r="VCA195" s="4"/>
      <c r="VCB195" s="4"/>
      <c r="VCC195" s="4"/>
      <c r="VCD195" s="4"/>
      <c r="VCE195" s="4"/>
      <c r="VCF195" s="4"/>
      <c r="VCG195" s="4"/>
      <c r="VCH195" s="4"/>
      <c r="VCI195" s="4"/>
      <c r="VCJ195" s="4"/>
      <c r="VCK195" s="4"/>
      <c r="VCL195" s="4"/>
      <c r="VCM195" s="4"/>
      <c r="VCN195" s="4"/>
      <c r="VCO195" s="4"/>
      <c r="VCP195" s="4"/>
      <c r="VCQ195" s="4"/>
      <c r="VCR195" s="4"/>
      <c r="VCS195" s="4"/>
      <c r="VCT195" s="4"/>
      <c r="VCU195" s="4"/>
      <c r="VCV195" s="4"/>
      <c r="VCW195" s="4"/>
      <c r="VCX195" s="4"/>
      <c r="VCY195" s="4"/>
      <c r="VCZ195" s="4"/>
      <c r="VDA195" s="4"/>
      <c r="VDB195" s="4"/>
      <c r="VDC195" s="4"/>
      <c r="VDD195" s="4"/>
      <c r="VDE195" s="4"/>
      <c r="VDF195" s="4"/>
      <c r="VDG195" s="4"/>
      <c r="VDH195" s="4"/>
      <c r="VDI195" s="4"/>
      <c r="VDJ195" s="4"/>
      <c r="VDK195" s="4"/>
      <c r="VDL195" s="4"/>
      <c r="VDM195" s="4"/>
      <c r="VDN195" s="4"/>
      <c r="VDO195" s="4"/>
      <c r="VDP195" s="4"/>
      <c r="VDQ195" s="4"/>
      <c r="VDR195" s="4"/>
      <c r="VDS195" s="4"/>
      <c r="VDT195" s="4"/>
      <c r="VDU195" s="4"/>
      <c r="VDV195" s="4"/>
      <c r="VDW195" s="4"/>
      <c r="VDX195" s="4"/>
      <c r="VDY195" s="4"/>
      <c r="VDZ195" s="4"/>
      <c r="VEA195" s="4"/>
      <c r="VEB195" s="4"/>
      <c r="VEC195" s="4"/>
      <c r="VED195" s="4"/>
      <c r="VEE195" s="4"/>
      <c r="VEF195" s="4"/>
      <c r="VEG195" s="4"/>
      <c r="VEH195" s="4"/>
      <c r="VEI195" s="4"/>
      <c r="VEJ195" s="4"/>
      <c r="VEK195" s="4"/>
      <c r="VEL195" s="4"/>
      <c r="VEM195" s="4"/>
      <c r="VEN195" s="4"/>
      <c r="VEO195" s="4"/>
      <c r="VEP195" s="4"/>
      <c r="VEQ195" s="4"/>
      <c r="VER195" s="4"/>
      <c r="VES195" s="4"/>
      <c r="VET195" s="4"/>
      <c r="VEU195" s="4"/>
      <c r="VEV195" s="4"/>
      <c r="VEW195" s="4"/>
      <c r="VEX195" s="4"/>
      <c r="VEY195" s="4"/>
      <c r="VEZ195" s="4"/>
      <c r="VFA195" s="4"/>
      <c r="VFB195" s="4"/>
      <c r="VFC195" s="4"/>
      <c r="VFD195" s="4"/>
      <c r="VFE195" s="4"/>
      <c r="VFF195" s="4"/>
      <c r="VFG195" s="4"/>
      <c r="VFH195" s="4"/>
      <c r="VFI195" s="4"/>
      <c r="VFJ195" s="4"/>
      <c r="VFK195" s="4"/>
      <c r="VFL195" s="4"/>
      <c r="VFM195" s="4"/>
      <c r="VFN195" s="4"/>
      <c r="VFO195" s="4"/>
      <c r="VFP195" s="4"/>
      <c r="VFQ195" s="4"/>
      <c r="VFR195" s="4"/>
      <c r="VFS195" s="4"/>
      <c r="VFT195" s="4"/>
      <c r="VFU195" s="4"/>
      <c r="VFV195" s="4"/>
      <c r="VFW195" s="4"/>
      <c r="VFX195" s="4"/>
      <c r="VFY195" s="4"/>
      <c r="VFZ195" s="4"/>
      <c r="VGA195" s="4"/>
      <c r="VGB195" s="4"/>
      <c r="VGC195" s="4"/>
      <c r="VGD195" s="4"/>
      <c r="VGE195" s="4"/>
      <c r="VGF195" s="4"/>
      <c r="VGG195" s="4"/>
      <c r="VGH195" s="4"/>
      <c r="VGI195" s="4"/>
      <c r="VGJ195" s="4"/>
      <c r="VGK195" s="4"/>
      <c r="VGL195" s="4"/>
      <c r="VGM195" s="4"/>
      <c r="VGN195" s="4"/>
      <c r="VGO195" s="4"/>
      <c r="VGP195" s="4"/>
      <c r="VGQ195" s="4"/>
      <c r="VGR195" s="4"/>
      <c r="VGS195" s="4"/>
      <c r="VGT195" s="4"/>
      <c r="VGU195" s="4"/>
      <c r="VGV195" s="4"/>
      <c r="VGW195" s="4"/>
      <c r="VGX195" s="4"/>
      <c r="VGY195" s="4"/>
      <c r="VGZ195" s="4"/>
      <c r="VHA195" s="4"/>
      <c r="VHB195" s="4"/>
      <c r="VHC195" s="4"/>
      <c r="VHD195" s="4"/>
      <c r="VHE195" s="4"/>
      <c r="VHF195" s="4"/>
      <c r="VHG195" s="4"/>
      <c r="VHH195" s="4"/>
      <c r="VHI195" s="4"/>
      <c r="VHJ195" s="4"/>
      <c r="VHK195" s="4"/>
      <c r="VHL195" s="4"/>
      <c r="VHM195" s="4"/>
      <c r="VHN195" s="4"/>
      <c r="VHO195" s="4"/>
      <c r="VHP195" s="4"/>
      <c r="VHQ195" s="4"/>
      <c r="VHR195" s="4"/>
      <c r="VHS195" s="4"/>
      <c r="VHT195" s="4"/>
      <c r="VHU195" s="4"/>
      <c r="VHV195" s="4"/>
      <c r="VHW195" s="4"/>
      <c r="VHX195" s="4"/>
      <c r="VHY195" s="4"/>
      <c r="VHZ195" s="4"/>
      <c r="VIA195" s="4"/>
      <c r="VIB195" s="4"/>
      <c r="VIC195" s="4"/>
      <c r="VID195" s="4"/>
      <c r="VIE195" s="4"/>
      <c r="VIF195" s="4"/>
      <c r="VIG195" s="4"/>
      <c r="VIH195" s="4"/>
      <c r="VII195" s="4"/>
      <c r="VIJ195" s="4"/>
      <c r="VIK195" s="4"/>
      <c r="VIL195" s="4"/>
      <c r="VIM195" s="4"/>
      <c r="VIN195" s="4"/>
      <c r="VIO195" s="4"/>
      <c r="VIP195" s="4"/>
      <c r="VIQ195" s="4"/>
      <c r="VIR195" s="4"/>
      <c r="VIS195" s="4"/>
      <c r="VIT195" s="4"/>
      <c r="VIU195" s="4"/>
      <c r="VIV195" s="4"/>
      <c r="VIW195" s="4"/>
      <c r="VIX195" s="4"/>
      <c r="VIY195" s="4"/>
      <c r="VIZ195" s="4"/>
      <c r="VJA195" s="4"/>
      <c r="VJB195" s="4"/>
      <c r="VJC195" s="4"/>
      <c r="VJD195" s="4"/>
      <c r="VJE195" s="4"/>
      <c r="VJF195" s="4"/>
      <c r="VJG195" s="4"/>
      <c r="VJH195" s="4"/>
      <c r="VJI195" s="4"/>
      <c r="VJJ195" s="4"/>
      <c r="VJK195" s="4"/>
      <c r="VJL195" s="4"/>
      <c r="VJM195" s="4"/>
      <c r="VJN195" s="4"/>
      <c r="VJO195" s="4"/>
      <c r="VJP195" s="4"/>
      <c r="VJQ195" s="4"/>
      <c r="VJR195" s="4"/>
      <c r="VJS195" s="4"/>
      <c r="VJT195" s="4"/>
      <c r="VJU195" s="4"/>
      <c r="VJV195" s="4"/>
      <c r="VJW195" s="4"/>
      <c r="VJX195" s="4"/>
      <c r="VJY195" s="4"/>
      <c r="VJZ195" s="4"/>
      <c r="VKA195" s="4"/>
      <c r="VKB195" s="4"/>
      <c r="VKC195" s="4"/>
      <c r="VKD195" s="4"/>
      <c r="VKE195" s="4"/>
      <c r="VKF195" s="4"/>
      <c r="VKG195" s="4"/>
      <c r="VKH195" s="4"/>
      <c r="VKI195" s="4"/>
      <c r="VKJ195" s="4"/>
      <c r="VKK195" s="4"/>
      <c r="VKL195" s="4"/>
      <c r="VKM195" s="4"/>
      <c r="VKN195" s="4"/>
      <c r="VKO195" s="4"/>
      <c r="VKP195" s="4"/>
      <c r="VKQ195" s="4"/>
      <c r="VKR195" s="4"/>
      <c r="VKS195" s="4"/>
      <c r="VKT195" s="4"/>
      <c r="VKU195" s="4"/>
      <c r="VKV195" s="4"/>
      <c r="VKW195" s="4"/>
      <c r="VKX195" s="4"/>
      <c r="VKY195" s="4"/>
      <c r="VKZ195" s="4"/>
      <c r="VLA195" s="4"/>
      <c r="VLB195" s="4"/>
      <c r="VLC195" s="4"/>
      <c r="VLD195" s="4"/>
      <c r="VLE195" s="4"/>
      <c r="VLF195" s="4"/>
      <c r="VLG195" s="4"/>
      <c r="VLH195" s="4"/>
      <c r="VLI195" s="4"/>
      <c r="VLJ195" s="4"/>
      <c r="VLK195" s="4"/>
      <c r="VLL195" s="4"/>
      <c r="VLM195" s="4"/>
      <c r="VLN195" s="4"/>
      <c r="VLO195" s="4"/>
      <c r="VLP195" s="4"/>
      <c r="VLQ195" s="4"/>
      <c r="VLR195" s="4"/>
      <c r="VLS195" s="4"/>
      <c r="VLT195" s="4"/>
      <c r="VLU195" s="4"/>
      <c r="VLV195" s="4"/>
      <c r="VLW195" s="4"/>
      <c r="VLX195" s="4"/>
      <c r="VLY195" s="4"/>
      <c r="VLZ195" s="4"/>
      <c r="VMA195" s="4"/>
      <c r="VMB195" s="4"/>
      <c r="VMC195" s="4"/>
      <c r="VMD195" s="4"/>
      <c r="VME195" s="4"/>
      <c r="VMF195" s="4"/>
      <c r="VMG195" s="4"/>
      <c r="VMH195" s="4"/>
      <c r="VMI195" s="4"/>
      <c r="VMJ195" s="4"/>
      <c r="VMK195" s="4"/>
      <c r="VML195" s="4"/>
      <c r="VMM195" s="4"/>
      <c r="VMN195" s="4"/>
      <c r="VMO195" s="4"/>
      <c r="VMP195" s="4"/>
      <c r="VMQ195" s="4"/>
      <c r="VMR195" s="4"/>
      <c r="VMS195" s="4"/>
      <c r="VMT195" s="4"/>
      <c r="VMU195" s="4"/>
      <c r="VMV195" s="4"/>
      <c r="VMW195" s="4"/>
      <c r="VMX195" s="4"/>
      <c r="VMY195" s="4"/>
      <c r="VMZ195" s="4"/>
      <c r="VNA195" s="4"/>
      <c r="VNB195" s="4"/>
      <c r="VNC195" s="4"/>
      <c r="VND195" s="4"/>
      <c r="VNE195" s="4"/>
      <c r="VNF195" s="4"/>
      <c r="VNG195" s="4"/>
      <c r="VNH195" s="4"/>
      <c r="VNI195" s="4"/>
      <c r="VNJ195" s="4"/>
      <c r="VNK195" s="4"/>
      <c r="VNL195" s="4"/>
      <c r="VNM195" s="4"/>
      <c r="VNN195" s="4"/>
      <c r="VNO195" s="4"/>
      <c r="VNP195" s="4"/>
      <c r="VNQ195" s="4"/>
      <c r="VNR195" s="4"/>
      <c r="VNS195" s="4"/>
      <c r="VNT195" s="4"/>
      <c r="VNU195" s="4"/>
      <c r="VNV195" s="4"/>
      <c r="VNW195" s="4"/>
      <c r="VNX195" s="4"/>
      <c r="VNY195" s="4"/>
      <c r="VNZ195" s="4"/>
      <c r="VOA195" s="4"/>
      <c r="VOB195" s="4"/>
      <c r="VOC195" s="4"/>
      <c r="VOD195" s="4"/>
      <c r="VOE195" s="4"/>
      <c r="VOF195" s="4"/>
      <c r="VOG195" s="4"/>
      <c r="VOH195" s="4"/>
      <c r="VOI195" s="4"/>
      <c r="VOJ195" s="4"/>
      <c r="VOK195" s="4"/>
      <c r="VOL195" s="4"/>
      <c r="VOM195" s="4"/>
      <c r="VON195" s="4"/>
      <c r="VOO195" s="4"/>
      <c r="VOP195" s="4"/>
      <c r="VOQ195" s="4"/>
      <c r="VOR195" s="4"/>
      <c r="VOS195" s="4"/>
      <c r="VOT195" s="4"/>
      <c r="VOU195" s="4"/>
      <c r="VOV195" s="4"/>
      <c r="VOW195" s="4"/>
      <c r="VOX195" s="4"/>
      <c r="VOY195" s="4"/>
      <c r="VOZ195" s="4"/>
      <c r="VPA195" s="4"/>
      <c r="VPB195" s="4"/>
      <c r="VPC195" s="4"/>
      <c r="VPD195" s="4"/>
      <c r="VPE195" s="4"/>
      <c r="VPF195" s="4"/>
      <c r="VPG195" s="4"/>
      <c r="VPH195" s="4"/>
      <c r="VPI195" s="4"/>
      <c r="VPJ195" s="4"/>
      <c r="VPK195" s="4"/>
      <c r="VPL195" s="4"/>
      <c r="VPM195" s="4"/>
      <c r="VPN195" s="4"/>
      <c r="VPO195" s="4"/>
      <c r="VPP195" s="4"/>
      <c r="VPQ195" s="4"/>
      <c r="VPR195" s="4"/>
      <c r="VPS195" s="4"/>
      <c r="VPT195" s="4"/>
      <c r="VPU195" s="4"/>
      <c r="VPV195" s="4"/>
      <c r="VPW195" s="4"/>
      <c r="VPX195" s="4"/>
      <c r="VPY195" s="4"/>
      <c r="VPZ195" s="4"/>
      <c r="VQA195" s="4"/>
      <c r="VQB195" s="4"/>
      <c r="VQC195" s="4"/>
      <c r="VQD195" s="4"/>
      <c r="VQE195" s="4"/>
      <c r="VQF195" s="4"/>
      <c r="VQG195" s="4"/>
      <c r="VQH195" s="4"/>
      <c r="VQI195" s="4"/>
      <c r="VQJ195" s="4"/>
      <c r="VQK195" s="4"/>
      <c r="VQL195" s="4"/>
      <c r="VQM195" s="4"/>
      <c r="VQN195" s="4"/>
      <c r="VQO195" s="4"/>
      <c r="VQP195" s="4"/>
      <c r="VQQ195" s="4"/>
      <c r="VQR195" s="4"/>
      <c r="VQS195" s="4"/>
      <c r="VQT195" s="4"/>
      <c r="VQU195" s="4"/>
      <c r="VQV195" s="4"/>
      <c r="VQW195" s="4"/>
      <c r="VQX195" s="4"/>
      <c r="VQY195" s="4"/>
      <c r="VQZ195" s="4"/>
      <c r="VRA195" s="4"/>
      <c r="VRB195" s="4"/>
      <c r="VRC195" s="4"/>
      <c r="VRD195" s="4"/>
      <c r="VRE195" s="4"/>
      <c r="VRF195" s="4"/>
      <c r="VRG195" s="4"/>
      <c r="VRH195" s="4"/>
      <c r="VRI195" s="4"/>
      <c r="VRJ195" s="4"/>
      <c r="VRK195" s="4"/>
      <c r="VRL195" s="4"/>
      <c r="VRM195" s="4"/>
      <c r="VRN195" s="4"/>
      <c r="VRO195" s="4"/>
      <c r="VRP195" s="4"/>
      <c r="VRQ195" s="4"/>
      <c r="VRR195" s="4"/>
      <c r="VRS195" s="4"/>
      <c r="VRT195" s="4"/>
      <c r="VRU195" s="4"/>
      <c r="VRV195" s="4"/>
      <c r="VRW195" s="4"/>
      <c r="VRX195" s="4"/>
      <c r="VRY195" s="4"/>
      <c r="VRZ195" s="4"/>
      <c r="VSA195" s="4"/>
      <c r="VSB195" s="4"/>
      <c r="VSC195" s="4"/>
      <c r="VSD195" s="4"/>
      <c r="VSE195" s="4"/>
      <c r="VSF195" s="4"/>
      <c r="VSG195" s="4"/>
      <c r="VSH195" s="4"/>
      <c r="VSI195" s="4"/>
      <c r="VSJ195" s="4"/>
      <c r="VSK195" s="4"/>
      <c r="VSL195" s="4"/>
      <c r="VSM195" s="4"/>
      <c r="VSN195" s="4"/>
      <c r="VSO195" s="4"/>
      <c r="VSP195" s="4"/>
      <c r="VSQ195" s="4"/>
      <c r="VSR195" s="4"/>
      <c r="VSS195" s="4"/>
      <c r="VST195" s="4"/>
      <c r="VSU195" s="4"/>
      <c r="VSV195" s="4"/>
      <c r="VSW195" s="4"/>
      <c r="VSX195" s="4"/>
      <c r="VSY195" s="4"/>
      <c r="VSZ195" s="4"/>
      <c r="VTA195" s="4"/>
      <c r="VTB195" s="4"/>
      <c r="VTC195" s="4"/>
      <c r="VTD195" s="4"/>
      <c r="VTE195" s="4"/>
      <c r="VTF195" s="4"/>
      <c r="VTG195" s="4"/>
      <c r="VTH195" s="4"/>
      <c r="VTI195" s="4"/>
      <c r="VTJ195" s="4"/>
      <c r="VTK195" s="4"/>
      <c r="VTL195" s="4"/>
      <c r="VTM195" s="4"/>
      <c r="VTN195" s="4"/>
      <c r="VTO195" s="4"/>
      <c r="VTP195" s="4"/>
      <c r="VTQ195" s="4"/>
      <c r="VTR195" s="4"/>
      <c r="VTS195" s="4"/>
      <c r="VTT195" s="4"/>
      <c r="VTU195" s="4"/>
      <c r="VTV195" s="4"/>
      <c r="VTW195" s="4"/>
      <c r="VTX195" s="4"/>
      <c r="VTY195" s="4"/>
      <c r="VTZ195" s="4"/>
      <c r="VUA195" s="4"/>
      <c r="VUB195" s="4"/>
      <c r="VUC195" s="4"/>
      <c r="VUD195" s="4"/>
      <c r="VUE195" s="4"/>
      <c r="VUF195" s="4"/>
      <c r="VUG195" s="4"/>
      <c r="VUH195" s="4"/>
      <c r="VUI195" s="4"/>
      <c r="VUJ195" s="4"/>
      <c r="VUK195" s="4"/>
      <c r="VUL195" s="4"/>
      <c r="VUM195" s="4"/>
      <c r="VUN195" s="4"/>
      <c r="VUO195" s="4"/>
      <c r="VUP195" s="4"/>
      <c r="VUQ195" s="4"/>
      <c r="VUR195" s="4"/>
      <c r="VUS195" s="4"/>
      <c r="VUT195" s="4"/>
      <c r="VUU195" s="4"/>
      <c r="VUV195" s="4"/>
      <c r="VUW195" s="4"/>
      <c r="VUX195" s="4"/>
      <c r="VUY195" s="4"/>
      <c r="VUZ195" s="4"/>
      <c r="VVA195" s="4"/>
      <c r="VVB195" s="4"/>
      <c r="VVC195" s="4"/>
      <c r="VVD195" s="4"/>
      <c r="VVE195" s="4"/>
      <c r="VVF195" s="4"/>
      <c r="VVG195" s="4"/>
      <c r="VVH195" s="4"/>
      <c r="VVI195" s="4"/>
      <c r="VVJ195" s="4"/>
      <c r="VVK195" s="4"/>
      <c r="VVL195" s="4"/>
      <c r="VVM195" s="4"/>
      <c r="VVN195" s="4"/>
      <c r="VVO195" s="4"/>
      <c r="VVP195" s="4"/>
      <c r="VVQ195" s="4"/>
      <c r="VVR195" s="4"/>
      <c r="VVS195" s="4"/>
      <c r="VVT195" s="4"/>
      <c r="VVU195" s="4"/>
      <c r="VVV195" s="4"/>
      <c r="VVW195" s="4"/>
      <c r="VVX195" s="4"/>
      <c r="VVY195" s="4"/>
      <c r="VVZ195" s="4"/>
      <c r="VWA195" s="4"/>
      <c r="VWB195" s="4"/>
      <c r="VWC195" s="4"/>
      <c r="VWD195" s="4"/>
      <c r="VWE195" s="4"/>
      <c r="VWF195" s="4"/>
      <c r="VWG195" s="4"/>
      <c r="VWH195" s="4"/>
      <c r="VWI195" s="4"/>
      <c r="VWJ195" s="4"/>
      <c r="VWK195" s="4"/>
      <c r="VWL195" s="4"/>
      <c r="VWM195" s="4"/>
      <c r="VWN195" s="4"/>
      <c r="VWO195" s="4"/>
      <c r="VWP195" s="4"/>
      <c r="VWQ195" s="4"/>
      <c r="VWR195" s="4"/>
      <c r="VWS195" s="4"/>
      <c r="VWT195" s="4"/>
      <c r="VWU195" s="4"/>
      <c r="VWV195" s="4"/>
      <c r="VWW195" s="4"/>
      <c r="VWX195" s="4"/>
      <c r="VWY195" s="4"/>
      <c r="VWZ195" s="4"/>
      <c r="VXA195" s="4"/>
      <c r="VXB195" s="4"/>
      <c r="VXC195" s="4"/>
      <c r="VXD195" s="4"/>
      <c r="VXE195" s="4"/>
      <c r="VXF195" s="4"/>
      <c r="VXG195" s="4"/>
      <c r="VXH195" s="4"/>
      <c r="VXI195" s="4"/>
      <c r="VXJ195" s="4"/>
      <c r="VXK195" s="4"/>
      <c r="VXL195" s="4"/>
      <c r="VXM195" s="4"/>
      <c r="VXN195" s="4"/>
      <c r="VXO195" s="4"/>
      <c r="VXP195" s="4"/>
      <c r="VXQ195" s="4"/>
      <c r="VXR195" s="4"/>
      <c r="VXS195" s="4"/>
      <c r="VXT195" s="4"/>
      <c r="VXU195" s="4"/>
      <c r="VXV195" s="4"/>
      <c r="VXW195" s="4"/>
      <c r="VXX195" s="4"/>
      <c r="VXY195" s="4"/>
      <c r="VXZ195" s="4"/>
      <c r="VYA195" s="4"/>
      <c r="VYB195" s="4"/>
      <c r="VYC195" s="4"/>
      <c r="VYD195" s="4"/>
      <c r="VYE195" s="4"/>
      <c r="VYF195" s="4"/>
      <c r="VYG195" s="4"/>
      <c r="VYH195" s="4"/>
      <c r="VYI195" s="4"/>
      <c r="VYJ195" s="4"/>
      <c r="VYK195" s="4"/>
      <c r="VYL195" s="4"/>
      <c r="VYM195" s="4"/>
      <c r="VYN195" s="4"/>
      <c r="VYO195" s="4"/>
      <c r="VYP195" s="4"/>
      <c r="VYQ195" s="4"/>
      <c r="VYR195" s="4"/>
      <c r="VYS195" s="4"/>
      <c r="VYT195" s="4"/>
      <c r="VYU195" s="4"/>
      <c r="VYV195" s="4"/>
      <c r="VYW195" s="4"/>
      <c r="VYX195" s="4"/>
      <c r="VYY195" s="4"/>
      <c r="VYZ195" s="4"/>
      <c r="VZA195" s="4"/>
      <c r="VZB195" s="4"/>
      <c r="VZC195" s="4"/>
      <c r="VZD195" s="4"/>
      <c r="VZE195" s="4"/>
      <c r="VZF195" s="4"/>
      <c r="VZG195" s="4"/>
      <c r="VZH195" s="4"/>
      <c r="VZI195" s="4"/>
      <c r="VZJ195" s="4"/>
      <c r="VZK195" s="4"/>
      <c r="VZL195" s="4"/>
      <c r="VZM195" s="4"/>
      <c r="VZN195" s="4"/>
      <c r="VZO195" s="4"/>
      <c r="VZP195" s="4"/>
      <c r="VZQ195" s="4"/>
      <c r="VZR195" s="4"/>
      <c r="VZS195" s="4"/>
      <c r="VZT195" s="4"/>
      <c r="VZU195" s="4"/>
      <c r="VZV195" s="4"/>
      <c r="VZW195" s="4"/>
      <c r="VZX195" s="4"/>
      <c r="VZY195" s="4"/>
      <c r="VZZ195" s="4"/>
      <c r="WAA195" s="4"/>
      <c r="WAB195" s="4"/>
      <c r="WAC195" s="4"/>
      <c r="WAD195" s="4"/>
      <c r="WAE195" s="4"/>
      <c r="WAF195" s="4"/>
      <c r="WAG195" s="4"/>
      <c r="WAH195" s="4"/>
      <c r="WAI195" s="4"/>
      <c r="WAJ195" s="4"/>
      <c r="WAK195" s="4"/>
      <c r="WAL195" s="4"/>
      <c r="WAM195" s="4"/>
      <c r="WAN195" s="4"/>
      <c r="WAO195" s="4"/>
      <c r="WAP195" s="4"/>
      <c r="WAQ195" s="4"/>
      <c r="WAR195" s="4"/>
      <c r="WAS195" s="4"/>
      <c r="WAT195" s="4"/>
      <c r="WAU195" s="4"/>
      <c r="WAV195" s="4"/>
      <c r="WAW195" s="4"/>
      <c r="WAX195" s="4"/>
      <c r="WAY195" s="4"/>
      <c r="WAZ195" s="4"/>
      <c r="WBA195" s="4"/>
      <c r="WBB195" s="4"/>
      <c r="WBC195" s="4"/>
      <c r="WBD195" s="4"/>
      <c r="WBE195" s="4"/>
      <c r="WBF195" s="4"/>
      <c r="WBG195" s="4"/>
      <c r="WBH195" s="4"/>
      <c r="WBI195" s="4"/>
      <c r="WBJ195" s="4"/>
      <c r="WBK195" s="4"/>
      <c r="WBL195" s="4"/>
      <c r="WBM195" s="4"/>
      <c r="WBN195" s="4"/>
      <c r="WBO195" s="4"/>
      <c r="WBP195" s="4"/>
      <c r="WBQ195" s="4"/>
      <c r="WBR195" s="4"/>
      <c r="WBS195" s="4"/>
      <c r="WBT195" s="4"/>
      <c r="WBU195" s="4"/>
      <c r="WBV195" s="4"/>
      <c r="WBW195" s="4"/>
      <c r="WBX195" s="4"/>
      <c r="WBY195" s="4"/>
      <c r="WBZ195" s="4"/>
      <c r="WCA195" s="4"/>
      <c r="WCB195" s="4"/>
      <c r="WCC195" s="4"/>
      <c r="WCD195" s="4"/>
      <c r="WCE195" s="4"/>
      <c r="WCF195" s="4"/>
      <c r="WCG195" s="4"/>
      <c r="WCH195" s="4"/>
      <c r="WCI195" s="4"/>
      <c r="WCJ195" s="4"/>
      <c r="WCK195" s="4"/>
      <c r="WCL195" s="4"/>
      <c r="WCM195" s="4"/>
      <c r="WCN195" s="4"/>
      <c r="WCO195" s="4"/>
      <c r="WCP195" s="4"/>
      <c r="WCQ195" s="4"/>
      <c r="WCR195" s="4"/>
      <c r="WCS195" s="4"/>
      <c r="WCT195" s="4"/>
      <c r="WCU195" s="4"/>
      <c r="WCV195" s="4"/>
      <c r="WCW195" s="4"/>
      <c r="WCX195" s="4"/>
      <c r="WCY195" s="4"/>
      <c r="WCZ195" s="4"/>
      <c r="WDA195" s="4"/>
      <c r="WDB195" s="4"/>
      <c r="WDC195" s="4"/>
      <c r="WDD195" s="4"/>
      <c r="WDE195" s="4"/>
      <c r="WDF195" s="4"/>
      <c r="WDG195" s="4"/>
      <c r="WDH195" s="4"/>
      <c r="WDI195" s="4"/>
      <c r="WDJ195" s="4"/>
      <c r="WDK195" s="4"/>
      <c r="WDL195" s="4"/>
      <c r="WDM195" s="4"/>
      <c r="WDN195" s="4"/>
      <c r="WDO195" s="4"/>
      <c r="WDP195" s="4"/>
      <c r="WDQ195" s="4"/>
      <c r="WDR195" s="4"/>
      <c r="WDS195" s="4"/>
      <c r="WDT195" s="4"/>
      <c r="WDU195" s="4"/>
      <c r="WDV195" s="4"/>
      <c r="WDW195" s="4"/>
      <c r="WDX195" s="4"/>
      <c r="WDY195" s="4"/>
      <c r="WDZ195" s="4"/>
      <c r="WEA195" s="4"/>
      <c r="WEB195" s="4"/>
      <c r="WEC195" s="4"/>
      <c r="WED195" s="4"/>
      <c r="WEE195" s="4"/>
      <c r="WEF195" s="4"/>
      <c r="WEG195" s="4"/>
      <c r="WEH195" s="4"/>
      <c r="WEI195" s="4"/>
      <c r="WEJ195" s="4"/>
      <c r="WEK195" s="4"/>
      <c r="WEL195" s="4"/>
      <c r="WEM195" s="4"/>
      <c r="WEN195" s="4"/>
      <c r="WEO195" s="4"/>
      <c r="WEP195" s="4"/>
      <c r="WEQ195" s="4"/>
      <c r="WER195" s="4"/>
      <c r="WES195" s="4"/>
      <c r="WET195" s="4"/>
      <c r="WEU195" s="4"/>
      <c r="WEV195" s="4"/>
      <c r="WEW195" s="4"/>
      <c r="WEX195" s="4"/>
      <c r="WEY195" s="4"/>
      <c r="WEZ195" s="4"/>
      <c r="WFA195" s="4"/>
      <c r="WFB195" s="4"/>
      <c r="WFC195" s="4"/>
      <c r="WFD195" s="4"/>
      <c r="WFE195" s="4"/>
      <c r="WFF195" s="4"/>
      <c r="WFG195" s="4"/>
      <c r="WFH195" s="4"/>
      <c r="WFI195" s="4"/>
      <c r="WFJ195" s="4"/>
      <c r="WFK195" s="4"/>
      <c r="WFL195" s="4"/>
      <c r="WFM195" s="4"/>
      <c r="WFN195" s="4"/>
      <c r="WFO195" s="4"/>
      <c r="WFP195" s="4"/>
      <c r="WFQ195" s="4"/>
      <c r="WFR195" s="4"/>
      <c r="WFS195" s="4"/>
      <c r="WFT195" s="4"/>
      <c r="WFU195" s="4"/>
      <c r="WFV195" s="4"/>
      <c r="WFW195" s="4"/>
      <c r="WFX195" s="4"/>
      <c r="WFY195" s="4"/>
      <c r="WFZ195" s="4"/>
      <c r="WGA195" s="4"/>
      <c r="WGB195" s="4"/>
      <c r="WGC195" s="4"/>
      <c r="WGD195" s="4"/>
      <c r="WGE195" s="4"/>
      <c r="WGF195" s="4"/>
      <c r="WGG195" s="4"/>
      <c r="WGH195" s="4"/>
      <c r="WGI195" s="4"/>
      <c r="WGJ195" s="4"/>
      <c r="WGK195" s="4"/>
      <c r="WGL195" s="4"/>
      <c r="WGM195" s="4"/>
      <c r="WGN195" s="4"/>
      <c r="WGO195" s="4"/>
      <c r="WGP195" s="4"/>
      <c r="WGQ195" s="4"/>
      <c r="WGR195" s="4"/>
      <c r="WGS195" s="4"/>
      <c r="WGT195" s="4"/>
      <c r="WGU195" s="4"/>
      <c r="WGV195" s="4"/>
      <c r="WGW195" s="4"/>
      <c r="WGX195" s="4"/>
      <c r="WGY195" s="4"/>
      <c r="WGZ195" s="4"/>
      <c r="WHA195" s="4"/>
      <c r="WHB195" s="4"/>
      <c r="WHC195" s="4"/>
      <c r="WHD195" s="4"/>
      <c r="WHE195" s="4"/>
      <c r="WHF195" s="4"/>
      <c r="WHG195" s="4"/>
      <c r="WHH195" s="4"/>
      <c r="WHI195" s="4"/>
      <c r="WHJ195" s="4"/>
      <c r="WHK195" s="4"/>
      <c r="WHL195" s="4"/>
      <c r="WHM195" s="4"/>
      <c r="WHN195" s="4"/>
      <c r="WHO195" s="4"/>
      <c r="WHP195" s="4"/>
      <c r="WHQ195" s="4"/>
      <c r="WHR195" s="4"/>
      <c r="WHS195" s="4"/>
      <c r="WHT195" s="4"/>
      <c r="WHU195" s="4"/>
      <c r="WHV195" s="4"/>
      <c r="WHW195" s="4"/>
      <c r="WHX195" s="4"/>
      <c r="WHY195" s="4"/>
      <c r="WHZ195" s="4"/>
      <c r="WIA195" s="4"/>
      <c r="WIB195" s="4"/>
      <c r="WIC195" s="4"/>
      <c r="WID195" s="4"/>
      <c r="WIE195" s="4"/>
      <c r="WIF195" s="4"/>
      <c r="WIG195" s="4"/>
      <c r="WIH195" s="4"/>
      <c r="WII195" s="4"/>
      <c r="WIJ195" s="4"/>
      <c r="WIK195" s="4"/>
      <c r="WIL195" s="4"/>
      <c r="WIM195" s="4"/>
      <c r="WIN195" s="4"/>
      <c r="WIO195" s="4"/>
      <c r="WIP195" s="4"/>
      <c r="WIQ195" s="4"/>
      <c r="WIR195" s="4"/>
      <c r="WIS195" s="4"/>
      <c r="WIT195" s="4"/>
      <c r="WIU195" s="4"/>
      <c r="WIV195" s="4"/>
      <c r="WIW195" s="4"/>
      <c r="WIX195" s="4"/>
      <c r="WIY195" s="4"/>
      <c r="WIZ195" s="4"/>
      <c r="WJA195" s="4"/>
      <c r="WJB195" s="4"/>
      <c r="WJC195" s="4"/>
      <c r="WJD195" s="4"/>
      <c r="WJE195" s="4"/>
      <c r="WJF195" s="4"/>
      <c r="WJG195" s="4"/>
      <c r="WJH195" s="4"/>
      <c r="WJI195" s="4"/>
      <c r="WJJ195" s="4"/>
      <c r="WJK195" s="4"/>
      <c r="WJL195" s="4"/>
      <c r="WJM195" s="4"/>
      <c r="WJN195" s="4"/>
      <c r="WJO195" s="4"/>
      <c r="WJP195" s="4"/>
      <c r="WJQ195" s="4"/>
      <c r="WJR195" s="4"/>
      <c r="WJS195" s="4"/>
      <c r="WJT195" s="4"/>
      <c r="WJU195" s="4"/>
      <c r="WJV195" s="4"/>
      <c r="WJW195" s="4"/>
      <c r="WJX195" s="4"/>
      <c r="WJY195" s="4"/>
      <c r="WJZ195" s="4"/>
      <c r="WKA195" s="4"/>
      <c r="WKB195" s="4"/>
      <c r="WKC195" s="4"/>
      <c r="WKD195" s="4"/>
      <c r="WKE195" s="4"/>
      <c r="WKF195" s="4"/>
      <c r="WKG195" s="4"/>
      <c r="WKH195" s="4"/>
      <c r="WKI195" s="4"/>
      <c r="WKJ195" s="4"/>
      <c r="WKK195" s="4"/>
      <c r="WKL195" s="4"/>
      <c r="WKM195" s="4"/>
      <c r="WKN195" s="4"/>
      <c r="WKO195" s="4"/>
      <c r="WKP195" s="4"/>
      <c r="WKQ195" s="4"/>
      <c r="WKR195" s="4"/>
      <c r="WKS195" s="4"/>
      <c r="WKT195" s="4"/>
      <c r="WKU195" s="4"/>
      <c r="WKV195" s="4"/>
      <c r="WKW195" s="4"/>
      <c r="WKX195" s="4"/>
      <c r="WKY195" s="4"/>
      <c r="WKZ195" s="4"/>
      <c r="WLA195" s="4"/>
      <c r="WLB195" s="4"/>
      <c r="WLC195" s="4"/>
      <c r="WLD195" s="4"/>
      <c r="WLE195" s="4"/>
      <c r="WLF195" s="4"/>
      <c r="WLG195" s="4"/>
      <c r="WLH195" s="4"/>
      <c r="WLI195" s="4"/>
      <c r="WLJ195" s="4"/>
      <c r="WLK195" s="4"/>
      <c r="WLL195" s="4"/>
      <c r="WLM195" s="4"/>
      <c r="WLN195" s="4"/>
      <c r="WLO195" s="4"/>
      <c r="WLP195" s="4"/>
      <c r="WLQ195" s="4"/>
      <c r="WLR195" s="4"/>
      <c r="WLS195" s="4"/>
      <c r="WLT195" s="4"/>
      <c r="WLU195" s="4"/>
      <c r="WLV195" s="4"/>
      <c r="WLW195" s="4"/>
      <c r="WLX195" s="4"/>
      <c r="WLY195" s="4"/>
      <c r="WLZ195" s="4"/>
      <c r="WMA195" s="4"/>
      <c r="WMB195" s="4"/>
      <c r="WMC195" s="4"/>
      <c r="WMD195" s="4"/>
      <c r="WME195" s="4"/>
      <c r="WMF195" s="4"/>
      <c r="WMG195" s="4"/>
      <c r="WMH195" s="4"/>
      <c r="WMI195" s="4"/>
      <c r="WMJ195" s="4"/>
      <c r="WMK195" s="4"/>
      <c r="WML195" s="4"/>
      <c r="WMM195" s="4"/>
      <c r="WMN195" s="4"/>
      <c r="WMO195" s="4"/>
      <c r="WMP195" s="4"/>
      <c r="WMQ195" s="4"/>
      <c r="WMR195" s="4"/>
      <c r="WMS195" s="4"/>
      <c r="WMT195" s="4"/>
      <c r="WMU195" s="4"/>
      <c r="WMV195" s="4"/>
      <c r="WMW195" s="4"/>
      <c r="WMX195" s="4"/>
      <c r="WMY195" s="4"/>
      <c r="WMZ195" s="4"/>
      <c r="WNA195" s="4"/>
      <c r="WNB195" s="4"/>
      <c r="WNC195" s="4"/>
      <c r="WND195" s="4"/>
      <c r="WNE195" s="4"/>
      <c r="WNF195" s="4"/>
      <c r="WNG195" s="4"/>
      <c r="WNH195" s="4"/>
      <c r="WNI195" s="4"/>
      <c r="WNJ195" s="4"/>
      <c r="WNK195" s="4"/>
      <c r="WNL195" s="4"/>
      <c r="WNM195" s="4"/>
      <c r="WNN195" s="4"/>
      <c r="WNO195" s="4"/>
      <c r="WNP195" s="4"/>
      <c r="WNQ195" s="4"/>
      <c r="WNR195" s="4"/>
      <c r="WNS195" s="4"/>
      <c r="WNT195" s="4"/>
      <c r="WNU195" s="4"/>
      <c r="WNV195" s="4"/>
      <c r="WNW195" s="4"/>
      <c r="WNX195" s="4"/>
      <c r="WNY195" s="4"/>
      <c r="WNZ195" s="4"/>
      <c r="WOA195" s="4"/>
      <c r="WOB195" s="4"/>
      <c r="WOC195" s="4"/>
      <c r="WOD195" s="4"/>
      <c r="WOE195" s="4"/>
      <c r="WOF195" s="4"/>
      <c r="WOG195" s="4"/>
      <c r="WOH195" s="4"/>
      <c r="WOI195" s="4"/>
      <c r="WOJ195" s="4"/>
      <c r="WOK195" s="4"/>
      <c r="WOL195" s="4"/>
      <c r="WOM195" s="4"/>
      <c r="WON195" s="4"/>
      <c r="WOO195" s="4"/>
      <c r="WOP195" s="4"/>
      <c r="WOQ195" s="4"/>
      <c r="WOR195" s="4"/>
      <c r="WOS195" s="4"/>
      <c r="WOT195" s="4"/>
      <c r="WOU195" s="4"/>
      <c r="WOV195" s="4"/>
      <c r="WOW195" s="4"/>
      <c r="WOX195" s="4"/>
      <c r="WOY195" s="4"/>
      <c r="WOZ195" s="4"/>
      <c r="WPA195" s="4"/>
      <c r="WPB195" s="4"/>
      <c r="WPC195" s="4"/>
      <c r="WPD195" s="4"/>
      <c r="WPE195" s="4"/>
      <c r="WPF195" s="4"/>
      <c r="WPG195" s="4"/>
      <c r="WPH195" s="4"/>
      <c r="WPI195" s="4"/>
      <c r="WPJ195" s="4"/>
      <c r="WPK195" s="4"/>
      <c r="WPL195" s="4"/>
      <c r="WPM195" s="4"/>
      <c r="WPN195" s="4"/>
      <c r="WPO195" s="4"/>
      <c r="WPP195" s="4"/>
      <c r="WPQ195" s="4"/>
      <c r="WPR195" s="4"/>
      <c r="WPS195" s="4"/>
      <c r="WPT195" s="4"/>
      <c r="WPU195" s="4"/>
      <c r="WPV195" s="4"/>
      <c r="WPW195" s="4"/>
      <c r="WPX195" s="4"/>
      <c r="WPY195" s="4"/>
      <c r="WPZ195" s="4"/>
      <c r="WQA195" s="4"/>
      <c r="WQB195" s="4"/>
      <c r="WQC195" s="4"/>
      <c r="WQD195" s="4"/>
      <c r="WQE195" s="4"/>
      <c r="WQF195" s="4"/>
      <c r="WQG195" s="4"/>
      <c r="WQH195" s="4"/>
      <c r="WQI195" s="4"/>
      <c r="WQJ195" s="4"/>
      <c r="WQK195" s="4"/>
      <c r="WQL195" s="4"/>
      <c r="WQM195" s="4"/>
      <c r="WQN195" s="4"/>
      <c r="WQO195" s="4"/>
      <c r="WQP195" s="4"/>
      <c r="WQQ195" s="4"/>
      <c r="WQR195" s="4"/>
      <c r="WQS195" s="4"/>
      <c r="WQT195" s="4"/>
      <c r="WQU195" s="4"/>
      <c r="WQV195" s="4"/>
      <c r="WQW195" s="4"/>
      <c r="WQX195" s="4"/>
      <c r="WQY195" s="4"/>
      <c r="WQZ195" s="4"/>
      <c r="WRA195" s="4"/>
      <c r="WRB195" s="4"/>
      <c r="WRC195" s="4"/>
      <c r="WRD195" s="4"/>
      <c r="WRE195" s="4"/>
      <c r="WRF195" s="4"/>
      <c r="WRG195" s="4"/>
      <c r="WRH195" s="4"/>
      <c r="WRI195" s="4"/>
      <c r="WRJ195" s="4"/>
      <c r="WRK195" s="4"/>
      <c r="WRL195" s="4"/>
      <c r="WRM195" s="4"/>
      <c r="WRN195" s="4"/>
      <c r="WRO195" s="4"/>
      <c r="WRP195" s="4"/>
      <c r="WRQ195" s="4"/>
      <c r="WRR195" s="4"/>
      <c r="WRS195" s="4"/>
      <c r="WRT195" s="4"/>
      <c r="WRU195" s="4"/>
      <c r="WRV195" s="4"/>
      <c r="WRW195" s="4"/>
      <c r="WRX195" s="4"/>
      <c r="WRY195" s="4"/>
      <c r="WRZ195" s="4"/>
      <c r="WSA195" s="4"/>
      <c r="WSB195" s="4"/>
      <c r="WSC195" s="4"/>
      <c r="WSD195" s="4"/>
      <c r="WSE195" s="4"/>
      <c r="WSF195" s="4"/>
      <c r="WSG195" s="4"/>
      <c r="WSH195" s="4"/>
      <c r="WSI195" s="4"/>
      <c r="WSJ195" s="4"/>
      <c r="WSK195" s="4"/>
      <c r="WSL195" s="4"/>
      <c r="WSM195" s="4"/>
      <c r="WSN195" s="4"/>
      <c r="WSO195" s="4"/>
      <c r="WSP195" s="4"/>
      <c r="WSQ195" s="4"/>
      <c r="WSR195" s="4"/>
      <c r="WSS195" s="4"/>
      <c r="WST195" s="4"/>
      <c r="WSU195" s="4"/>
      <c r="WSV195" s="4"/>
      <c r="WSW195" s="4"/>
      <c r="WSX195" s="4"/>
      <c r="WSY195" s="4"/>
      <c r="WSZ195" s="4"/>
      <c r="WTA195" s="4"/>
      <c r="WTB195" s="4"/>
      <c r="WTC195" s="4"/>
      <c r="WTD195" s="4"/>
      <c r="WTE195" s="4"/>
      <c r="WTF195" s="4"/>
      <c r="WTG195" s="4"/>
      <c r="WTH195" s="4"/>
      <c r="WTI195" s="4"/>
      <c r="WTJ195" s="4"/>
      <c r="WTK195" s="4"/>
      <c r="WTL195" s="4"/>
      <c r="WTM195" s="4"/>
      <c r="WTN195" s="4"/>
      <c r="WTO195" s="4"/>
      <c r="WTP195" s="4"/>
      <c r="WTQ195" s="4"/>
      <c r="WTR195" s="4"/>
      <c r="WTS195" s="4"/>
      <c r="WTT195" s="4"/>
      <c r="WTU195" s="4"/>
      <c r="WTV195" s="4"/>
      <c r="WTW195" s="4"/>
      <c r="WTX195" s="4"/>
      <c r="WTY195" s="4"/>
      <c r="WTZ195" s="4"/>
      <c r="WUA195" s="4"/>
      <c r="WUB195" s="4"/>
      <c r="WUC195" s="4"/>
      <c r="WUD195" s="4"/>
      <c r="WUE195" s="4"/>
      <c r="WUF195" s="4"/>
      <c r="WUG195" s="4"/>
      <c r="WUH195" s="4"/>
      <c r="WUI195" s="4"/>
      <c r="WUJ195" s="4"/>
      <c r="WUK195" s="4"/>
      <c r="WUL195" s="4"/>
      <c r="WUM195" s="4"/>
      <c r="WUN195" s="4"/>
      <c r="WUO195" s="4"/>
      <c r="WUP195" s="4"/>
      <c r="WUQ195" s="4"/>
      <c r="WUR195" s="4"/>
      <c r="WUS195" s="4"/>
      <c r="WUT195" s="4"/>
      <c r="WUU195" s="4"/>
      <c r="WUV195" s="4"/>
      <c r="WUW195" s="4"/>
      <c r="WUX195" s="4"/>
      <c r="WUY195" s="4"/>
      <c r="WUZ195" s="4"/>
      <c r="WVA195" s="4"/>
      <c r="WVB195" s="4"/>
      <c r="WVC195" s="4"/>
      <c r="WVD195" s="4"/>
      <c r="WVE195" s="4"/>
      <c r="WVF195" s="4"/>
      <c r="WVG195" s="4"/>
      <c r="WVH195" s="4"/>
      <c r="WVI195" s="4"/>
      <c r="WVJ195" s="4"/>
      <c r="WVK195" s="4"/>
      <c r="WVL195" s="4"/>
      <c r="WVM195" s="4"/>
      <c r="WVN195" s="4"/>
      <c r="WVO195" s="4"/>
      <c r="WVP195" s="4"/>
      <c r="WVQ195" s="4"/>
      <c r="WVR195" s="4"/>
      <c r="WVS195" s="4"/>
      <c r="WVT195" s="4"/>
      <c r="WVU195" s="4"/>
      <c r="WVV195" s="4"/>
      <c r="WVW195" s="4"/>
      <c r="WVX195" s="4"/>
      <c r="WVY195" s="4"/>
      <c r="WVZ195" s="4"/>
      <c r="WWA195" s="4"/>
      <c r="WWB195" s="4"/>
      <c r="WWC195" s="4"/>
      <c r="WWD195" s="4"/>
      <c r="WWE195" s="4"/>
      <c r="WWF195" s="4"/>
      <c r="WWG195" s="4"/>
      <c r="WWH195" s="4"/>
      <c r="WWI195" s="4"/>
      <c r="WWJ195" s="4"/>
      <c r="WWK195" s="4"/>
      <c r="WWL195" s="4"/>
      <c r="WWM195" s="4"/>
      <c r="WWN195" s="4"/>
      <c r="WWO195" s="4"/>
      <c r="WWP195" s="4"/>
      <c r="WWQ195" s="4"/>
      <c r="WWR195" s="4"/>
      <c r="WWS195" s="4"/>
      <c r="WWT195" s="4"/>
      <c r="WWU195" s="4"/>
      <c r="WWV195" s="4"/>
      <c r="WWW195" s="4"/>
      <c r="WWX195" s="4"/>
      <c r="WWY195" s="4"/>
      <c r="WWZ195" s="4"/>
      <c r="WXA195" s="4"/>
      <c r="WXB195" s="4"/>
      <c r="WXC195" s="4"/>
      <c r="WXD195" s="4"/>
      <c r="WXE195" s="4"/>
      <c r="WXF195" s="4"/>
      <c r="WXG195" s="4"/>
      <c r="WXH195" s="4"/>
      <c r="WXI195" s="4"/>
      <c r="WXJ195" s="4"/>
      <c r="WXK195" s="4"/>
      <c r="WXL195" s="4"/>
      <c r="WXM195" s="4"/>
      <c r="WXN195" s="4"/>
      <c r="WXO195" s="4"/>
      <c r="WXP195" s="4"/>
      <c r="WXQ195" s="4"/>
      <c r="WXR195" s="4"/>
      <c r="WXS195" s="4"/>
      <c r="WXT195" s="4"/>
      <c r="WXU195" s="4"/>
      <c r="WXV195" s="4"/>
      <c r="WXW195" s="4"/>
      <c r="WXX195" s="4"/>
      <c r="WXY195" s="4"/>
      <c r="WXZ195" s="4"/>
      <c r="WYA195" s="4"/>
      <c r="WYB195" s="4"/>
      <c r="WYC195" s="4"/>
      <c r="WYD195" s="4"/>
      <c r="WYE195" s="4"/>
      <c r="WYF195" s="4"/>
      <c r="WYG195" s="4"/>
      <c r="WYH195" s="4"/>
      <c r="WYI195" s="4"/>
      <c r="WYJ195" s="4"/>
      <c r="WYK195" s="4"/>
      <c r="WYL195" s="4"/>
      <c r="WYM195" s="4"/>
      <c r="WYN195" s="4"/>
      <c r="WYO195" s="4"/>
      <c r="WYP195" s="4"/>
      <c r="WYQ195" s="4"/>
      <c r="WYR195" s="4"/>
      <c r="WYS195" s="4"/>
      <c r="WYT195" s="4"/>
      <c r="WYU195" s="4"/>
      <c r="WYV195" s="4"/>
      <c r="WYW195" s="4"/>
      <c r="WYX195" s="4"/>
      <c r="WYY195" s="4"/>
      <c r="WYZ195" s="4"/>
      <c r="WZA195" s="4"/>
      <c r="WZB195" s="4"/>
      <c r="WZC195" s="4"/>
      <c r="WZD195" s="4"/>
      <c r="WZE195" s="4"/>
      <c r="WZF195" s="4"/>
      <c r="WZG195" s="4"/>
      <c r="WZH195" s="4"/>
      <c r="WZI195" s="4"/>
      <c r="WZJ195" s="4"/>
      <c r="WZK195" s="4"/>
      <c r="WZL195" s="4"/>
      <c r="WZM195" s="4"/>
      <c r="WZN195" s="4"/>
      <c r="WZO195" s="4"/>
      <c r="WZP195" s="4"/>
      <c r="WZQ195" s="4"/>
      <c r="WZR195" s="4"/>
      <c r="WZS195" s="4"/>
      <c r="WZT195" s="4"/>
      <c r="WZU195" s="4"/>
      <c r="WZV195" s="4"/>
      <c r="WZW195" s="4"/>
      <c r="WZX195" s="4"/>
      <c r="WZY195" s="4"/>
      <c r="WZZ195" s="4"/>
      <c r="XAA195" s="4"/>
      <c r="XAB195" s="4"/>
      <c r="XAC195" s="4"/>
      <c r="XAD195" s="4"/>
      <c r="XAE195" s="4"/>
      <c r="XAF195" s="4"/>
      <c r="XAG195" s="4"/>
      <c r="XAH195" s="4"/>
      <c r="XAI195" s="4"/>
      <c r="XAJ195" s="4"/>
      <c r="XAK195" s="4"/>
      <c r="XAL195" s="4"/>
      <c r="XAM195" s="4"/>
      <c r="XAN195" s="4"/>
      <c r="XAO195" s="4"/>
      <c r="XAP195" s="4"/>
      <c r="XAQ195" s="4"/>
      <c r="XAR195" s="4"/>
      <c r="XAS195" s="4"/>
      <c r="XAT195" s="4"/>
      <c r="XAU195" s="4"/>
      <c r="XAV195" s="4"/>
      <c r="XAW195" s="4"/>
      <c r="XAX195" s="4"/>
      <c r="XAY195" s="4"/>
      <c r="XAZ195" s="4"/>
      <c r="XBA195" s="4"/>
      <c r="XBB195" s="4"/>
      <c r="XBC195" s="4"/>
      <c r="XBD195" s="4"/>
      <c r="XBE195" s="4"/>
      <c r="XBF195" s="4"/>
      <c r="XBG195" s="4"/>
      <c r="XBH195" s="4"/>
      <c r="XBI195" s="4"/>
      <c r="XBJ195" s="4"/>
      <c r="XBK195" s="4"/>
      <c r="XBL195" s="4"/>
      <c r="XBM195" s="4"/>
      <c r="XBN195" s="4"/>
      <c r="XBO195" s="4"/>
      <c r="XBP195" s="4"/>
      <c r="XBQ195" s="4"/>
      <c r="XBR195" s="4"/>
      <c r="XBS195" s="4"/>
      <c r="XBT195" s="4"/>
      <c r="XBU195" s="4"/>
      <c r="XBV195" s="4"/>
      <c r="XBW195" s="4"/>
      <c r="XBX195" s="4"/>
      <c r="XBY195" s="4"/>
      <c r="XBZ195" s="4"/>
      <c r="XCA195" s="4"/>
      <c r="XCB195" s="4"/>
      <c r="XCC195" s="4"/>
      <c r="XCD195" s="4"/>
      <c r="XCE195" s="4"/>
      <c r="XCF195" s="4"/>
      <c r="XCG195" s="4"/>
      <c r="XCH195" s="4"/>
      <c r="XCI195" s="4"/>
      <c r="XCJ195" s="4"/>
      <c r="XCK195" s="4"/>
      <c r="XCL195" s="4"/>
      <c r="XCM195" s="4"/>
      <c r="XCN195" s="4"/>
      <c r="XCO195" s="4"/>
      <c r="XCP195" s="4"/>
      <c r="XCQ195" s="4"/>
      <c r="XCR195" s="4"/>
      <c r="XCS195" s="4"/>
      <c r="XCT195" s="4"/>
      <c r="XCU195" s="4"/>
      <c r="XCV195" s="4"/>
      <c r="XCW195" s="4"/>
      <c r="XCX195" s="4"/>
      <c r="XCY195" s="4"/>
      <c r="XCZ195" s="4"/>
      <c r="XDA195" s="4"/>
      <c r="XDB195" s="4"/>
      <c r="XDC195" s="4"/>
      <c r="XDD195" s="4"/>
      <c r="XDE195" s="4"/>
      <c r="XDF195" s="4"/>
      <c r="XDG195" s="4"/>
      <c r="XDH195" s="4"/>
      <c r="XDI195" s="4"/>
      <c r="XDJ195" s="4"/>
      <c r="XDK195" s="4"/>
      <c r="XDL195" s="4"/>
      <c r="XDM195" s="4"/>
      <c r="XDN195" s="4"/>
      <c r="XDO195" s="4"/>
      <c r="XDP195" s="4"/>
      <c r="XDQ195" s="4"/>
      <c r="XDR195" s="4"/>
      <c r="XDS195" s="4"/>
      <c r="XDT195" s="4"/>
      <c r="XDU195" s="4"/>
      <c r="XDV195" s="4"/>
      <c r="XDW195" s="4"/>
      <c r="XDX195" s="4"/>
      <c r="XDY195" s="4"/>
      <c r="XDZ195" s="4"/>
      <c r="XEA195" s="4"/>
      <c r="XEB195" s="4"/>
      <c r="XEC195" s="4"/>
      <c r="XED195" s="4"/>
      <c r="XEE195" s="4"/>
      <c r="XEF195" s="4"/>
      <c r="XEG195" s="4"/>
      <c r="XEH195" s="4"/>
      <c r="XEI195" s="4"/>
      <c r="XEJ195" s="4"/>
      <c r="XEK195" s="4"/>
      <c r="XEL195" s="4"/>
      <c r="XEM195" s="4"/>
      <c r="XEN195" s="4"/>
      <c r="XEO195" s="4"/>
      <c r="XEP195" s="4"/>
      <c r="XEQ195" s="4"/>
      <c r="XER195" s="4"/>
      <c r="XES195" s="4"/>
      <c r="XET195" s="4"/>
      <c r="XEU195" s="4"/>
      <c r="XEV195" s="4"/>
      <c r="XEW195" s="4"/>
      <c r="XEX195" s="4"/>
    </row>
    <row r="196" spans="1:16378" ht="75">
      <c r="A196" s="4">
        <v>195</v>
      </c>
      <c r="B196" s="4" t="s">
        <v>189</v>
      </c>
      <c r="C196" s="4" t="s">
        <v>16</v>
      </c>
      <c r="D196" s="4">
        <v>16</v>
      </c>
      <c r="E196" s="4" t="s">
        <v>190</v>
      </c>
      <c r="F196" s="4">
        <v>3</v>
      </c>
      <c r="G196" s="1" t="s">
        <v>193</v>
      </c>
      <c r="I196" s="4" t="s">
        <v>66</v>
      </c>
      <c r="J196" s="1" t="s">
        <v>194</v>
      </c>
      <c r="K196" s="4" t="s">
        <v>667</v>
      </c>
      <c r="P196" s="42" t="s">
        <v>636</v>
      </c>
      <c r="Q196" s="46" t="s">
        <v>711</v>
      </c>
      <c r="R196" s="4" t="str">
        <f t="shared" si="9"/>
        <v>TechnicalOpen</v>
      </c>
      <c r="S196" s="4" t="str">
        <f t="shared" si="10"/>
        <v>IEOpen</v>
      </c>
      <c r="T196" s="4" t="str">
        <f t="shared" si="11"/>
        <v>unassignedOpen</v>
      </c>
    </row>
    <row r="197" spans="1:16378" ht="30">
      <c r="A197" s="4">
        <v>196</v>
      </c>
      <c r="B197" s="4" t="s">
        <v>189</v>
      </c>
      <c r="C197" s="4" t="s">
        <v>16</v>
      </c>
      <c r="D197" s="4">
        <v>16</v>
      </c>
      <c r="E197" s="4" t="s">
        <v>190</v>
      </c>
      <c r="F197" s="4">
        <v>6</v>
      </c>
      <c r="G197" s="1" t="s">
        <v>191</v>
      </c>
      <c r="I197" s="4" t="s">
        <v>66</v>
      </c>
      <c r="J197" s="1" t="s">
        <v>192</v>
      </c>
      <c r="K197" s="4" t="s">
        <v>667</v>
      </c>
      <c r="P197" s="42" t="s">
        <v>636</v>
      </c>
      <c r="Q197" s="46" t="s">
        <v>711</v>
      </c>
      <c r="R197" s="4" t="str">
        <f t="shared" si="9"/>
        <v>TechnicalOpen</v>
      </c>
      <c r="S197" s="4" t="str">
        <f t="shared" si="10"/>
        <v>IEOpen</v>
      </c>
      <c r="T197" s="4" t="str">
        <f t="shared" si="11"/>
        <v>unassignedOpen</v>
      </c>
    </row>
    <row r="198" spans="1:16378" ht="45">
      <c r="A198" s="4">
        <v>197</v>
      </c>
      <c r="B198" s="4" t="s">
        <v>185</v>
      </c>
      <c r="C198" s="4" t="s">
        <v>16</v>
      </c>
      <c r="D198" s="4">
        <v>38</v>
      </c>
      <c r="E198" s="4" t="s">
        <v>186</v>
      </c>
      <c r="F198" s="4">
        <v>1</v>
      </c>
      <c r="G198" s="1" t="s">
        <v>187</v>
      </c>
      <c r="I198" s="4" t="s">
        <v>66</v>
      </c>
      <c r="J198" s="1" t="s">
        <v>188</v>
      </c>
      <c r="K198" s="4" t="s">
        <v>667</v>
      </c>
      <c r="P198" s="42" t="s">
        <v>648</v>
      </c>
      <c r="Q198" s="46" t="s">
        <v>711</v>
      </c>
      <c r="R198" s="4" t="str">
        <f t="shared" si="9"/>
        <v>TechnicalOpen</v>
      </c>
      <c r="S198" s="4" t="str">
        <f t="shared" si="10"/>
        <v>Frequency bandOpen</v>
      </c>
      <c r="T198" s="4" t="str">
        <f t="shared" si="11"/>
        <v>unassignedOpen</v>
      </c>
    </row>
    <row r="199" spans="1:16378" ht="285">
      <c r="A199" s="4">
        <v>198</v>
      </c>
      <c r="B199" s="4" t="s">
        <v>137</v>
      </c>
      <c r="C199" s="4" t="s">
        <v>16</v>
      </c>
      <c r="D199" s="4">
        <v>9</v>
      </c>
      <c r="E199" s="4">
        <v>5.0999999999999996</v>
      </c>
      <c r="G199" s="1" t="s">
        <v>183</v>
      </c>
      <c r="I199" s="4" t="s">
        <v>18</v>
      </c>
      <c r="J199" s="1" t="s">
        <v>184</v>
      </c>
      <c r="K199" s="4" t="s">
        <v>667</v>
      </c>
      <c r="P199" s="42" t="s">
        <v>647</v>
      </c>
      <c r="Q199" s="46" t="s">
        <v>711</v>
      </c>
      <c r="R199" s="4" t="str">
        <f t="shared" si="9"/>
        <v>TechnicalOpen</v>
      </c>
      <c r="S199" s="4" t="str">
        <f t="shared" si="10"/>
        <v>MR-OFDMOpen</v>
      </c>
      <c r="T199" s="4" t="str">
        <f t="shared" si="11"/>
        <v>unassignedOpen</v>
      </c>
    </row>
    <row r="200" spans="1:16378">
      <c r="A200" s="4">
        <v>199</v>
      </c>
      <c r="B200" s="4" t="s">
        <v>137</v>
      </c>
      <c r="C200" s="4" t="s">
        <v>115</v>
      </c>
      <c r="D200" s="4">
        <v>9</v>
      </c>
      <c r="E200" s="4" t="s">
        <v>180</v>
      </c>
      <c r="G200" s="1" t="s">
        <v>181</v>
      </c>
      <c r="I200" s="4" t="s">
        <v>18</v>
      </c>
      <c r="J200" s="1" t="s">
        <v>182</v>
      </c>
      <c r="K200" s="4" t="s">
        <v>667</v>
      </c>
      <c r="P200" s="46" t="s">
        <v>632</v>
      </c>
      <c r="Q200" s="46" t="s">
        <v>711</v>
      </c>
      <c r="R200" s="4" t="str">
        <f t="shared" si="9"/>
        <v>EditorialOpen</v>
      </c>
      <c r="S200" s="4" t="str">
        <f t="shared" si="10"/>
        <v>MPMOpen</v>
      </c>
      <c r="T200" s="4" t="str">
        <f t="shared" si="11"/>
        <v>unassignedOpen</v>
      </c>
    </row>
    <row r="201" spans="1:16378" ht="180">
      <c r="A201" s="4">
        <v>200</v>
      </c>
      <c r="B201" s="4" t="s">
        <v>137</v>
      </c>
      <c r="C201" s="4" t="s">
        <v>16</v>
      </c>
      <c r="D201" s="4">
        <v>11</v>
      </c>
      <c r="E201" s="5">
        <v>38356</v>
      </c>
      <c r="F201" s="4">
        <v>2</v>
      </c>
      <c r="G201" s="1" t="s">
        <v>179</v>
      </c>
      <c r="I201" s="4" t="s">
        <v>18</v>
      </c>
      <c r="J201" s="1" t="s">
        <v>149</v>
      </c>
      <c r="K201" s="4" t="s">
        <v>667</v>
      </c>
      <c r="P201" s="42" t="s">
        <v>632</v>
      </c>
      <c r="Q201" s="46" t="s">
        <v>711</v>
      </c>
      <c r="R201" s="4" t="str">
        <f t="shared" si="9"/>
        <v>TechnicalOpen</v>
      </c>
      <c r="S201" s="4" t="str">
        <f t="shared" si="10"/>
        <v>MPMOpen</v>
      </c>
      <c r="T201" s="4" t="str">
        <f t="shared" si="11"/>
        <v>unassignedOpen</v>
      </c>
    </row>
    <row r="202" spans="1:16378" ht="150">
      <c r="A202" s="4">
        <v>201</v>
      </c>
      <c r="B202" s="4" t="s">
        <v>137</v>
      </c>
      <c r="C202" s="4" t="s">
        <v>16</v>
      </c>
      <c r="D202" s="4">
        <v>11</v>
      </c>
      <c r="E202" s="5">
        <v>38356</v>
      </c>
      <c r="G202" s="2" t="s">
        <v>178</v>
      </c>
      <c r="I202" s="4" t="s">
        <v>18</v>
      </c>
      <c r="J202" s="1" t="s">
        <v>149</v>
      </c>
      <c r="K202" s="4" t="s">
        <v>667</v>
      </c>
      <c r="P202" s="42" t="s">
        <v>632</v>
      </c>
      <c r="Q202" s="46" t="s">
        <v>711</v>
      </c>
      <c r="R202" s="4" t="str">
        <f t="shared" si="9"/>
        <v>TechnicalOpen</v>
      </c>
      <c r="S202" s="4" t="str">
        <f t="shared" si="10"/>
        <v>MPMOpen</v>
      </c>
      <c r="T202" s="4" t="str">
        <f t="shared" si="11"/>
        <v>unassignedOpen</v>
      </c>
    </row>
    <row r="203" spans="1:16378" ht="30">
      <c r="A203" s="4">
        <v>202</v>
      </c>
      <c r="B203" s="4" t="s">
        <v>137</v>
      </c>
      <c r="C203" s="4" t="s">
        <v>115</v>
      </c>
      <c r="D203" s="4">
        <v>28</v>
      </c>
      <c r="E203" s="4">
        <v>6.4</v>
      </c>
      <c r="G203" s="1" t="s">
        <v>176</v>
      </c>
      <c r="I203" s="4" t="s">
        <v>18</v>
      </c>
      <c r="J203" s="1" t="s">
        <v>177</v>
      </c>
      <c r="K203" s="4" t="s">
        <v>667</v>
      </c>
      <c r="P203" s="46" t="s">
        <v>115</v>
      </c>
      <c r="Q203" s="46" t="s">
        <v>711</v>
      </c>
      <c r="R203" s="4" t="str">
        <f t="shared" si="9"/>
        <v>EditorialOpen</v>
      </c>
      <c r="S203" s="4" t="str">
        <f t="shared" si="10"/>
        <v>EditorialOpen</v>
      </c>
      <c r="T203" s="4" t="str">
        <f t="shared" si="11"/>
        <v>unassignedOpen</v>
      </c>
    </row>
    <row r="204" spans="1:16378" ht="60">
      <c r="A204" s="4">
        <v>203</v>
      </c>
      <c r="B204" s="4" t="s">
        <v>137</v>
      </c>
      <c r="C204" s="4" t="s">
        <v>16</v>
      </c>
      <c r="D204" s="4">
        <v>35</v>
      </c>
      <c r="E204" s="4">
        <v>8.1</v>
      </c>
      <c r="G204" s="1" t="s">
        <v>174</v>
      </c>
      <c r="I204" s="4" t="s">
        <v>18</v>
      </c>
      <c r="J204" s="1" t="s">
        <v>175</v>
      </c>
      <c r="K204" s="4" t="s">
        <v>667</v>
      </c>
      <c r="P204" s="42" t="s">
        <v>638</v>
      </c>
      <c r="Q204" s="46" t="s">
        <v>711</v>
      </c>
      <c r="R204" s="4" t="str">
        <f t="shared" si="9"/>
        <v>TechnicalOpen</v>
      </c>
      <c r="S204" s="4" t="str">
        <f t="shared" si="10"/>
        <v>Frequency BandOpen</v>
      </c>
      <c r="T204" s="4" t="str">
        <f t="shared" si="11"/>
        <v>unassignedOpen</v>
      </c>
    </row>
    <row r="205" spans="1:16378" ht="60">
      <c r="A205" s="4">
        <v>204</v>
      </c>
      <c r="B205" s="4" t="s">
        <v>137</v>
      </c>
      <c r="C205" s="4" t="s">
        <v>16</v>
      </c>
      <c r="D205" s="4">
        <v>41</v>
      </c>
      <c r="G205" s="1" t="s">
        <v>172</v>
      </c>
      <c r="I205" s="4" t="s">
        <v>18</v>
      </c>
      <c r="J205" s="1" t="s">
        <v>173</v>
      </c>
      <c r="K205" s="4" t="s">
        <v>667</v>
      </c>
      <c r="P205" s="42" t="s">
        <v>630</v>
      </c>
      <c r="Q205" s="46" t="s">
        <v>711</v>
      </c>
      <c r="R205" s="4" t="str">
        <f t="shared" si="9"/>
        <v>TechnicalOpen</v>
      </c>
      <c r="S205" s="4" t="str">
        <f t="shared" si="10"/>
        <v>Radio SpecOpen</v>
      </c>
      <c r="T205" s="4" t="str">
        <f t="shared" si="11"/>
        <v>unassignedOpen</v>
      </c>
    </row>
    <row r="206" spans="1:16378" ht="90">
      <c r="A206" s="4">
        <v>205</v>
      </c>
      <c r="B206" s="4" t="s">
        <v>137</v>
      </c>
      <c r="C206" s="4" t="s">
        <v>16</v>
      </c>
      <c r="D206" s="4">
        <v>46</v>
      </c>
      <c r="E206" s="4">
        <v>9.3000000000000007</v>
      </c>
      <c r="G206" s="1" t="s">
        <v>170</v>
      </c>
      <c r="I206" s="4" t="s">
        <v>18</v>
      </c>
      <c r="J206" s="1" t="s">
        <v>171</v>
      </c>
      <c r="K206" s="4" t="s">
        <v>667</v>
      </c>
      <c r="P206" s="42" t="s">
        <v>647</v>
      </c>
      <c r="Q206" s="46" t="s">
        <v>711</v>
      </c>
      <c r="R206" s="4" t="str">
        <f t="shared" si="9"/>
        <v>TechnicalOpen</v>
      </c>
      <c r="S206" s="4" t="str">
        <f t="shared" si="10"/>
        <v>MR-OFDMOpen</v>
      </c>
      <c r="T206" s="4" t="str">
        <f t="shared" si="11"/>
        <v>unassignedOpen</v>
      </c>
    </row>
    <row r="207" spans="1:16378" ht="225">
      <c r="A207" s="4">
        <v>206</v>
      </c>
      <c r="B207" s="4" t="s">
        <v>137</v>
      </c>
      <c r="C207" s="4" t="s">
        <v>16</v>
      </c>
      <c r="D207" s="4">
        <v>52</v>
      </c>
      <c r="E207" s="4" t="s">
        <v>167</v>
      </c>
      <c r="G207" s="1" t="s">
        <v>168</v>
      </c>
      <c r="I207" s="4" t="s">
        <v>18</v>
      </c>
      <c r="J207" s="1" t="s">
        <v>169</v>
      </c>
      <c r="K207" s="4" t="s">
        <v>667</v>
      </c>
      <c r="P207" s="42" t="s">
        <v>644</v>
      </c>
      <c r="Q207" s="46" t="s">
        <v>711</v>
      </c>
      <c r="R207" s="4" t="str">
        <f t="shared" si="9"/>
        <v>TechnicalOpen</v>
      </c>
      <c r="S207" s="4" t="str">
        <f t="shared" si="10"/>
        <v>MR-FSKOpen</v>
      </c>
      <c r="T207" s="4" t="str">
        <f t="shared" si="11"/>
        <v>unassignedOpen</v>
      </c>
    </row>
    <row r="208" spans="1:16378" ht="135">
      <c r="A208" s="4">
        <v>207</v>
      </c>
      <c r="B208" s="4" t="s">
        <v>137</v>
      </c>
      <c r="C208" s="4" t="s">
        <v>16</v>
      </c>
      <c r="D208" s="4">
        <v>52</v>
      </c>
      <c r="E208" s="4" t="s">
        <v>164</v>
      </c>
      <c r="G208" s="1" t="s">
        <v>165</v>
      </c>
      <c r="I208" s="4" t="s">
        <v>18</v>
      </c>
      <c r="J208" s="1" t="s">
        <v>166</v>
      </c>
      <c r="K208" s="4" t="s">
        <v>667</v>
      </c>
      <c r="P208" s="42" t="s">
        <v>634</v>
      </c>
      <c r="Q208" s="46" t="s">
        <v>711</v>
      </c>
      <c r="R208" s="4" t="str">
        <f t="shared" si="9"/>
        <v>TechnicalOpen</v>
      </c>
      <c r="S208" s="4" t="str">
        <f t="shared" si="10"/>
        <v>SFDOpen</v>
      </c>
      <c r="T208" s="4" t="str">
        <f t="shared" si="11"/>
        <v>unassignedOpen</v>
      </c>
    </row>
    <row r="209" spans="1:20" ht="300">
      <c r="A209" s="4">
        <v>208</v>
      </c>
      <c r="B209" s="4" t="s">
        <v>137</v>
      </c>
      <c r="C209" s="4" t="s">
        <v>16</v>
      </c>
      <c r="D209" s="4">
        <v>53</v>
      </c>
      <c r="E209" s="4" t="s">
        <v>159</v>
      </c>
      <c r="G209" s="1" t="s">
        <v>162</v>
      </c>
      <c r="I209" s="4" t="s">
        <v>18</v>
      </c>
      <c r="J209" s="1" t="s">
        <v>163</v>
      </c>
      <c r="K209" s="4" t="s">
        <v>667</v>
      </c>
      <c r="P209" s="42" t="s">
        <v>633</v>
      </c>
      <c r="Q209" s="46" t="s">
        <v>711</v>
      </c>
      <c r="R209" s="4" t="str">
        <f t="shared" si="9"/>
        <v>TechnicalOpen</v>
      </c>
      <c r="S209" s="4" t="str">
        <f t="shared" si="10"/>
        <v>FECOpen</v>
      </c>
      <c r="T209" s="4" t="str">
        <f t="shared" si="11"/>
        <v>unassignedOpen</v>
      </c>
    </row>
    <row r="210" spans="1:20" ht="315">
      <c r="A210" s="4">
        <v>209</v>
      </c>
      <c r="B210" s="4" t="s">
        <v>137</v>
      </c>
      <c r="C210" s="4" t="s">
        <v>16</v>
      </c>
      <c r="D210" s="4">
        <v>53</v>
      </c>
      <c r="E210" s="4" t="s">
        <v>159</v>
      </c>
      <c r="G210" s="1" t="s">
        <v>160</v>
      </c>
      <c r="I210" s="4" t="s">
        <v>18</v>
      </c>
      <c r="J210" s="1" t="s">
        <v>161</v>
      </c>
      <c r="K210" s="4" t="s">
        <v>667</v>
      </c>
      <c r="P210" s="42" t="s">
        <v>646</v>
      </c>
      <c r="Q210" s="46" t="s">
        <v>711</v>
      </c>
      <c r="R210" s="4" t="str">
        <f t="shared" si="9"/>
        <v>TechnicalOpen</v>
      </c>
      <c r="S210" s="4" t="str">
        <f t="shared" si="10"/>
        <v>Data WhiteningOpen</v>
      </c>
      <c r="T210" s="4" t="str">
        <f t="shared" si="11"/>
        <v>unassignedOpen</v>
      </c>
    </row>
    <row r="211" spans="1:20" ht="135">
      <c r="A211" s="4">
        <v>210</v>
      </c>
      <c r="B211" s="4" t="s">
        <v>137</v>
      </c>
      <c r="C211" s="4" t="s">
        <v>16</v>
      </c>
      <c r="D211" s="4">
        <v>54</v>
      </c>
      <c r="E211" s="4" t="s">
        <v>156</v>
      </c>
      <c r="G211" s="1" t="s">
        <v>157</v>
      </c>
      <c r="I211" s="4" t="s">
        <v>18</v>
      </c>
      <c r="J211" s="1" t="s">
        <v>158</v>
      </c>
      <c r="K211" s="4" t="s">
        <v>667</v>
      </c>
      <c r="P211" s="42" t="s">
        <v>642</v>
      </c>
      <c r="Q211" s="46" t="s">
        <v>711</v>
      </c>
      <c r="R211" s="4" t="str">
        <f t="shared" si="9"/>
        <v>TechnicalOpen</v>
      </c>
      <c r="S211" s="4" t="str">
        <f t="shared" si="10"/>
        <v>Mode SwitchOpen</v>
      </c>
      <c r="T211" s="4" t="str">
        <f t="shared" si="11"/>
        <v>unassignedOpen</v>
      </c>
    </row>
    <row r="212" spans="1:20" ht="45">
      <c r="A212" s="4">
        <v>211</v>
      </c>
      <c r="B212" s="4" t="s">
        <v>137</v>
      </c>
      <c r="C212" s="4" t="s">
        <v>115</v>
      </c>
      <c r="D212" s="4">
        <v>57</v>
      </c>
      <c r="E212" s="4" t="s">
        <v>78</v>
      </c>
      <c r="F212" s="4">
        <v>51</v>
      </c>
      <c r="G212" s="1" t="s">
        <v>154</v>
      </c>
      <c r="I212" s="4" t="s">
        <v>18</v>
      </c>
      <c r="J212" s="1" t="s">
        <v>155</v>
      </c>
      <c r="K212" s="4" t="s">
        <v>667</v>
      </c>
      <c r="P212" s="46" t="s">
        <v>115</v>
      </c>
      <c r="Q212" s="46" t="s">
        <v>711</v>
      </c>
      <c r="R212" s="4" t="str">
        <f t="shared" si="9"/>
        <v>EditorialOpen</v>
      </c>
      <c r="S212" s="4" t="str">
        <f t="shared" si="10"/>
        <v>EditorialOpen</v>
      </c>
      <c r="T212" s="4" t="str">
        <f t="shared" si="11"/>
        <v>unassignedOpen</v>
      </c>
    </row>
    <row r="213" spans="1:20" ht="60">
      <c r="A213" s="4">
        <v>212</v>
      </c>
      <c r="B213" s="4" t="s">
        <v>137</v>
      </c>
      <c r="C213" s="4" t="s">
        <v>16</v>
      </c>
      <c r="D213" s="4">
        <v>68</v>
      </c>
      <c r="E213" s="4" t="s">
        <v>123</v>
      </c>
      <c r="G213" s="1" t="s">
        <v>153</v>
      </c>
      <c r="I213" s="4" t="s">
        <v>18</v>
      </c>
      <c r="J213" s="1" t="s">
        <v>149</v>
      </c>
      <c r="K213" s="4" t="s">
        <v>667</v>
      </c>
      <c r="P213" s="42" t="s">
        <v>630</v>
      </c>
      <c r="Q213" s="46" t="s">
        <v>711</v>
      </c>
      <c r="R213" s="4" t="str">
        <f t="shared" si="9"/>
        <v>TechnicalOpen</v>
      </c>
      <c r="S213" s="4" t="str">
        <f t="shared" si="10"/>
        <v>Radio SpecOpen</v>
      </c>
      <c r="T213" s="4" t="str">
        <f t="shared" si="11"/>
        <v>unassignedOpen</v>
      </c>
    </row>
    <row r="214" spans="1:20" ht="45">
      <c r="A214" s="4">
        <v>213</v>
      </c>
      <c r="B214" s="4" t="s">
        <v>137</v>
      </c>
      <c r="C214" s="4" t="s">
        <v>16</v>
      </c>
      <c r="D214" s="4">
        <v>71</v>
      </c>
      <c r="E214" s="4" t="s">
        <v>150</v>
      </c>
      <c r="G214" s="1" t="s">
        <v>151</v>
      </c>
      <c r="I214" s="4" t="s">
        <v>18</v>
      </c>
      <c r="J214" s="1" t="s">
        <v>152</v>
      </c>
      <c r="K214" s="4" t="s">
        <v>667</v>
      </c>
      <c r="P214" s="42" t="s">
        <v>647</v>
      </c>
      <c r="Q214" s="46" t="s">
        <v>711</v>
      </c>
      <c r="R214" s="4" t="str">
        <f t="shared" si="9"/>
        <v>TechnicalOpen</v>
      </c>
      <c r="S214" s="4" t="str">
        <f t="shared" si="10"/>
        <v>MR-OFDMOpen</v>
      </c>
      <c r="T214" s="4" t="str">
        <f t="shared" si="11"/>
        <v>unassignedOpen</v>
      </c>
    </row>
    <row r="215" spans="1:20" ht="105">
      <c r="A215" s="4">
        <v>214</v>
      </c>
      <c r="B215" s="4" t="s">
        <v>137</v>
      </c>
      <c r="C215" s="4" t="s">
        <v>16</v>
      </c>
      <c r="D215" s="4">
        <v>75</v>
      </c>
      <c r="E215" s="4" t="s">
        <v>118</v>
      </c>
      <c r="G215" s="1" t="s">
        <v>148</v>
      </c>
      <c r="I215" s="4" t="s">
        <v>18</v>
      </c>
      <c r="J215" s="1" t="s">
        <v>149</v>
      </c>
      <c r="K215" s="4" t="s">
        <v>667</v>
      </c>
      <c r="P215" s="42" t="s">
        <v>647</v>
      </c>
      <c r="Q215" s="46" t="s">
        <v>711</v>
      </c>
      <c r="R215" s="4" t="str">
        <f t="shared" si="9"/>
        <v>TechnicalOpen</v>
      </c>
      <c r="S215" s="4" t="str">
        <f t="shared" si="10"/>
        <v>MR-OFDMOpen</v>
      </c>
      <c r="T215" s="4" t="str">
        <f t="shared" si="11"/>
        <v>unassignedOpen</v>
      </c>
    </row>
    <row r="216" spans="1:20" ht="45">
      <c r="A216" s="4">
        <v>215</v>
      </c>
      <c r="B216" s="4" t="s">
        <v>137</v>
      </c>
      <c r="C216" s="4" t="s">
        <v>16</v>
      </c>
      <c r="D216" s="4">
        <v>83</v>
      </c>
      <c r="E216" s="4" t="s">
        <v>29</v>
      </c>
      <c r="G216" s="1" t="s">
        <v>146</v>
      </c>
      <c r="I216" s="4" t="s">
        <v>18</v>
      </c>
      <c r="J216" s="1" t="s">
        <v>147</v>
      </c>
      <c r="K216" s="4" t="s">
        <v>667</v>
      </c>
      <c r="P216" s="42" t="s">
        <v>647</v>
      </c>
      <c r="Q216" s="46" t="s">
        <v>711</v>
      </c>
      <c r="R216" s="4" t="str">
        <f t="shared" si="9"/>
        <v>TechnicalOpen</v>
      </c>
      <c r="S216" s="4" t="str">
        <f t="shared" si="10"/>
        <v>MR-OFDMOpen</v>
      </c>
      <c r="T216" s="4" t="str">
        <f t="shared" si="11"/>
        <v>unassignedOpen</v>
      </c>
    </row>
    <row r="217" spans="1:20" ht="60">
      <c r="A217" s="4">
        <v>216</v>
      </c>
      <c r="B217" s="4" t="s">
        <v>137</v>
      </c>
      <c r="C217" s="4" t="s">
        <v>115</v>
      </c>
      <c r="D217" s="4">
        <v>93</v>
      </c>
      <c r="E217" s="4" t="s">
        <v>143</v>
      </c>
      <c r="G217" s="1" t="s">
        <v>144</v>
      </c>
      <c r="I217" s="4" t="s">
        <v>18</v>
      </c>
      <c r="J217" s="1" t="s">
        <v>145</v>
      </c>
      <c r="K217" s="4" t="s">
        <v>667</v>
      </c>
      <c r="P217" s="46" t="s">
        <v>115</v>
      </c>
      <c r="Q217" s="46" t="s">
        <v>711</v>
      </c>
      <c r="R217" s="4" t="str">
        <f t="shared" si="9"/>
        <v>EditorialOpen</v>
      </c>
      <c r="S217" s="4" t="str">
        <f t="shared" si="10"/>
        <v>EditorialOpen</v>
      </c>
      <c r="T217" s="4" t="str">
        <f t="shared" si="11"/>
        <v>unassignedOpen</v>
      </c>
    </row>
    <row r="218" spans="1:20" ht="75">
      <c r="A218" s="4">
        <v>217</v>
      </c>
      <c r="B218" s="4" t="s">
        <v>137</v>
      </c>
      <c r="C218" s="4" t="s">
        <v>115</v>
      </c>
      <c r="D218" s="4">
        <v>116</v>
      </c>
      <c r="E218" s="4" t="s">
        <v>140</v>
      </c>
      <c r="G218" s="1" t="s">
        <v>141</v>
      </c>
      <c r="I218" s="4" t="s">
        <v>18</v>
      </c>
      <c r="J218" s="1" t="s">
        <v>142</v>
      </c>
      <c r="K218" s="4" t="s">
        <v>667</v>
      </c>
      <c r="P218" s="46" t="s">
        <v>115</v>
      </c>
      <c r="Q218" s="46" t="s">
        <v>711</v>
      </c>
      <c r="R218" s="4" t="str">
        <f t="shared" si="9"/>
        <v>EditorialOpen</v>
      </c>
      <c r="S218" s="4" t="str">
        <f t="shared" si="10"/>
        <v>EditorialOpen</v>
      </c>
      <c r="T218" s="4" t="str">
        <f t="shared" si="11"/>
        <v>unassignedOpen</v>
      </c>
    </row>
    <row r="219" spans="1:20" ht="30">
      <c r="A219" s="4">
        <v>218</v>
      </c>
      <c r="B219" s="4" t="s">
        <v>137</v>
      </c>
      <c r="C219" s="4" t="s">
        <v>16</v>
      </c>
      <c r="D219" s="4">
        <v>125</v>
      </c>
      <c r="E219" s="4" t="s">
        <v>108</v>
      </c>
      <c r="G219" s="1" t="s">
        <v>138</v>
      </c>
      <c r="I219" s="4" t="s">
        <v>18</v>
      </c>
      <c r="J219" s="1" t="s">
        <v>139</v>
      </c>
      <c r="K219" s="4" t="s">
        <v>667</v>
      </c>
      <c r="P219" s="42" t="s">
        <v>640</v>
      </c>
      <c r="Q219" s="46" t="s">
        <v>711</v>
      </c>
      <c r="R219" s="4" t="str">
        <f t="shared" si="9"/>
        <v>TechnicalOpen</v>
      </c>
      <c r="S219" s="4" t="str">
        <f t="shared" si="10"/>
        <v>PICSOpen</v>
      </c>
      <c r="T219" s="4" t="str">
        <f t="shared" si="11"/>
        <v>unassignedOpen</v>
      </c>
    </row>
    <row r="220" spans="1:20" ht="150">
      <c r="A220" s="4">
        <v>219</v>
      </c>
      <c r="B220" s="4" t="s">
        <v>114</v>
      </c>
      <c r="C220" s="4" t="s">
        <v>16</v>
      </c>
      <c r="D220" s="4">
        <v>9</v>
      </c>
      <c r="E220" s="4">
        <v>5.0999999999999996</v>
      </c>
      <c r="G220" s="1" t="s">
        <v>135</v>
      </c>
      <c r="I220" s="4" t="s">
        <v>18</v>
      </c>
      <c r="J220" s="1" t="s">
        <v>136</v>
      </c>
      <c r="K220" s="4" t="s">
        <v>667</v>
      </c>
      <c r="P220" s="42" t="s">
        <v>639</v>
      </c>
      <c r="Q220" s="46" t="s">
        <v>711</v>
      </c>
      <c r="R220" s="4" t="str">
        <f t="shared" si="9"/>
        <v>TechnicalOpen</v>
      </c>
      <c r="S220" s="4" t="str">
        <f t="shared" si="10"/>
        <v>MACOpen</v>
      </c>
      <c r="T220" s="4" t="str">
        <f t="shared" si="11"/>
        <v>unassignedOpen</v>
      </c>
    </row>
    <row r="221" spans="1:20" ht="90">
      <c r="A221" s="4">
        <v>220</v>
      </c>
      <c r="B221" s="4" t="s">
        <v>114</v>
      </c>
      <c r="C221" s="4" t="s">
        <v>16</v>
      </c>
      <c r="D221" s="4">
        <v>11</v>
      </c>
      <c r="E221" s="4" t="s">
        <v>132</v>
      </c>
      <c r="G221" s="1" t="s">
        <v>133</v>
      </c>
      <c r="I221" s="4" t="s">
        <v>18</v>
      </c>
      <c r="J221" s="1" t="s">
        <v>134</v>
      </c>
      <c r="K221" s="4" t="s">
        <v>667</v>
      </c>
      <c r="P221" s="42" t="s">
        <v>632</v>
      </c>
      <c r="Q221" s="46" t="s">
        <v>711</v>
      </c>
      <c r="R221" s="4" t="str">
        <f t="shared" si="9"/>
        <v>TechnicalOpen</v>
      </c>
      <c r="S221" s="4" t="str">
        <f t="shared" si="10"/>
        <v>MPMOpen</v>
      </c>
      <c r="T221" s="4" t="str">
        <f t="shared" si="11"/>
        <v>unassignedOpen</v>
      </c>
    </row>
    <row r="222" spans="1:20" ht="60">
      <c r="A222" s="4">
        <v>221</v>
      </c>
      <c r="B222" s="4" t="s">
        <v>114</v>
      </c>
      <c r="C222" s="4" t="s">
        <v>115</v>
      </c>
      <c r="D222" s="4">
        <v>28</v>
      </c>
      <c r="E222" s="4" t="s">
        <v>129</v>
      </c>
      <c r="G222" s="1" t="s">
        <v>130</v>
      </c>
      <c r="I222" s="4" t="s">
        <v>18</v>
      </c>
      <c r="J222" s="1" t="s">
        <v>131</v>
      </c>
      <c r="K222" s="4" t="s">
        <v>667</v>
      </c>
      <c r="P222" s="46" t="s">
        <v>115</v>
      </c>
      <c r="Q222" s="46" t="s">
        <v>711</v>
      </c>
      <c r="R222" s="4" t="str">
        <f t="shared" si="9"/>
        <v>EditorialOpen</v>
      </c>
      <c r="S222" s="4" t="str">
        <f t="shared" si="10"/>
        <v>EditorialOpen</v>
      </c>
      <c r="T222" s="4" t="str">
        <f t="shared" si="11"/>
        <v>unassignedOpen</v>
      </c>
    </row>
    <row r="223" spans="1:20" ht="90">
      <c r="A223" s="4">
        <v>222</v>
      </c>
      <c r="B223" s="4" t="s">
        <v>114</v>
      </c>
      <c r="C223" s="4" t="s">
        <v>126</v>
      </c>
      <c r="G223" s="1" t="s">
        <v>127</v>
      </c>
      <c r="I223" s="4" t="s">
        <v>18</v>
      </c>
      <c r="J223" s="1" t="s">
        <v>128</v>
      </c>
      <c r="K223" s="4" t="s">
        <v>667</v>
      </c>
      <c r="P223" s="42" t="s">
        <v>638</v>
      </c>
      <c r="Q223" s="46" t="s">
        <v>711</v>
      </c>
      <c r="R223" s="4" t="str">
        <f t="shared" si="9"/>
        <v>GeneralOpen</v>
      </c>
      <c r="S223" s="4" t="str">
        <f t="shared" si="10"/>
        <v>Frequency BandOpen</v>
      </c>
      <c r="T223" s="4" t="str">
        <f t="shared" si="11"/>
        <v>unassignedOpen</v>
      </c>
    </row>
    <row r="224" spans="1:20" ht="120">
      <c r="A224" s="4">
        <v>223</v>
      </c>
      <c r="B224" s="4" t="s">
        <v>114</v>
      </c>
      <c r="C224" s="4" t="s">
        <v>16</v>
      </c>
      <c r="D224" s="4">
        <v>68</v>
      </c>
      <c r="E224" s="4" t="s">
        <v>123</v>
      </c>
      <c r="G224" s="1" t="s">
        <v>124</v>
      </c>
      <c r="I224" s="4" t="s">
        <v>18</v>
      </c>
      <c r="J224" s="1" t="s">
        <v>125</v>
      </c>
      <c r="K224" s="4" t="s">
        <v>667</v>
      </c>
      <c r="P224" s="42" t="s">
        <v>630</v>
      </c>
      <c r="Q224" s="46" t="s">
        <v>711</v>
      </c>
      <c r="R224" s="4" t="str">
        <f t="shared" si="9"/>
        <v>TechnicalOpen</v>
      </c>
      <c r="S224" s="4" t="str">
        <f t="shared" si="10"/>
        <v>Radio SpecOpen</v>
      </c>
      <c r="T224" s="4" t="str">
        <f t="shared" si="11"/>
        <v>unassignedOpen</v>
      </c>
    </row>
    <row r="225" spans="1:20" ht="60">
      <c r="A225" s="4">
        <v>224</v>
      </c>
      <c r="B225" s="4" t="s">
        <v>114</v>
      </c>
      <c r="C225" s="4" t="s">
        <v>115</v>
      </c>
      <c r="D225" s="4">
        <v>74</v>
      </c>
      <c r="E225" s="4" t="s">
        <v>35</v>
      </c>
      <c r="G225" s="1" t="s">
        <v>121</v>
      </c>
      <c r="I225" s="4" t="s">
        <v>18</v>
      </c>
      <c r="J225" s="1" t="s">
        <v>122</v>
      </c>
      <c r="K225" s="4" t="s">
        <v>667</v>
      </c>
      <c r="P225" s="46" t="s">
        <v>115</v>
      </c>
      <c r="Q225" s="46" t="s">
        <v>711</v>
      </c>
      <c r="R225" s="4" t="str">
        <f t="shared" si="9"/>
        <v>EditorialOpen</v>
      </c>
      <c r="S225" s="4" t="str">
        <f t="shared" si="10"/>
        <v>EditorialOpen</v>
      </c>
      <c r="T225" s="4" t="str">
        <f t="shared" si="11"/>
        <v>unassignedOpen</v>
      </c>
    </row>
    <row r="226" spans="1:20" ht="165">
      <c r="A226" s="4">
        <v>225</v>
      </c>
      <c r="B226" s="4" t="s">
        <v>114</v>
      </c>
      <c r="C226" s="4" t="s">
        <v>16</v>
      </c>
      <c r="D226" s="4">
        <v>75</v>
      </c>
      <c r="E226" s="4" t="s">
        <v>118</v>
      </c>
      <c r="G226" s="1" t="s">
        <v>119</v>
      </c>
      <c r="I226" s="4" t="s">
        <v>18</v>
      </c>
      <c r="J226" s="1" t="s">
        <v>120</v>
      </c>
      <c r="K226" s="4" t="s">
        <v>667</v>
      </c>
      <c r="P226" s="42" t="s">
        <v>647</v>
      </c>
      <c r="Q226" s="46" t="s">
        <v>711</v>
      </c>
      <c r="R226" s="4" t="str">
        <f t="shared" si="9"/>
        <v>TechnicalOpen</v>
      </c>
      <c r="S226" s="4" t="str">
        <f t="shared" si="10"/>
        <v>MR-OFDMOpen</v>
      </c>
      <c r="T226" s="4" t="str">
        <f t="shared" si="11"/>
        <v>unassignedOpen</v>
      </c>
    </row>
    <row r="227" spans="1:20" ht="30">
      <c r="A227" s="4">
        <v>226</v>
      </c>
      <c r="B227" s="4" t="s">
        <v>114</v>
      </c>
      <c r="C227" s="4" t="s">
        <v>115</v>
      </c>
      <c r="D227" s="4">
        <v>83</v>
      </c>
      <c r="E227" s="4" t="s">
        <v>29</v>
      </c>
      <c r="G227" s="1" t="s">
        <v>116</v>
      </c>
      <c r="I227" s="4" t="s">
        <v>18</v>
      </c>
      <c r="J227" s="1" t="s">
        <v>117</v>
      </c>
      <c r="K227" s="4" t="s">
        <v>667</v>
      </c>
      <c r="P227" s="46" t="s">
        <v>115</v>
      </c>
      <c r="Q227" s="46" t="s">
        <v>711</v>
      </c>
      <c r="R227" s="4" t="str">
        <f t="shared" si="9"/>
        <v>EditorialOpen</v>
      </c>
      <c r="S227" s="4" t="str">
        <f t="shared" si="10"/>
        <v>EditorialOpen</v>
      </c>
      <c r="T227" s="4" t="str">
        <f t="shared" si="11"/>
        <v>unassignedOpen</v>
      </c>
    </row>
    <row r="228" spans="1:20" ht="45">
      <c r="A228" s="4">
        <v>227</v>
      </c>
      <c r="B228" s="4" t="s">
        <v>107</v>
      </c>
      <c r="C228" s="4" t="s">
        <v>16</v>
      </c>
      <c r="D228" s="4">
        <v>125</v>
      </c>
      <c r="E228" s="4" t="s">
        <v>111</v>
      </c>
      <c r="F228" s="4">
        <v>50</v>
      </c>
      <c r="G228" s="1" t="s">
        <v>112</v>
      </c>
      <c r="I228" s="4" t="s">
        <v>18</v>
      </c>
      <c r="J228" s="1" t="s">
        <v>113</v>
      </c>
      <c r="K228" s="4" t="s">
        <v>667</v>
      </c>
      <c r="P228" s="42" t="s">
        <v>640</v>
      </c>
      <c r="Q228" s="46" t="s">
        <v>711</v>
      </c>
      <c r="R228" s="4" t="str">
        <f t="shared" si="9"/>
        <v>TechnicalOpen</v>
      </c>
      <c r="S228" s="4" t="str">
        <f t="shared" si="10"/>
        <v>PICSOpen</v>
      </c>
      <c r="T228" s="4" t="str">
        <f t="shared" si="11"/>
        <v>unassignedOpen</v>
      </c>
    </row>
    <row r="229" spans="1:20" ht="45">
      <c r="A229" s="4">
        <v>228</v>
      </c>
      <c r="B229" s="4" t="s">
        <v>107</v>
      </c>
      <c r="C229" s="4" t="s">
        <v>16</v>
      </c>
      <c r="D229" s="4">
        <v>124</v>
      </c>
      <c r="E229" s="4" t="s">
        <v>108</v>
      </c>
      <c r="F229" s="4">
        <v>48</v>
      </c>
      <c r="G229" s="1" t="s">
        <v>109</v>
      </c>
      <c r="I229" s="4" t="s">
        <v>18</v>
      </c>
      <c r="J229" s="1" t="s">
        <v>110</v>
      </c>
      <c r="K229" s="4" t="s">
        <v>667</v>
      </c>
      <c r="P229" s="42" t="s">
        <v>640</v>
      </c>
      <c r="Q229" s="46" t="s">
        <v>711</v>
      </c>
      <c r="R229" s="4" t="str">
        <f t="shared" si="9"/>
        <v>TechnicalOpen</v>
      </c>
      <c r="S229" s="4" t="str">
        <f t="shared" si="10"/>
        <v>PICSOpen</v>
      </c>
      <c r="T229" s="4" t="str">
        <f t="shared" si="11"/>
        <v>unassignedOpen</v>
      </c>
    </row>
    <row r="230" spans="1:20" ht="105">
      <c r="A230" s="4">
        <v>229</v>
      </c>
      <c r="B230" s="4" t="s">
        <v>90</v>
      </c>
      <c r="C230" s="4" t="s">
        <v>16</v>
      </c>
      <c r="D230" s="4">
        <v>7</v>
      </c>
      <c r="E230" s="4">
        <v>2</v>
      </c>
      <c r="F230" s="4">
        <v>35</v>
      </c>
      <c r="G230" s="1" t="s">
        <v>105</v>
      </c>
      <c r="I230" s="4" t="s">
        <v>66</v>
      </c>
      <c r="J230" s="1" t="s">
        <v>106</v>
      </c>
      <c r="K230" s="4" t="s">
        <v>667</v>
      </c>
      <c r="P230" s="42" t="s">
        <v>642</v>
      </c>
      <c r="Q230" s="46" t="s">
        <v>711</v>
      </c>
      <c r="R230" s="4" t="str">
        <f t="shared" si="9"/>
        <v>TechnicalOpen</v>
      </c>
      <c r="S230" s="4" t="str">
        <f t="shared" si="10"/>
        <v>Mode SwitchOpen</v>
      </c>
      <c r="T230" s="4" t="str">
        <f t="shared" si="11"/>
        <v>unassignedOpen</v>
      </c>
    </row>
    <row r="231" spans="1:20" ht="60">
      <c r="A231" s="4">
        <v>230</v>
      </c>
      <c r="B231" s="4" t="s">
        <v>90</v>
      </c>
      <c r="C231" s="4" t="s">
        <v>16</v>
      </c>
      <c r="D231" s="4">
        <v>57</v>
      </c>
      <c r="E231" s="4">
        <v>3</v>
      </c>
      <c r="F231" s="4">
        <v>44</v>
      </c>
      <c r="G231" s="1" t="s">
        <v>103</v>
      </c>
      <c r="I231" s="4" t="s">
        <v>66</v>
      </c>
      <c r="J231" s="1" t="s">
        <v>104</v>
      </c>
      <c r="K231" s="4" t="s">
        <v>667</v>
      </c>
      <c r="P231" s="42" t="s">
        <v>644</v>
      </c>
      <c r="Q231" s="46" t="s">
        <v>711</v>
      </c>
      <c r="R231" s="4" t="str">
        <f t="shared" si="9"/>
        <v>TechnicalOpen</v>
      </c>
      <c r="S231" s="4" t="str">
        <f t="shared" si="10"/>
        <v>MR-FSKOpen</v>
      </c>
      <c r="T231" s="4" t="str">
        <f t="shared" si="11"/>
        <v>unassignedOpen</v>
      </c>
    </row>
    <row r="232" spans="1:20" ht="60">
      <c r="A232" s="4">
        <v>231</v>
      </c>
      <c r="B232" s="4" t="s">
        <v>90</v>
      </c>
      <c r="C232" s="4" t="s">
        <v>16</v>
      </c>
      <c r="D232" s="4">
        <v>63</v>
      </c>
      <c r="E232" s="4">
        <v>5</v>
      </c>
      <c r="F232" s="4">
        <v>31</v>
      </c>
      <c r="G232" s="1" t="s">
        <v>101</v>
      </c>
      <c r="I232" s="4" t="s">
        <v>66</v>
      </c>
      <c r="J232" s="1" t="s">
        <v>102</v>
      </c>
      <c r="K232" s="4" t="s">
        <v>667</v>
      </c>
      <c r="P232" s="42" t="s">
        <v>644</v>
      </c>
      <c r="Q232" s="46" t="s">
        <v>711</v>
      </c>
      <c r="R232" s="4" t="str">
        <f t="shared" si="9"/>
        <v>TechnicalOpen</v>
      </c>
      <c r="S232" s="4" t="str">
        <f t="shared" si="10"/>
        <v>MR-FSKOpen</v>
      </c>
      <c r="T232" s="4" t="str">
        <f t="shared" si="11"/>
        <v>unassignedOpen</v>
      </c>
    </row>
    <row r="233" spans="1:20" ht="45">
      <c r="A233" s="4">
        <v>232</v>
      </c>
      <c r="B233" s="4" t="s">
        <v>90</v>
      </c>
      <c r="C233" s="4" t="s">
        <v>16</v>
      </c>
      <c r="D233" s="4">
        <v>64</v>
      </c>
      <c r="E233" s="4">
        <v>3</v>
      </c>
      <c r="F233" s="4">
        <v>31</v>
      </c>
      <c r="G233" s="1" t="s">
        <v>99</v>
      </c>
      <c r="I233" s="4" t="s">
        <v>18</v>
      </c>
      <c r="J233" s="1" t="s">
        <v>100</v>
      </c>
      <c r="K233" s="4" t="s">
        <v>667</v>
      </c>
      <c r="P233" s="42" t="s">
        <v>646</v>
      </c>
      <c r="Q233" s="46" t="s">
        <v>711</v>
      </c>
      <c r="R233" s="4" t="str">
        <f t="shared" si="9"/>
        <v>TechnicalOpen</v>
      </c>
      <c r="S233" s="4" t="str">
        <f t="shared" si="10"/>
        <v>Data WhiteningOpen</v>
      </c>
      <c r="T233" s="4" t="str">
        <f t="shared" si="11"/>
        <v>unassignedOpen</v>
      </c>
    </row>
    <row r="234" spans="1:20" ht="60">
      <c r="A234" s="4">
        <v>233</v>
      </c>
      <c r="B234" s="4" t="s">
        <v>90</v>
      </c>
      <c r="C234" s="4" t="s">
        <v>16</v>
      </c>
      <c r="D234" s="4">
        <v>68</v>
      </c>
      <c r="E234" s="4">
        <v>5</v>
      </c>
      <c r="F234" s="4">
        <v>53</v>
      </c>
      <c r="G234" s="1" t="s">
        <v>97</v>
      </c>
      <c r="I234" s="4" t="s">
        <v>66</v>
      </c>
      <c r="J234" s="1" t="s">
        <v>98</v>
      </c>
      <c r="K234" s="4" t="s">
        <v>667</v>
      </c>
      <c r="P234" s="42" t="s">
        <v>630</v>
      </c>
      <c r="Q234" s="46" t="s">
        <v>711</v>
      </c>
      <c r="R234" s="4" t="str">
        <f t="shared" si="9"/>
        <v>TechnicalOpen</v>
      </c>
      <c r="S234" s="4" t="str">
        <f t="shared" si="10"/>
        <v>Radio SpecOpen</v>
      </c>
      <c r="T234" s="4" t="str">
        <f t="shared" si="11"/>
        <v>unassignedOpen</v>
      </c>
    </row>
    <row r="235" spans="1:20" ht="45">
      <c r="A235" s="4">
        <v>234</v>
      </c>
      <c r="B235" s="4" t="s">
        <v>90</v>
      </c>
      <c r="C235" s="4" t="s">
        <v>16</v>
      </c>
      <c r="D235" s="4">
        <v>90</v>
      </c>
      <c r="E235" s="4">
        <v>3</v>
      </c>
      <c r="F235" s="4">
        <v>16</v>
      </c>
      <c r="G235" s="1" t="s">
        <v>95</v>
      </c>
      <c r="I235" s="4" t="s">
        <v>66</v>
      </c>
      <c r="J235" s="1" t="s">
        <v>96</v>
      </c>
      <c r="K235" s="4" t="s">
        <v>667</v>
      </c>
      <c r="P235" s="42" t="s">
        <v>630</v>
      </c>
      <c r="Q235" s="46" t="s">
        <v>711</v>
      </c>
      <c r="R235" s="4" t="str">
        <f t="shared" si="9"/>
        <v>TechnicalOpen</v>
      </c>
      <c r="S235" s="4" t="str">
        <f t="shared" si="10"/>
        <v>Radio SpecOpen</v>
      </c>
      <c r="T235" s="4" t="str">
        <f t="shared" si="11"/>
        <v>unassignedOpen</v>
      </c>
    </row>
    <row r="236" spans="1:20" ht="105">
      <c r="A236" s="4">
        <v>235</v>
      </c>
      <c r="B236" s="4" t="s">
        <v>90</v>
      </c>
      <c r="C236" s="4" t="s">
        <v>16</v>
      </c>
      <c r="D236" s="4">
        <v>117</v>
      </c>
      <c r="E236" s="4">
        <v>2</v>
      </c>
      <c r="F236" s="4">
        <v>48</v>
      </c>
      <c r="G236" s="1" t="s">
        <v>93</v>
      </c>
      <c r="I236" s="4" t="s">
        <v>66</v>
      </c>
      <c r="J236" s="1" t="s">
        <v>94</v>
      </c>
      <c r="K236" s="4" t="s">
        <v>667</v>
      </c>
      <c r="P236" s="42" t="s">
        <v>630</v>
      </c>
      <c r="Q236" s="46" t="s">
        <v>711</v>
      </c>
      <c r="R236" s="4" t="str">
        <f t="shared" si="9"/>
        <v>TechnicalOpen</v>
      </c>
      <c r="S236" s="4" t="str">
        <f t="shared" si="10"/>
        <v>Radio SpecOpen</v>
      </c>
      <c r="T236" s="4" t="str">
        <f t="shared" si="11"/>
        <v>unassignedOpen</v>
      </c>
    </row>
    <row r="237" spans="1:20" ht="45">
      <c r="A237" s="4">
        <v>236</v>
      </c>
      <c r="B237" s="4" t="s">
        <v>90</v>
      </c>
      <c r="C237" s="4" t="s">
        <v>16</v>
      </c>
      <c r="D237" s="4">
        <v>119</v>
      </c>
      <c r="E237" s="4">
        <v>9</v>
      </c>
      <c r="F237" s="4">
        <v>52</v>
      </c>
      <c r="G237" s="1" t="s">
        <v>91</v>
      </c>
      <c r="I237" s="4" t="s">
        <v>66</v>
      </c>
      <c r="J237" s="1" t="s">
        <v>92</v>
      </c>
      <c r="K237" s="4" t="s">
        <v>667</v>
      </c>
      <c r="P237" s="42" t="s">
        <v>630</v>
      </c>
      <c r="Q237" s="46" t="s">
        <v>711</v>
      </c>
      <c r="R237" s="4" t="str">
        <f t="shared" si="9"/>
        <v>TechnicalOpen</v>
      </c>
      <c r="S237" s="4" t="str">
        <f t="shared" si="10"/>
        <v>Radio SpecOpen</v>
      </c>
      <c r="T237" s="4" t="str">
        <f t="shared" si="11"/>
        <v>unassignedOpen</v>
      </c>
    </row>
    <row r="238" spans="1:20" ht="75">
      <c r="A238" s="4">
        <v>237</v>
      </c>
      <c r="B238" s="4" t="s">
        <v>64</v>
      </c>
      <c r="C238" s="4" t="s">
        <v>16</v>
      </c>
      <c r="D238" s="4">
        <v>19</v>
      </c>
      <c r="E238" s="4" t="s">
        <v>87</v>
      </c>
      <c r="F238" s="4">
        <v>54</v>
      </c>
      <c r="G238" s="1" t="s">
        <v>88</v>
      </c>
      <c r="I238" s="4" t="s">
        <v>66</v>
      </c>
      <c r="J238" s="1" t="s">
        <v>89</v>
      </c>
      <c r="K238" s="4" t="s">
        <v>667</v>
      </c>
      <c r="P238" s="42" t="s">
        <v>636</v>
      </c>
      <c r="Q238" s="46" t="s">
        <v>711</v>
      </c>
      <c r="R238" s="4" t="str">
        <f t="shared" si="9"/>
        <v>TechnicalOpen</v>
      </c>
      <c r="S238" s="4" t="str">
        <f t="shared" si="10"/>
        <v>IEOpen</v>
      </c>
      <c r="T238" s="4" t="str">
        <f t="shared" si="11"/>
        <v>unassignedOpen</v>
      </c>
    </row>
    <row r="239" spans="1:20" ht="135">
      <c r="A239" s="4">
        <v>238</v>
      </c>
      <c r="B239" s="4" t="s">
        <v>64</v>
      </c>
      <c r="C239" s="4" t="s">
        <v>16</v>
      </c>
      <c r="D239" s="4">
        <v>31</v>
      </c>
      <c r="E239" s="4" t="s">
        <v>84</v>
      </c>
      <c r="F239" s="4">
        <v>43</v>
      </c>
      <c r="G239" s="1" t="s">
        <v>85</v>
      </c>
      <c r="I239" s="4" t="s">
        <v>66</v>
      </c>
      <c r="J239" s="1" t="s">
        <v>86</v>
      </c>
      <c r="K239" s="4" t="s">
        <v>667</v>
      </c>
      <c r="P239" s="42" t="s">
        <v>638</v>
      </c>
      <c r="Q239" s="46" t="s">
        <v>711</v>
      </c>
      <c r="R239" s="4" t="str">
        <f t="shared" si="9"/>
        <v>TechnicalOpen</v>
      </c>
      <c r="S239" s="4" t="str">
        <f t="shared" si="10"/>
        <v>Frequency BandOpen</v>
      </c>
      <c r="T239" s="4" t="str">
        <f t="shared" si="11"/>
        <v>unassignedOpen</v>
      </c>
    </row>
    <row r="240" spans="1:20" ht="30">
      <c r="A240" s="4">
        <v>239</v>
      </c>
      <c r="B240" s="4" t="s">
        <v>64</v>
      </c>
      <c r="C240" s="4" t="s">
        <v>16</v>
      </c>
      <c r="D240" s="4">
        <v>41</v>
      </c>
      <c r="E240" s="4" t="s">
        <v>81</v>
      </c>
      <c r="F240" s="4">
        <v>12</v>
      </c>
      <c r="G240" s="1" t="s">
        <v>82</v>
      </c>
      <c r="I240" s="4" t="s">
        <v>66</v>
      </c>
      <c r="J240" s="1" t="s">
        <v>83</v>
      </c>
      <c r="K240" s="4" t="s">
        <v>667</v>
      </c>
      <c r="P240" s="42" t="s">
        <v>647</v>
      </c>
      <c r="Q240" s="46" t="s">
        <v>711</v>
      </c>
      <c r="R240" s="4" t="str">
        <f t="shared" si="9"/>
        <v>TechnicalOpen</v>
      </c>
      <c r="S240" s="4" t="str">
        <f t="shared" si="10"/>
        <v>MR-OFDMOpen</v>
      </c>
      <c r="T240" s="4" t="str">
        <f t="shared" si="11"/>
        <v>unassignedOpen</v>
      </c>
    </row>
    <row r="241" spans="1:20" ht="150">
      <c r="A241" s="4">
        <v>240</v>
      </c>
      <c r="B241" s="4" t="s">
        <v>64</v>
      </c>
      <c r="C241" s="4" t="s">
        <v>16</v>
      </c>
      <c r="D241" s="4">
        <v>58</v>
      </c>
      <c r="E241" s="4" t="s">
        <v>78</v>
      </c>
      <c r="F241" s="4">
        <v>1</v>
      </c>
      <c r="G241" s="1" t="s">
        <v>79</v>
      </c>
      <c r="I241" s="4" t="s">
        <v>66</v>
      </c>
      <c r="J241" s="1" t="s">
        <v>80</v>
      </c>
      <c r="K241" s="4" t="s">
        <v>667</v>
      </c>
      <c r="P241" s="42" t="s">
        <v>633</v>
      </c>
      <c r="Q241" s="46" t="s">
        <v>711</v>
      </c>
      <c r="R241" s="4" t="str">
        <f t="shared" si="9"/>
        <v>TechnicalOpen</v>
      </c>
      <c r="S241" s="4" t="str">
        <f t="shared" si="10"/>
        <v>FECOpen</v>
      </c>
      <c r="T241" s="4" t="str">
        <f t="shared" si="11"/>
        <v>unassignedOpen</v>
      </c>
    </row>
    <row r="242" spans="1:20" ht="75">
      <c r="A242" s="4">
        <v>241</v>
      </c>
      <c r="B242" s="4" t="s">
        <v>64</v>
      </c>
      <c r="C242" s="4" t="s">
        <v>16</v>
      </c>
      <c r="D242" s="4">
        <v>70</v>
      </c>
      <c r="E242" s="4" t="s">
        <v>76</v>
      </c>
      <c r="F242" s="4">
        <v>24</v>
      </c>
      <c r="G242" s="1" t="s">
        <v>69</v>
      </c>
      <c r="I242" s="4" t="s">
        <v>66</v>
      </c>
      <c r="J242" s="1" t="s">
        <v>77</v>
      </c>
      <c r="K242" s="4" t="s">
        <v>667</v>
      </c>
      <c r="P242" s="42" t="s">
        <v>630</v>
      </c>
      <c r="Q242" s="46" t="s">
        <v>711</v>
      </c>
      <c r="R242" s="4" t="str">
        <f t="shared" si="9"/>
        <v>TechnicalOpen</v>
      </c>
      <c r="S242" s="4" t="str">
        <f t="shared" si="10"/>
        <v>Radio SpecOpen</v>
      </c>
      <c r="T242" s="4" t="str">
        <f t="shared" si="11"/>
        <v>unassignedOpen</v>
      </c>
    </row>
    <row r="243" spans="1:20" ht="75">
      <c r="A243" s="4">
        <v>242</v>
      </c>
      <c r="B243" s="4" t="s">
        <v>64</v>
      </c>
      <c r="C243" s="4" t="s">
        <v>16</v>
      </c>
      <c r="D243" s="4">
        <v>92</v>
      </c>
      <c r="E243" s="4" t="s">
        <v>74</v>
      </c>
      <c r="F243" s="4">
        <v>16</v>
      </c>
      <c r="G243" s="1" t="s">
        <v>69</v>
      </c>
      <c r="I243" s="4" t="s">
        <v>66</v>
      </c>
      <c r="J243" s="1" t="s">
        <v>75</v>
      </c>
      <c r="K243" s="4" t="s">
        <v>667</v>
      </c>
      <c r="P243" s="42" t="s">
        <v>630</v>
      </c>
      <c r="Q243" s="46" t="s">
        <v>711</v>
      </c>
      <c r="R243" s="4" t="str">
        <f t="shared" si="9"/>
        <v>TechnicalOpen</v>
      </c>
      <c r="S243" s="4" t="str">
        <f t="shared" si="10"/>
        <v>Radio SpecOpen</v>
      </c>
      <c r="T243" s="4" t="str">
        <f t="shared" si="11"/>
        <v>unassignedOpen</v>
      </c>
    </row>
    <row r="244" spans="1:20" ht="30">
      <c r="A244" s="4">
        <v>243</v>
      </c>
      <c r="B244" s="4" t="s">
        <v>64</v>
      </c>
      <c r="C244" s="4" t="s">
        <v>16</v>
      </c>
      <c r="D244" s="4">
        <v>114</v>
      </c>
      <c r="E244" s="4" t="s">
        <v>71</v>
      </c>
      <c r="F244" s="4">
        <v>42</v>
      </c>
      <c r="G244" s="1" t="s">
        <v>72</v>
      </c>
      <c r="I244" s="4" t="s">
        <v>66</v>
      </c>
      <c r="J244" s="1" t="s">
        <v>73</v>
      </c>
      <c r="K244" s="4" t="s">
        <v>667</v>
      </c>
      <c r="P244" s="42" t="s">
        <v>643</v>
      </c>
      <c r="Q244" s="46" t="s">
        <v>711</v>
      </c>
      <c r="R244" s="4" t="str">
        <f t="shared" si="9"/>
        <v>TechnicalOpen</v>
      </c>
      <c r="S244" s="4" t="str">
        <f t="shared" si="10"/>
        <v>MR-O-QPSKOpen</v>
      </c>
      <c r="T244" s="4" t="str">
        <f t="shared" si="11"/>
        <v>unassignedOpen</v>
      </c>
    </row>
    <row r="245" spans="1:20" ht="75">
      <c r="A245" s="4">
        <v>244</v>
      </c>
      <c r="B245" s="4" t="s">
        <v>64</v>
      </c>
      <c r="C245" s="4" t="s">
        <v>16</v>
      </c>
      <c r="D245" s="4">
        <v>120</v>
      </c>
      <c r="E245" s="4" t="s">
        <v>68</v>
      </c>
      <c r="F245" s="4">
        <v>3</v>
      </c>
      <c r="G245" s="1" t="s">
        <v>69</v>
      </c>
      <c r="I245" s="4" t="s">
        <v>66</v>
      </c>
      <c r="J245" s="1" t="s">
        <v>70</v>
      </c>
      <c r="K245" s="4" t="s">
        <v>667</v>
      </c>
      <c r="P245" s="42" t="s">
        <v>643</v>
      </c>
      <c r="Q245" s="46" t="s">
        <v>711</v>
      </c>
      <c r="R245" s="4" t="str">
        <f t="shared" si="9"/>
        <v>TechnicalOpen</v>
      </c>
      <c r="S245" s="4" t="str">
        <f t="shared" si="10"/>
        <v>MR-O-QPSKOpen</v>
      </c>
      <c r="T245" s="4" t="str">
        <f t="shared" si="11"/>
        <v>unassignedOpen</v>
      </c>
    </row>
    <row r="246" spans="1:20" ht="30">
      <c r="A246" s="4">
        <v>245</v>
      </c>
      <c r="B246" s="4" t="s">
        <v>64</v>
      </c>
      <c r="C246" s="4" t="s">
        <v>16</v>
      </c>
      <c r="D246" s="4">
        <v>193</v>
      </c>
      <c r="F246" s="4">
        <v>20</v>
      </c>
      <c r="G246" s="1" t="s">
        <v>65</v>
      </c>
      <c r="I246" s="4" t="s">
        <v>66</v>
      </c>
      <c r="J246" s="1" t="s">
        <v>67</v>
      </c>
      <c r="K246" s="4" t="s">
        <v>667</v>
      </c>
      <c r="P246" s="42" t="s">
        <v>643</v>
      </c>
      <c r="Q246" s="46" t="s">
        <v>711</v>
      </c>
      <c r="R246" s="4" t="str">
        <f t="shared" si="9"/>
        <v>TechnicalOpen</v>
      </c>
      <c r="S246" s="4" t="str">
        <f t="shared" si="10"/>
        <v>MR-O-QPSKOpen</v>
      </c>
      <c r="T246" s="4" t="str">
        <f t="shared" si="11"/>
        <v>unassignedOpen</v>
      </c>
    </row>
    <row r="247" spans="1:20" ht="210">
      <c r="A247" s="4">
        <v>246</v>
      </c>
      <c r="B247" s="4" t="s">
        <v>55</v>
      </c>
      <c r="C247" s="4" t="s">
        <v>16</v>
      </c>
      <c r="D247" s="4">
        <v>7</v>
      </c>
      <c r="E247" s="4" t="s">
        <v>61</v>
      </c>
      <c r="G247" s="1" t="s">
        <v>62</v>
      </c>
      <c r="I247" s="4" t="s">
        <v>18</v>
      </c>
      <c r="J247" s="1" t="s">
        <v>63</v>
      </c>
      <c r="K247" s="4" t="s">
        <v>667</v>
      </c>
      <c r="P247" s="42" t="s">
        <v>126</v>
      </c>
      <c r="Q247" s="46" t="s">
        <v>711</v>
      </c>
      <c r="R247" s="4" t="str">
        <f t="shared" si="9"/>
        <v>TechnicalOpen</v>
      </c>
      <c r="S247" s="4" t="str">
        <f t="shared" si="10"/>
        <v>GeneralOpen</v>
      </c>
      <c r="T247" s="4" t="str">
        <f t="shared" si="11"/>
        <v>unassignedOpen</v>
      </c>
    </row>
    <row r="248" spans="1:20" ht="135">
      <c r="A248" s="4">
        <v>247</v>
      </c>
      <c r="B248" s="4" t="s">
        <v>55</v>
      </c>
      <c r="C248" s="4" t="s">
        <v>16</v>
      </c>
      <c r="D248" s="4">
        <v>7</v>
      </c>
      <c r="E248" s="4" t="s">
        <v>56</v>
      </c>
      <c r="G248" s="1" t="s">
        <v>59</v>
      </c>
      <c r="I248" s="4" t="s">
        <v>18</v>
      </c>
      <c r="J248" s="1" t="s">
        <v>60</v>
      </c>
      <c r="K248" s="4" t="s">
        <v>667</v>
      </c>
      <c r="P248" s="42" t="s">
        <v>632</v>
      </c>
      <c r="Q248" s="46" t="s">
        <v>711</v>
      </c>
      <c r="R248" s="4" t="str">
        <f t="shared" si="9"/>
        <v>TechnicalOpen</v>
      </c>
      <c r="S248" s="4" t="str">
        <f t="shared" si="10"/>
        <v>MPMOpen</v>
      </c>
      <c r="T248" s="4" t="str">
        <f t="shared" si="11"/>
        <v>unassignedOpen</v>
      </c>
    </row>
    <row r="249" spans="1:20" ht="90">
      <c r="A249" s="4">
        <v>248</v>
      </c>
      <c r="B249" s="4" t="s">
        <v>55</v>
      </c>
      <c r="C249" s="4" t="s">
        <v>16</v>
      </c>
      <c r="D249" s="4">
        <v>7</v>
      </c>
      <c r="E249" s="4" t="s">
        <v>56</v>
      </c>
      <c r="G249" s="1" t="s">
        <v>57</v>
      </c>
      <c r="I249" s="4" t="s">
        <v>18</v>
      </c>
      <c r="J249" s="1" t="s">
        <v>58</v>
      </c>
      <c r="K249" s="4" t="s">
        <v>667</v>
      </c>
      <c r="P249" s="42" t="s">
        <v>632</v>
      </c>
      <c r="Q249" s="46" t="s">
        <v>711</v>
      </c>
      <c r="R249" s="4" t="str">
        <f t="shared" si="9"/>
        <v>TechnicalOpen</v>
      </c>
      <c r="S249" s="4" t="str">
        <f t="shared" si="10"/>
        <v>MPMOpen</v>
      </c>
      <c r="T249" s="4" t="str">
        <f t="shared" si="11"/>
        <v>unassignedOpen</v>
      </c>
    </row>
    <row r="250" spans="1:20" ht="75">
      <c r="A250" s="4">
        <v>249</v>
      </c>
      <c r="B250" s="4" t="s">
        <v>15</v>
      </c>
      <c r="C250" s="4" t="s">
        <v>16</v>
      </c>
      <c r="D250" s="4">
        <v>41</v>
      </c>
      <c r="E250" s="4" t="s">
        <v>52</v>
      </c>
      <c r="F250" s="4">
        <v>39</v>
      </c>
      <c r="G250" s="1" t="s">
        <v>53</v>
      </c>
      <c r="I250" s="4" t="s">
        <v>18</v>
      </c>
      <c r="J250" s="1" t="s">
        <v>54</v>
      </c>
      <c r="K250" s="4" t="s">
        <v>667</v>
      </c>
      <c r="P250" s="42" t="s">
        <v>632</v>
      </c>
      <c r="Q250" s="46" t="s">
        <v>711</v>
      </c>
      <c r="R250" s="4" t="str">
        <f t="shared" si="9"/>
        <v>TechnicalOpen</v>
      </c>
      <c r="S250" s="4" t="str">
        <f t="shared" si="10"/>
        <v>MPMOpen</v>
      </c>
      <c r="T250" s="4" t="str">
        <f t="shared" si="11"/>
        <v>unassignedOpen</v>
      </c>
    </row>
    <row r="251" spans="1:20" ht="90">
      <c r="A251" s="4">
        <v>250</v>
      </c>
      <c r="B251" s="4" t="s">
        <v>15</v>
      </c>
      <c r="C251" s="4" t="s">
        <v>16</v>
      </c>
      <c r="D251" s="4">
        <v>51</v>
      </c>
      <c r="E251" s="4">
        <v>16</v>
      </c>
      <c r="F251" s="4">
        <v>13</v>
      </c>
      <c r="G251" s="1" t="s">
        <v>50</v>
      </c>
      <c r="I251" s="4" t="s">
        <v>18</v>
      </c>
      <c r="J251" s="1" t="s">
        <v>51</v>
      </c>
      <c r="K251" s="4" t="s">
        <v>667</v>
      </c>
      <c r="P251" s="42" t="s">
        <v>644</v>
      </c>
      <c r="Q251" s="46" t="s">
        <v>711</v>
      </c>
      <c r="R251" s="4" t="str">
        <f t="shared" si="9"/>
        <v>TechnicalOpen</v>
      </c>
      <c r="S251" s="4" t="str">
        <f t="shared" si="10"/>
        <v>MR-FSKOpen</v>
      </c>
      <c r="T251" s="4" t="str">
        <f t="shared" si="11"/>
        <v>unassignedOpen</v>
      </c>
    </row>
    <row r="252" spans="1:20" ht="105">
      <c r="A252" s="4">
        <v>251</v>
      </c>
      <c r="B252" s="4" t="s">
        <v>15</v>
      </c>
      <c r="C252" s="4" t="s">
        <v>16</v>
      </c>
      <c r="D252" s="4">
        <v>65</v>
      </c>
      <c r="E252" s="4" t="s">
        <v>46</v>
      </c>
      <c r="F252" s="4">
        <v>48</v>
      </c>
      <c r="G252" s="1" t="s">
        <v>47</v>
      </c>
      <c r="I252" s="4" t="s">
        <v>18</v>
      </c>
      <c r="J252" s="1" t="s">
        <v>49</v>
      </c>
      <c r="K252" s="4" t="s">
        <v>667</v>
      </c>
      <c r="P252" s="42" t="s">
        <v>642</v>
      </c>
      <c r="Q252" s="46" t="s">
        <v>711</v>
      </c>
      <c r="R252" s="4" t="str">
        <f t="shared" si="9"/>
        <v>TechnicalOpen</v>
      </c>
      <c r="S252" s="4" t="str">
        <f t="shared" si="10"/>
        <v>Mode SwitchOpen</v>
      </c>
      <c r="T252" s="4" t="str">
        <f t="shared" si="11"/>
        <v>unassignedOpen</v>
      </c>
    </row>
    <row r="253" spans="1:20" ht="105">
      <c r="A253" s="4">
        <v>252</v>
      </c>
      <c r="B253" s="4" t="s">
        <v>15</v>
      </c>
      <c r="C253" s="4" t="s">
        <v>16</v>
      </c>
      <c r="D253" s="4">
        <v>65</v>
      </c>
      <c r="E253" s="4" t="s">
        <v>46</v>
      </c>
      <c r="F253" s="4">
        <v>40</v>
      </c>
      <c r="G253" s="1" t="s">
        <v>47</v>
      </c>
      <c r="I253" s="4" t="s">
        <v>18</v>
      </c>
      <c r="J253" s="1" t="s">
        <v>48</v>
      </c>
      <c r="K253" s="4" t="s">
        <v>667</v>
      </c>
      <c r="P253" s="42" t="s">
        <v>642</v>
      </c>
      <c r="Q253" s="46" t="s">
        <v>711</v>
      </c>
      <c r="R253" s="4" t="str">
        <f t="shared" si="9"/>
        <v>TechnicalOpen</v>
      </c>
      <c r="S253" s="4" t="str">
        <f t="shared" si="10"/>
        <v>Mode SwitchOpen</v>
      </c>
      <c r="T253" s="4" t="str">
        <f t="shared" si="11"/>
        <v>unassignedOpen</v>
      </c>
    </row>
    <row r="254" spans="1:20" ht="75">
      <c r="A254" s="4">
        <v>253</v>
      </c>
      <c r="B254" s="4" t="s">
        <v>15</v>
      </c>
      <c r="C254" s="4" t="s">
        <v>16</v>
      </c>
      <c r="D254" s="4">
        <v>69</v>
      </c>
      <c r="E254" s="4" t="s">
        <v>43</v>
      </c>
      <c r="F254" s="4">
        <v>19</v>
      </c>
      <c r="G254" s="1" t="s">
        <v>44</v>
      </c>
      <c r="I254" s="4" t="s">
        <v>18</v>
      </c>
      <c r="J254" s="1" t="s">
        <v>45</v>
      </c>
      <c r="K254" s="4" t="s">
        <v>667</v>
      </c>
      <c r="P254" s="42" t="s">
        <v>630</v>
      </c>
      <c r="Q254" s="46" t="s">
        <v>711</v>
      </c>
      <c r="R254" s="4" t="str">
        <f t="shared" si="9"/>
        <v>TechnicalOpen</v>
      </c>
      <c r="S254" s="4" t="str">
        <f t="shared" si="10"/>
        <v>Radio SpecOpen</v>
      </c>
      <c r="T254" s="4" t="str">
        <f t="shared" si="11"/>
        <v>unassignedOpen</v>
      </c>
    </row>
    <row r="255" spans="1:20" ht="120">
      <c r="A255" s="4">
        <v>254</v>
      </c>
      <c r="B255" s="4" t="s">
        <v>15</v>
      </c>
      <c r="C255" s="4" t="s">
        <v>16</v>
      </c>
      <c r="D255" s="4">
        <v>69</v>
      </c>
      <c r="E255" s="4" t="s">
        <v>38</v>
      </c>
      <c r="F255" s="4">
        <v>53</v>
      </c>
      <c r="G255" s="1" t="s">
        <v>41</v>
      </c>
      <c r="I255" s="4" t="s">
        <v>18</v>
      </c>
      <c r="J255" s="1" t="s">
        <v>42</v>
      </c>
      <c r="K255" s="4" t="s">
        <v>667</v>
      </c>
      <c r="P255" s="42" t="s">
        <v>630</v>
      </c>
      <c r="Q255" s="46" t="s">
        <v>711</v>
      </c>
      <c r="R255" s="4" t="str">
        <f t="shared" si="9"/>
        <v>TechnicalOpen</v>
      </c>
      <c r="S255" s="4" t="str">
        <f t="shared" si="10"/>
        <v>Radio SpecOpen</v>
      </c>
      <c r="T255" s="4" t="str">
        <f t="shared" si="11"/>
        <v>unassignedOpen</v>
      </c>
    </row>
    <row r="256" spans="1:20" ht="105">
      <c r="A256" s="4">
        <v>255</v>
      </c>
      <c r="B256" s="4" t="s">
        <v>15</v>
      </c>
      <c r="C256" s="4" t="s">
        <v>16</v>
      </c>
      <c r="D256" s="4">
        <v>70</v>
      </c>
      <c r="E256" s="4" t="s">
        <v>38</v>
      </c>
      <c r="F256" s="4">
        <v>1</v>
      </c>
      <c r="G256" s="1" t="s">
        <v>39</v>
      </c>
      <c r="I256" s="4" t="s">
        <v>18</v>
      </c>
      <c r="J256" s="1" t="s">
        <v>40</v>
      </c>
      <c r="K256" s="4" t="s">
        <v>667</v>
      </c>
      <c r="P256" s="42" t="s">
        <v>630</v>
      </c>
      <c r="Q256" s="46" t="s">
        <v>711</v>
      </c>
      <c r="R256" s="4" t="str">
        <f t="shared" si="9"/>
        <v>TechnicalOpen</v>
      </c>
      <c r="S256" s="4" t="str">
        <f t="shared" si="10"/>
        <v>Radio SpecOpen</v>
      </c>
      <c r="T256" s="4" t="str">
        <f t="shared" si="11"/>
        <v>unassignedOpen</v>
      </c>
    </row>
    <row r="257" spans="1:20" ht="90">
      <c r="A257" s="4">
        <v>256</v>
      </c>
      <c r="B257" s="4" t="s">
        <v>15</v>
      </c>
      <c r="C257" s="4" t="s">
        <v>16</v>
      </c>
      <c r="D257" s="4">
        <v>74</v>
      </c>
      <c r="E257" s="4" t="s">
        <v>35</v>
      </c>
      <c r="F257" s="4">
        <v>35</v>
      </c>
      <c r="G257" s="1" t="s">
        <v>36</v>
      </c>
      <c r="I257" s="4" t="s">
        <v>18</v>
      </c>
      <c r="J257" s="1" t="s">
        <v>37</v>
      </c>
      <c r="K257" s="4" t="s">
        <v>667</v>
      </c>
      <c r="P257" s="42" t="s">
        <v>647</v>
      </c>
      <c r="Q257" s="46" t="s">
        <v>711</v>
      </c>
      <c r="R257" s="4" t="str">
        <f t="shared" si="9"/>
        <v>TechnicalOpen</v>
      </c>
      <c r="S257" s="4" t="str">
        <f t="shared" si="10"/>
        <v>MR-OFDMOpen</v>
      </c>
      <c r="T257" s="4" t="str">
        <f t="shared" si="11"/>
        <v>unassignedOpen</v>
      </c>
    </row>
    <row r="258" spans="1:20" ht="120">
      <c r="A258" s="4">
        <v>257</v>
      </c>
      <c r="B258" s="4" t="s">
        <v>15</v>
      </c>
      <c r="C258" s="4" t="s">
        <v>16</v>
      </c>
      <c r="D258" s="4">
        <v>79</v>
      </c>
      <c r="E258" s="4" t="s">
        <v>32</v>
      </c>
      <c r="F258" s="4">
        <v>25</v>
      </c>
      <c r="G258" s="1" t="s">
        <v>33</v>
      </c>
      <c r="I258" s="4" t="s">
        <v>18</v>
      </c>
      <c r="J258" s="1" t="s">
        <v>34</v>
      </c>
      <c r="K258" s="4" t="s">
        <v>667</v>
      </c>
      <c r="P258" s="42" t="s">
        <v>647</v>
      </c>
      <c r="Q258" s="46" t="s">
        <v>711</v>
      </c>
      <c r="R258" s="4" t="str">
        <f t="shared" si="9"/>
        <v>TechnicalOpen</v>
      </c>
      <c r="S258" s="4" t="str">
        <f t="shared" si="10"/>
        <v>MR-OFDMOpen</v>
      </c>
      <c r="T258" s="4" t="str">
        <f t="shared" si="11"/>
        <v>unassignedOpen</v>
      </c>
    </row>
    <row r="259" spans="1:20" ht="90">
      <c r="A259" s="4">
        <v>258</v>
      </c>
      <c r="B259" s="4" t="s">
        <v>15</v>
      </c>
      <c r="C259" s="4" t="s">
        <v>16</v>
      </c>
      <c r="D259" s="4">
        <v>84</v>
      </c>
      <c r="E259" s="4" t="s">
        <v>29</v>
      </c>
      <c r="F259" s="4">
        <v>5</v>
      </c>
      <c r="G259" s="1" t="s">
        <v>30</v>
      </c>
      <c r="I259" s="4" t="s">
        <v>18</v>
      </c>
      <c r="J259" s="1" t="s">
        <v>31</v>
      </c>
      <c r="K259" s="4" t="s">
        <v>667</v>
      </c>
      <c r="P259" s="42" t="s">
        <v>647</v>
      </c>
      <c r="Q259" s="46" t="s">
        <v>711</v>
      </c>
      <c r="R259" s="4" t="str">
        <f t="shared" ref="R259:R263" si="12">CONCATENATE(C259,K259)</f>
        <v>TechnicalOpen</v>
      </c>
      <c r="S259" s="4" t="str">
        <f t="shared" ref="S259:S263" si="13">CONCATENATE(P259,K259)</f>
        <v>MR-OFDMOpen</v>
      </c>
      <c r="T259" s="4" t="str">
        <f t="shared" ref="T259:T263" si="14">CONCATENATE(Q259,K259)</f>
        <v>unassignedOpen</v>
      </c>
    </row>
    <row r="260" spans="1:20" ht="60">
      <c r="A260" s="4">
        <v>259</v>
      </c>
      <c r="B260" s="4" t="s">
        <v>15</v>
      </c>
      <c r="C260" s="4" t="s">
        <v>16</v>
      </c>
      <c r="D260" s="4">
        <v>87</v>
      </c>
      <c r="E260" s="4" t="s">
        <v>26</v>
      </c>
      <c r="F260" s="4">
        <v>47</v>
      </c>
      <c r="G260" s="1" t="s">
        <v>27</v>
      </c>
      <c r="I260" s="4" t="s">
        <v>18</v>
      </c>
      <c r="J260" s="1" t="s">
        <v>28</v>
      </c>
      <c r="K260" s="4" t="s">
        <v>667</v>
      </c>
      <c r="P260" s="42" t="s">
        <v>647</v>
      </c>
      <c r="Q260" s="46" t="s">
        <v>711</v>
      </c>
      <c r="R260" s="4" t="str">
        <f t="shared" si="12"/>
        <v>TechnicalOpen</v>
      </c>
      <c r="S260" s="4" t="str">
        <f t="shared" si="13"/>
        <v>MR-OFDMOpen</v>
      </c>
      <c r="T260" s="4" t="str">
        <f t="shared" si="14"/>
        <v>unassignedOpen</v>
      </c>
    </row>
    <row r="261" spans="1:20" ht="120">
      <c r="A261" s="4">
        <v>260</v>
      </c>
      <c r="B261" s="4" t="s">
        <v>15</v>
      </c>
      <c r="C261" s="4" t="s">
        <v>16</v>
      </c>
      <c r="D261" s="4">
        <v>91</v>
      </c>
      <c r="E261" s="4" t="s">
        <v>23</v>
      </c>
      <c r="F261" s="4">
        <v>1</v>
      </c>
      <c r="G261" s="1" t="s">
        <v>24</v>
      </c>
      <c r="I261" s="4" t="s">
        <v>18</v>
      </c>
      <c r="J261" s="1" t="s">
        <v>25</v>
      </c>
      <c r="K261" s="4" t="s">
        <v>667</v>
      </c>
      <c r="P261" s="42" t="s">
        <v>630</v>
      </c>
      <c r="Q261" s="46" t="s">
        <v>711</v>
      </c>
      <c r="R261" s="4" t="str">
        <f t="shared" si="12"/>
        <v>TechnicalOpen</v>
      </c>
      <c r="S261" s="4" t="str">
        <f t="shared" si="13"/>
        <v>Radio SpecOpen</v>
      </c>
      <c r="T261" s="4" t="str">
        <f t="shared" si="14"/>
        <v>unassignedOpen</v>
      </c>
    </row>
    <row r="262" spans="1:20" ht="75">
      <c r="A262" s="4">
        <v>261</v>
      </c>
      <c r="B262" s="4" t="s">
        <v>15</v>
      </c>
      <c r="C262" s="4" t="s">
        <v>16</v>
      </c>
      <c r="D262" s="4">
        <v>127</v>
      </c>
      <c r="E262" s="4" t="s">
        <v>20</v>
      </c>
      <c r="F262" s="4">
        <v>12</v>
      </c>
      <c r="G262" s="1" t="s">
        <v>21</v>
      </c>
      <c r="I262" s="4" t="s">
        <v>18</v>
      </c>
      <c r="J262" s="1" t="s">
        <v>22</v>
      </c>
      <c r="K262" s="4" t="s">
        <v>667</v>
      </c>
      <c r="P262" s="42" t="s">
        <v>644</v>
      </c>
      <c r="Q262" s="46" t="s">
        <v>711</v>
      </c>
      <c r="R262" s="4" t="str">
        <f t="shared" si="12"/>
        <v>TechnicalOpen</v>
      </c>
      <c r="S262" s="4" t="str">
        <f t="shared" si="13"/>
        <v>MR-FSKOpen</v>
      </c>
      <c r="T262" s="4" t="str">
        <f t="shared" si="14"/>
        <v>unassignedOpen</v>
      </c>
    </row>
    <row r="263" spans="1:20" ht="75">
      <c r="A263" s="4">
        <v>262</v>
      </c>
      <c r="B263" s="4" t="s">
        <v>15</v>
      </c>
      <c r="C263" s="4" t="s">
        <v>16</v>
      </c>
      <c r="D263" s="4">
        <v>7</v>
      </c>
      <c r="E263" s="4">
        <v>4</v>
      </c>
      <c r="G263" s="1" t="s">
        <v>17</v>
      </c>
      <c r="I263" s="4" t="s">
        <v>18</v>
      </c>
      <c r="J263" s="1" t="s">
        <v>19</v>
      </c>
      <c r="K263" s="4" t="s">
        <v>667</v>
      </c>
      <c r="P263" s="42" t="s">
        <v>639</v>
      </c>
      <c r="Q263" s="46" t="s">
        <v>711</v>
      </c>
      <c r="R263" s="4" t="str">
        <f t="shared" si="12"/>
        <v>TechnicalOpen</v>
      </c>
      <c r="S263" s="4" t="str">
        <f t="shared" si="13"/>
        <v>MACOpen</v>
      </c>
      <c r="T263" s="4" t="str">
        <f t="shared" si="14"/>
        <v>unassignedOpen</v>
      </c>
    </row>
  </sheetData>
  <sheetProtection sort="0" autoFilter="0"/>
  <hyperlinks>
    <hyperlink ref="H77" location="'CID76'!A1" display="73870700003-comment(1)_rev_NICT0829r1.doc"/>
  </hyperlinks>
  <pageMargins left="0.75" right="0.75" top="1" bottom="1" header="0.5" footer="0.5"/>
  <pageSetup paperSize="9" orientation="portrait" horizontalDpi="4294967292" verticalDpi="4294967292"/>
  <extLst>
    <ext xmlns:x14="http://schemas.microsoft.com/office/spreadsheetml/2009/9/main" uri="{CCE6A557-97BC-4b89-ADB6-D9C93CAAB3DF}">
      <x14:dataValidations xmlns:xm="http://schemas.microsoft.com/office/excel/2006/main" count="3">
        <x14:dataValidation type="list" allowBlank="1" showInputMessage="1" showErrorMessage="1">
          <x14:formula1>
            <xm:f>Summary!$A$3:$A$8</xm:f>
          </x14:formula1>
          <xm:sqref>K2:K263</xm:sqref>
        </x14:dataValidation>
        <x14:dataValidation type="list" errorStyle="warning" allowBlank="1" showInputMessage="1" showErrorMessage="1">
          <x14:formula1>
            <xm:f>Summary!$A$17:$A$57</xm:f>
          </x14:formula1>
          <xm:sqref>Q2:Q263</xm:sqref>
        </x14:dataValidation>
        <x14:dataValidation type="list" allowBlank="1" showInputMessage="1" showErrorMessage="1">
          <x14:formula1>
            <xm:f>Summary!$G$17:$G$39</xm:f>
          </x14:formula1>
          <xm:sqref>P2:P263</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76"/>
  <sheetViews>
    <sheetView workbookViewId="0">
      <selection activeCell="I19" sqref="I19"/>
    </sheetView>
  </sheetViews>
  <sheetFormatPr baseColWidth="10" defaultColWidth="11" defaultRowHeight="15" x14ac:dyDescent="0"/>
  <cols>
    <col min="1" max="1" width="20.33203125" bestFit="1" customWidth="1"/>
    <col min="4" max="4" width="14.5" bestFit="1" customWidth="1"/>
    <col min="6" max="6" width="10.1640625" customWidth="1"/>
    <col min="7" max="7" width="15" customWidth="1"/>
    <col min="8" max="8" width="13" bestFit="1" customWidth="1"/>
  </cols>
  <sheetData>
    <row r="2" spans="1:12">
      <c r="A2" s="82" t="s">
        <v>651</v>
      </c>
      <c r="B2" s="74">
        <f>COUNTIF(Comments!C2:C263,"Technical")+COUNTIF(Comments!C2:C263,"General")</f>
        <v>175</v>
      </c>
      <c r="C2" s="48"/>
      <c r="D2" s="82" t="s">
        <v>115</v>
      </c>
      <c r="E2" s="74">
        <f>COUNTIF(Comments!C2:C263,"Editorial")</f>
        <v>87</v>
      </c>
      <c r="F2" s="48"/>
      <c r="G2" s="82" t="s">
        <v>652</v>
      </c>
      <c r="H2" s="74">
        <f t="shared" ref="H2:H8" si="0">B2+E2</f>
        <v>262</v>
      </c>
      <c r="J2" s="28"/>
    </row>
    <row r="3" spans="1:12">
      <c r="A3" s="63" t="s">
        <v>667</v>
      </c>
      <c r="B3" s="64">
        <f>COUNTIF(Comments!R2:R263,CONCATENATE("Technical",Summary!A3))+COUNTIF(Comments!R2:R263,CONCATENATE("General",Summary!A3))</f>
        <v>175</v>
      </c>
      <c r="C3" s="36"/>
      <c r="D3" s="63" t="s">
        <v>667</v>
      </c>
      <c r="E3" s="64">
        <f>COUNTIF(Comments!R2:R263,CONCATENATE("Editorial",Summary!A3))</f>
        <v>87</v>
      </c>
      <c r="F3" s="36"/>
      <c r="G3" s="63" t="s">
        <v>667</v>
      </c>
      <c r="H3" s="64">
        <f t="shared" si="0"/>
        <v>262</v>
      </c>
      <c r="J3" s="28"/>
    </row>
    <row r="4" spans="1:12">
      <c r="A4" s="63" t="s">
        <v>669</v>
      </c>
      <c r="B4" s="64">
        <f>COUNTIF(Comments!R2:R263,CONCATENATE("Technical",Summary!A4))+COUNTIF(Comments!R2:R263,CONCATENATE("General",Summary!A4))</f>
        <v>0</v>
      </c>
      <c r="C4" s="36"/>
      <c r="D4" s="63" t="s">
        <v>669</v>
      </c>
      <c r="E4" s="64">
        <f>COUNTIF(Comments!R2:R263,CONCATENATE("Editorial",Summary!A4))</f>
        <v>0</v>
      </c>
      <c r="F4" s="36"/>
      <c r="G4" s="63" t="s">
        <v>669</v>
      </c>
      <c r="H4" s="64">
        <f t="shared" si="0"/>
        <v>0</v>
      </c>
      <c r="J4" s="28"/>
    </row>
    <row r="5" spans="1:12">
      <c r="A5" s="63" t="s">
        <v>668</v>
      </c>
      <c r="B5" s="64">
        <f>COUNTIF(Comments!R2:R263,CONCATENATE("Technical",Summary!A5))+COUNTIF(Comments!R2:R263,CONCATENATE("General",Summary!A5))</f>
        <v>0</v>
      </c>
      <c r="C5" s="36"/>
      <c r="D5" s="63" t="s">
        <v>668</v>
      </c>
      <c r="E5" s="64">
        <f>COUNTIF(Comments!R2:R263,CONCATENATE("Editorial",Summary!A5))</f>
        <v>0</v>
      </c>
      <c r="F5" s="36"/>
      <c r="G5" s="63" t="s">
        <v>668</v>
      </c>
      <c r="H5" s="64">
        <f t="shared" si="0"/>
        <v>0</v>
      </c>
      <c r="J5" s="28"/>
    </row>
    <row r="6" spans="1:12">
      <c r="A6" s="53" t="s">
        <v>664</v>
      </c>
      <c r="B6" s="65">
        <f>COUNTIF(Comments!R2:R263,CONCATENATE("Technical",Summary!A6))+COUNTIF(Comments!R2:R263,CONCATENATE("General",Summary!A6))</f>
        <v>0</v>
      </c>
      <c r="C6" s="29"/>
      <c r="D6" s="53" t="s">
        <v>664</v>
      </c>
      <c r="E6" s="65">
        <f>COUNTIF(Comments!R2:R263,CONCATENATE("Editorial",Summary!A6))</f>
        <v>0</v>
      </c>
      <c r="F6" s="29"/>
      <c r="G6" s="53" t="s">
        <v>664</v>
      </c>
      <c r="H6" s="64">
        <f t="shared" si="0"/>
        <v>0</v>
      </c>
      <c r="J6" s="28"/>
    </row>
    <row r="7" spans="1:12">
      <c r="A7" s="53" t="s">
        <v>665</v>
      </c>
      <c r="B7" s="65">
        <f>COUNTIF(Comments!R2:R263,CONCATENATE("Technical",Summary!A7))+COUNTIF(Comments!R2:R263,CONCATENATE("General",Summary!A7))</f>
        <v>0</v>
      </c>
      <c r="C7" s="29"/>
      <c r="D7" s="53" t="s">
        <v>665</v>
      </c>
      <c r="E7" s="65">
        <f>COUNTIF(Comments!R2:R263,CONCATENATE("Editorial",Summary!A7))</f>
        <v>0</v>
      </c>
      <c r="F7" s="29"/>
      <c r="G7" s="53" t="s">
        <v>665</v>
      </c>
      <c r="H7" s="64">
        <f t="shared" si="0"/>
        <v>0</v>
      </c>
      <c r="J7" s="28"/>
    </row>
    <row r="8" spans="1:12">
      <c r="A8" s="53" t="s">
        <v>666</v>
      </c>
      <c r="B8" s="65">
        <f>COUNTIF(Comments!R2:R263,CONCATENATE("Technical",Summary!A8))+COUNTIF(Comments!R2:R263,CONCATENATE("General",Summary!A8))</f>
        <v>0</v>
      </c>
      <c r="C8" s="29"/>
      <c r="D8" s="53" t="s">
        <v>666</v>
      </c>
      <c r="E8" s="65">
        <f>COUNTIF(Comments!R2:R263,CONCATENATE("Editorial",Summary!A8))</f>
        <v>0</v>
      </c>
      <c r="F8" s="29"/>
      <c r="G8" s="53" t="s">
        <v>666</v>
      </c>
      <c r="H8" s="64">
        <f t="shared" si="0"/>
        <v>0</v>
      </c>
      <c r="J8" s="28"/>
    </row>
    <row r="9" spans="1:12">
      <c r="A9" s="53"/>
      <c r="B9" s="65"/>
      <c r="C9" s="29"/>
      <c r="D9" s="53"/>
      <c r="E9" s="65"/>
      <c r="F9" s="29"/>
      <c r="G9" s="53"/>
      <c r="H9" s="65"/>
      <c r="J9" s="28"/>
    </row>
    <row r="10" spans="1:12">
      <c r="A10" s="69" t="s">
        <v>717</v>
      </c>
      <c r="B10" s="67">
        <f>SUM(B6:B8)</f>
        <v>0</v>
      </c>
      <c r="C10" s="40"/>
      <c r="D10" s="66" t="s">
        <v>719</v>
      </c>
      <c r="E10" s="67">
        <f>SUM(E6:E8)</f>
        <v>0</v>
      </c>
      <c r="F10" s="40"/>
      <c r="G10" s="66" t="s">
        <v>715</v>
      </c>
      <c r="H10" s="67">
        <f>SUM(H6:H8)</f>
        <v>0</v>
      </c>
      <c r="J10" s="34"/>
    </row>
    <row r="11" spans="1:12">
      <c r="A11" s="62" t="s">
        <v>718</v>
      </c>
      <c r="B11" s="68">
        <f>B10/B2</f>
        <v>0</v>
      </c>
      <c r="C11" s="30"/>
      <c r="D11" s="62" t="s">
        <v>720</v>
      </c>
      <c r="E11" s="68">
        <f>E10/E2</f>
        <v>0</v>
      </c>
      <c r="F11" s="30"/>
      <c r="G11" s="62" t="s">
        <v>716</v>
      </c>
      <c r="H11" s="68">
        <f>H10/H2</f>
        <v>0</v>
      </c>
      <c r="J11" s="28"/>
    </row>
    <row r="12" spans="1:12">
      <c r="A12" s="28"/>
      <c r="B12" s="29"/>
      <c r="C12" s="29"/>
      <c r="D12" s="29"/>
      <c r="E12" s="29"/>
      <c r="F12" s="29"/>
      <c r="G12" s="28"/>
      <c r="H12" s="28"/>
      <c r="I12" s="28"/>
    </row>
    <row r="13" spans="1:12">
      <c r="C13" s="35"/>
      <c r="D13" s="35"/>
      <c r="E13" s="35"/>
      <c r="F13" s="35"/>
      <c r="H13" s="27"/>
      <c r="I13" s="31"/>
    </row>
    <row r="14" spans="1:12">
      <c r="C14" s="30"/>
      <c r="D14" s="30"/>
      <c r="E14" s="30"/>
      <c r="F14" s="30"/>
      <c r="G14" s="34"/>
      <c r="H14" s="32"/>
      <c r="I14" s="33"/>
    </row>
    <row r="15" spans="1:12">
      <c r="A15" s="81" t="s">
        <v>672</v>
      </c>
      <c r="B15" s="78" t="str">
        <f>A3</f>
        <v>Open</v>
      </c>
      <c r="C15" s="79" t="str">
        <f>A4</f>
        <v>WIP</v>
      </c>
      <c r="D15" s="79" t="str">
        <f>A5</f>
        <v>rdy 2 vote</v>
      </c>
      <c r="E15" s="80" t="s">
        <v>712</v>
      </c>
      <c r="G15" s="77" t="s">
        <v>628</v>
      </c>
      <c r="H15" s="78" t="str">
        <f>$A$3</f>
        <v>Open</v>
      </c>
      <c r="I15" s="78" t="str">
        <f>$A$4</f>
        <v>WIP</v>
      </c>
      <c r="J15" s="79" t="str">
        <f>A5</f>
        <v>rdy 2 vote</v>
      </c>
      <c r="K15" s="79" t="s">
        <v>712</v>
      </c>
      <c r="L15" s="80" t="s">
        <v>586</v>
      </c>
    </row>
    <row r="16" spans="1:12">
      <c r="A16" s="53"/>
      <c r="B16" s="70"/>
      <c r="C16" s="60"/>
      <c r="D16" s="60"/>
      <c r="E16" s="61"/>
      <c r="G16" s="53"/>
      <c r="H16" s="54"/>
      <c r="I16" s="54"/>
      <c r="J16" s="54"/>
      <c r="K16" s="54"/>
      <c r="L16" s="55"/>
    </row>
    <row r="17" spans="1:12">
      <c r="A17" s="53" t="s">
        <v>604</v>
      </c>
      <c r="B17" s="70"/>
      <c r="C17" s="60">
        <f>COUNTIF(Comments!$T$2:$T$263, CONCATENATE($A17,C$15))</f>
        <v>0</v>
      </c>
      <c r="D17" s="60">
        <f>COUNTIF(Comments!$T$2:$T$263, CONCATENATE($A17,D$15))</f>
        <v>0</v>
      </c>
      <c r="E17" s="61">
        <f>COUNTIF(Comments!$T$2:$T$263, CONCATENATE($A17,$A$6))+COUNTIF(Comments!$T$2:$T$263, CONCATENATE($A17,$A$7))+COUNTIF(Comments!$T$2:$T$263, CONCATENATE($A17,$A$8))</f>
        <v>0</v>
      </c>
      <c r="G17" s="56" t="s">
        <v>637</v>
      </c>
      <c r="H17" s="54">
        <f>COUNTIF(Comments!$S$2:$S$263, CONCATENATE($G17,H$15))</f>
        <v>11</v>
      </c>
      <c r="I17" s="54">
        <f>COUNTIF(Comments!$S$2:$S$263, CONCATENATE($G17,I$15))</f>
        <v>0</v>
      </c>
      <c r="J17" s="54">
        <f>COUNTIF(Comments!$S$2:$S$263, CONCATENATE($G17,J$15))</f>
        <v>0</v>
      </c>
      <c r="K17" s="54">
        <f>COUNTIF(Comments!$S$2:$S$263, CONCATENATE($G17,$A$6))+COUNTIF(Comments!$S$2:$S$263, CONCATENATE($G17,$A$7))+COUNTIF(Comments!$S$2:$S$263, CONCATENATE($G17,$A$8))</f>
        <v>0</v>
      </c>
      <c r="L17" s="57">
        <f>SUM(H17:K17)</f>
        <v>11</v>
      </c>
    </row>
    <row r="18" spans="1:12">
      <c r="A18" s="71" t="s">
        <v>673</v>
      </c>
      <c r="B18" s="70"/>
      <c r="C18" s="60">
        <f>COUNTIF(Comments!$T$2:$T$263, CONCATENATE($A18,C$15))</f>
        <v>0</v>
      </c>
      <c r="D18" s="60">
        <f>COUNTIF(Comments!$T$2:$T$263, CONCATENATE($A18,D$15))</f>
        <v>0</v>
      </c>
      <c r="E18" s="61">
        <f>COUNTIF(Comments!$T$2:$T$263, CONCATENATE($A18,$A$6))+COUNTIF(Comments!$T$2:$T$263, CONCATENATE($A18,$A$7))+COUNTIF(Comments!$T$2:$T$263, CONCATENATE($A18,$A$8))</f>
        <v>0</v>
      </c>
      <c r="G18" s="58" t="s">
        <v>631</v>
      </c>
      <c r="H18" s="54">
        <f>COUNTIF(Comments!$S$2:$S$263, CONCATENATE($G18,H$15))</f>
        <v>2</v>
      </c>
      <c r="I18" s="54">
        <f>COUNTIF(Comments!$S$2:$S$263, CONCATENATE($G18,I$15))</f>
        <v>0</v>
      </c>
      <c r="J18" s="54">
        <f>COUNTIF(Comments!$S$2:$S$263, CONCATENATE($G18,J$15))</f>
        <v>0</v>
      </c>
      <c r="K18" s="54">
        <f>COUNTIF(Comments!$S$2:$S$263, CONCATENATE($G18,$A$6))+COUNTIF(Comments!$S$2:$S$263, CONCATENATE($G18,$A$7))+COUNTIF(Comments!$S$2:$S$263, CONCATENATE($G18,$A$8))</f>
        <v>0</v>
      </c>
      <c r="L18" s="57">
        <f t="shared" ref="L18:L39" si="1">SUM(H18:K18)</f>
        <v>2</v>
      </c>
    </row>
    <row r="19" spans="1:12">
      <c r="A19" s="71" t="s">
        <v>675</v>
      </c>
      <c r="B19" s="70"/>
      <c r="C19" s="60">
        <f>COUNTIF(Comments!$T$2:$T$263, CONCATENATE($A19,C$15))</f>
        <v>0</v>
      </c>
      <c r="D19" s="60">
        <f>COUNTIF(Comments!$T$2:$T$263, CONCATENATE($A19,D$15))</f>
        <v>0</v>
      </c>
      <c r="E19" s="61">
        <f>COUNTIF(Comments!$T$2:$T$263, CONCATENATE($A19,$A$6))+COUNTIF(Comments!$T$2:$T$263, CONCATENATE($A19,$A$7))+COUNTIF(Comments!$T$2:$T$263, CONCATENATE($A19,$A$8))</f>
        <v>0</v>
      </c>
      <c r="G19" s="58" t="s">
        <v>650</v>
      </c>
      <c r="H19" s="54">
        <f>COUNTIF(Comments!$S$2:$S$263, CONCATENATE($G19,H$15))</f>
        <v>1</v>
      </c>
      <c r="I19" s="54">
        <f>COUNTIF(Comments!$S$2:$S$263, CONCATENATE($G19,I$15))</f>
        <v>0</v>
      </c>
      <c r="J19" s="54">
        <f>COUNTIF(Comments!$S$2:$S$263, CONCATENATE($G19,J$15))</f>
        <v>0</v>
      </c>
      <c r="K19" s="54">
        <f>COUNTIF(Comments!$S$2:$S$263, CONCATENATE($G19,$A$6))+COUNTIF(Comments!$S$2:$S$263, CONCATENATE($G19,$A$7))+COUNTIF(Comments!$S$2:$S$263, CONCATENATE($G19,$A$8))</f>
        <v>0</v>
      </c>
      <c r="L19" s="57">
        <f t="shared" si="1"/>
        <v>1</v>
      </c>
    </row>
    <row r="20" spans="1:12">
      <c r="A20" s="71" t="s">
        <v>677</v>
      </c>
      <c r="B20" s="70"/>
      <c r="C20" s="60">
        <f>COUNTIF(Comments!$T$2:$T$263, CONCATENATE($A20,C$15))</f>
        <v>0</v>
      </c>
      <c r="D20" s="60">
        <f>COUNTIF(Comments!$T$2:$T$263, CONCATENATE($A20,D$15))</f>
        <v>0</v>
      </c>
      <c r="E20" s="61">
        <f>COUNTIF(Comments!$T$2:$T$263, CONCATENATE($A20,$A$6))+COUNTIF(Comments!$T$2:$T$263, CONCATENATE($A20,$A$7))+COUNTIF(Comments!$T$2:$T$263, CONCATENATE($A20,$A$8))</f>
        <v>0</v>
      </c>
      <c r="G20" s="58" t="s">
        <v>649</v>
      </c>
      <c r="H20" s="54">
        <f>COUNTIF(Comments!$S$2:$S$263, CONCATENATE($G20,H$15))</f>
        <v>0</v>
      </c>
      <c r="I20" s="54">
        <f>COUNTIF(Comments!$S$2:$S$263, CONCATENATE($G20,I$15))</f>
        <v>0</v>
      </c>
      <c r="J20" s="54">
        <f>COUNTIF(Comments!$S$2:$S$263, CONCATENATE($G20,J$15))</f>
        <v>0</v>
      </c>
      <c r="K20" s="54">
        <f>COUNTIF(Comments!$S$2:$S$263, CONCATENATE($G20,$A$6))+COUNTIF(Comments!$S$2:$S$263, CONCATENATE($G20,$A$7))+COUNTIF(Comments!$S$2:$S$263, CONCATENATE($G20,$A$8))</f>
        <v>0</v>
      </c>
      <c r="L20" s="57">
        <f t="shared" si="1"/>
        <v>0</v>
      </c>
    </row>
    <row r="21" spans="1:12">
      <c r="A21" s="71" t="s">
        <v>679</v>
      </c>
      <c r="B21" s="70"/>
      <c r="C21" s="60">
        <f>COUNTIF(Comments!$T$2:$T$263, CONCATENATE($A21,C$15))</f>
        <v>0</v>
      </c>
      <c r="D21" s="60">
        <f>COUNTIF(Comments!$T$2:$T$263, CONCATENATE($A21,D$15))</f>
        <v>0</v>
      </c>
      <c r="E21" s="61">
        <f>COUNTIF(Comments!$T$2:$T$263, CONCATENATE($A21,$A$6))+COUNTIF(Comments!$T$2:$T$263, CONCATENATE($A21,$A$7))+COUNTIF(Comments!$T$2:$T$263, CONCATENATE($A21,$A$8))</f>
        <v>0</v>
      </c>
      <c r="G21" s="58" t="s">
        <v>646</v>
      </c>
      <c r="H21" s="54">
        <f>COUNTIF(Comments!$S$2:$S$263, CONCATENATE($G21,H$15))</f>
        <v>3</v>
      </c>
      <c r="I21" s="54">
        <f>COUNTIF(Comments!$S$2:$S$263, CONCATENATE($G21,I$15))</f>
        <v>0</v>
      </c>
      <c r="J21" s="54">
        <f>COUNTIF(Comments!$S$2:$S$263, CONCATENATE($G21,J$15))</f>
        <v>0</v>
      </c>
      <c r="K21" s="54">
        <f>COUNTIF(Comments!$S$2:$S$263, CONCATENATE($G21,$A$6))+COUNTIF(Comments!$S$2:$S$263, CONCATENATE($G21,$A$7))+COUNTIF(Comments!$S$2:$S$263, CONCATENATE($G21,$A$8))</f>
        <v>0</v>
      </c>
      <c r="L21" s="57">
        <f t="shared" si="1"/>
        <v>3</v>
      </c>
    </row>
    <row r="22" spans="1:12">
      <c r="A22" s="71" t="s">
        <v>710</v>
      </c>
      <c r="B22" s="70"/>
      <c r="C22" s="60">
        <f>COUNTIF(Comments!$T$2:$T$263, CONCATENATE($A22,C$15))</f>
        <v>0</v>
      </c>
      <c r="D22" s="60">
        <f>COUNTIF(Comments!$T$2:$T$263, CONCATENATE($A22,D$15))</f>
        <v>0</v>
      </c>
      <c r="E22" s="61">
        <f>COUNTIF(Comments!$T$2:$T$263, CONCATENATE($A22,$A$6))+COUNTIF(Comments!$T$2:$T$263, CONCATENATE($A22,$A$7))+COUNTIF(Comments!$T$2:$T$263, CONCATENATE($A22,$A$8))</f>
        <v>0</v>
      </c>
      <c r="G22" s="59" t="s">
        <v>115</v>
      </c>
      <c r="H22" s="54">
        <f>COUNTIF(Comments!$S$2:$S$263, CONCATENATE($G22,H$15))</f>
        <v>72</v>
      </c>
      <c r="I22" s="54">
        <f>COUNTIF(Comments!$S$2:$S$263, CONCATENATE($G22,I$15))</f>
        <v>0</v>
      </c>
      <c r="J22" s="54">
        <f>COUNTIF(Comments!$S$2:$S$263, CONCATENATE($G22,J$15))</f>
        <v>0</v>
      </c>
      <c r="K22" s="54">
        <f>COUNTIF(Comments!$S$2:$S$263, CONCATENATE($G22,$A$6))+COUNTIF(Comments!$S$2:$S$263, CONCATENATE($G22,$A$7))+COUNTIF(Comments!$S$2:$S$263, CONCATENATE($G22,$A$8))</f>
        <v>0</v>
      </c>
      <c r="L22" s="57">
        <f t="shared" si="1"/>
        <v>72</v>
      </c>
    </row>
    <row r="23" spans="1:12">
      <c r="A23" s="71" t="s">
        <v>681</v>
      </c>
      <c r="B23" s="70"/>
      <c r="C23" s="60">
        <f>COUNTIF(Comments!$T$2:$T$263, CONCATENATE($A23,C$15))</f>
        <v>0</v>
      </c>
      <c r="D23" s="60">
        <f>COUNTIF(Comments!$T$2:$T$263, CONCATENATE($A23,D$15))</f>
        <v>0</v>
      </c>
      <c r="E23" s="61">
        <f>COUNTIF(Comments!$T$2:$T$263, CONCATENATE($A23,$A$6))+COUNTIF(Comments!$T$2:$T$263, CONCATENATE($A23,$A$7))+COUNTIF(Comments!$T$2:$T$263, CONCATENATE($A23,$A$8))</f>
        <v>0</v>
      </c>
      <c r="G23" s="58" t="s">
        <v>635</v>
      </c>
      <c r="H23" s="54">
        <f>COUNTIF(Comments!$S$2:$S$263, CONCATENATE($G23,H$15))</f>
        <v>4</v>
      </c>
      <c r="I23" s="54">
        <f>COUNTIF(Comments!$S$2:$S$263, CONCATENATE($G23,I$15))</f>
        <v>0</v>
      </c>
      <c r="J23" s="54">
        <f>COUNTIF(Comments!$S$2:$S$263, CONCATENATE($G23,J$15))</f>
        <v>0</v>
      </c>
      <c r="K23" s="54">
        <f>COUNTIF(Comments!$S$2:$S$263, CONCATENATE($G23,$A$6))+COUNTIF(Comments!$S$2:$S$263, CONCATENATE($G23,$A$7))+COUNTIF(Comments!$S$2:$S$263, CONCATENATE($G23,$A$8))</f>
        <v>0</v>
      </c>
      <c r="L23" s="57">
        <f t="shared" si="1"/>
        <v>4</v>
      </c>
    </row>
    <row r="24" spans="1:12">
      <c r="A24" s="71" t="s">
        <v>683</v>
      </c>
      <c r="B24" s="70"/>
      <c r="C24" s="60">
        <f>COUNTIF(Comments!$T$2:$T$263, CONCATENATE($A24,C$15))</f>
        <v>0</v>
      </c>
      <c r="D24" s="60">
        <f>COUNTIF(Comments!$T$2:$T$263, CONCATENATE($A24,D$15))</f>
        <v>0</v>
      </c>
      <c r="E24" s="61">
        <f>COUNTIF(Comments!$T$2:$T$263, CONCATENATE($A24,$A$6))+COUNTIF(Comments!$T$2:$T$263, CONCATENATE($A24,$A$7))+COUNTIF(Comments!$T$2:$T$263, CONCATENATE($A24,$A$8))</f>
        <v>0</v>
      </c>
      <c r="G24" s="58" t="s">
        <v>633</v>
      </c>
      <c r="H24" s="54">
        <f>COUNTIF(Comments!$S$2:$S$263, CONCATENATE($G24,H$15))</f>
        <v>3</v>
      </c>
      <c r="I24" s="54">
        <f>COUNTIF(Comments!$S$2:$S$263, CONCATENATE($G24,I$15))</f>
        <v>0</v>
      </c>
      <c r="J24" s="54">
        <f>COUNTIF(Comments!$S$2:$S$263, CONCATENATE($G24,J$15))</f>
        <v>0</v>
      </c>
      <c r="K24" s="54">
        <f>COUNTIF(Comments!$S$2:$S$263, CONCATENATE($G24,$A$6))+COUNTIF(Comments!$S$2:$S$263, CONCATENATE($G24,$A$7))+COUNTIF(Comments!$S$2:$S$263, CONCATENATE($G24,$A$8))</f>
        <v>0</v>
      </c>
      <c r="L24" s="57">
        <f t="shared" si="1"/>
        <v>3</v>
      </c>
    </row>
    <row r="25" spans="1:12">
      <c r="A25" s="71" t="s">
        <v>685</v>
      </c>
      <c r="B25" s="70"/>
      <c r="C25" s="60">
        <f>COUNTIF(Comments!$T$2:$T$263, CONCATENATE($A25,C$15))</f>
        <v>0</v>
      </c>
      <c r="D25" s="60">
        <f>COUNTIF(Comments!$T$2:$T$263, CONCATENATE($A25,D$15))</f>
        <v>0</v>
      </c>
      <c r="E25" s="61">
        <f>COUNTIF(Comments!$T$2:$T$263, CONCATENATE($A25,$A$6))+COUNTIF(Comments!$T$2:$T$263, CONCATENATE($A25,$A$7))+COUNTIF(Comments!$T$2:$T$263, CONCATENATE($A25,$A$8))</f>
        <v>0</v>
      </c>
      <c r="G25" s="58" t="s">
        <v>629</v>
      </c>
      <c r="H25" s="54">
        <f>COUNTIF(Comments!$S$2:$S$263, CONCATENATE($G25,H$15))</f>
        <v>2</v>
      </c>
      <c r="I25" s="54">
        <f>COUNTIF(Comments!$S$2:$S$263, CONCATENATE($G25,I$15))</f>
        <v>0</v>
      </c>
      <c r="J25" s="54">
        <f>COUNTIF(Comments!$S$2:$S$263, CONCATENATE($G25,J$15))</f>
        <v>0</v>
      </c>
      <c r="K25" s="54">
        <f>COUNTIF(Comments!$S$2:$S$263, CONCATENATE($G25,$A$6))+COUNTIF(Comments!$S$2:$S$263, CONCATENATE($G25,$A$7))+COUNTIF(Comments!$S$2:$S$263, CONCATENATE($G25,$A$8))</f>
        <v>0</v>
      </c>
      <c r="L25" s="57">
        <f t="shared" si="1"/>
        <v>2</v>
      </c>
    </row>
    <row r="26" spans="1:12">
      <c r="A26" s="71" t="s">
        <v>687</v>
      </c>
      <c r="B26" s="70"/>
      <c r="C26" s="60">
        <f>COUNTIF(Comments!$T$2:$T$263, CONCATENATE($A26,C$15))</f>
        <v>0</v>
      </c>
      <c r="D26" s="60">
        <f>COUNTIF(Comments!$T$2:$T$263, CONCATENATE($A26,D$15))</f>
        <v>0</v>
      </c>
      <c r="E26" s="61">
        <f>COUNTIF(Comments!$T$2:$T$263, CONCATENATE($A26,$A$6))+COUNTIF(Comments!$T$2:$T$263, CONCATENATE($A26,$A$7))+COUNTIF(Comments!$T$2:$T$263, CONCATENATE($A26,$A$8))</f>
        <v>0</v>
      </c>
      <c r="G26" s="58" t="s">
        <v>638</v>
      </c>
      <c r="H26" s="54">
        <f>COUNTIF(Comments!$S$2:$S$263, CONCATENATE($G26,H$15))</f>
        <v>20</v>
      </c>
      <c r="I26" s="54">
        <f>COUNTIF(Comments!$S$2:$S$263, CONCATENATE($G26,I$15))</f>
        <v>0</v>
      </c>
      <c r="J26" s="54">
        <f>COUNTIF(Comments!$S$2:$S$263, CONCATENATE($G26,J$15))</f>
        <v>0</v>
      </c>
      <c r="K26" s="54">
        <f>COUNTIF(Comments!$S$2:$S$263, CONCATENATE($G26,$A$6))+COUNTIF(Comments!$S$2:$S$263, CONCATENATE($G26,$A$7))+COUNTIF(Comments!$S$2:$S$263, CONCATENATE($G26,$A$8))</f>
        <v>0</v>
      </c>
      <c r="L26" s="57">
        <f t="shared" si="1"/>
        <v>20</v>
      </c>
    </row>
    <row r="27" spans="1:12">
      <c r="A27" s="71" t="s">
        <v>689</v>
      </c>
      <c r="B27" s="70"/>
      <c r="C27" s="60">
        <f>COUNTIF(Comments!$T$2:$T$263, CONCATENATE($A27,C$15))</f>
        <v>0</v>
      </c>
      <c r="D27" s="60">
        <f>COUNTIF(Comments!$T$2:$T$263, CONCATENATE($A27,D$15))</f>
        <v>0</v>
      </c>
      <c r="E27" s="61">
        <f>COUNTIF(Comments!$T$2:$T$263, CONCATENATE($A27,$A$6))+COUNTIF(Comments!$T$2:$T$263, CONCATENATE($A27,$A$7))+COUNTIF(Comments!$T$2:$T$263, CONCATENATE($A27,$A$8))</f>
        <v>0</v>
      </c>
      <c r="G27" s="58" t="s">
        <v>126</v>
      </c>
      <c r="H27" s="54">
        <f>COUNTIF(Comments!$S$2:$S$263, CONCATENATE($G27,H$15))</f>
        <v>1</v>
      </c>
      <c r="I27" s="54">
        <f>COUNTIF(Comments!$S$2:$S$263, CONCATENATE($G27,I$15))</f>
        <v>0</v>
      </c>
      <c r="J27" s="54">
        <f>COUNTIF(Comments!$S$2:$S$263, CONCATENATE($G27,J$15))</f>
        <v>0</v>
      </c>
      <c r="K27" s="54">
        <f>COUNTIF(Comments!$S$2:$S$263, CONCATENATE($G27,$A$6))+COUNTIF(Comments!$S$2:$S$263, CONCATENATE($G27,$A$7))+COUNTIF(Comments!$S$2:$S$263, CONCATENATE($G27,$A$8))</f>
        <v>0</v>
      </c>
      <c r="L27" s="57">
        <f t="shared" si="1"/>
        <v>1</v>
      </c>
    </row>
    <row r="28" spans="1:12">
      <c r="A28" s="71" t="s">
        <v>691</v>
      </c>
      <c r="B28" s="70"/>
      <c r="C28" s="60">
        <f>COUNTIF(Comments!$T$2:$T$263, CONCATENATE($A28,C$15))</f>
        <v>0</v>
      </c>
      <c r="D28" s="60">
        <f>COUNTIF(Comments!$T$2:$T$263, CONCATENATE($A28,D$15))</f>
        <v>0</v>
      </c>
      <c r="E28" s="61">
        <f>COUNTIF(Comments!$T$2:$T$263, CONCATENATE($A28,$A$6))+COUNTIF(Comments!$T$2:$T$263, CONCATENATE($A28,$A$7))+COUNTIF(Comments!$T$2:$T$263, CONCATENATE($A28,$A$8))</f>
        <v>0</v>
      </c>
      <c r="G28" s="58" t="s">
        <v>645</v>
      </c>
      <c r="H28" s="54">
        <f>COUNTIF(Comments!$S$2:$S$263, CONCATENATE($G28,H$15))</f>
        <v>3</v>
      </c>
      <c r="I28" s="54">
        <f>COUNTIF(Comments!$S$2:$S$263, CONCATENATE($G28,I$15))</f>
        <v>0</v>
      </c>
      <c r="J28" s="54">
        <f>COUNTIF(Comments!$S$2:$S$263, CONCATENATE($G28,J$15))</f>
        <v>0</v>
      </c>
      <c r="K28" s="54">
        <f>COUNTIF(Comments!$S$2:$S$263, CONCATENATE($G28,$A$6))+COUNTIF(Comments!$S$2:$S$263, CONCATENATE($G28,$A$7))+COUNTIF(Comments!$S$2:$S$263, CONCATENATE($G28,$A$8))</f>
        <v>0</v>
      </c>
      <c r="L28" s="57">
        <f t="shared" si="1"/>
        <v>3</v>
      </c>
    </row>
    <row r="29" spans="1:12">
      <c r="A29" s="71" t="s">
        <v>693</v>
      </c>
      <c r="B29" s="70"/>
      <c r="C29" s="60">
        <f>COUNTIF(Comments!$T$2:$T$263, CONCATENATE($A29,C$15))</f>
        <v>0</v>
      </c>
      <c r="D29" s="60">
        <f>COUNTIF(Comments!$T$2:$T$263, CONCATENATE($A29,D$15))</f>
        <v>0</v>
      </c>
      <c r="E29" s="61">
        <f>COUNTIF(Comments!$T$2:$T$263, CONCATENATE($A29,$A$6))+COUNTIF(Comments!$T$2:$T$263, CONCATENATE($A29,$A$7))+COUNTIF(Comments!$T$2:$T$263, CONCATENATE($A29,$A$8))</f>
        <v>0</v>
      </c>
      <c r="G29" s="56" t="s">
        <v>636</v>
      </c>
      <c r="H29" s="54">
        <f>COUNTIF(Comments!$S$2:$S$263, CONCATENATE($G29,H$15))</f>
        <v>7</v>
      </c>
      <c r="I29" s="54">
        <f>COUNTIF(Comments!$S$2:$S$263, CONCATENATE($G29,I$15))</f>
        <v>0</v>
      </c>
      <c r="J29" s="54">
        <f>COUNTIF(Comments!$S$2:$S$263, CONCATENATE($G29,J$15))</f>
        <v>0</v>
      </c>
      <c r="K29" s="54">
        <f>COUNTIF(Comments!$S$2:$S$263, CONCATENATE($G29,$A$6))+COUNTIF(Comments!$S$2:$S$263, CONCATENATE($G29,$A$7))+COUNTIF(Comments!$S$2:$S$263, CONCATENATE($G29,$A$8))</f>
        <v>0</v>
      </c>
      <c r="L29" s="57">
        <f t="shared" si="1"/>
        <v>7</v>
      </c>
    </row>
    <row r="30" spans="1:12">
      <c r="A30" s="71" t="s">
        <v>695</v>
      </c>
      <c r="B30" s="70"/>
      <c r="C30" s="60">
        <f>COUNTIF(Comments!$T$2:$T$263, CONCATENATE($A30,C$15))</f>
        <v>0</v>
      </c>
      <c r="D30" s="60">
        <f>COUNTIF(Comments!$T$2:$T$263, CONCATENATE($A30,D$15))</f>
        <v>0</v>
      </c>
      <c r="E30" s="61">
        <f>COUNTIF(Comments!$T$2:$T$263, CONCATENATE($A30,$A$6))+COUNTIF(Comments!$T$2:$T$263, CONCATENATE($A30,$A$7))+COUNTIF(Comments!$T$2:$T$263, CONCATENATE($A30,$A$8))</f>
        <v>0</v>
      </c>
      <c r="G30" s="58" t="s">
        <v>639</v>
      </c>
      <c r="H30" s="54">
        <f>COUNTIF(Comments!$S$2:$S$263, CONCATENATE($G30,H$15))</f>
        <v>10</v>
      </c>
      <c r="I30" s="54">
        <f>COUNTIF(Comments!$S$2:$S$263, CONCATENATE($G30,I$15))</f>
        <v>0</v>
      </c>
      <c r="J30" s="54">
        <f>COUNTIF(Comments!$S$2:$S$263, CONCATENATE($G30,J$15))</f>
        <v>0</v>
      </c>
      <c r="K30" s="54">
        <f>COUNTIF(Comments!$S$2:$S$263, CONCATENATE($G30,$A$6))+COUNTIF(Comments!$S$2:$S$263, CONCATENATE($G30,$A$7))+COUNTIF(Comments!$S$2:$S$263, CONCATENATE($G30,$A$8))</f>
        <v>0</v>
      </c>
      <c r="L30" s="57">
        <f t="shared" si="1"/>
        <v>10</v>
      </c>
    </row>
    <row r="31" spans="1:12">
      <c r="A31" s="71" t="s">
        <v>697</v>
      </c>
      <c r="B31" s="70"/>
      <c r="C31" s="60">
        <f>COUNTIF(Comments!$T$2:$T$263, CONCATENATE($A31,C$15))</f>
        <v>0</v>
      </c>
      <c r="D31" s="60">
        <f>COUNTIF(Comments!$T$2:$T$263, CONCATENATE($A31,D$15))</f>
        <v>0</v>
      </c>
      <c r="E31" s="61">
        <f>COUNTIF(Comments!$T$2:$T$263, CONCATENATE($A31,$A$6))+COUNTIF(Comments!$T$2:$T$263, CONCATENATE($A31,$A$7))+COUNTIF(Comments!$T$2:$T$263, CONCATENATE($A31,$A$8))</f>
        <v>0</v>
      </c>
      <c r="G31" s="58" t="s">
        <v>642</v>
      </c>
      <c r="H31" s="54">
        <f>COUNTIF(Comments!$S$2:$S$263, CONCATENATE($G31,H$15))</f>
        <v>7</v>
      </c>
      <c r="I31" s="54">
        <f>COUNTIF(Comments!$S$2:$S$263, CONCATENATE($G31,I$15))</f>
        <v>0</v>
      </c>
      <c r="J31" s="54">
        <f>COUNTIF(Comments!$S$2:$S$263, CONCATENATE($G31,J$15))</f>
        <v>0</v>
      </c>
      <c r="K31" s="54">
        <f>COUNTIF(Comments!$S$2:$S$263, CONCATENATE($G31,$A$6))+COUNTIF(Comments!$S$2:$S$263, CONCATENATE($G31,$A$7))+COUNTIF(Comments!$S$2:$S$263, CONCATENATE($G31,$A$8))</f>
        <v>0</v>
      </c>
      <c r="L31" s="57">
        <f t="shared" si="1"/>
        <v>7</v>
      </c>
    </row>
    <row r="32" spans="1:12">
      <c r="A32" s="71" t="s">
        <v>699</v>
      </c>
      <c r="B32" s="70"/>
      <c r="C32" s="60">
        <f>COUNTIF(Comments!$T$2:$T$263, CONCATENATE($A32,C$15))</f>
        <v>0</v>
      </c>
      <c r="D32" s="60">
        <f>COUNTIF(Comments!$T$2:$T$263, CONCATENATE($A32,D$15))</f>
        <v>0</v>
      </c>
      <c r="E32" s="61">
        <f>COUNTIF(Comments!$T$2:$T$263, CONCATENATE($A32,$A$6))+COUNTIF(Comments!$T$2:$T$263, CONCATENATE($A32,$A$7))+COUNTIF(Comments!$T$2:$T$263, CONCATENATE($A32,$A$8))</f>
        <v>0</v>
      </c>
      <c r="G32" s="58" t="s">
        <v>632</v>
      </c>
      <c r="H32" s="54">
        <f>COUNTIF(Comments!$S$2:$S$263, CONCATENATE($G32,H$15))</f>
        <v>50</v>
      </c>
      <c r="I32" s="54">
        <f>COUNTIF(Comments!$S$2:$S$263, CONCATENATE($G32,I$15))</f>
        <v>0</v>
      </c>
      <c r="J32" s="54">
        <f>COUNTIF(Comments!$S$2:$S$263, CONCATENATE($G32,J$15))</f>
        <v>0</v>
      </c>
      <c r="K32" s="54">
        <f>COUNTIF(Comments!$S$2:$S$263, CONCATENATE($G32,$A$6))+COUNTIF(Comments!$S$2:$S$263, CONCATENATE($G32,$A$7))+COUNTIF(Comments!$S$2:$S$263, CONCATENATE($G32,$A$8))</f>
        <v>0</v>
      </c>
      <c r="L32" s="57">
        <f t="shared" si="1"/>
        <v>50</v>
      </c>
    </row>
    <row r="33" spans="1:12">
      <c r="A33" s="71" t="s">
        <v>701</v>
      </c>
      <c r="B33" s="70"/>
      <c r="C33" s="60">
        <f>COUNTIF(Comments!$T$2:$T$263, CONCATENATE($A33,C$15))</f>
        <v>0</v>
      </c>
      <c r="D33" s="60">
        <f>COUNTIF(Comments!$T$2:$T$263, CONCATENATE($A33,D$15))</f>
        <v>0</v>
      </c>
      <c r="E33" s="61">
        <f>COUNTIF(Comments!$T$2:$T$263, CONCATENATE($A33,$A$6))+COUNTIF(Comments!$T$2:$T$263, CONCATENATE($A33,$A$7))+COUNTIF(Comments!$T$2:$T$263, CONCATENATE($A33,$A$8))</f>
        <v>0</v>
      </c>
      <c r="G33" s="58" t="s">
        <v>644</v>
      </c>
      <c r="H33" s="54">
        <f>COUNTIF(Comments!$S$2:$S$263, CONCATENATE($G33,H$15))</f>
        <v>6</v>
      </c>
      <c r="I33" s="54">
        <f>COUNTIF(Comments!$S$2:$S$263, CONCATENATE($G33,I$15))</f>
        <v>0</v>
      </c>
      <c r="J33" s="54">
        <f>COUNTIF(Comments!$S$2:$S$263, CONCATENATE($G33,J$15))</f>
        <v>0</v>
      </c>
      <c r="K33" s="54">
        <f>COUNTIF(Comments!$S$2:$S$263, CONCATENATE($G33,$A$6))+COUNTIF(Comments!$S$2:$S$263, CONCATENATE($G33,$A$7))+COUNTIF(Comments!$S$2:$S$263, CONCATENATE($G33,$A$8))</f>
        <v>0</v>
      </c>
      <c r="L33" s="57">
        <f t="shared" si="1"/>
        <v>6</v>
      </c>
    </row>
    <row r="34" spans="1:12">
      <c r="A34" s="71" t="s">
        <v>703</v>
      </c>
      <c r="B34" s="70"/>
      <c r="C34" s="60">
        <f>COUNTIF(Comments!$T$2:$T$263, CONCATENATE($A34,C$15))</f>
        <v>0</v>
      </c>
      <c r="D34" s="60">
        <f>COUNTIF(Comments!$T$2:$T$263, CONCATENATE($A34,D$15))</f>
        <v>0</v>
      </c>
      <c r="E34" s="61">
        <f>COUNTIF(Comments!$T$2:$T$263, CONCATENATE($A34,$A$6))+COUNTIF(Comments!$T$2:$T$263, CONCATENATE($A34,$A$7))+COUNTIF(Comments!$T$2:$T$263, CONCATENATE($A34,$A$8))</f>
        <v>0</v>
      </c>
      <c r="G34" s="58" t="s">
        <v>643</v>
      </c>
      <c r="H34" s="54">
        <f>COUNTIF(Comments!$S$2:$S$263, CONCATENATE($G34,H$15))</f>
        <v>8</v>
      </c>
      <c r="I34" s="54">
        <f>COUNTIF(Comments!$S$2:$S$263, CONCATENATE($G34,I$15))</f>
        <v>0</v>
      </c>
      <c r="J34" s="54">
        <f>COUNTIF(Comments!$S$2:$S$263, CONCATENATE($G34,J$15))</f>
        <v>0</v>
      </c>
      <c r="K34" s="54">
        <f>COUNTIF(Comments!$S$2:$S$263, CONCATENATE($G34,$A$6))+COUNTIF(Comments!$S$2:$S$263, CONCATENATE($G34,$A$7))+COUNTIF(Comments!$S$2:$S$263, CONCATENATE($G34,$A$8))</f>
        <v>0</v>
      </c>
      <c r="L34" s="57">
        <f t="shared" si="1"/>
        <v>8</v>
      </c>
    </row>
    <row r="35" spans="1:12">
      <c r="A35" s="71" t="s">
        <v>705</v>
      </c>
      <c r="B35" s="70"/>
      <c r="C35" s="60">
        <f>COUNTIF(Comments!$T$2:$T$263, CONCATENATE($A35,C$15))</f>
        <v>0</v>
      </c>
      <c r="D35" s="60">
        <f>COUNTIF(Comments!$T$2:$T$263, CONCATENATE($A35,D$15))</f>
        <v>0</v>
      </c>
      <c r="E35" s="61">
        <f>COUNTIF(Comments!$T$2:$T$263, CONCATENATE($A35,$A$6))+COUNTIF(Comments!$T$2:$T$263, CONCATENATE($A35,$A$7))+COUNTIF(Comments!$T$2:$T$263, CONCATENATE($A35,$A$8))</f>
        <v>0</v>
      </c>
      <c r="G35" s="58" t="s">
        <v>647</v>
      </c>
      <c r="H35" s="54">
        <f>COUNTIF(Comments!$S$2:$S$263, CONCATENATE($G35,H$15))</f>
        <v>14</v>
      </c>
      <c r="I35" s="54">
        <f>COUNTIF(Comments!$S$2:$S$263, CONCATENATE($G35,I$15))</f>
        <v>0</v>
      </c>
      <c r="J35" s="54">
        <f>COUNTIF(Comments!$S$2:$S$263, CONCATENATE($G35,J$15))</f>
        <v>0</v>
      </c>
      <c r="K35" s="54">
        <f>COUNTIF(Comments!$S$2:$S$263, CONCATENATE($G35,$A$6))+COUNTIF(Comments!$S$2:$S$263, CONCATENATE($G35,$A$7))+COUNTIF(Comments!$S$2:$S$263, CONCATENATE($G35,$A$8))</f>
        <v>0</v>
      </c>
      <c r="L35" s="57">
        <f t="shared" si="1"/>
        <v>14</v>
      </c>
    </row>
    <row r="36" spans="1:12">
      <c r="A36" s="71" t="s">
        <v>707</v>
      </c>
      <c r="B36" s="70"/>
      <c r="C36" s="60">
        <f>COUNTIF(Comments!$T$2:$T$263, CONCATENATE($A36,C$15))</f>
        <v>0</v>
      </c>
      <c r="D36" s="60">
        <f>COUNTIF(Comments!$T$2:$T$263, CONCATENATE($A36,D$15))</f>
        <v>0</v>
      </c>
      <c r="E36" s="61">
        <f>COUNTIF(Comments!$T$2:$T$263, CONCATENATE($A36,$A$6))+COUNTIF(Comments!$T$2:$T$263, CONCATENATE($A36,$A$7))+COUNTIF(Comments!$T$2:$T$263, CONCATENATE($A36,$A$8))</f>
        <v>0</v>
      </c>
      <c r="G36" s="58" t="s">
        <v>641</v>
      </c>
      <c r="H36" s="54">
        <f>COUNTIF(Comments!$S$2:$S$263, CONCATENATE($G36,H$15))</f>
        <v>1</v>
      </c>
      <c r="I36" s="54">
        <f>COUNTIF(Comments!$S$2:$S$263, CONCATENATE($G36,I$15))</f>
        <v>0</v>
      </c>
      <c r="J36" s="54">
        <f>COUNTIF(Comments!$S$2:$S$263, CONCATENATE($G36,J$15))</f>
        <v>0</v>
      </c>
      <c r="K36" s="54">
        <f>COUNTIF(Comments!$S$2:$S$263, CONCATENATE($G36,$A$6))+COUNTIF(Comments!$S$2:$S$263, CONCATENATE($G36,$A$7))+COUNTIF(Comments!$S$2:$S$263, CONCATENATE($G36,$A$8))</f>
        <v>0</v>
      </c>
      <c r="L36" s="57">
        <f t="shared" si="1"/>
        <v>1</v>
      </c>
    </row>
    <row r="37" spans="1:12">
      <c r="A37" s="71" t="s">
        <v>708</v>
      </c>
      <c r="B37" s="70"/>
      <c r="C37" s="60">
        <f>COUNTIF(Comments!$T$2:$T$263, CONCATENATE($A37,C$15))</f>
        <v>0</v>
      </c>
      <c r="D37" s="60">
        <f>COUNTIF(Comments!$T$2:$T$263, CONCATENATE($A37,D$15))</f>
        <v>0</v>
      </c>
      <c r="E37" s="61">
        <f>COUNTIF(Comments!$T$2:$T$263, CONCATENATE($A37,$A$6))+COUNTIF(Comments!$T$2:$T$263, CONCATENATE($A37,$A$7))+COUNTIF(Comments!$T$2:$T$263, CONCATENATE($A37,$A$8))</f>
        <v>0</v>
      </c>
      <c r="G37" s="58" t="s">
        <v>640</v>
      </c>
      <c r="H37" s="54">
        <f>COUNTIF(Comments!$S$2:$S$263, CONCATENATE($G37,H$15))</f>
        <v>11</v>
      </c>
      <c r="I37" s="54">
        <f>COUNTIF(Comments!$S$2:$S$263, CONCATENATE($G37,I$15))</f>
        <v>0</v>
      </c>
      <c r="J37" s="54">
        <f>COUNTIF(Comments!$S$2:$S$263, CONCATENATE($G37,J$15))</f>
        <v>0</v>
      </c>
      <c r="K37" s="54">
        <f>COUNTIF(Comments!$S$2:$S$263, CONCATENATE($G37,$A$6))+COUNTIF(Comments!$S$2:$S$263, CONCATENATE($G37,$A$7))+COUNTIF(Comments!$S$2:$S$263, CONCATENATE($G37,$A$8))</f>
        <v>0</v>
      </c>
      <c r="L37" s="57">
        <f t="shared" si="1"/>
        <v>11</v>
      </c>
    </row>
    <row r="38" spans="1:12">
      <c r="A38" s="72" t="s">
        <v>674</v>
      </c>
      <c r="B38" s="70"/>
      <c r="C38" s="60">
        <f>COUNTIF(Comments!$T$2:$T$263, CONCATENATE($A38,C$15))</f>
        <v>0</v>
      </c>
      <c r="D38" s="60">
        <f>COUNTIF(Comments!$T$2:$T$263, CONCATENATE($A38,D$15))</f>
        <v>0</v>
      </c>
      <c r="E38" s="61">
        <f>COUNTIF(Comments!$T$2:$T$263, CONCATENATE($A38,$A$6))+COUNTIF(Comments!$T$2:$T$263, CONCATENATE($A38,$A$7))+COUNTIF(Comments!$T$2:$T$263, CONCATENATE($A38,$A$8))</f>
        <v>0</v>
      </c>
      <c r="G38" s="58" t="s">
        <v>630</v>
      </c>
      <c r="H38" s="54">
        <f>COUNTIF(Comments!$S$2:$S$263, CONCATENATE($G38,H$15))</f>
        <v>24</v>
      </c>
      <c r="I38" s="54">
        <f>COUNTIF(Comments!$S$2:$S$263, CONCATENATE($G38,I$15))</f>
        <v>0</v>
      </c>
      <c r="J38" s="54">
        <f>COUNTIF(Comments!$S$2:$S$263, CONCATENATE($G38,J$15))</f>
        <v>0</v>
      </c>
      <c r="K38" s="54">
        <f>COUNTIF(Comments!$S$2:$S$263, CONCATENATE($G38,$A$6))+COUNTIF(Comments!$S$2:$S$263, CONCATENATE($G38,$A$7))+COUNTIF(Comments!$S$2:$S$263, CONCATENATE($G38,$A$8))</f>
        <v>0</v>
      </c>
      <c r="L38" s="57">
        <f t="shared" si="1"/>
        <v>24</v>
      </c>
    </row>
    <row r="39" spans="1:12">
      <c r="A39" s="72" t="s">
        <v>676</v>
      </c>
      <c r="B39" s="70"/>
      <c r="C39" s="60">
        <f>COUNTIF(Comments!$T$2:$T$263, CONCATENATE($A39,C$15))</f>
        <v>0</v>
      </c>
      <c r="D39" s="60">
        <f>COUNTIF(Comments!$T$2:$T$263, CONCATENATE($A39,D$15))</f>
        <v>0</v>
      </c>
      <c r="E39" s="61">
        <f>COUNTIF(Comments!$T$2:$T$263, CONCATENATE($A39,$A$6))+COUNTIF(Comments!$T$2:$T$263, CONCATENATE($A39,$A$7))+COUNTIF(Comments!$T$2:$T$263, CONCATENATE($A39,$A$8))</f>
        <v>0</v>
      </c>
      <c r="G39" s="58" t="s">
        <v>634</v>
      </c>
      <c r="H39" s="54">
        <f>COUNTIF(Comments!$S$2:$S$263, CONCATENATE($G39,H$15))</f>
        <v>2</v>
      </c>
      <c r="I39" s="54">
        <f>COUNTIF(Comments!$S$2:$S$263, CONCATENATE($G39,I$15))</f>
        <v>0</v>
      </c>
      <c r="J39" s="54">
        <f>COUNTIF(Comments!$S$2:$S$263, CONCATENATE($G39,J$15))</f>
        <v>0</v>
      </c>
      <c r="K39" s="54">
        <f>COUNTIF(Comments!$S$2:$S$263, CONCATENATE($G39,$A$6))+COUNTIF(Comments!$S$2:$S$263, CONCATENATE($G39,$A$7))+COUNTIF(Comments!$S$2:$S$263, CONCATENATE($G39,$A$8))</f>
        <v>0</v>
      </c>
      <c r="L39" s="57">
        <f t="shared" si="1"/>
        <v>2</v>
      </c>
    </row>
    <row r="40" spans="1:12">
      <c r="A40" s="72" t="s">
        <v>678</v>
      </c>
      <c r="B40" s="70"/>
      <c r="C40" s="60">
        <f>COUNTIF(Comments!$T$2:$T$263, CONCATENATE($A40,C$15))</f>
        <v>0</v>
      </c>
      <c r="D40" s="60">
        <f>COUNTIF(Comments!$T$2:$T$263, CONCATENATE($A40,D$15))</f>
        <v>0</v>
      </c>
      <c r="E40" s="61">
        <f>COUNTIF(Comments!$T$2:$T$263, CONCATENATE($A40,$A$6))+COUNTIF(Comments!$T$2:$T$263, CONCATENATE($A40,$A$7))+COUNTIF(Comments!$T$2:$T$263, CONCATENATE($A40,$A$8))</f>
        <v>0</v>
      </c>
      <c r="G40" s="53"/>
      <c r="H40" s="60"/>
      <c r="I40" s="60"/>
      <c r="J40" s="60"/>
      <c r="K40" s="60"/>
      <c r="L40" s="61"/>
    </row>
    <row r="41" spans="1:12">
      <c r="A41" s="72" t="s">
        <v>680</v>
      </c>
      <c r="B41" s="70"/>
      <c r="C41" s="60">
        <f>COUNTIF(Comments!$T$2:$T$263, CONCATENATE($A41,C$15))</f>
        <v>0</v>
      </c>
      <c r="D41" s="60">
        <f>COUNTIF(Comments!$T$2:$T$263, CONCATENATE($A41,D$15))</f>
        <v>0</v>
      </c>
      <c r="E41" s="61">
        <f>COUNTIF(Comments!$T$2:$T$263, CONCATENATE($A41,$A$6))+COUNTIF(Comments!$T$2:$T$263, CONCATENATE($A41,$A$7))+COUNTIF(Comments!$T$2:$T$263, CONCATENATE($A41,$A$8))</f>
        <v>0</v>
      </c>
      <c r="G41" s="83" t="s">
        <v>721</v>
      </c>
      <c r="H41" s="75">
        <f>SUM(H17:H39)</f>
        <v>262</v>
      </c>
      <c r="I41" s="75">
        <f>SUM(I17:I39)</f>
        <v>0</v>
      </c>
      <c r="J41" s="75">
        <f>SUM(J17:J39)</f>
        <v>0</v>
      </c>
      <c r="K41" s="75">
        <f>SUM(K17:K39)</f>
        <v>0</v>
      </c>
      <c r="L41" s="76" t="str">
        <f>IF(SUM(H41:K41)=SUM(L17:L39),CONCATENATE("OK = ",SUM(H41:K41)),CONCATENATE("ERROR, ",SUM(H41:K41)," != ",SUM(L17:L40)))</f>
        <v>OK = 262</v>
      </c>
    </row>
    <row r="42" spans="1:12">
      <c r="A42" s="72" t="s">
        <v>682</v>
      </c>
      <c r="B42" s="70"/>
      <c r="C42" s="60">
        <f>COUNTIF(Comments!$T$2:$T$263, CONCATENATE($A42,C$15))</f>
        <v>0</v>
      </c>
      <c r="D42" s="60">
        <f>COUNTIF(Comments!$T$2:$T$263, CONCATENATE($A42,D$15))</f>
        <v>0</v>
      </c>
      <c r="E42" s="61">
        <f>COUNTIF(Comments!$T$2:$T$263, CONCATENATE($A42,$A$6))+COUNTIF(Comments!$T$2:$T$263, CONCATENATE($A42,$A$7))+COUNTIF(Comments!$T$2:$T$263, CONCATENATE($A42,$A$8))</f>
        <v>0</v>
      </c>
      <c r="F42" s="28"/>
      <c r="G42" s="28"/>
      <c r="H42" s="28"/>
      <c r="I42" s="28"/>
      <c r="J42" s="28"/>
      <c r="K42" s="28"/>
    </row>
    <row r="43" spans="1:12">
      <c r="A43" s="72" t="s">
        <v>684</v>
      </c>
      <c r="B43" s="70"/>
      <c r="C43" s="60">
        <f>COUNTIF(Comments!$T$2:$T$263, CONCATENATE($A43,C$15))</f>
        <v>0</v>
      </c>
      <c r="D43" s="60">
        <f>COUNTIF(Comments!$T$2:$T$263, CONCATENATE($A43,D$15))</f>
        <v>0</v>
      </c>
      <c r="E43" s="61">
        <f>COUNTIF(Comments!$T$2:$T$263, CONCATENATE($A43,$A$6))+COUNTIF(Comments!$T$2:$T$263, CONCATENATE($A43,$A$7))+COUNTIF(Comments!$T$2:$T$263, CONCATENATE($A43,$A$8))</f>
        <v>0</v>
      </c>
      <c r="F43" s="28"/>
      <c r="G43" s="28"/>
      <c r="H43" s="28"/>
      <c r="I43" s="28"/>
      <c r="J43" s="28"/>
      <c r="K43" s="28"/>
    </row>
    <row r="44" spans="1:12">
      <c r="A44" s="72" t="s">
        <v>686</v>
      </c>
      <c r="B44" s="70"/>
      <c r="C44" s="60">
        <f>COUNTIF(Comments!$T$2:$T$263, CONCATENATE($A44,C$15))</f>
        <v>0</v>
      </c>
      <c r="D44" s="60">
        <f>COUNTIF(Comments!$T$2:$T$263, CONCATENATE($A44,D$15))</f>
        <v>0</v>
      </c>
      <c r="E44" s="61">
        <f>COUNTIF(Comments!$T$2:$T$263, CONCATENATE($A44,$A$6))+COUNTIF(Comments!$T$2:$T$263, CONCATENATE($A44,$A$7))+COUNTIF(Comments!$T$2:$T$263, CONCATENATE($A44,$A$8))</f>
        <v>0</v>
      </c>
      <c r="F44" s="28"/>
      <c r="G44" s="28"/>
      <c r="H44" s="28"/>
      <c r="I44" s="28"/>
      <c r="J44" s="28"/>
      <c r="K44" s="28"/>
    </row>
    <row r="45" spans="1:12">
      <c r="A45" s="72" t="s">
        <v>688</v>
      </c>
      <c r="B45" s="70"/>
      <c r="C45" s="60">
        <f>COUNTIF(Comments!$T$2:$T$263, CONCATENATE($A45,C$15))</f>
        <v>0</v>
      </c>
      <c r="D45" s="60">
        <f>COUNTIF(Comments!$T$2:$T$263, CONCATENATE($A45,D$15))</f>
        <v>0</v>
      </c>
      <c r="E45" s="61">
        <f>COUNTIF(Comments!$T$2:$T$263, CONCATENATE($A45,$A$6))+COUNTIF(Comments!$T$2:$T$263, CONCATENATE($A45,$A$7))+COUNTIF(Comments!$T$2:$T$263, CONCATENATE($A45,$A$8))</f>
        <v>0</v>
      </c>
      <c r="F45" s="28"/>
      <c r="G45" s="28"/>
      <c r="H45" s="28"/>
      <c r="I45" s="28"/>
      <c r="J45" s="28"/>
      <c r="K45" s="28"/>
    </row>
    <row r="46" spans="1:12">
      <c r="A46" s="72" t="s">
        <v>690</v>
      </c>
      <c r="B46" s="70"/>
      <c r="C46" s="60">
        <f>COUNTIF(Comments!$T$2:$T$263, CONCATENATE($A46,C$15))</f>
        <v>0</v>
      </c>
      <c r="D46" s="60">
        <f>COUNTIF(Comments!$T$2:$T$263, CONCATENATE($A46,D$15))</f>
        <v>0</v>
      </c>
      <c r="E46" s="61">
        <f>COUNTIF(Comments!$T$2:$T$263, CONCATENATE($A46,$A$6))+COUNTIF(Comments!$T$2:$T$263, CONCATENATE($A46,$A$7))+COUNTIF(Comments!$T$2:$T$263, CONCATENATE($A46,$A$8))</f>
        <v>0</v>
      </c>
      <c r="F46" s="28"/>
      <c r="G46" s="28"/>
      <c r="H46" s="28"/>
      <c r="I46" s="28"/>
      <c r="J46" s="28"/>
      <c r="K46" s="28"/>
    </row>
    <row r="47" spans="1:12">
      <c r="A47" s="72" t="s">
        <v>692</v>
      </c>
      <c r="B47" s="70"/>
      <c r="C47" s="60">
        <f>COUNTIF(Comments!$T$2:$T$263, CONCATENATE($A47,C$15))</f>
        <v>0</v>
      </c>
      <c r="D47" s="60">
        <f>COUNTIF(Comments!$T$2:$T$263, CONCATENATE($A47,D$15))</f>
        <v>0</v>
      </c>
      <c r="E47" s="61">
        <f>COUNTIF(Comments!$T$2:$T$263, CONCATENATE($A47,$A$6))+COUNTIF(Comments!$T$2:$T$263, CONCATENATE($A47,$A$7))+COUNTIF(Comments!$T$2:$T$263, CONCATENATE($A47,$A$8))</f>
        <v>0</v>
      </c>
      <c r="F47" s="28"/>
      <c r="G47" s="28"/>
      <c r="H47" s="28"/>
      <c r="I47" s="28"/>
      <c r="J47" s="28"/>
      <c r="K47" s="28"/>
    </row>
    <row r="48" spans="1:12">
      <c r="A48" s="72" t="s">
        <v>694</v>
      </c>
      <c r="B48" s="70"/>
      <c r="C48" s="60">
        <f>COUNTIF(Comments!$T$2:$T$263, CONCATENATE($A48,C$15))</f>
        <v>0</v>
      </c>
      <c r="D48" s="60">
        <f>COUNTIF(Comments!$T$2:$T$263, CONCATENATE($A48,D$15))</f>
        <v>0</v>
      </c>
      <c r="E48" s="61">
        <f>COUNTIF(Comments!$T$2:$T$263, CONCATENATE($A48,$A$6))+COUNTIF(Comments!$T$2:$T$263, CONCATENATE($A48,$A$7))+COUNTIF(Comments!$T$2:$T$263, CONCATENATE($A48,$A$8))</f>
        <v>0</v>
      </c>
      <c r="F48" s="28"/>
      <c r="G48" s="28"/>
      <c r="H48" s="28"/>
      <c r="I48" s="28"/>
      <c r="J48" s="28"/>
      <c r="K48" s="28"/>
    </row>
    <row r="49" spans="1:11">
      <c r="A49" s="72" t="s">
        <v>696</v>
      </c>
      <c r="B49" s="70"/>
      <c r="C49" s="60">
        <f>COUNTIF(Comments!$T$2:$T$263, CONCATENATE($A49,C$15))</f>
        <v>0</v>
      </c>
      <c r="D49" s="60">
        <f>COUNTIF(Comments!$T$2:$T$263, CONCATENATE($A49,D$15))</f>
        <v>0</v>
      </c>
      <c r="E49" s="61">
        <f>COUNTIF(Comments!$T$2:$T$263, CONCATENATE($A49,$A$6))+COUNTIF(Comments!$T$2:$T$263, CONCATENATE($A49,$A$7))+COUNTIF(Comments!$T$2:$T$263, CONCATENATE($A49,$A$8))</f>
        <v>0</v>
      </c>
      <c r="F49" s="28"/>
      <c r="G49" s="28"/>
      <c r="H49" s="28"/>
      <c r="I49" s="28"/>
      <c r="J49" s="28"/>
      <c r="K49" s="28"/>
    </row>
    <row r="50" spans="1:11">
      <c r="A50" s="72" t="s">
        <v>698</v>
      </c>
      <c r="B50" s="70"/>
      <c r="C50" s="60">
        <f>COUNTIF(Comments!$T$2:$T$263, CONCATENATE($A50,C$15))</f>
        <v>0</v>
      </c>
      <c r="D50" s="60">
        <f>COUNTIF(Comments!$T$2:$T$263, CONCATENATE($A50,D$15))</f>
        <v>0</v>
      </c>
      <c r="E50" s="61">
        <f>COUNTIF(Comments!$T$2:$T$263, CONCATENATE($A50,$A$6))+COUNTIF(Comments!$T$2:$T$263, CONCATENATE($A50,$A$7))+COUNTIF(Comments!$T$2:$T$263, CONCATENATE($A50,$A$8))</f>
        <v>0</v>
      </c>
      <c r="F50" s="28"/>
      <c r="G50" s="28"/>
      <c r="H50" s="28"/>
      <c r="I50" s="28"/>
      <c r="J50" s="28"/>
      <c r="K50" s="28"/>
    </row>
    <row r="51" spans="1:11">
      <c r="A51" s="72" t="s">
        <v>700</v>
      </c>
      <c r="B51" s="70"/>
      <c r="C51" s="60">
        <f>COUNTIF(Comments!$T$2:$T$263, CONCATENATE($A51,C$15))</f>
        <v>0</v>
      </c>
      <c r="D51" s="60">
        <f>COUNTIF(Comments!$T$2:$T$263, CONCATENATE($A51,D$15))</f>
        <v>0</v>
      </c>
      <c r="E51" s="61">
        <f>COUNTIF(Comments!$T$2:$T$263, CONCATENATE($A51,$A$6))+COUNTIF(Comments!$T$2:$T$263, CONCATENATE($A51,$A$7))+COUNTIF(Comments!$T$2:$T$263, CONCATENATE($A51,$A$8))</f>
        <v>0</v>
      </c>
      <c r="F51" s="28"/>
      <c r="G51" s="28"/>
      <c r="H51" s="28"/>
      <c r="I51" s="28"/>
      <c r="J51" s="28"/>
      <c r="K51" s="28"/>
    </row>
    <row r="52" spans="1:11">
      <c r="A52" s="72" t="s">
        <v>702</v>
      </c>
      <c r="B52" s="70"/>
      <c r="C52" s="60">
        <f>COUNTIF(Comments!$T$2:$T$263, CONCATENATE($A52,C$15))</f>
        <v>0</v>
      </c>
      <c r="D52" s="60">
        <f>COUNTIF(Comments!$T$2:$T$263, CONCATENATE($A52,D$15))</f>
        <v>0</v>
      </c>
      <c r="E52" s="61">
        <f>COUNTIF(Comments!$T$2:$T$263, CONCATENATE($A52,$A$6))+COUNTIF(Comments!$T$2:$T$263, CONCATENATE($A52,$A$7))+COUNTIF(Comments!$T$2:$T$263, CONCATENATE($A52,$A$8))</f>
        <v>0</v>
      </c>
      <c r="F52" s="28"/>
      <c r="G52" s="28"/>
      <c r="H52" s="28"/>
      <c r="I52" s="28"/>
      <c r="J52" s="28"/>
      <c r="K52" s="28"/>
    </row>
    <row r="53" spans="1:11">
      <c r="A53" s="72" t="s">
        <v>704</v>
      </c>
      <c r="B53" s="70"/>
      <c r="C53" s="60">
        <f>COUNTIF(Comments!$T$2:$T$263, CONCATENATE($A53,C$15))</f>
        <v>0</v>
      </c>
      <c r="D53" s="60">
        <f>COUNTIF(Comments!$T$2:$T$263, CONCATENATE($A53,D$15))</f>
        <v>0</v>
      </c>
      <c r="E53" s="61">
        <f>COUNTIF(Comments!$T$2:$T$263, CONCATENATE($A53,$A$6))+COUNTIF(Comments!$T$2:$T$263, CONCATENATE($A53,$A$7))+COUNTIF(Comments!$T$2:$T$263, CONCATENATE($A53,$A$8))</f>
        <v>0</v>
      </c>
      <c r="F53" s="28"/>
      <c r="G53" s="28"/>
      <c r="H53" s="28"/>
      <c r="I53" s="28"/>
      <c r="J53" s="28"/>
      <c r="K53" s="28"/>
    </row>
    <row r="54" spans="1:11">
      <c r="A54" s="72" t="s">
        <v>706</v>
      </c>
      <c r="B54" s="70"/>
      <c r="C54" s="60">
        <f>COUNTIF(Comments!$T$2:$T$263, CONCATENATE($A54,C$15))</f>
        <v>0</v>
      </c>
      <c r="D54" s="60">
        <f>COUNTIF(Comments!$T$2:$T$263, CONCATENATE($A54,D$15))</f>
        <v>0</v>
      </c>
      <c r="E54" s="61">
        <f>COUNTIF(Comments!$T$2:$T$263, CONCATENATE($A54,$A$6))+COUNTIF(Comments!$T$2:$T$263, CONCATENATE($A54,$A$7))+COUNTIF(Comments!$T$2:$T$263, CONCATENATE($A54,$A$8))</f>
        <v>0</v>
      </c>
      <c r="F54" s="28"/>
      <c r="G54" s="28"/>
      <c r="H54" s="28"/>
      <c r="I54" s="28"/>
      <c r="J54" s="28"/>
      <c r="K54" s="28"/>
    </row>
    <row r="55" spans="1:11">
      <c r="A55" s="72" t="s">
        <v>696</v>
      </c>
      <c r="B55" s="70"/>
      <c r="C55" s="60">
        <f>COUNTIF(Comments!$T$2:$T$263, CONCATENATE($A55,C$15))</f>
        <v>0</v>
      </c>
      <c r="D55" s="60">
        <f>COUNTIF(Comments!$T$2:$T$263, CONCATENATE($A55,D$15))</f>
        <v>0</v>
      </c>
      <c r="E55" s="61">
        <f>COUNTIF(Comments!$T$2:$T$263, CONCATENATE($A55,$A$6))+COUNTIF(Comments!$T$2:$T$263, CONCATENATE($A55,$A$7))+COUNTIF(Comments!$T$2:$T$263, CONCATENATE($A55,$A$8))</f>
        <v>0</v>
      </c>
      <c r="F55" s="28"/>
      <c r="G55" s="28"/>
      <c r="H55" s="28"/>
      <c r="I55" s="28"/>
      <c r="J55" s="28"/>
      <c r="K55" s="28"/>
    </row>
    <row r="56" spans="1:11">
      <c r="A56" s="72" t="s">
        <v>709</v>
      </c>
      <c r="B56" s="70"/>
      <c r="C56" s="60">
        <f>COUNTIF(Comments!$T$2:$T$263, CONCATENATE($A56,C$15))</f>
        <v>0</v>
      </c>
      <c r="D56" s="60">
        <f>COUNTIF(Comments!$T$2:$T$263, CONCATENATE($A56,D$15))</f>
        <v>0</v>
      </c>
      <c r="E56" s="61">
        <f>COUNTIF(Comments!$T$2:$T$263, CONCATENATE($A56,$A$6))+COUNTIF(Comments!$T$2:$T$263, CONCATENATE($A56,$A$7))+COUNTIF(Comments!$T$2:$T$263, CONCATENATE($A56,$A$8))</f>
        <v>0</v>
      </c>
      <c r="F56" s="28"/>
      <c r="G56" s="28"/>
      <c r="H56" s="28"/>
      <c r="I56" s="28"/>
      <c r="J56" s="28"/>
      <c r="K56" s="28"/>
    </row>
    <row r="57" spans="1:11">
      <c r="A57" s="73" t="s">
        <v>711</v>
      </c>
      <c r="B57" s="70">
        <f>COUNTIF(Comments!$T$2:$T$263,CONCATENATE($A57,$A$3))+COUNTIF(Comments!$T$2:$T$263,$A$3)</f>
        <v>262</v>
      </c>
      <c r="C57" s="60"/>
      <c r="D57" s="60"/>
      <c r="E57" s="61"/>
      <c r="F57" s="28"/>
      <c r="G57" s="28"/>
      <c r="H57" s="28"/>
      <c r="I57" s="28"/>
      <c r="J57" s="28"/>
      <c r="K57" s="28"/>
    </row>
    <row r="58" spans="1:11">
      <c r="A58" s="73"/>
      <c r="B58" s="70"/>
      <c r="C58" s="60"/>
      <c r="D58" s="60"/>
      <c r="E58" s="61"/>
      <c r="F58" s="28"/>
      <c r="G58" s="28"/>
      <c r="H58" s="28"/>
      <c r="I58" s="28"/>
      <c r="J58" s="28"/>
      <c r="K58" s="28"/>
    </row>
    <row r="59" spans="1:11">
      <c r="A59" s="84" t="s">
        <v>721</v>
      </c>
      <c r="B59" s="75">
        <f>SUM(B17:B57)</f>
        <v>262</v>
      </c>
      <c r="C59" s="75">
        <f t="shared" ref="C59:E59" si="2">SUM(C17:C57)</f>
        <v>0</v>
      </c>
      <c r="D59" s="75">
        <f t="shared" si="2"/>
        <v>0</v>
      </c>
      <c r="E59" s="85">
        <f t="shared" si="2"/>
        <v>0</v>
      </c>
      <c r="F59" s="28"/>
      <c r="G59" s="28"/>
      <c r="H59" s="28"/>
      <c r="I59" s="28"/>
      <c r="J59" s="28"/>
      <c r="K59" s="28"/>
    </row>
    <row r="60" spans="1:11">
      <c r="A60" s="47"/>
      <c r="B60" s="28"/>
      <c r="C60" s="28"/>
      <c r="D60" s="28"/>
      <c r="E60" s="28"/>
      <c r="F60" s="28"/>
      <c r="G60" s="28"/>
      <c r="H60" s="28"/>
      <c r="I60" s="28"/>
      <c r="J60" s="28"/>
      <c r="K60" s="28"/>
    </row>
    <row r="61" spans="1:11">
      <c r="A61" s="28"/>
      <c r="B61" s="28"/>
      <c r="C61" s="28"/>
      <c r="D61" s="28"/>
      <c r="E61" s="28"/>
      <c r="F61" s="28"/>
      <c r="G61" s="28"/>
      <c r="H61" s="28"/>
      <c r="I61" s="28"/>
      <c r="J61" s="28"/>
      <c r="K61" s="28"/>
    </row>
    <row r="62" spans="1:11">
      <c r="D62" s="32"/>
    </row>
    <row r="63" spans="1:11">
      <c r="D63" s="32"/>
    </row>
    <row r="64" spans="1:11">
      <c r="D64" s="32"/>
    </row>
    <row r="65" spans="4:4">
      <c r="D65" s="32"/>
    </row>
    <row r="66" spans="4:4">
      <c r="D66" s="32"/>
    </row>
    <row r="67" spans="4:4">
      <c r="D67" s="32"/>
    </row>
    <row r="68" spans="4:4">
      <c r="D68" s="32"/>
    </row>
    <row r="69" spans="4:4">
      <c r="D69" s="32"/>
    </row>
    <row r="70" spans="4:4">
      <c r="D70" s="32"/>
    </row>
    <row r="71" spans="4:4">
      <c r="D71" s="32"/>
    </row>
    <row r="72" spans="4:4">
      <c r="D72" s="32"/>
    </row>
    <row r="73" spans="4:4">
      <c r="D73" s="32"/>
    </row>
    <row r="74" spans="4:4">
      <c r="D74" s="34"/>
    </row>
    <row r="75" spans="4:4">
      <c r="D75" s="32"/>
    </row>
    <row r="76" spans="4:4">
      <c r="D76" s="32"/>
    </row>
    <row r="77" spans="4:4">
      <c r="D77" s="32"/>
    </row>
    <row r="78" spans="4:4">
      <c r="D78" s="32"/>
    </row>
    <row r="79" spans="4:4">
      <c r="D79" s="32"/>
    </row>
    <row r="80" spans="4:4">
      <c r="D80" s="32"/>
    </row>
    <row r="81" spans="1:4">
      <c r="D81" s="32"/>
    </row>
    <row r="82" spans="1:4">
      <c r="D82" s="32"/>
    </row>
    <row r="83" spans="1:4">
      <c r="D83" s="32"/>
    </row>
    <row r="84" spans="1:4">
      <c r="D84" s="32"/>
    </row>
    <row r="85" spans="1:4">
      <c r="A85" s="44"/>
      <c r="D85" s="32"/>
    </row>
    <row r="86" spans="1:4">
      <c r="A86" s="44"/>
      <c r="D86" s="32"/>
    </row>
    <row r="87" spans="1:4">
      <c r="D87" s="32"/>
    </row>
    <row r="88" spans="1:4">
      <c r="D88" s="32"/>
    </row>
    <row r="89" spans="1:4">
      <c r="D89" s="32"/>
    </row>
    <row r="90" spans="1:4">
      <c r="D90" s="32"/>
    </row>
    <row r="91" spans="1:4">
      <c r="D91" s="32"/>
    </row>
    <row r="92" spans="1:4">
      <c r="D92" s="32"/>
    </row>
    <row r="93" spans="1:4">
      <c r="D93" s="34"/>
    </row>
    <row r="94" spans="1:4">
      <c r="D94" s="32"/>
    </row>
    <row r="95" spans="1:4">
      <c r="D95" s="32"/>
    </row>
    <row r="96" spans="1:4">
      <c r="D96" s="32"/>
    </row>
    <row r="122" spans="1:1">
      <c r="A122" s="44"/>
    </row>
    <row r="123" spans="1:1">
      <c r="A123" s="44"/>
    </row>
    <row r="124" spans="1:1">
      <c r="A124" s="44"/>
    </row>
    <row r="125" spans="1:1">
      <c r="A125" s="44"/>
    </row>
    <row r="126" spans="1:1">
      <c r="A126" s="44"/>
    </row>
    <row r="127" spans="1:1">
      <c r="A127" s="44"/>
    </row>
    <row r="128" spans="1:1">
      <c r="A128" s="44"/>
    </row>
    <row r="129" spans="1:1">
      <c r="A129" s="44"/>
    </row>
    <row r="130" spans="1:1">
      <c r="A130" s="44"/>
    </row>
    <row r="131" spans="1:1">
      <c r="A131" s="44"/>
    </row>
    <row r="132" spans="1:1">
      <c r="A132" s="44"/>
    </row>
    <row r="133" spans="1:1">
      <c r="A133" s="44"/>
    </row>
    <row r="134" spans="1:1">
      <c r="A134" s="44"/>
    </row>
    <row r="135" spans="1:1">
      <c r="A135" s="44"/>
    </row>
    <row r="136" spans="1:1">
      <c r="A136" s="44"/>
    </row>
    <row r="137" spans="1:1">
      <c r="A137" s="44"/>
    </row>
    <row r="138" spans="1:1">
      <c r="A138" s="44"/>
    </row>
    <row r="139" spans="1:1">
      <c r="A139" s="44"/>
    </row>
    <row r="140" spans="1:1">
      <c r="A140" s="4"/>
    </row>
    <row r="142" spans="1:1">
      <c r="A142" s="44"/>
    </row>
    <row r="143" spans="1:1">
      <c r="A143" s="44"/>
    </row>
    <row r="144" spans="1:1">
      <c r="A144" s="44"/>
    </row>
    <row r="145" spans="1:1">
      <c r="A145" s="44"/>
    </row>
    <row r="146" spans="1:1">
      <c r="A146" s="44"/>
    </row>
    <row r="147" spans="1:1">
      <c r="A147" s="44"/>
    </row>
    <row r="148" spans="1:1">
      <c r="A148" s="44"/>
    </row>
    <row r="149" spans="1:1">
      <c r="A149" s="44"/>
    </row>
    <row r="150" spans="1:1">
      <c r="A150" s="44"/>
    </row>
    <row r="152" spans="1:1">
      <c r="A152" s="43"/>
    </row>
    <row r="153" spans="1:1">
      <c r="A153" s="43"/>
    </row>
    <row r="154" spans="1:1">
      <c r="A154" s="43"/>
    </row>
    <row r="155" spans="1:1">
      <c r="A155" s="43"/>
    </row>
    <row r="156" spans="1:1">
      <c r="A156" s="43"/>
    </row>
    <row r="157" spans="1:1">
      <c r="A157" s="43"/>
    </row>
    <row r="158" spans="1:1">
      <c r="A158" s="43"/>
    </row>
    <row r="159" spans="1:1">
      <c r="A159" s="43"/>
    </row>
    <row r="160" spans="1:1">
      <c r="A160" s="43"/>
    </row>
    <row r="161" spans="1:1">
      <c r="A161" s="43"/>
    </row>
    <row r="162" spans="1:1">
      <c r="A162" s="43"/>
    </row>
    <row r="163" spans="1:1">
      <c r="A163" s="43"/>
    </row>
    <row r="164" spans="1:1">
      <c r="A164" s="43"/>
    </row>
    <row r="165" spans="1:1">
      <c r="A165" s="44"/>
    </row>
    <row r="167" spans="1:1">
      <c r="A167" s="44"/>
    </row>
    <row r="168" spans="1:1">
      <c r="A168" s="45"/>
    </row>
    <row r="169" spans="1:1">
      <c r="A169" s="45"/>
    </row>
    <row r="170" spans="1:1">
      <c r="A170" s="45"/>
    </row>
    <row r="171" spans="1:1">
      <c r="A171" s="45"/>
    </row>
    <row r="172" spans="1:1">
      <c r="A172" s="45"/>
    </row>
    <row r="173" spans="1:1">
      <c r="A173" s="45"/>
    </row>
    <row r="174" spans="1:1">
      <c r="A174" s="45"/>
    </row>
    <row r="175" spans="1:1">
      <c r="A175" s="45"/>
    </row>
    <row r="176" spans="1:1">
      <c r="A176" s="45"/>
    </row>
  </sheetData>
  <sortState ref="A61:A256">
    <sortCondition ref="A61"/>
  </sortState>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J4" sqref="J4"/>
    </sheetView>
  </sheetViews>
  <sheetFormatPr baseColWidth="10" defaultColWidth="11" defaultRowHeight="15" x14ac:dyDescent="0"/>
  <sheetData>
    <row r="1" spans="1:8" ht="18">
      <c r="A1" s="39" t="s">
        <v>670</v>
      </c>
    </row>
    <row r="2" spans="1:8">
      <c r="A2" s="38"/>
    </row>
    <row r="3" spans="1:8">
      <c r="B3" s="18" t="s">
        <v>611</v>
      </c>
    </row>
    <row r="4" spans="1:8">
      <c r="B4" s="18"/>
    </row>
    <row r="5" spans="1:8" ht="16" thickBot="1">
      <c r="B5" s="19" t="s">
        <v>612</v>
      </c>
    </row>
    <row r="6" spans="1:8" ht="16" thickBot="1">
      <c r="B6" s="94" t="s">
        <v>613</v>
      </c>
      <c r="C6" s="94" t="s">
        <v>614</v>
      </c>
      <c r="D6" s="94" t="s">
        <v>615</v>
      </c>
      <c r="E6" s="94" t="s">
        <v>616</v>
      </c>
      <c r="F6" s="96" t="s">
        <v>617</v>
      </c>
      <c r="G6" s="97"/>
      <c r="H6" s="98"/>
    </row>
    <row r="7" spans="1:8" ht="16" thickBot="1">
      <c r="B7" s="95"/>
      <c r="C7" s="95"/>
      <c r="D7" s="95"/>
      <c r="E7" s="95"/>
      <c r="F7" s="20" t="s">
        <v>618</v>
      </c>
      <c r="G7" s="20" t="s">
        <v>66</v>
      </c>
      <c r="H7" s="20" t="s">
        <v>18</v>
      </c>
    </row>
    <row r="8" spans="1:8" ht="26">
      <c r="B8" s="99" t="s">
        <v>619</v>
      </c>
      <c r="C8" s="21" t="s">
        <v>620</v>
      </c>
      <c r="D8" s="99">
        <v>16.100000000000001</v>
      </c>
      <c r="E8" s="99" t="s">
        <v>624</v>
      </c>
      <c r="F8" s="99"/>
      <c r="G8" s="99"/>
      <c r="H8" s="99"/>
    </row>
    <row r="9" spans="1:8" ht="26">
      <c r="B9" s="100"/>
      <c r="C9" s="21" t="s">
        <v>621</v>
      </c>
      <c r="D9" s="100"/>
      <c r="E9" s="100"/>
      <c r="F9" s="100"/>
      <c r="G9" s="100"/>
      <c r="H9" s="100"/>
    </row>
    <row r="10" spans="1:8">
      <c r="B10" s="100"/>
      <c r="C10" s="21" t="s">
        <v>622</v>
      </c>
      <c r="D10" s="100"/>
      <c r="E10" s="100"/>
      <c r="F10" s="100"/>
      <c r="G10" s="100"/>
      <c r="H10" s="100"/>
    </row>
    <row r="11" spans="1:8" ht="27" thickBot="1">
      <c r="B11" s="101"/>
      <c r="C11" s="22" t="s">
        <v>623</v>
      </c>
      <c r="D11" s="101"/>
      <c r="E11" s="101"/>
      <c r="F11" s="101"/>
      <c r="G11" s="101"/>
      <c r="H11" s="101"/>
    </row>
    <row r="12" spans="1:8" ht="26">
      <c r="B12" s="99" t="s">
        <v>625</v>
      </c>
      <c r="C12" s="21" t="s">
        <v>620</v>
      </c>
      <c r="D12" s="99">
        <v>16.100000000000001</v>
      </c>
      <c r="E12" s="99" t="s">
        <v>627</v>
      </c>
      <c r="F12" s="99"/>
      <c r="G12" s="99"/>
      <c r="H12" s="99"/>
    </row>
    <row r="13" spans="1:8">
      <c r="B13" s="100"/>
      <c r="C13" s="21" t="s">
        <v>626</v>
      </c>
      <c r="D13" s="100"/>
      <c r="E13" s="100"/>
      <c r="F13" s="100"/>
      <c r="G13" s="100"/>
      <c r="H13" s="100"/>
    </row>
    <row r="14" spans="1:8" ht="27" thickBot="1">
      <c r="B14" s="101"/>
      <c r="C14" s="22" t="s">
        <v>623</v>
      </c>
      <c r="D14" s="101"/>
      <c r="E14" s="101"/>
      <c r="F14" s="101"/>
      <c r="G14" s="101"/>
      <c r="H14" s="101"/>
    </row>
    <row r="15" spans="1:8" ht="18">
      <c r="B15" s="23"/>
    </row>
  </sheetData>
  <mergeCells count="17">
    <mergeCell ref="H8:H11"/>
    <mergeCell ref="B12:B14"/>
    <mergeCell ref="D12:D14"/>
    <mergeCell ref="E12:E14"/>
    <mergeCell ref="F12:F14"/>
    <mergeCell ref="G12:G14"/>
    <mergeCell ref="H12:H14"/>
    <mergeCell ref="B8:B11"/>
    <mergeCell ref="D8:D11"/>
    <mergeCell ref="E8:E11"/>
    <mergeCell ref="F8:F11"/>
    <mergeCell ref="G8:G11"/>
    <mergeCell ref="B6:B7"/>
    <mergeCell ref="C6:C7"/>
    <mergeCell ref="D6:D7"/>
    <mergeCell ref="E6:E7"/>
    <mergeCell ref="F6:H6"/>
  </mergeCells>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A10" sqref="A10"/>
    </sheetView>
  </sheetViews>
  <sheetFormatPr baseColWidth="10" defaultRowHeight="15" x14ac:dyDescent="0"/>
  <cols>
    <col min="1" max="1" width="123" customWidth="1"/>
  </cols>
  <sheetData>
    <row r="1" spans="1:1">
      <c r="A1" s="3" t="s">
        <v>653</v>
      </c>
    </row>
    <row r="2" spans="1:1">
      <c r="A2" s="1"/>
    </row>
    <row r="3" spans="1:1">
      <c r="A3" s="1"/>
    </row>
    <row r="4" spans="1:1" ht="30">
      <c r="A4" s="1" t="s">
        <v>654</v>
      </c>
    </row>
    <row r="5" spans="1:1">
      <c r="A5" s="1"/>
    </row>
    <row r="6" spans="1:1">
      <c r="A6" s="1" t="s">
        <v>661</v>
      </c>
    </row>
    <row r="7" spans="1:1">
      <c r="A7" s="1"/>
    </row>
    <row r="8" spans="1:1" ht="45">
      <c r="A8" s="1" t="s">
        <v>662</v>
      </c>
    </row>
    <row r="9" spans="1:1">
      <c r="A9" s="1"/>
    </row>
    <row r="10" spans="1:1" ht="30">
      <c r="A10" s="1" t="s">
        <v>663</v>
      </c>
    </row>
    <row r="11" spans="1:1">
      <c r="A11" s="1"/>
    </row>
    <row r="12" spans="1:1" ht="45">
      <c r="A12" s="1" t="s">
        <v>655</v>
      </c>
    </row>
    <row r="13" spans="1:1">
      <c r="A13" s="1"/>
    </row>
    <row r="14" spans="1:1" ht="30">
      <c r="A14" s="1" t="s">
        <v>656</v>
      </c>
    </row>
    <row r="15" spans="1:1">
      <c r="A15" s="1"/>
    </row>
    <row r="16" spans="1:1">
      <c r="A16" s="1" t="s">
        <v>657</v>
      </c>
    </row>
    <row r="17" spans="1:1">
      <c r="A17" s="1"/>
    </row>
    <row r="18" spans="1:1" ht="30">
      <c r="A18" s="1" t="s">
        <v>658</v>
      </c>
    </row>
    <row r="19" spans="1:1">
      <c r="A19" s="1"/>
    </row>
    <row r="20" spans="1:1" ht="30">
      <c r="A20" s="1" t="s">
        <v>659</v>
      </c>
    </row>
    <row r="21" spans="1:1">
      <c r="A21" s="1"/>
    </row>
    <row r="22" spans="1:1">
      <c r="A22" s="1"/>
    </row>
  </sheetData>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 sqref="B1"/>
    </sheetView>
  </sheetViews>
  <sheetFormatPr baseColWidth="10" defaultRowHeight="15" x14ac:dyDescent="0"/>
  <sheetData/>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Cover</vt:lpstr>
      <vt:lpstr>Comments</vt:lpstr>
      <vt:lpstr>Summary</vt:lpstr>
      <vt:lpstr>CID76</vt:lpstr>
      <vt:lpstr>Notes</vt:lpstr>
      <vt:lpstr>Charts</vt:lpstr>
    </vt:vector>
  </TitlesOfParts>
  <Company>Beecher Communications Consultants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Beecher</dc:creator>
  <cp:lastModifiedBy>Phil Beecher</cp:lastModifiedBy>
  <dcterms:created xsi:type="dcterms:W3CDTF">2011-09-02T18:28:43Z</dcterms:created>
  <dcterms:modified xsi:type="dcterms:W3CDTF">2011-09-14T09:14:52Z</dcterms:modified>
</cp:coreProperties>
</file>