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105"/>
  <workbookPr showInkAnnotation="0" autoCompressPictures="0"/>
  <bookViews>
    <workbookView xWindow="0" yWindow="0" windowWidth="30720" windowHeight="15080" tabRatio="480"/>
  </bookViews>
  <sheets>
    <sheet name="IEEE_Cover" sheetId="1" r:id="rId1"/>
    <sheet name="Comments" sheetId="2" r:id="rId2"/>
    <sheet name="Summary" sheetId="3" r:id="rId3"/>
  </sheets>
  <definedNames>
    <definedName name="_xlnm._FilterDatabase" localSheetId="1" hidden="1">Comments!$B$1:$Q$65125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3" l="1"/>
  <c r="C5" i="3"/>
  <c r="C6" i="3"/>
  <c r="C7" i="3"/>
  <c r="C9" i="3"/>
  <c r="B9" i="3"/>
</calcChain>
</file>

<file path=xl/sharedStrings.xml><?xml version="1.0" encoding="utf-8"?>
<sst xmlns="http://schemas.openxmlformats.org/spreadsheetml/2006/main" count="127" uniqueCount="84">
  <si>
    <t>IEEE P802.15</t>
  </si>
  <si>
    <t>Wireless Personal Area Networks</t>
  </si>
  <si>
    <t>Project</t>
  </si>
  <si>
    <t>IEEE P802.15 Working Group for Wireless Personal Area Networks (WPANs)</t>
  </si>
  <si>
    <t>Title</t>
  </si>
  <si>
    <t>Date Submitted</t>
  </si>
  <si>
    <t>Source</t>
  </si>
  <si>
    <t>Re:</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</si>
  <si>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</si>
  <si>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</si>
  <si>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</si>
  <si>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</si>
  <si>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</si>
  <si>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</si>
  <si>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</si>
  <si>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</si>
  <si>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</si>
  <si>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</si>
  <si>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</si>
  <si>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</si>
  <si>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</si>
  <si>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</si>
  <si>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</si>
  <si>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</si>
  <si>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</si>
  <si>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</si>
  <si>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Yes</t>
  </si>
  <si>
    <t>T</t>
  </si>
  <si>
    <t>5.2.4.2.1</t>
  </si>
  <si>
    <t>5.1.6.4.2</t>
  </si>
  <si>
    <t>Michael Bahr</t>
  </si>
  <si>
    <t>Siemens AG</t>
  </si>
  <si>
    <t>16.1.5.5</t>
  </si>
  <si>
    <t>Commentors</t>
  </si>
  <si>
    <t># Comments</t>
  </si>
  <si>
    <t>4.2a</t>
  </si>
  <si>
    <t>The statement at the first dash is not true. The MR-FSK PHY mechanism for describing additional PHY modes can only be used if a devices implements it. This is not the case for previously-deployed IEEE 802.15.4-2006 devices.</t>
  </si>
  <si>
    <t>Change "the flexibility to use a standard-defined mechanism to interface to previously-deployed devices; and" to "the flexibility to use a standard-defined mechanism to interface to SUN devices using different PHY modes; and"</t>
  </si>
  <si>
    <t>Enhanced acknowledgment is a MAC mechanism that is not necessary for the PHY implementation, therefore out of scope. There exist actually 15.4 implementations that do enhanced acknowledgments as a higher layer mechanism. That would be the recommended implementation.</t>
  </si>
  <si>
    <t>remove clause 5.1.6.4.2 from 15.4g D04 draft standard
remove subfield Enhanced ACK from Figure 55c
remove line 19 on page 18 (Bit 0)</t>
  </si>
  <si>
    <t>Enhanced acknowledgment is a MAC mechanism, and it does not seem necessary for the SUN PHYs. It is nowhere used. Therefore, out of scope of TG4g. If you think not, please provide proof for this.</t>
  </si>
  <si>
    <t>The Enhanced ACK subfield is never used. Since it is a MAC mechanism which is not used, it is out of scope of TG4g and should be removed.</t>
  </si>
  <si>
    <t>CID</t>
  </si>
  <si>
    <t>Resolution
Accept Date</t>
  </si>
  <si>
    <t>Resolution sent to
commenter (date)</t>
  </si>
  <si>
    <t>Commenter agreed?
Y/N</t>
  </si>
  <si>
    <t>Total</t>
  </si>
  <si>
    <t>d4P802-15-4g_Draft_Standard</t>
  </si>
  <si>
    <t>May 2011</t>
  </si>
  <si>
    <t>AP</t>
  </si>
  <si>
    <t>R</t>
  </si>
  <si>
    <t>Accept in Principle.
Resolved as indicated in doc. # 392r2, slide 7. Note to commenter that an enhanced ack may be required by some implementations, such as those implmenting firmware FEC.</t>
  </si>
  <si>
    <t>A / AP / R / Z/OS</t>
  </si>
  <si>
    <t>David Cypher</t>
  </si>
  <si>
    <t>NIST</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</si>
  <si>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</si>
  <si>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</si>
  <si>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182 the response was an admission that multiple PHYs are being defined, not one as per the PAR </t>
  </si>
  <si>
    <t>Delete all PHYs and related material including the Multi-PHY management except for one PHY.  That one PHY being the MR-O-QPSK.</t>
  </si>
  <si>
    <t>Pat Kinney</t>
  </si>
  <si>
    <t>Kinney Consulting</t>
  </si>
  <si>
    <r>
      <t xml:space="preserve">I disagree with the resolution of CID 245.  The tolerance of </t>
    </r>
    <r>
      <rPr>
        <u/>
        <sz val="10"/>
        <rFont val="Arial"/>
        <family val="2"/>
      </rPr>
      <t>+</t>
    </r>
    <r>
      <rPr>
        <sz val="10"/>
        <rFont val="Arial"/>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</si>
  <si>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sz val="10"/>
        <rFont val="Arial"/>
        <family val="2"/>
      </rPr>
      <t>+</t>
    </r>
    <r>
      <rPr>
        <sz val="10"/>
        <rFont val="Arial"/>
      </rPr>
      <t xml:space="preserve"> 40 ppm</t>
    </r>
  </si>
  <si>
    <t>Accept in Principle.
The FFD with duty cycle greater than 1%  is required to support the CSM, while an RFD is not. Replace the third line in the second paragraph of 2.3.1, sentence "Coordinators of all three..." with the sentence that says "Coordinators of all three PHYs that operate at duty cycle greater than 1% shall be able to transmit and receive the CSM."  There is no problem with the PICS proforma. As for the CA document, remove the entire sentence "Note that support of the CSM is not …" to the end of the second paragraph of 2.3.1.</t>
  </si>
  <si>
    <t/>
  </si>
  <si>
    <t>Reject.
As was stated in response to comment id 182 from LB 59,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802.15.4g PAR states "It defines an alternate PHY and only those MAC modifications needed to support its implementation".  This sentence does not prohibit more than one PHY in the standard.</t>
  </si>
  <si>
    <t>Reject: 
300 ppm is not due to crystal accuracy but is required by transceiver devices that uses PLL's  for data clock generation. In such cases only a discrete set of values can be realized which may not hit the exact required value.</t>
  </si>
  <si>
    <t>6.1.1</t>
  </si>
  <si>
    <t>Nicholas West</t>
  </si>
  <si>
    <t>Landis+Gyr</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</si>
  <si>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</si>
  <si>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</si>
  <si>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Reject.
Other modes are capable of handling the data rate of 51.2 kbps.
The task group discussed this and determined that modes and data rates should remain as is.
The proposed change does not address all issues associated with a data rate ot 51.2 kbps.</t>
  </si>
  <si>
    <t>Letter Ballot</t>
  </si>
  <si>
    <t>LB70</t>
  </si>
  <si>
    <t>LB67</t>
  </si>
  <si>
    <t>LB59</t>
  </si>
  <si>
    <t>Resolution</t>
  </si>
  <si>
    <t>Reject.  Comment is Out of Scope</t>
  </si>
  <si>
    <t>Accept in Principle.
Resolved by CID 151: 
Resolved as indicated in doc. # 392r2, slide 7. Note to commenter that an enhanced ack may be required by some implementations, such as those implmenting firmware FEC.</t>
  </si>
  <si>
    <t>TG4g Letter Ballot No voter comments</t>
  </si>
  <si>
    <t>Phil Beecher
Beecher Communications Consultants Ltd, SCE / Powell Wireless Commsulting, LLC</t>
  </si>
  <si>
    <t>E-mail: phil@beecher.co.uk</t>
  </si>
  <si>
    <t>15-11-0447-00-004g-comments-from-no-voters-tg4g.xls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</si>
</sst>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m/d/yy;@"/>
  </numFmts>
  <fonts count="16" x14ac:knownFonts="1">
    <font>
      <sz val="10"/>
      <name val="Arial"/>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b/>
      <sz val="12"/>
      <name val="Arial"/>
      <family val="2"/>
    </font>
    <font>
      <sz val="8"/>
      <name val="Arial"/>
      <family val="2"/>
    </font>
    <font>
      <i/>
      <sz val="10"/>
      <name val="Arial"/>
      <family val="2"/>
    </font>
    <font>
      <u/>
      <sz val="10"/>
      <name val="Arial"/>
      <family val="2"/>
    </font>
    <font>
      <sz val="12"/>
      <name val="Arial"/>
      <family val="2"/>
    </font>
    <font>
      <b/>
      <i/>
      <sz val="10"/>
      <name val="Arial"/>
      <family val="2"/>
    </font>
    <font>
      <u/>
      <sz val="10"/>
      <color theme="10"/>
      <name val="Arial"/>
    </font>
    <font>
      <u/>
      <sz val="10"/>
      <color theme="11"/>
      <name val="Arial"/>
    </font>
  </fonts>
  <fills count="2">
    <fill>
      <patternFill patternType="none"/>
    </fill>
    <fill>
      <patternFill patternType="gray125"/>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0">
    <xf numFmtId="0" fontId="0" fillId="0" borderId="0"/>
    <xf numFmtId="0" fontId="7"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77">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wrapText="1"/>
    </xf>
    <xf numFmtId="0" fontId="8" fillId="0" borderId="0" xfId="0" applyFont="1"/>
    <xf numFmtId="0" fontId="0" fillId="0" borderId="0" xfId="0" applyFill="1"/>
    <xf numFmtId="0" fontId="0" fillId="0" borderId="0" xfId="0" applyFont="1" applyFill="1"/>
    <xf numFmtId="0" fontId="0" fillId="0" borderId="0" xfId="0" applyAlignment="1">
      <alignment vertical="top"/>
    </xf>
    <xf numFmtId="0" fontId="0" fillId="0" borderId="0" xfId="0" applyAlignment="1">
      <alignment vertical="top" wrapText="1"/>
    </xf>
    <xf numFmtId="0" fontId="0" fillId="0" borderId="0" xfId="0" applyFill="1" applyAlignment="1">
      <alignment wrapText="1"/>
    </xf>
    <xf numFmtId="0" fontId="7" fillId="0" borderId="0" xfId="0" applyFont="1" applyAlignment="1">
      <alignment vertical="top" wrapText="1"/>
    </xf>
    <xf numFmtId="0" fontId="0" fillId="0" borderId="0" xfId="0" applyFont="1" applyAlignment="1">
      <alignment vertical="top" wrapText="1"/>
    </xf>
    <xf numFmtId="0" fontId="0" fillId="0" borderId="0" xfId="0" applyFont="1"/>
    <xf numFmtId="0" fontId="0" fillId="0" borderId="0" xfId="0" applyAlignment="1">
      <alignment horizontal="center"/>
    </xf>
    <xf numFmtId="0" fontId="0" fillId="0" borderId="0" xfId="0" applyNumberFormat="1" applyFont="1"/>
    <xf numFmtId="0" fontId="6" fillId="0" borderId="0" xfId="0" applyFont="1"/>
    <xf numFmtId="0" fontId="12" fillId="0" borderId="0" xfId="0" applyFont="1" applyAlignment="1">
      <alignment horizontal="right" vertical="center"/>
    </xf>
    <xf numFmtId="0" fontId="0" fillId="0" borderId="0" xfId="0" applyAlignment="1"/>
    <xf numFmtId="0" fontId="12" fillId="0" borderId="0" xfId="0" applyFont="1" applyAlignment="1">
      <alignment horizontal="left" vertical="center"/>
    </xf>
    <xf numFmtId="0" fontId="10" fillId="0" borderId="0" xfId="0" applyFont="1"/>
    <xf numFmtId="0" fontId="6" fillId="0" borderId="0" xfId="0" applyFont="1" applyAlignment="1">
      <alignment horizontal="center" vertical="center"/>
    </xf>
    <xf numFmtId="0" fontId="13" fillId="0" borderId="0" xfId="0" applyFont="1" applyAlignment="1">
      <alignment horizontal="center"/>
    </xf>
    <xf numFmtId="0" fontId="0" fillId="0" borderId="0" xfId="0" applyNumberFormat="1"/>
    <xf numFmtId="0" fontId="0" fillId="0" borderId="0" xfId="0" applyAlignment="1">
      <alignment horizontal="left"/>
    </xf>
    <xf numFmtId="0" fontId="6" fillId="0" borderId="0" xfId="0" applyFont="1" applyFill="1"/>
    <xf numFmtId="0" fontId="12" fillId="0" borderId="0" xfId="0" applyFont="1" applyAlignment="1">
      <alignment horizontal="center"/>
    </xf>
    <xf numFmtId="0" fontId="0" fillId="0" borderId="0" xfId="0" applyFont="1" applyAlignment="1">
      <alignment horizontal="left"/>
    </xf>
    <xf numFmtId="0" fontId="0" fillId="0" borderId="0" xfId="0" applyNumberFormat="1" applyFont="1" applyAlignment="1"/>
    <xf numFmtId="0" fontId="0" fillId="0" borderId="0" xfId="0" applyFill="1" applyAlignment="1"/>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horizontal="center" vertical="top" wrapText="1"/>
    </xf>
    <xf numFmtId="165" fontId="0" fillId="0" borderId="0" xfId="0" applyNumberFormat="1" applyFill="1" applyAlignment="1">
      <alignment horizontal="center" vertical="top"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Fill="1" applyAlignment="1">
      <alignment horizontal="center" vertical="top" wrapText="1"/>
    </xf>
    <xf numFmtId="0" fontId="0" fillId="0" borderId="0" xfId="0" applyFill="1" applyBorder="1" applyAlignment="1">
      <alignment horizontal="left" vertical="top" wrapText="1"/>
    </xf>
    <xf numFmtId="0" fontId="0" fillId="0" borderId="0" xfId="0" applyFill="1" applyAlignment="1">
      <alignment horizontal="center" vertical="top"/>
    </xf>
    <xf numFmtId="0" fontId="0" fillId="0" borderId="0" xfId="0" applyFill="1" applyAlignment="1">
      <alignment horizontal="left" vertical="top"/>
    </xf>
    <xf numFmtId="165" fontId="0" fillId="0" borderId="0" xfId="0" applyNumberFormat="1" applyFill="1" applyAlignment="1">
      <alignment horizontal="center" vertical="top"/>
    </xf>
    <xf numFmtId="0" fontId="0" fillId="0" borderId="0" xfId="0" applyFill="1" applyAlignment="1">
      <alignment vertical="top"/>
    </xf>
    <xf numFmtId="0" fontId="7" fillId="0" borderId="0" xfId="0" applyFont="1"/>
    <xf numFmtId="165" fontId="7" fillId="0" borderId="0" xfId="0" applyNumberFormat="1" applyFont="1" applyFill="1" applyAlignment="1">
      <alignment horizontal="center" vertical="top" wrapText="1"/>
    </xf>
    <xf numFmtId="16" fontId="0" fillId="0" borderId="0" xfId="0" quotePrefix="1" applyNumberForma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16" fontId="0" fillId="0" borderId="0" xfId="0" applyNumberFormat="1" applyFill="1" applyAlignment="1">
      <alignment horizontal="center" vertical="top" wrapText="1"/>
    </xf>
    <xf numFmtId="0" fontId="7" fillId="0" borderId="0" xfId="0" applyFont="1" applyFill="1" applyAlignment="1">
      <alignment horizontal="center" vertical="top" wrapText="1"/>
    </xf>
    <xf numFmtId="0" fontId="6" fillId="0" borderId="0" xfId="0" applyFont="1" applyAlignment="1"/>
    <xf numFmtId="0" fontId="0" fillId="0" borderId="0" xfId="0" applyAlignment="1">
      <alignment horizontal="center" vertical="center"/>
    </xf>
    <xf numFmtId="0" fontId="8" fillId="0" borderId="0" xfId="0" applyFont="1" applyAlignment="1">
      <alignment horizontal="center" vertical="center"/>
    </xf>
    <xf numFmtId="0" fontId="0" fillId="0" borderId="0" xfId="0" applyNumberFormat="1"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vertical="center"/>
    </xf>
    <xf numFmtId="10" fontId="0" fillId="0" borderId="0" xfId="0" applyNumberFormat="1" applyAlignment="1">
      <alignment horizontal="center" vertical="center"/>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cellXfs>
  <cellStyles count="4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Normal" xfId="0" builtinId="0"/>
    <cellStyle name="Normal 2" xfId="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abSelected="1" workbookViewId="0">
      <selection activeCell="G13" sqref="G13"/>
    </sheetView>
  </sheetViews>
  <sheetFormatPr baseColWidth="10" defaultColWidth="9.1640625" defaultRowHeight="12" x14ac:dyDescent="0"/>
  <cols>
    <col min="1" max="1" width="9.1640625" style="1"/>
    <col min="2" max="2" width="15.5" style="1" customWidth="1"/>
    <col min="3" max="3" width="38.33203125" style="1" customWidth="1"/>
    <col min="4" max="4" width="43.6640625" style="1" customWidth="1"/>
    <col min="5" max="16384" width="9.1640625" style="1"/>
  </cols>
  <sheetData>
    <row r="1" spans="2:4" ht="23">
      <c r="B1" s="2" t="s">
        <v>48</v>
      </c>
      <c r="C1" s="3"/>
      <c r="D1" s="4" t="s">
        <v>83</v>
      </c>
    </row>
    <row r="2" spans="2:4" ht="15">
      <c r="D2" s="4"/>
    </row>
    <row r="3" spans="2:4" ht="16">
      <c r="C3" s="5" t="s">
        <v>0</v>
      </c>
    </row>
    <row r="4" spans="2:4" ht="16">
      <c r="C4" s="5" t="s">
        <v>1</v>
      </c>
    </row>
    <row r="5" spans="2:4" ht="16">
      <c r="B5" s="5"/>
    </row>
    <row r="6" spans="2:4" ht="15.75" customHeight="1">
      <c r="B6" s="6" t="s">
        <v>2</v>
      </c>
      <c r="C6" s="73" t="s">
        <v>3</v>
      </c>
      <c r="D6" s="73"/>
    </row>
    <row r="7" spans="2:4" ht="18.75" customHeight="1">
      <c r="B7" s="6" t="s">
        <v>4</v>
      </c>
      <c r="C7" s="74" t="s">
        <v>80</v>
      </c>
      <c r="D7" s="74"/>
    </row>
    <row r="8" spans="2:4" ht="15.75" customHeight="1">
      <c r="B8" s="6" t="s">
        <v>5</v>
      </c>
      <c r="C8" s="75">
        <v>40740</v>
      </c>
      <c r="D8" s="75"/>
    </row>
    <row r="9" spans="2:4" ht="14.25" customHeight="1">
      <c r="B9" s="73" t="s">
        <v>6</v>
      </c>
      <c r="C9" s="8" t="s">
        <v>81</v>
      </c>
      <c r="D9" s="8" t="s">
        <v>82</v>
      </c>
    </row>
    <row r="10" spans="2:4" ht="15">
      <c r="B10" s="73"/>
      <c r="C10" s="8"/>
      <c r="D10" s="8"/>
    </row>
    <row r="11" spans="2:4" ht="15">
      <c r="B11" s="73"/>
      <c r="C11" s="8"/>
      <c r="D11" s="8"/>
    </row>
    <row r="12" spans="2:4" ht="15">
      <c r="B12" s="73"/>
      <c r="C12" s="9"/>
      <c r="D12" s="10"/>
    </row>
    <row r="13" spans="2:4" ht="14" customHeight="1">
      <c r="B13" s="73" t="s">
        <v>7</v>
      </c>
      <c r="C13" s="11" t="s">
        <v>47</v>
      </c>
      <c r="D13" s="6"/>
    </row>
    <row r="14" spans="2:4" ht="15.75" customHeight="1">
      <c r="B14" s="73"/>
      <c r="C14" s="76"/>
      <c r="D14" s="76"/>
    </row>
    <row r="15" spans="2:4" ht="15">
      <c r="B15" s="73"/>
      <c r="C15" s="12"/>
    </row>
    <row r="16" spans="2:4" ht="15.75" customHeight="1">
      <c r="B16" s="6" t="s">
        <v>8</v>
      </c>
      <c r="C16" s="73" t="s">
        <v>9</v>
      </c>
      <c r="D16" s="73"/>
    </row>
    <row r="17" spans="2:4" s="13" customFormat="1" ht="20.25" customHeight="1">
      <c r="B17" s="6" t="s">
        <v>10</v>
      </c>
      <c r="C17" s="73" t="s">
        <v>11</v>
      </c>
      <c r="D17" s="73"/>
    </row>
    <row r="18" spans="2:4" s="13" customFormat="1" ht="84" customHeight="1">
      <c r="B18" s="7" t="s">
        <v>12</v>
      </c>
      <c r="C18" s="73" t="s">
        <v>13</v>
      </c>
      <c r="D18" s="73"/>
    </row>
    <row r="19" spans="2:4" s="13" customFormat="1" ht="36.75" customHeight="1">
      <c r="B19" s="9" t="s">
        <v>14</v>
      </c>
      <c r="C19" s="73" t="s">
        <v>15</v>
      </c>
      <c r="D19" s="73"/>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honeticPr fontId="9"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537"/>
  <sheetViews>
    <sheetView workbookViewId="0">
      <pane xSplit="3" ySplit="1" topLeftCell="J2" activePane="bottomRight" state="frozen"/>
      <selection pane="topRight" activeCell="C1" sqref="C1"/>
      <selection pane="bottomLeft" activeCell="A2" sqref="A2"/>
      <selection pane="bottomRight" activeCell="A9" sqref="A9:XFD11"/>
    </sheetView>
  </sheetViews>
  <sheetFormatPr baseColWidth="10" defaultColWidth="8.83203125" defaultRowHeight="12" zeroHeight="1" x14ac:dyDescent="0.05"/>
  <cols>
    <col min="1" max="1" width="8.83203125" style="58"/>
    <col min="2" max="2" width="6.6640625" style="55" customWidth="1"/>
    <col min="3" max="3" width="19.6640625" style="56" bestFit="1" customWidth="1"/>
    <col min="4" max="4" width="20.6640625" style="56" customWidth="1"/>
    <col min="5" max="5" width="9.1640625" style="55" customWidth="1"/>
    <col min="6" max="6" width="7.1640625" style="55" customWidth="1"/>
    <col min="7" max="7" width="11" style="55" customWidth="1"/>
    <col min="8" max="8" width="5.6640625" style="55" customWidth="1"/>
    <col min="9" max="9" width="6.5" style="55" customWidth="1"/>
    <col min="10" max="11" width="50.6640625" style="42" customWidth="1"/>
    <col min="12" max="12" width="13.5" style="55" customWidth="1"/>
    <col min="13" max="13" width="12.6640625" style="55" customWidth="1"/>
    <col min="14" max="14" width="50.6640625" style="56" customWidth="1"/>
    <col min="15" max="15" width="12.6640625" style="57" customWidth="1"/>
    <col min="16" max="17" width="20.6640625" style="55" customWidth="1"/>
    <col min="18" max="16384" width="8.83203125" style="58"/>
  </cols>
  <sheetData>
    <row r="1" spans="1:17" s="52" customFormat="1" ht="39" customHeight="1">
      <c r="A1" s="47" t="s">
        <v>73</v>
      </c>
      <c r="B1" s="46" t="s">
        <v>42</v>
      </c>
      <c r="C1" s="46" t="s">
        <v>16</v>
      </c>
      <c r="D1" s="46" t="s">
        <v>17</v>
      </c>
      <c r="E1" s="46" t="s">
        <v>18</v>
      </c>
      <c r="F1" s="46" t="s">
        <v>19</v>
      </c>
      <c r="G1" s="46" t="s">
        <v>20</v>
      </c>
      <c r="H1" s="46" t="s">
        <v>21</v>
      </c>
      <c r="I1" s="46" t="s">
        <v>22</v>
      </c>
      <c r="J1" s="47" t="s">
        <v>23</v>
      </c>
      <c r="K1" s="47" t="s">
        <v>24</v>
      </c>
      <c r="L1" s="47" t="s">
        <v>25</v>
      </c>
      <c r="M1" s="50" t="s">
        <v>52</v>
      </c>
      <c r="N1" s="49" t="s">
        <v>77</v>
      </c>
      <c r="O1" s="51" t="s">
        <v>43</v>
      </c>
      <c r="P1" s="48" t="s">
        <v>44</v>
      </c>
      <c r="Q1" s="48" t="s">
        <v>45</v>
      </c>
    </row>
    <row r="2" spans="1:17" s="43" customFormat="1" ht="48">
      <c r="A2" s="43" t="s">
        <v>74</v>
      </c>
      <c r="B2" s="44">
        <v>138</v>
      </c>
      <c r="C2" s="42" t="s">
        <v>30</v>
      </c>
      <c r="D2" s="42" t="s">
        <v>31</v>
      </c>
      <c r="E2" s="44" t="s">
        <v>27</v>
      </c>
      <c r="F2" s="44">
        <v>4</v>
      </c>
      <c r="G2" s="61" t="s">
        <v>35</v>
      </c>
      <c r="H2" s="44">
        <v>7</v>
      </c>
      <c r="I2" s="44">
        <v>36</v>
      </c>
      <c r="J2" s="42" t="s">
        <v>36</v>
      </c>
      <c r="K2" s="42" t="s">
        <v>37</v>
      </c>
      <c r="L2" s="44" t="s">
        <v>26</v>
      </c>
      <c r="M2" s="62" t="s">
        <v>50</v>
      </c>
      <c r="N2" s="63" t="s">
        <v>78</v>
      </c>
      <c r="O2" s="45"/>
      <c r="P2" s="44"/>
      <c r="Q2" s="44"/>
    </row>
    <row r="3" spans="1:17" s="43" customFormat="1" ht="60">
      <c r="A3" s="43" t="s">
        <v>74</v>
      </c>
      <c r="B3" s="44">
        <v>141</v>
      </c>
      <c r="C3" s="42" t="s">
        <v>30</v>
      </c>
      <c r="D3" s="42" t="s">
        <v>31</v>
      </c>
      <c r="E3" s="44" t="s">
        <v>27</v>
      </c>
      <c r="F3" s="44">
        <v>5</v>
      </c>
      <c r="G3" s="64" t="s">
        <v>29</v>
      </c>
      <c r="H3" s="44">
        <v>10</v>
      </c>
      <c r="I3" s="44">
        <v>37</v>
      </c>
      <c r="J3" s="42" t="s">
        <v>38</v>
      </c>
      <c r="K3" s="42" t="s">
        <v>39</v>
      </c>
      <c r="L3" s="44" t="s">
        <v>26</v>
      </c>
      <c r="M3" s="44" t="s">
        <v>49</v>
      </c>
      <c r="N3" s="63" t="s">
        <v>79</v>
      </c>
      <c r="O3" s="45">
        <v>40674</v>
      </c>
      <c r="P3" s="44"/>
      <c r="Q3" s="44"/>
    </row>
    <row r="4" spans="1:17" s="43" customFormat="1" ht="60">
      <c r="A4" s="43" t="s">
        <v>74</v>
      </c>
      <c r="B4" s="44">
        <v>142</v>
      </c>
      <c r="C4" s="42" t="s">
        <v>30</v>
      </c>
      <c r="D4" s="42" t="s">
        <v>31</v>
      </c>
      <c r="E4" s="44" t="s">
        <v>27</v>
      </c>
      <c r="F4" s="44">
        <v>5</v>
      </c>
      <c r="G4" s="64" t="s">
        <v>29</v>
      </c>
      <c r="H4" s="44">
        <v>10</v>
      </c>
      <c r="I4" s="44">
        <v>37</v>
      </c>
      <c r="J4" s="42" t="s">
        <v>40</v>
      </c>
      <c r="K4" s="42" t="s">
        <v>39</v>
      </c>
      <c r="L4" s="44" t="s">
        <v>26</v>
      </c>
      <c r="M4" s="44" t="s">
        <v>49</v>
      </c>
      <c r="N4" s="63" t="s">
        <v>79</v>
      </c>
      <c r="O4" s="45">
        <v>40674</v>
      </c>
      <c r="P4" s="44"/>
      <c r="Q4" s="44"/>
    </row>
    <row r="5" spans="1:17" s="43" customFormat="1" ht="48">
      <c r="A5" s="43" t="s">
        <v>74</v>
      </c>
      <c r="B5" s="44">
        <v>151</v>
      </c>
      <c r="C5" s="42" t="s">
        <v>30</v>
      </c>
      <c r="D5" s="42" t="s">
        <v>31</v>
      </c>
      <c r="E5" s="44" t="s">
        <v>27</v>
      </c>
      <c r="F5" s="44">
        <v>5</v>
      </c>
      <c r="G5" s="44" t="s">
        <v>28</v>
      </c>
      <c r="H5" s="44">
        <v>18</v>
      </c>
      <c r="I5" s="44">
        <v>5</v>
      </c>
      <c r="J5" s="42" t="s">
        <v>41</v>
      </c>
      <c r="K5" s="42" t="s">
        <v>39</v>
      </c>
      <c r="L5" s="44" t="s">
        <v>26</v>
      </c>
      <c r="M5" s="65" t="s">
        <v>49</v>
      </c>
      <c r="N5" s="63" t="s">
        <v>51</v>
      </c>
      <c r="O5" s="45">
        <v>40674</v>
      </c>
      <c r="P5" s="44"/>
      <c r="Q5" s="44"/>
    </row>
    <row r="6" spans="1:17" s="18" customFormat="1" ht="120">
      <c r="A6" s="43" t="s">
        <v>75</v>
      </c>
      <c r="B6" s="44">
        <v>12</v>
      </c>
      <c r="C6" s="42" t="s">
        <v>53</v>
      </c>
      <c r="D6" s="42" t="s">
        <v>54</v>
      </c>
      <c r="E6" s="44" t="s">
        <v>27</v>
      </c>
      <c r="F6" s="44"/>
      <c r="G6" s="44"/>
      <c r="H6" s="44"/>
      <c r="I6" s="44"/>
      <c r="J6" s="42" t="s">
        <v>55</v>
      </c>
      <c r="K6" s="42" t="s">
        <v>56</v>
      </c>
      <c r="L6" s="44" t="s">
        <v>26</v>
      </c>
      <c r="M6" s="53" t="s">
        <v>49</v>
      </c>
      <c r="N6" s="54" t="s">
        <v>63</v>
      </c>
      <c r="O6" s="60">
        <v>40618</v>
      </c>
      <c r="P6" s="43"/>
      <c r="Q6" s="44" t="s">
        <v>64</v>
      </c>
    </row>
    <row r="7" spans="1:17" s="18" customFormat="1" ht="156">
      <c r="A7" s="43" t="s">
        <v>75</v>
      </c>
      <c r="B7" s="44">
        <v>14</v>
      </c>
      <c r="C7" s="42" t="s">
        <v>53</v>
      </c>
      <c r="D7" s="42" t="s">
        <v>54</v>
      </c>
      <c r="E7" s="44" t="s">
        <v>27</v>
      </c>
      <c r="F7" s="44"/>
      <c r="G7" s="44"/>
      <c r="H7" s="44"/>
      <c r="I7" s="44"/>
      <c r="J7" s="42" t="s">
        <v>57</v>
      </c>
      <c r="K7" s="42" t="s">
        <v>58</v>
      </c>
      <c r="L7" s="44" t="s">
        <v>26</v>
      </c>
      <c r="M7" s="53" t="s">
        <v>50</v>
      </c>
      <c r="N7" s="54" t="s">
        <v>65</v>
      </c>
      <c r="O7" s="60">
        <v>40618</v>
      </c>
      <c r="P7" s="43"/>
      <c r="Q7" s="44" t="s">
        <v>64</v>
      </c>
    </row>
    <row r="8" spans="1:17" s="18" customFormat="1" ht="72">
      <c r="A8" s="43" t="s">
        <v>75</v>
      </c>
      <c r="B8" s="44">
        <v>15</v>
      </c>
      <c r="C8" s="42" t="s">
        <v>59</v>
      </c>
      <c r="D8" s="42" t="s">
        <v>60</v>
      </c>
      <c r="E8" s="44" t="s">
        <v>27</v>
      </c>
      <c r="F8" s="44">
        <v>16</v>
      </c>
      <c r="G8" s="44" t="s">
        <v>32</v>
      </c>
      <c r="H8" s="44">
        <v>68</v>
      </c>
      <c r="I8" s="44">
        <v>47</v>
      </c>
      <c r="J8" s="42" t="s">
        <v>61</v>
      </c>
      <c r="K8" s="42" t="s">
        <v>62</v>
      </c>
      <c r="L8" s="44" t="s">
        <v>26</v>
      </c>
      <c r="M8" s="53" t="s">
        <v>50</v>
      </c>
      <c r="N8" s="54" t="s">
        <v>66</v>
      </c>
      <c r="O8" s="60">
        <v>40618</v>
      </c>
      <c r="P8" s="43"/>
      <c r="Q8" s="44" t="s">
        <v>64</v>
      </c>
    </row>
    <row r="9" spans="1:17" s="43" customFormat="1" ht="108">
      <c r="A9" s="43" t="s">
        <v>76</v>
      </c>
      <c r="B9" s="44">
        <v>910</v>
      </c>
      <c r="C9" s="42" t="s">
        <v>68</v>
      </c>
      <c r="D9" s="42" t="s">
        <v>69</v>
      </c>
      <c r="E9" s="44" t="s">
        <v>27</v>
      </c>
      <c r="F9" s="44">
        <v>6</v>
      </c>
      <c r="G9" s="44" t="s">
        <v>67</v>
      </c>
      <c r="H9" s="44">
        <v>14</v>
      </c>
      <c r="I9" s="44">
        <v>13</v>
      </c>
      <c r="J9" s="42" t="s">
        <v>70</v>
      </c>
      <c r="K9" s="42" t="s">
        <v>71</v>
      </c>
      <c r="L9" s="44" t="s">
        <v>26</v>
      </c>
      <c r="M9" s="53" t="s">
        <v>50</v>
      </c>
      <c r="N9" s="42" t="s">
        <v>72</v>
      </c>
      <c r="O9" s="45">
        <v>40491</v>
      </c>
      <c r="Q9" s="44"/>
    </row>
    <row r="10" spans="1:17"/>
    <row r="11" spans="1:17"/>
    <row r="12" spans="1:17"/>
    <row r="13" spans="1:17"/>
    <row r="14" spans="1:17"/>
    <row r="15" spans="1:17"/>
    <row r="16" spans="1:17"/>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row r="65525"/>
    <row r="65526"/>
    <row r="65527"/>
    <row r="65528"/>
    <row r="65529"/>
    <row r="65530"/>
    <row r="65531"/>
    <row r="65532"/>
    <row r="65533"/>
    <row r="65534"/>
    <row r="65535"/>
    <row r="65536"/>
    <row r="65537"/>
  </sheetData>
  <sheetProtection selectLockedCells="1" selectUnlockedCells="1"/>
  <autoFilter ref="B1:Q65125"/>
  <phoneticPr fontId="9" type="noConversion"/>
  <pageMargins left="0.75" right="0.75" top="1" bottom="1"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zoomScale="125" zoomScaleNormal="125" zoomScalePageLayoutView="125" workbookViewId="0">
      <selection activeCell="D11" sqref="D11"/>
    </sheetView>
  </sheetViews>
  <sheetFormatPr baseColWidth="10" defaultColWidth="11.5" defaultRowHeight="12.75" customHeight="1" x14ac:dyDescent="0"/>
  <cols>
    <col min="2" max="2" width="14.33203125" customWidth="1"/>
    <col min="3" max="3" width="11.33203125" style="67" bestFit="1" customWidth="1"/>
    <col min="4" max="4" width="11.5" customWidth="1"/>
    <col min="5" max="5" width="30.6640625" customWidth="1"/>
    <col min="6" max="7" width="8.6640625" customWidth="1"/>
    <col min="8" max="8" width="13.6640625" bestFit="1" customWidth="1"/>
    <col min="9" max="9" width="18.1640625" bestFit="1" customWidth="1"/>
    <col min="10" max="10" width="6" bestFit="1" customWidth="1"/>
    <col min="11" max="11" width="14.5" bestFit="1" customWidth="1"/>
    <col min="13" max="13" width="20.6640625" customWidth="1"/>
  </cols>
  <sheetData>
    <row r="1" spans="1:16" ht="12.75" customHeight="1">
      <c r="K1" s="26"/>
    </row>
    <row r="2" spans="1:16" ht="12.75" customHeight="1">
      <c r="B2" s="17"/>
      <c r="C2" s="68"/>
      <c r="D2" s="17"/>
      <c r="E2" s="17"/>
      <c r="F2" s="17"/>
      <c r="G2" s="17"/>
      <c r="K2" s="26"/>
      <c r="P2" s="20"/>
    </row>
    <row r="3" spans="1:16" ht="12.75" customHeight="1">
      <c r="B3" s="66" t="s">
        <v>33</v>
      </c>
      <c r="C3" s="33" t="s">
        <v>34</v>
      </c>
      <c r="D3" s="32"/>
      <c r="E3" s="32"/>
      <c r="F3" s="32"/>
      <c r="G3" s="32"/>
      <c r="K3" s="26"/>
      <c r="P3" s="20"/>
    </row>
    <row r="4" spans="1:16" ht="12.75" customHeight="1">
      <c r="B4" s="30" t="s">
        <v>30</v>
      </c>
      <c r="C4" s="69">
        <f>IF((COUNTIF(Comments!C$1:C$9,B4))=0,"",COUNTIF(Comments!C$1:C$9,B4))</f>
        <v>4</v>
      </c>
      <c r="D4" s="32"/>
      <c r="E4" s="32"/>
      <c r="F4" s="32"/>
      <c r="G4" s="32"/>
      <c r="K4" s="26"/>
      <c r="P4" s="20"/>
    </row>
    <row r="5" spans="1:16" ht="12.75" customHeight="1">
      <c r="B5" s="42" t="s">
        <v>53</v>
      </c>
      <c r="C5" s="69">
        <f>IF((COUNTIF(Comments!C$1:C$9,B5))=0,"",COUNTIF(Comments!C$1:C$9,B5))</f>
        <v>2</v>
      </c>
      <c r="D5" s="32"/>
      <c r="E5" s="32"/>
      <c r="F5" s="32"/>
      <c r="G5" s="32"/>
      <c r="K5" s="26"/>
      <c r="P5" s="20"/>
    </row>
    <row r="6" spans="1:16" ht="12.75" customHeight="1">
      <c r="B6" s="30" t="s">
        <v>59</v>
      </c>
      <c r="C6" s="69">
        <f>IF((COUNTIF(Comments!C$1:C$9,B6))=0,"",COUNTIF(Comments!C$1:C$9,B6))</f>
        <v>1</v>
      </c>
      <c r="D6" s="25"/>
      <c r="E6" s="25"/>
      <c r="F6" s="25"/>
      <c r="G6" s="25"/>
      <c r="K6" s="26"/>
    </row>
    <row r="7" spans="1:16" ht="12.75" customHeight="1">
      <c r="B7" s="42" t="s">
        <v>68</v>
      </c>
      <c r="C7" s="69">
        <f>IF((COUNTIF(Comments!C$1:C$9,B7))=0,"",COUNTIF(Comments!C$1:C$9,B7))</f>
        <v>1</v>
      </c>
      <c r="D7" s="25"/>
      <c r="E7" s="25"/>
      <c r="F7" s="25"/>
      <c r="G7" s="25"/>
      <c r="K7" s="26"/>
    </row>
    <row r="8" spans="1:16" ht="12.75" customHeight="1">
      <c r="B8" s="30"/>
      <c r="C8" s="69"/>
      <c r="D8" s="25"/>
      <c r="E8" s="25"/>
      <c r="F8" s="25"/>
      <c r="G8" s="25"/>
      <c r="K8" s="26"/>
      <c r="P8" s="18"/>
    </row>
    <row r="9" spans="1:16" ht="12.75" customHeight="1">
      <c r="A9" s="28" t="s">
        <v>46</v>
      </c>
      <c r="B9" s="28">
        <f>COUNTA(B4:B8)</f>
        <v>4</v>
      </c>
      <c r="C9" s="33">
        <f>SUM(C4:C8)</f>
        <v>8</v>
      </c>
      <c r="D9" s="59"/>
      <c r="E9" s="59"/>
      <c r="F9" s="59"/>
      <c r="G9" s="59"/>
      <c r="K9" s="26"/>
    </row>
    <row r="10" spans="1:16" ht="12.75" customHeight="1">
      <c r="B10" s="30"/>
      <c r="C10" s="69"/>
      <c r="K10" s="26"/>
      <c r="P10" s="22"/>
    </row>
    <row r="11" spans="1:16" ht="12.75" customHeight="1">
      <c r="B11" s="30"/>
      <c r="C11" s="69"/>
      <c r="K11" s="26"/>
      <c r="P11" s="24"/>
    </row>
    <row r="12" spans="1:16" ht="12.75" customHeight="1">
      <c r="B12" s="30"/>
      <c r="C12" s="69"/>
      <c r="K12" s="26"/>
    </row>
    <row r="13" spans="1:16" ht="12.75" customHeight="1">
      <c r="B13" s="30"/>
      <c r="C13" s="69"/>
      <c r="E13" s="67"/>
      <c r="K13" s="26"/>
    </row>
    <row r="14" spans="1:16" ht="12.75" customHeight="1">
      <c r="B14" s="30"/>
      <c r="C14" s="69"/>
      <c r="D14" s="17"/>
      <c r="E14" s="17"/>
      <c r="F14" s="17"/>
      <c r="G14" s="17"/>
      <c r="H14" s="33"/>
      <c r="K14" s="26"/>
    </row>
    <row r="15" spans="1:16" ht="12.75" customHeight="1">
      <c r="B15" s="41"/>
      <c r="C15" s="69"/>
      <c r="D15" s="32"/>
      <c r="E15" s="32"/>
      <c r="F15" s="32"/>
      <c r="G15" s="32"/>
      <c r="H15" s="28"/>
      <c r="I15" s="15"/>
      <c r="J15" s="16"/>
      <c r="K15" s="14"/>
      <c r="L15" s="34"/>
    </row>
    <row r="16" spans="1:16" ht="12.75" customHeight="1">
      <c r="B16" s="30"/>
      <c r="C16" s="69"/>
      <c r="D16" s="32"/>
      <c r="E16" s="32"/>
      <c r="F16" s="32"/>
      <c r="G16" s="32"/>
      <c r="H16" s="35"/>
      <c r="I16" s="35"/>
      <c r="K16" s="35"/>
      <c r="L16" s="26"/>
      <c r="M16" s="30"/>
      <c r="N16" s="40"/>
    </row>
    <row r="17" spans="2:16" ht="12.75" customHeight="1">
      <c r="B17" s="32"/>
      <c r="C17" s="70"/>
      <c r="D17" s="32"/>
      <c r="E17" s="32"/>
      <c r="F17" s="32"/>
      <c r="G17" s="32"/>
      <c r="H17" s="35"/>
      <c r="I17" s="35"/>
      <c r="K17" s="35"/>
      <c r="L17" s="26"/>
      <c r="M17" s="30"/>
      <c r="N17" s="40"/>
      <c r="P17" s="20"/>
    </row>
    <row r="18" spans="2:16" ht="12.75" customHeight="1">
      <c r="B18" s="25"/>
      <c r="C18" s="71"/>
      <c r="D18" s="25"/>
      <c r="E18" s="25"/>
      <c r="F18" s="25"/>
      <c r="G18" s="25"/>
      <c r="H18" s="35"/>
      <c r="I18" s="35"/>
      <c r="K18" s="35"/>
      <c r="L18" s="26"/>
      <c r="M18" s="30"/>
      <c r="N18" s="40"/>
    </row>
    <row r="19" spans="2:16" ht="12.75" customHeight="1">
      <c r="B19" s="25"/>
      <c r="C19" s="71"/>
      <c r="D19" s="25"/>
      <c r="E19" s="25"/>
      <c r="F19" s="25"/>
      <c r="G19" s="25"/>
      <c r="H19" s="35"/>
      <c r="I19" s="35"/>
      <c r="K19" s="35"/>
      <c r="L19" s="26"/>
      <c r="M19" s="30"/>
      <c r="N19" s="40"/>
    </row>
    <row r="20" spans="2:16" ht="12.75" customHeight="1">
      <c r="B20" s="25"/>
      <c r="C20" s="71"/>
      <c r="D20" s="25"/>
      <c r="E20" s="25"/>
      <c r="F20" s="25"/>
      <c r="G20" s="25"/>
      <c r="H20" s="35"/>
      <c r="I20" s="35"/>
      <c r="K20" s="35"/>
      <c r="L20" s="26"/>
      <c r="M20" s="30"/>
      <c r="N20" s="40"/>
    </row>
    <row r="21" spans="2:16" ht="12.75" customHeight="1">
      <c r="B21" s="25"/>
      <c r="C21" s="71"/>
      <c r="D21" s="25"/>
      <c r="E21" s="25"/>
      <c r="F21" s="25"/>
      <c r="G21" s="25"/>
      <c r="H21" s="35"/>
      <c r="I21" s="35"/>
      <c r="K21" s="35"/>
      <c r="L21" s="26"/>
      <c r="M21" s="30"/>
      <c r="N21" s="40"/>
      <c r="P21" s="25"/>
    </row>
    <row r="22" spans="2:16" ht="12.75" customHeight="1">
      <c r="H22" s="35"/>
      <c r="I22" s="35"/>
      <c r="K22" s="35"/>
      <c r="L22" s="26"/>
      <c r="M22" s="30"/>
      <c r="N22" s="40"/>
    </row>
    <row r="23" spans="2:16" ht="12.75" customHeight="1">
      <c r="H23" s="35"/>
      <c r="I23" s="35"/>
      <c r="K23" s="35"/>
      <c r="L23" s="26"/>
      <c r="M23" s="30"/>
      <c r="N23" s="40"/>
    </row>
    <row r="24" spans="2:16" ht="12.75" customHeight="1">
      <c r="H24" s="35"/>
      <c r="I24" s="35"/>
      <c r="K24" s="35"/>
      <c r="L24" s="26"/>
      <c r="M24" s="30"/>
      <c r="N24" s="40"/>
    </row>
    <row r="25" spans="2:16" ht="12.75" customHeight="1">
      <c r="H25" s="35"/>
      <c r="I25" s="35"/>
      <c r="K25" s="35"/>
      <c r="L25" s="26"/>
    </row>
    <row r="26" spans="2:16" ht="12.75" customHeight="1">
      <c r="H26" s="35"/>
      <c r="I26" s="35"/>
      <c r="K26" s="35"/>
      <c r="L26" s="26"/>
      <c r="N26" s="29"/>
    </row>
    <row r="27" spans="2:16" ht="12.75" customHeight="1">
      <c r="H27" s="35"/>
      <c r="I27" s="35"/>
      <c r="K27" s="35"/>
      <c r="L27" s="26"/>
      <c r="N27" s="27"/>
    </row>
    <row r="28" spans="2:16" ht="12.75" customHeight="1">
      <c r="H28" s="35"/>
      <c r="I28" s="35"/>
      <c r="K28" s="35"/>
      <c r="L28" s="26"/>
      <c r="N28" s="27"/>
    </row>
    <row r="29" spans="2:16" ht="12.75" customHeight="1">
      <c r="H29" s="35"/>
      <c r="I29" s="35"/>
      <c r="K29" s="35"/>
      <c r="L29" s="26"/>
      <c r="N29" s="27"/>
    </row>
    <row r="30" spans="2:16" ht="12.75" customHeight="1">
      <c r="B30" s="14"/>
      <c r="C30" s="33"/>
      <c r="D30" s="14"/>
      <c r="E30" s="14"/>
      <c r="F30" s="14"/>
      <c r="G30" s="14"/>
      <c r="H30" s="35"/>
      <c r="I30" s="35"/>
      <c r="K30" s="35"/>
      <c r="L30" s="26"/>
      <c r="N30" s="27"/>
    </row>
    <row r="31" spans="2:16" ht="12.75" customHeight="1">
      <c r="B31" s="36"/>
      <c r="D31" s="36"/>
      <c r="E31" s="36"/>
      <c r="F31" s="36"/>
      <c r="G31" s="36"/>
      <c r="H31" s="35"/>
      <c r="I31" s="35"/>
      <c r="K31" s="35"/>
      <c r="L31" s="26"/>
      <c r="N31" s="27"/>
    </row>
    <row r="32" spans="2:16" ht="12.75" customHeight="1">
      <c r="B32" s="36"/>
      <c r="D32" s="36"/>
      <c r="E32" s="36"/>
      <c r="F32" s="36"/>
      <c r="G32" s="36"/>
      <c r="H32" s="35"/>
      <c r="I32" s="35"/>
      <c r="K32" s="35"/>
      <c r="L32" s="26"/>
      <c r="N32" s="27"/>
    </row>
    <row r="33" spans="2:16" ht="12.75" customHeight="1">
      <c r="B33" s="36"/>
      <c r="D33" s="36"/>
      <c r="E33" s="36"/>
      <c r="F33" s="36"/>
      <c r="G33" s="36"/>
      <c r="H33" s="35"/>
      <c r="I33" s="35"/>
      <c r="K33" s="35"/>
      <c r="L33" s="26"/>
      <c r="N33" s="27"/>
    </row>
    <row r="34" spans="2:16" ht="12.75" customHeight="1">
      <c r="B34" s="36"/>
      <c r="D34" s="36"/>
      <c r="E34" s="36"/>
      <c r="F34" s="36"/>
      <c r="G34" s="36"/>
      <c r="H34" s="35"/>
      <c r="I34" s="35"/>
      <c r="K34" s="35"/>
      <c r="L34" s="26"/>
      <c r="N34" s="27"/>
    </row>
    <row r="35" spans="2:16" ht="12.75" customHeight="1">
      <c r="B35" s="36"/>
      <c r="D35" s="36"/>
      <c r="E35" s="36"/>
      <c r="F35" s="36"/>
      <c r="G35" s="36"/>
      <c r="H35" s="35"/>
      <c r="I35" s="35"/>
      <c r="K35" s="35"/>
      <c r="L35" s="26"/>
      <c r="N35" s="27"/>
    </row>
    <row r="36" spans="2:16" ht="12.75" customHeight="1">
      <c r="B36" s="36"/>
      <c r="D36" s="36"/>
      <c r="E36" s="36"/>
      <c r="F36" s="36"/>
      <c r="G36" s="36"/>
      <c r="H36" s="35"/>
      <c r="I36" s="35"/>
      <c r="K36" s="35"/>
      <c r="L36" s="26"/>
      <c r="N36" s="27"/>
    </row>
    <row r="37" spans="2:16" ht="12.75" customHeight="1">
      <c r="B37" s="36"/>
      <c r="D37" s="36"/>
      <c r="E37" s="36"/>
      <c r="F37" s="36"/>
      <c r="G37" s="36"/>
      <c r="H37" s="35"/>
      <c r="I37" s="35"/>
      <c r="K37" s="35"/>
      <c r="L37" s="26"/>
      <c r="N37" s="27"/>
    </row>
    <row r="38" spans="2:16" ht="12.75" customHeight="1">
      <c r="B38" s="36"/>
      <c r="D38" s="36"/>
      <c r="E38" s="36"/>
      <c r="F38" s="36"/>
      <c r="G38" s="36"/>
      <c r="H38" s="35"/>
      <c r="I38" s="35"/>
      <c r="K38" s="35"/>
      <c r="L38" s="26"/>
      <c r="N38" s="28"/>
    </row>
    <row r="39" spans="2:16" ht="12.75" customHeight="1">
      <c r="B39" s="36"/>
      <c r="C39" s="69"/>
      <c r="D39" s="18"/>
      <c r="E39" s="18"/>
      <c r="F39" s="35"/>
      <c r="G39" s="35"/>
      <c r="H39" s="35"/>
      <c r="I39" s="35"/>
      <c r="K39" s="35"/>
      <c r="L39" s="26"/>
    </row>
    <row r="40" spans="2:16" ht="12.75" customHeight="1">
      <c r="B40" s="36"/>
      <c r="C40" s="69"/>
      <c r="D40" s="19"/>
      <c r="E40" s="18"/>
      <c r="F40" s="35"/>
      <c r="G40" s="35"/>
      <c r="H40" s="35"/>
      <c r="I40" s="35"/>
      <c r="K40" s="35"/>
      <c r="L40" s="26"/>
      <c r="N40" s="29"/>
      <c r="P40" s="25"/>
    </row>
    <row r="41" spans="2:16" ht="12.75" customHeight="1">
      <c r="B41" s="36"/>
      <c r="C41" s="69"/>
      <c r="D41" s="18"/>
      <c r="E41" s="18"/>
      <c r="F41" s="35"/>
      <c r="G41" s="35"/>
      <c r="H41" s="35"/>
      <c r="I41" s="35"/>
      <c r="K41" s="35"/>
      <c r="L41" s="26"/>
      <c r="N41" s="27"/>
      <c r="P41" s="25"/>
    </row>
    <row r="42" spans="2:16" ht="12.75" customHeight="1">
      <c r="B42" s="36"/>
      <c r="C42" s="69"/>
      <c r="D42" s="19"/>
      <c r="E42" s="18"/>
      <c r="F42" s="35"/>
      <c r="G42" s="35"/>
      <c r="H42" s="35"/>
      <c r="I42" s="35"/>
      <c r="K42" s="35"/>
      <c r="L42" s="26"/>
      <c r="N42" s="27"/>
      <c r="P42" s="25"/>
    </row>
    <row r="43" spans="2:16" ht="12.75" customHeight="1">
      <c r="B43" s="36"/>
      <c r="C43" s="69"/>
      <c r="D43" s="18"/>
      <c r="E43" s="18"/>
      <c r="F43" s="35"/>
      <c r="G43" s="35"/>
      <c r="H43" s="35"/>
      <c r="I43" s="35"/>
      <c r="K43" s="35"/>
      <c r="L43" s="26"/>
      <c r="N43" s="27"/>
      <c r="P43" s="25"/>
    </row>
    <row r="44" spans="2:16" ht="12.75" customHeight="1">
      <c r="B44" s="36"/>
      <c r="C44" s="69"/>
      <c r="D44" s="19"/>
      <c r="E44" s="18"/>
      <c r="F44" s="35"/>
      <c r="G44" s="35"/>
      <c r="H44" s="35"/>
      <c r="I44" s="35"/>
      <c r="K44" s="35"/>
      <c r="L44" s="26"/>
      <c r="N44" s="27"/>
      <c r="P44" s="25"/>
    </row>
    <row r="45" spans="2:16" ht="12.75" customHeight="1">
      <c r="B45" s="36"/>
      <c r="C45" s="69"/>
      <c r="D45" s="19"/>
      <c r="E45" s="18"/>
      <c r="F45" s="35"/>
      <c r="G45" s="35"/>
      <c r="H45" s="35"/>
      <c r="I45" s="35"/>
      <c r="K45" s="35"/>
      <c r="L45" s="26"/>
      <c r="N45" s="27"/>
      <c r="P45" s="25"/>
    </row>
    <row r="46" spans="2:16" ht="12.75" customHeight="1">
      <c r="B46" s="36"/>
      <c r="C46" s="69"/>
      <c r="D46" s="18"/>
      <c r="E46" s="18"/>
      <c r="F46" s="35"/>
      <c r="G46" s="35"/>
      <c r="H46" s="35"/>
      <c r="I46" s="35"/>
      <c r="K46" s="35"/>
      <c r="L46" s="26"/>
      <c r="N46" s="27"/>
      <c r="P46" s="25"/>
    </row>
    <row r="47" spans="2:16" ht="12.75" customHeight="1">
      <c r="B47" s="36"/>
      <c r="C47" s="69"/>
      <c r="D47" s="19"/>
      <c r="E47" s="19"/>
      <c r="F47" s="35"/>
      <c r="G47" s="35"/>
      <c r="H47" s="35"/>
      <c r="I47" s="35"/>
      <c r="K47" s="35"/>
      <c r="L47" s="26"/>
      <c r="N47" s="27"/>
      <c r="P47" s="25"/>
    </row>
    <row r="48" spans="2:16" ht="12.75" customHeight="1">
      <c r="B48" s="36"/>
      <c r="C48" s="69"/>
      <c r="E48" s="18"/>
      <c r="F48" s="35"/>
      <c r="G48" s="35"/>
      <c r="H48" s="35"/>
      <c r="I48" s="35"/>
      <c r="K48" s="35"/>
      <c r="L48" s="26"/>
      <c r="N48" s="27"/>
      <c r="P48" s="25"/>
    </row>
    <row r="49" spans="2:16" ht="12.75" customHeight="1">
      <c r="B49" s="36"/>
      <c r="C49" s="69"/>
      <c r="E49" s="18"/>
      <c r="F49" s="35"/>
      <c r="G49" s="35"/>
      <c r="H49" s="35"/>
      <c r="I49" s="35"/>
      <c r="K49" s="35"/>
      <c r="L49" s="26"/>
      <c r="N49" s="27"/>
      <c r="P49" s="25"/>
    </row>
    <row r="50" spans="2:16" ht="12.75" customHeight="1">
      <c r="B50" s="36"/>
      <c r="C50" s="69"/>
      <c r="E50" s="18"/>
      <c r="F50" s="35"/>
      <c r="G50" s="35"/>
      <c r="H50" s="35"/>
      <c r="I50" s="35"/>
      <c r="K50" s="35"/>
      <c r="L50" s="26"/>
      <c r="P50" s="25"/>
    </row>
    <row r="51" spans="2:16" ht="12.75" customHeight="1">
      <c r="B51" s="36"/>
      <c r="C51" s="69"/>
      <c r="E51" s="18"/>
      <c r="F51" s="35"/>
      <c r="G51" s="35"/>
      <c r="H51" s="35"/>
      <c r="I51" s="35"/>
      <c r="K51" s="35"/>
      <c r="L51" s="26"/>
      <c r="P51" s="25"/>
    </row>
    <row r="52" spans="2:16" ht="12.75" customHeight="1">
      <c r="B52" s="36"/>
      <c r="C52" s="69"/>
      <c r="E52" s="18"/>
      <c r="F52" s="35"/>
      <c r="G52" s="35"/>
      <c r="H52" s="35"/>
      <c r="I52" s="35"/>
      <c r="K52" s="35"/>
      <c r="L52" s="26"/>
      <c r="M52" s="27"/>
      <c r="P52" s="25"/>
    </row>
    <row r="53" spans="2:16" ht="12.75" customHeight="1">
      <c r="B53" s="36"/>
      <c r="C53" s="69"/>
      <c r="E53" s="18"/>
      <c r="F53" s="35"/>
      <c r="G53" s="35"/>
      <c r="H53" s="35"/>
      <c r="I53" s="35"/>
      <c r="K53" s="35"/>
      <c r="L53" s="26"/>
      <c r="M53" s="28"/>
      <c r="N53" s="31"/>
      <c r="P53" s="25"/>
    </row>
    <row r="54" spans="2:16" ht="12.75" customHeight="1">
      <c r="B54" s="39"/>
      <c r="C54" s="71"/>
      <c r="D54" s="39"/>
      <c r="E54" s="39"/>
      <c r="F54" s="37"/>
      <c r="G54" s="37"/>
      <c r="H54" s="37"/>
      <c r="I54" s="37"/>
      <c r="J54" s="37"/>
      <c r="K54" s="37"/>
      <c r="L54" s="26"/>
      <c r="P54" s="25"/>
    </row>
    <row r="55" spans="2:16" ht="12.75" customHeight="1">
      <c r="C55" s="72"/>
      <c r="E55" s="29"/>
      <c r="F55" s="38"/>
      <c r="G55" s="38"/>
      <c r="H55" s="38"/>
      <c r="I55" s="38"/>
      <c r="J55" s="38"/>
      <c r="K55" s="38"/>
      <c r="L55" s="26"/>
      <c r="P55" s="25"/>
    </row>
    <row r="56" spans="2:16" ht="12.75" customHeight="1">
      <c r="P56" s="18"/>
    </row>
    <row r="57" spans="2:16" ht="12.75" customHeight="1">
      <c r="P57" s="18"/>
    </row>
    <row r="58" spans="2:16" ht="12.75" customHeight="1">
      <c r="P58" s="18"/>
    </row>
    <row r="59" spans="2:16" ht="12.75" customHeight="1">
      <c r="P59" s="18"/>
    </row>
    <row r="60" spans="2:16" ht="12.75" customHeight="1">
      <c r="P60" s="18"/>
    </row>
    <row r="61" spans="2:16" ht="12.75" customHeight="1">
      <c r="P61" s="18"/>
    </row>
    <row r="62" spans="2:16" ht="12.75" customHeight="1">
      <c r="P62" s="18"/>
    </row>
    <row r="63" spans="2:16" ht="12.75" customHeight="1">
      <c r="P63" s="18"/>
    </row>
    <row r="64" spans="2:16" ht="12.75" customHeight="1">
      <c r="P64" s="18"/>
    </row>
    <row r="65" spans="16:16" ht="12.75" customHeight="1">
      <c r="P65" s="18"/>
    </row>
    <row r="66" spans="16:16" ht="12.75" customHeight="1">
      <c r="P66" s="18"/>
    </row>
    <row r="67" spans="16:16" ht="12.75" customHeight="1">
      <c r="P67" s="18"/>
    </row>
    <row r="68" spans="16:16" ht="12.75" customHeight="1">
      <c r="P68" s="18"/>
    </row>
    <row r="69" spans="16:16" ht="12.75" customHeight="1">
      <c r="P69" s="18"/>
    </row>
    <row r="70" spans="16:16" ht="12.75" customHeight="1">
      <c r="P70" s="18"/>
    </row>
    <row r="71" spans="16:16" ht="12.75" customHeight="1">
      <c r="P71" s="18"/>
    </row>
    <row r="72" spans="16:16" ht="12.75" customHeight="1">
      <c r="P72" s="18"/>
    </row>
    <row r="73" spans="16:16" ht="12.75" customHeight="1">
      <c r="P73" s="18"/>
    </row>
    <row r="74" spans="16:16" ht="12.75" customHeight="1">
      <c r="P74" s="18"/>
    </row>
    <row r="75" spans="16:16" ht="12.75" customHeight="1">
      <c r="P75" s="18"/>
    </row>
    <row r="76" spans="16:16" ht="12.75" customHeight="1">
      <c r="P76" s="18"/>
    </row>
    <row r="77" spans="16:16" ht="12.75" customHeight="1">
      <c r="P77" s="18"/>
    </row>
    <row r="78" spans="16:16" ht="12.75" customHeight="1">
      <c r="P78" s="18"/>
    </row>
    <row r="79" spans="16:16" ht="12.75" customHeight="1">
      <c r="P79" s="18"/>
    </row>
    <row r="115" spans="16:16" ht="12.75" customHeight="1">
      <c r="P115" s="22"/>
    </row>
    <row r="116" spans="16:16" ht="12.75" customHeight="1">
      <c r="P116" s="22"/>
    </row>
    <row r="117" spans="16:16" ht="12.75" customHeight="1">
      <c r="P117" s="22"/>
    </row>
    <row r="118" spans="16:16" ht="12.75" customHeight="1">
      <c r="P118" s="22"/>
    </row>
    <row r="119" spans="16:16" ht="12.75" customHeight="1">
      <c r="P119" s="22"/>
    </row>
    <row r="120" spans="16:16" ht="12.75" customHeight="1">
      <c r="P120" s="22"/>
    </row>
    <row r="121" spans="16:16" ht="12.75" customHeight="1">
      <c r="P121" s="22"/>
    </row>
    <row r="122" spans="16:16" ht="12.75" customHeight="1">
      <c r="P122" s="22"/>
    </row>
    <row r="123" spans="16:16" ht="12.75" customHeight="1">
      <c r="P123" s="22"/>
    </row>
    <row r="124" spans="16:16" ht="12.75" customHeight="1">
      <c r="P124" s="22"/>
    </row>
    <row r="125" spans="16:16" ht="12.75" customHeight="1">
      <c r="P125" s="22"/>
    </row>
    <row r="126" spans="16:16" ht="12.75" customHeight="1">
      <c r="P126" s="22"/>
    </row>
    <row r="127" spans="16:16" ht="12.75" customHeight="1">
      <c r="P127" s="23"/>
    </row>
    <row r="128" spans="16:16" ht="12.75" customHeight="1">
      <c r="P128" s="23"/>
    </row>
    <row r="129" spans="16:16" ht="12.75" customHeight="1">
      <c r="P129" s="21"/>
    </row>
    <row r="130" spans="16:16" ht="12.75" customHeight="1">
      <c r="P130" s="23"/>
    </row>
    <row r="131" spans="16:16" ht="12.75" customHeight="1">
      <c r="P131" s="24"/>
    </row>
    <row r="132" spans="16:16" ht="12.75" customHeight="1">
      <c r="P132" s="24"/>
    </row>
    <row r="133" spans="16:16" ht="12.75" customHeight="1">
      <c r="P133" s="24"/>
    </row>
    <row r="134" spans="16:16" ht="12.75" customHeight="1">
      <c r="P134" s="24"/>
    </row>
  </sheetData>
  <phoneticPr fontId="9"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dc:creator>
  <cp:lastModifiedBy>Phil Beecher</cp:lastModifiedBy>
  <dcterms:created xsi:type="dcterms:W3CDTF">2011-02-16T12:28:56Z</dcterms:created>
  <dcterms:modified xsi:type="dcterms:W3CDTF">2011-07-19T23:43:57Z</dcterms:modified>
</cp:coreProperties>
</file>