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756" yWindow="65096" windowWidth="25600" windowHeight="10540" tabRatio="480" activeTab="1"/>
  </bookViews>
  <sheets>
    <sheet name="IEEE_Cover" sheetId="1" r:id="rId1"/>
    <sheet name="Comments" sheetId="2" r:id="rId2"/>
    <sheet name="Summary" sheetId="3" r:id="rId3"/>
  </sheets>
  <definedNames/>
  <calcPr fullCalcOnLoad="1"/>
</workbook>
</file>

<file path=xl/sharedStrings.xml><?xml version="1.0" encoding="utf-8"?>
<sst xmlns="http://schemas.openxmlformats.org/spreadsheetml/2006/main" count="1770" uniqueCount="652">
  <si>
    <t>IEEE P802.15</t>
  </si>
  <si>
    <t>Wireless Personal Area Networks</t>
  </si>
  <si>
    <t>Project</t>
  </si>
  <si>
    <t>IEEE P802.15 Working Group for Wireless Personal Area Networks (WPANs)</t>
  </si>
  <si>
    <t>Title</t>
  </si>
  <si>
    <t>Date Submitted</t>
  </si>
  <si>
    <t>Source</t>
  </si>
  <si>
    <t>Phil Beecher</t>
  </si>
  <si>
    <t>Voice: +44 1273 422275</t>
  </si>
  <si>
    <t>16 Saxon Road, Hove, BN3 4LE, UK</t>
  </si>
  <si>
    <t>E-mail: pbeecher@ieee.org</t>
  </si>
  <si>
    <t>Re:</t>
  </si>
  <si>
    <t>d1P802-15-4g_Draft_Standard</t>
  </si>
  <si>
    <t>Abstract</t>
  </si>
  <si>
    <t>802.15 TG4g Comments for Letter Ballot</t>
  </si>
  <si>
    <t>Purpose</t>
  </si>
  <si>
    <t>[This document is used to submit comments for TG4g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</si>
  <si>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</si>
  <si>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</si>
  <si>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</si>
  <si>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</si>
  <si>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</si>
  <si>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</si>
  <si>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</si>
  <si>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</si>
  <si>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</si>
  <si>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</si>
  <si>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</si>
  <si>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</si>
  <si>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</si>
  <si>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</si>
  <si>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Group</t>
  </si>
  <si>
    <t>Bit Order</t>
  </si>
  <si>
    <t>Channelization</t>
  </si>
  <si>
    <t>Data Rate</t>
  </si>
  <si>
    <t>Delayed ACK</t>
  </si>
  <si>
    <t>Easy</t>
  </si>
  <si>
    <t>Editorial</t>
  </si>
  <si>
    <t>FCS</t>
  </si>
  <si>
    <t>FEC</t>
  </si>
  <si>
    <t>FH</t>
  </si>
  <si>
    <t>Frame Format</t>
  </si>
  <si>
    <t>Frequency Band</t>
  </si>
  <si>
    <t>FSK</t>
  </si>
  <si>
    <t>General</t>
  </si>
  <si>
    <t>Generic PHY</t>
  </si>
  <si>
    <t>IE</t>
  </si>
  <si>
    <t>MAC</t>
  </si>
  <si>
    <t>MCPS-Data</t>
  </si>
  <si>
    <t>MCS</t>
  </si>
  <si>
    <t>Mode Switch</t>
  </si>
  <si>
    <t>Modulation</t>
  </si>
  <si>
    <t>MPM</t>
  </si>
  <si>
    <t>OFDM</t>
  </si>
  <si>
    <t>OQPSK</t>
  </si>
  <si>
    <t>PD-DATA</t>
  </si>
  <si>
    <t>PIB</t>
  </si>
  <si>
    <t>PICS</t>
  </si>
  <si>
    <t>Preamble</t>
  </si>
  <si>
    <t>Radio Spec</t>
  </si>
  <si>
    <t>Time</t>
  </si>
  <si>
    <t>SFD</t>
  </si>
  <si>
    <t>DW (Data whitening)</t>
  </si>
  <si>
    <t>CA (Coexistence Assurance)</t>
  </si>
  <si>
    <t>"given in following equation"</t>
  </si>
  <si>
    <t>"given in the following equation"</t>
  </si>
  <si>
    <t>Yes</t>
  </si>
  <si>
    <t>16.3.2.10</t>
  </si>
  <si>
    <t>Technical</t>
  </si>
  <si>
    <t>Clint Chaplin</t>
  </si>
  <si>
    <t>Samsung Electronics</t>
  </si>
  <si>
    <t>5.2.1.9</t>
  </si>
  <si>
    <t>"to the most significant bits" This additional qualifier is not present for the instructions upon transmit.  Should it be added there, or deleted here?  Specifying bit position when we are talking ablout octets really doesn'y make much sense to me.</t>
  </si>
  <si>
    <t>In the comment</t>
  </si>
  <si>
    <t>CheolHo Shin</t>
  </si>
  <si>
    <t>ETRI</t>
  </si>
  <si>
    <t>E</t>
  </si>
  <si>
    <t>8.1.2.5a</t>
  </si>
  <si>
    <t>Modulation of Table 67a doesn't agree with that of Table 65.</t>
  </si>
  <si>
    <t xml:space="preserve">Change text for modulation      From "Filtered 2FSK/4FSK"   To "Filtered 2FSK"    </t>
  </si>
  <si>
    <t>Y</t>
  </si>
  <si>
    <t>Channelization</t>
  </si>
  <si>
    <t>T</t>
  </si>
  <si>
    <t>The formula for phyMaxFrameDuration is not correct.</t>
  </si>
  <si>
    <t>Change text                       From
"phyMaxFrameDuration = phySHRDuration + phyPHRDuration + SF*ceiling[(aMaxPHYPacketsize+1) * (phySymbolsPerOctet)]"            To
"phyMaxFrameDuration = phySHRDuration + phyPHRDuration + SF*ceiling[(aMaxPHYPacketsize+1) * (phySymbolsPerOctet/SF)]"</t>
  </si>
  <si>
    <t>OFDM</t>
  </si>
  <si>
    <t>16.2.3.5</t>
  </si>
  <si>
    <t>The structure of the interleaver is not clear, the process of interleaving should be defined.</t>
  </si>
  <si>
    <t>Insert the corresponding process as defined in doc 15/11/340r0</t>
  </si>
  <si>
    <t>16.2.3.10</t>
  </si>
  <si>
    <t>9-10</t>
  </si>
  <si>
    <t>The description is ambiguous. Revise the description more clearly.</t>
  </si>
  <si>
    <t>Change text                       From
"the length of the message is extended so that it becomes a multiple of the SF times the number of data bits per symbol"                               To
"the length of the message is extended so that it becomes a multiple of Ndbps, the number of data bits per SF OFDM symbols"</t>
  </si>
  <si>
    <t xml:space="preserve">Annex </t>
  </si>
  <si>
    <t>Annex J</t>
  </si>
  <si>
    <t>129-160</t>
  </si>
  <si>
    <t>Insert an example for 'PIB attribute phyOFDMInterleaving = 1'</t>
  </si>
  <si>
    <t>This comment was accepted in LB67. But the comment resolution isn’t  reflected in the draft for LB70 because of some misunderstanding.
Insert the corresponding annex as defined in doc 15/11/213r2.</t>
  </si>
  <si>
    <t>Chin-Sean Sum</t>
  </si>
  <si>
    <t>NICT</t>
  </si>
  <si>
    <t>6.2.9.1</t>
  </si>
  <si>
    <t>Parameter "MPMScanChannels" is a duplication of parameter "ScanChannels"</t>
  </si>
  <si>
    <t>Delete parameter "MPMScanChannels" and its description in Table 30.</t>
  </si>
  <si>
    <t>Change the parameter name "ScanDurationNBPAN" to reflect its usage for MPM procedures</t>
  </si>
  <si>
    <t>Change from "ScanDurationNBPAN" to "MPMScanDurationNBPAN"</t>
  </si>
  <si>
    <t>There is a typo in the valid range for ScanDurationNBPAN</t>
  </si>
  <si>
    <t>Change from "0-1048576" to "0-16383"</t>
  </si>
  <si>
    <t>Change the parameter name from "ScanDurationBPAN" to reflect its usage for MPM procedures</t>
  </si>
  <si>
    <t>Change from "ScanDurationBPAN" to "MPMScanDurationBPAN"</t>
  </si>
  <si>
    <t>6.2.9</t>
  </si>
  <si>
    <t>According to 802.4i D7, sub-clause entitled "Primitives for Channel Scanning" is 6.2.10.</t>
  </si>
  <si>
    <t>Fix accordingly</t>
  </si>
  <si>
    <t>No</t>
  </si>
  <si>
    <t>6.2.11</t>
  </si>
  <si>
    <t>In Table 34, description of parameters "EnhancedBeaconOrder", "Offset TimeSlot", "NBPANEnhancedBeaconOrder" should also be deleted along with the deletion of these parameters in 6.2.11.</t>
  </si>
  <si>
    <t>As in comment</t>
  </si>
  <si>
    <t xml:space="preserve">Collaborative Wireless Strategies LLC </t>
  </si>
  <si>
    <t>T</t>
  </si>
  <si>
    <t>1.5.8</t>
  </si>
  <si>
    <t xml:space="preserve">Text incorrectly states that the intended interferer is to be unmodulated. This is not a reasonable test, devices will never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</si>
  <si>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</si>
  <si>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</si>
  <si>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</si>
  <si>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yes</t>
  </si>
  <si>
    <t>Text States "The maximum PSDU size (in octets) the PHY shall be able to receive is 2047"</t>
  </si>
  <si>
    <t xml:space="preserve">Remove  text that states " the PHY shall be able to receive is 2047"this number is unnecessarily restrictive and could add significant cost to devices that may never use even 1/10 of this PSDU length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</si>
  <si>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</si>
  <si>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</si>
  <si>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states "†Operating mode #1 is allowed per FCC 90.203(j)(8). Operating mode #2 will be used when necessary to meet FCC 90.203(j)(3)"</t>
  </si>
  <si>
    <t>Remove Text it offers no value and is not accurate</t>
  </si>
  <si>
    <t>1.5.6</t>
  </si>
  <si>
    <t>Defined Spectral mask does not comply with the FCC requirements for nearly all  of the bands listed in table 65</t>
  </si>
  <si>
    <t xml:space="preserve">Provide additional spectral mask definitions and reference individual bands as necessary to comply with individual band regulatory requirements </t>
  </si>
  <si>
    <t>Xiang Wang</t>
  </si>
  <si>
    <t>SIMIT</t>
  </si>
  <si>
    <t>8.1a</t>
  </si>
  <si>
    <t>There are no FSK modulation in 780MHz</t>
  </si>
  <si>
    <t>Delete 780MHz from this table</t>
  </si>
  <si>
    <t>Tim Schmidl</t>
  </si>
  <si>
    <t>Texas Instruments</t>
  </si>
  <si>
    <t>5.2.4.2.1</t>
  </si>
  <si>
    <t>The text calls it a "General PHY feature field", but the caption to 55c and the sentence below calls it an "Optional PHY feature field".  The word "General" is clearer.</t>
  </si>
  <si>
    <t>Replace "Optional" with "General" in the caption to Figure 55c and the sentence below and well as the first content octet of Figure 55b.</t>
  </si>
  <si>
    <t>E</t>
  </si>
  <si>
    <t>The bits are listed as 10-0, so the corresponding tables should be given in the same format starting with 10 and counting down to 0.</t>
  </si>
  <si>
    <t>Tables 4d through 4i should start with index 10 and count down to index 0.  For example, table 4d should have the first row as 10-5:   Reserved.</t>
  </si>
  <si>
    <t>Bits 0-6 should not be called out explicitly.</t>
  </si>
  <si>
    <t>The sentence should be changed to "For each OFDM option, the supported MCSs are defined in Table 4i."</t>
  </si>
  <si>
    <t>5.2.4.2.2</t>
  </si>
  <si>
    <t>The MR-FSK Generic PHY Descriptor ID is described in Table 70a, not Figure 71b</t>
  </si>
  <si>
    <t>Change the reference from Figure 71b to Table 70a.</t>
  </si>
  <si>
    <t>6.4.3</t>
  </si>
  <si>
    <t>The attribute macFCSType should only be valid for SUN PHYs.  As it is written it implies that non-SUN PHYs will use a 4-octet FCS.</t>
  </si>
  <si>
    <t>Change the last sentence of the description to, "This attribute is only valid for SUN PHYs." and remove (SUN PHYs) from the default field.</t>
  </si>
  <si>
    <t>The value of "K" is defined in this section, and then a reference is given to 16.3.2.14 where the variable "K" is not used.</t>
  </si>
  <si>
    <t>The variable "LENGTH" is used in 16.3.2.14, so the same variable "LENGTH" should be used to replace the 4 instances of "K" in this section.</t>
  </si>
  <si>
    <t>8.1.2.7.1</t>
  </si>
  <si>
    <t>The frequency band field is allocated 5 bits, so the table entries should contain 5 bits.</t>
  </si>
  <si>
    <t>The heading in the first column should contain bits from b26 to b22, and the elements in the first column should be extended to 5 bits by adding a preceding 0 to each entry.</t>
  </si>
  <si>
    <t>The bitmap is listed from bit 8:0, so the table should be given in the same order.</t>
  </si>
  <si>
    <t>Re-order the table to start with bit 8 and end with bit 0 to match the bitmap.</t>
  </si>
  <si>
    <t>The integer values should be given as 0 and 1 instead of 0x00 and 0x01.</t>
  </si>
  <si>
    <t>The figure looks awkward with the weird spaces within words.</t>
  </si>
  <si>
    <t>Please re-draw the figure to remove the weird spaces within words.</t>
  </si>
  <si>
    <t>Matt Boytim</t>
  </si>
  <si>
    <t>Sensus</t>
  </si>
  <si>
    <t>Zeros should be prepended before the data to get to a minimum length of 4 instead of appended after the data.  Prepending before is just equivalent to initializing the CRC to a length dependent value for lengths less than 4 (the contribution of the zeros) and then just computing the CRC over the data.  I am personally not aware of a similar simple modification to the CRC for appended zeros.</t>
  </si>
  <si>
    <t>N</t>
  </si>
  <si>
    <t>8.1.2.5a</t>
  </si>
  <si>
    <t>The information in the Modulation column of Table 67a is inadequate to differentiate between various channel assignment rows, especially for MR-FSK in licensed bands with a fixed channel spacing, e.g. 896-901, 901-902 bands, etc.</t>
  </si>
  <si>
    <t>Either the data rate or the FSK operating modes (as per Table 116) should be used to avoid confusion.</t>
  </si>
  <si>
    <t>Y</t>
  </si>
  <si>
    <t>16.1.5.8</t>
  </si>
  <si>
    <t>The definitions of adjacent and alternate channels do not seem adequate for the case of overlapping channels.</t>
  </si>
  <si>
    <t>Add text to clarify what is meant by adjacent and alternate channels w.r.t Receiver interference rejection for overlapping channels.</t>
  </si>
  <si>
    <t>Monique Brown</t>
  </si>
  <si>
    <t>Silver Spring Networks</t>
  </si>
  <si>
    <t>The title of the subclause does not match 4i.</t>
  </si>
  <si>
    <t xml:space="preserve">The title of the subclause should be "General," not "Introduction." </t>
  </si>
  <si>
    <t>Editing instruction is incorrect.</t>
  </si>
  <si>
    <t>Editing instruction should refer to the "first item in the dashed list."</t>
  </si>
  <si>
    <t>4.2c</t>
  </si>
  <si>
    <t>Redundant text: "SUN network." The "N" in SUN stands for network.</t>
  </si>
  <si>
    <t>Change to "SUNs."</t>
  </si>
  <si>
    <t>5.1.2.3.1</t>
  </si>
  <si>
    <t>Incorrect cross reference to MLME-RESET.request primitive.</t>
  </si>
  <si>
    <t>Change from 6.2.7.1 to 6.2.8.1.</t>
  </si>
  <si>
    <t>5.1.6.4.2</t>
  </si>
  <si>
    <t>Change from "indicates it supports" to "indicates that it supports."</t>
  </si>
  <si>
    <t>See comment.</t>
  </si>
  <si>
    <t>5.1.8a</t>
  </si>
  <si>
    <t>Subclause number should be 5.1.9, not 5.1.8a.</t>
  </si>
  <si>
    <t>Change subclause heading as suggested. Also change corresponding editing instruction to match.</t>
  </si>
  <si>
    <t>5.2.1</t>
  </si>
  <si>
    <t>Make sure all frame format figures fit between the page margins.</t>
  </si>
  <si>
    <t>Is it necessary to replace figure 44 when the only thing changing is the title?</t>
  </si>
  <si>
    <t>Check with WG TE.</t>
  </si>
  <si>
    <t>Match the changes made to the 2-octet FCS text. Change text to from "The FCS" to "The 4-octet FCS."</t>
  </si>
  <si>
    <t>5.2.2.4</t>
  </si>
  <si>
    <t>Remove the underline in the FCS octet cell, because this is a replacement figure.</t>
  </si>
  <si>
    <t>5.2.4.1</t>
  </si>
  <si>
    <t>Change to "(set to zero)."</t>
  </si>
  <si>
    <t>This "first bit (set to 0)" appears to be called the "Type" field in the figure.</t>
  </si>
  <si>
    <t>Make terminology match.</t>
  </si>
  <si>
    <t>Does this description of the "IE Descriptor field" apply to the "Outer IE Descriptor," the "Sub IE Descriptor," or both? Also the field names given in this line of text do not match the field names shown in the figure.</t>
  </si>
  <si>
    <t>Make sure each of the fields shown in the figure are described in the text. Be specific and make sure the field names given in the text description match those given in the figure.</t>
  </si>
  <si>
    <t>What is "802.15 ANA?"</t>
  </si>
  <si>
    <t>Make sure this is explained in the text.</t>
  </si>
  <si>
    <t>There appears to be some words missing.</t>
  </si>
  <si>
    <t>Change from "the IE corresponding requested PIB attribute" to "the IE corresponding to the requested PIB
attribute."</t>
  </si>
  <si>
    <t>Move the table anchor for table 4a such that the table follows the introductory text.</t>
  </si>
  <si>
    <t>5.2.2.3</t>
  </si>
  <si>
    <t>Figure 54 does not match what's in 802.15.4e's D3.</t>
  </si>
  <si>
    <t>Make sure all frame format figures match the most current 4e frame formats (plus include the addition of the 4-octet FCS).</t>
  </si>
  <si>
    <t>5.2.4.2</t>
  </si>
  <si>
    <t>The acronym "IE" was already defined.</t>
  </si>
  <si>
    <t>Remove the definition of the acronym "IE."</t>
  </si>
  <si>
    <t>The first octet in Figure 55b shows that bits 6-0 = 1. What does this mean? Are each of the seven bits = 1?</t>
  </si>
  <si>
    <t>Include the values of all seven bits in the figure.</t>
  </si>
  <si>
    <t>The paragraph talks about the "General PHY Feature field," and Figure 55b shows the "Optional PHY Feature" field.</t>
  </si>
  <si>
    <t>Decide which term is correct and make the text and figure match.</t>
  </si>
  <si>
    <t>Change from "(Content)" to "(IE Content)" to match the text.</t>
  </si>
  <si>
    <t>This is the first time the acronyms RSC, NRNSC, FEC and SFD appear.</t>
  </si>
  <si>
    <t xml:space="preserve">Spell out the acronyms. </t>
  </si>
  <si>
    <t>Incorrect sentence structure. Sentence starts with "Where…"</t>
  </si>
  <si>
    <t>Change to "The MR-FSK…, and BT is encoded as an unsigned integer, as defined in Table 4j." Also, these should probably be called fields throughout the subclause.</t>
  </si>
  <si>
    <t>There is no need to spell out the acronym a second time.</t>
  </si>
  <si>
    <t>Change to "The MI for…"</t>
  </si>
  <si>
    <t>Don't use "1st" this way. Use the actual word "first."</t>
  </si>
  <si>
    <t>Change to "whose value is the center frequency of the first channel in hertz."</t>
  </si>
  <si>
    <t>The choice of paragraph division in this subclause is odd.</t>
  </si>
  <si>
    <t>Regroup the sentences for better flow.</t>
  </si>
  <si>
    <t>Change text to "The Generic PHY Descriptor IE is…" Also, the Figure 55f title should include "IE." This same comment applies to 5.2.4.2.3.</t>
  </si>
  <si>
    <t>5.2.4.2.3</t>
  </si>
  <si>
    <t>Consider using the word "field" throughout this subclause to refer to the parts of the Mode Switch Parameters IE format.</t>
  </si>
  <si>
    <t>"...secondary SFD is present otherwise it is set…" is a run-on sentence.</t>
  </si>
  <si>
    <t>Use correct sentence structure.</t>
  </si>
  <si>
    <t>6.2.3</t>
  </si>
  <si>
    <t xml:space="preserve">The "Communications notification primitives" should be 6.2.4, not 6.2.3. Similarly, "Primitives for channel scanning" should be 6.2.10, not 6.2.9. </t>
  </si>
  <si>
    <t>Update subclause numbering throughout these two subclauses.</t>
  </si>
  <si>
    <t>The type, valid range and description of the ScanChannels parameter do not match what's given in 4i.</t>
  </si>
  <si>
    <t>Start with the information given in 4i for this parameter. Then, modify the corrected text to meet 4g's needs.</t>
  </si>
  <si>
    <t>Subclause numbering is incorrect.</t>
  </si>
  <si>
    <t>Change 6.2.11 to be 6.2.12.1. Add in 6.2.12 as "Primitives for updating the superframe configuration."</t>
  </si>
  <si>
    <t>There is only one new parameter shown to be added to the list. However, there are four parameters shown in Table 34.</t>
  </si>
  <si>
    <t>Add the missing parameters to the list on page 25.</t>
  </si>
  <si>
    <t>Change from "by the value of EnhancedBeaconOrder" to "by the value of the EnhancedBeaconOrder parameter."</t>
  </si>
  <si>
    <t>6.3.1</t>
  </si>
  <si>
    <t>Description of DataRate doesn't exactly match what's in 4i.</t>
  </si>
  <si>
    <t>Change the description to match what's in 4i (plus what 4g has added, of course).</t>
  </si>
  <si>
    <t>The notation used in the equation doesn't exactly match what's in 4i.</t>
  </si>
  <si>
    <t>Replace the ceiling symbol with "ceiling." Use the same notation for the new eqautions added by 4g.</t>
  </si>
  <si>
    <t>8.1.2.1</t>
  </si>
  <si>
    <t>The subclause numbering for 8.1.2.1, 8.1.2.4 and 8.1.2.5 do not match the numbering used in 4i.</t>
  </si>
  <si>
    <t>8.1.2.6</t>
  </si>
  <si>
    <t xml:space="preserve">The information in the "Channel pages" subclause was moved to the start of the 8.1.2 "Channel assignments" subclause in the 4i draft. </t>
  </si>
  <si>
    <t>Move this paragraph to an appropriate place in 8.1.2. Also, since there is no longer an 8.1.2.6 in 4i, change the subclause number for 8.1.2.5a to 8.1.2.6 (and re-write the editing instruction to match the change).</t>
  </si>
  <si>
    <t>8.1.2.7</t>
  </si>
  <si>
    <t>In Figure 71a, frequency band is shown occupying bits 26-22, and Table 67c shows the frequency band identifier occupying bits 25-22. Which is it? Also, the reserved values in Table 67c are five bits wide.</t>
  </si>
  <si>
    <t xml:space="preserve">1. Change either Figure 71a or Table 67c so that they agree. 2. Make sure all entires in Table 67c use the same number of bits. </t>
  </si>
  <si>
    <t>8.2.7</t>
  </si>
  <si>
    <t>The editing instruction is incorrect, because the paragraph being modified is no longer the "last paragraph."</t>
  </si>
  <si>
    <t>In step a), change '10 dB above" to "10 dB greater than" to match the 4i text.</t>
  </si>
  <si>
    <t>Since all three SUN PHYs are listed here, change "For the MR-FSK, MR-OFDM
and MR-OQPSK
PHYs," to "For the SUN PHYs."</t>
  </si>
  <si>
    <t>Missing ending punctuation in the descriptions of aTurnaroundTime and aCCATime.</t>
  </si>
  <si>
    <t>This paragraph is not aligned with 4i.</t>
  </si>
  <si>
    <t>Copy the paragraph from 4i.</t>
  </si>
  <si>
    <t>Change from "phyMaxFrameDuration is depended on" to "phyMaxFrameDuration is dependent on."</t>
  </si>
  <si>
    <t>"SF" hasn't been defined yet.</t>
  </si>
  <si>
    <t>Introduce the acronym in the description of phyOFDMInterleaving in Table 70.</t>
  </si>
  <si>
    <t>D</t>
  </si>
  <si>
    <t>D.7.1</t>
  </si>
  <si>
    <t>Change editing instruction from "new rows" to "new row." Same comment for page 125, line 42.</t>
  </si>
  <si>
    <t>D.7.2.1a</t>
  </si>
  <si>
    <t>Item number should be "PLP1," since there is only one entry.</t>
  </si>
  <si>
    <t>Michael Bahr</t>
  </si>
  <si>
    <t>Siemens AG</t>
  </si>
  <si>
    <t>3.1</t>
  </si>
  <si>
    <t>In the context of a Wireless PAN, most readers will enlarge BT to Bluetooth. I think, this is not what BT stands for at this place. So, what is the non-abbreviated term for BT here?</t>
  </si>
  <si>
    <t xml:space="preserve">Spell out the abbreviation BT in clause 3: Bluetooth (BT): </t>
  </si>
  <si>
    <t>Some better term than BT should be defined by the given definition. You don't say "My car goes at high LT.", instead you say "My car goes at high speed.", So instead of BT the term that would correspond to speed has to be used for the definition.</t>
  </si>
  <si>
    <t>BT FSK Shaping Parameter: …</t>
  </si>
  <si>
    <t>The defintion of BT is strange, since it is indicated that B and T are actually symbols of a formula, but formulas are not defined in clause 3.</t>
  </si>
  <si>
    <t>BT FSK Shaping Parameter: BT: shaping parameter for filtered FSK modulation.</t>
  </si>
  <si>
    <t>Is it IEEE 802.15.4 MAC layer or sublayer?</t>
  </si>
  <si>
    <t>medium access control (MAC) layer</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</si>
  <si>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</si>
  <si>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</si>
  <si>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 I also suggest to talk to the commenter before adopting a different resolution</t>
  </si>
  <si>
    <t>The changed text is under the heading "Some of the capabilities provided by this standard are as follows", that is, the listed things are specified in this standard. Mesh is not specified in this standard. Therefore, it cannot be mentioned here.</t>
  </si>
  <si>
    <t>There is no definition of mesh provided in the base draft text. The standard mentions only that IEEE 802.15.4 can be used for setting up mesh topologies, but it provides no mesh functionality (routing, forwarding, etc.). The changed text, however,  is under the heading "Some of the capabilities provided by this standard are as follows", that is, the listed things are specified and provided in this standard. According to the first part of the content, this is not the case for mesh. Therefore, mesh must not be included here. q.e.d.</t>
  </si>
  <si>
    <t>Specifying the mesh architecture for TG4g has very well something to do with MAC or internet protocol. First of all, TG4g does not specify a mesh architecture, and second, it does not have the mandate to do it. Mesh is out of scope of TG4g. Mesh is either on the higher MAC layers or on the networking layer (Internet Protocol). It is not on the PHY layer.</t>
  </si>
  <si>
    <t>There exists no PHY support that is required for a mesh architecture. Between the PHY and the mesh is the MAC layer, and only the MAC layer might have some requirements for PHY support. The mesh will only have requirements for MAC support, but the MAC is outside the scope of TG4g. Again, there is no requirement of PHY support by a mesh that by the way is not even defined in IEEE 802.15.4.</t>
  </si>
  <si>
    <t>A mesh is the next higher layer to an IEEE 802.15.4 network. For being the next higher layer, it does not matter whether the next higher layer uses MAC addresses or IP addresses. Consequently and correctly, mesh is not specified in IEEE 802.15.4. Therefore, mesh must not and has not to be mentioned in the changed part of clause 4.1 because that part lists the concepts that are specified in IEEE 802.15.4, but mesh isn't since it is a next higher layer.</t>
  </si>
  <si>
    <t>A mesh is the next higher layer to an IEEE 802.15.4 network. For being the next higher layer, it does not matter whether the next higher layer uses MAC addresses or IP addresses. Consequently and correctly, mesh is not specified in IEEE 802.15.4. The next higher layer is even more out of scope of TG4g than the non-PHY related MAC layer. That means, TG4g is not allowed to do this insertion of "mesh" at all.</t>
  </si>
  <si>
    <t>BT can have the values of 0.5 and 1.0. Somewhere it is mentioned that the 3 dB bandwidth of the shaping filter and the FSK symbol period are involved. But it is nowhere given how the values of 0.5 and 1.0 relate to the 3 dB bandwidth of the shaping filter and the FSK symbol period.</t>
  </si>
  <si>
    <t>Provide relation between BT value and 3 dB bandwidth of the shaping filter and the FSK symbol period. If it is already in the standard, reference the corresponding clause in 16.1. (Clause 3 is not the right place.)</t>
  </si>
  <si>
    <t>9.4</t>
  </si>
  <si>
    <t>Ed Callaway</t>
  </si>
  <si>
    <t>Sunrise Micro Devices</t>
  </si>
  <si>
    <t>Upon further review, I think I like "continuous" better than "total".</t>
  </si>
  <si>
    <t>"the ratio of the sum of the durations of all transmissions in a given period of continuous operation, to the duration of the given period of continuous operation."</t>
  </si>
  <si>
    <t>What does "the content of the EB shall include the IE corresponding requested PIB attribute shown in Table 4a" mean?</t>
  </si>
  <si>
    <t>Should this be "the content of the EB shall include the IE corresponding to the requested PIB attribute shown in Table 4a"?  (I don't really know.)</t>
  </si>
  <si>
    <t>Table 30 descriptions:  What do the descriptions of ScanDurationBPAN and ScanDurationNBPAN have to do with the parameters?</t>
  </si>
  <si>
    <t>How about, e.g., "This parameter is the maximum time spent scanning for enhanced beacon in a beaconenabled PAN on the channel.  Its value is … "</t>
  </si>
  <si>
    <t>Table 67c:  The reserved bits should also have the MSB deleted.</t>
  </si>
  <si>
    <t>Make it so.</t>
  </si>
  <si>
    <t>8.1.7</t>
  </si>
  <si>
    <t>Table 68 Definition:  This really should say, "The lowest input signal power that yields a specified PER."  There are at least two signal powers that yield a specified PER, one at threshold sensitivity (the lower), the other at the blocking level (the higher).  (There can be others in a poorly-designed receiver, for example if the AGC is improperly designed.)  Note that with this change the Condition should be modified slightly, to go from "&lt;" to "=".</t>
  </si>
  <si>
    <t>Table 68 Condition:  The condition should be a precise PER value to avoid ambiguity.</t>
  </si>
  <si>
    <t>PER = 1% and PER = 10%</t>
  </si>
  <si>
    <r>
      <t xml:space="preserve">Table 69: </t>
    </r>
    <r>
      <rPr>
        <i/>
        <sz val="10"/>
        <rFont val="Arial"/>
        <family val="2"/>
      </rPr>
      <t>aTurnaroundTime</t>
    </r>
    <r>
      <rPr>
        <sz val="10"/>
        <rFont val="Arial"/>
        <family val="0"/>
      </rPr>
      <t xml:space="preserve"> value:  This is really awkward.  </t>
    </r>
  </si>
  <si>
    <t>How about, "the value is 1 ms expressed in symbol periods, rounded up to the next integer number of symbol periods using the ceiling() function"</t>
  </si>
  <si>
    <t>Table 70b:  Description of SecondaryFSKPreambleLength:  This says "The number of preamble repetitions".  Does it really mean "The number of preamble transmissions"?</t>
  </si>
  <si>
    <t>Just curious … change if necessary for meaning to coincide with writing.</t>
  </si>
  <si>
    <t>16.1.1.4</t>
  </si>
  <si>
    <t>"The Mode field (MD3–MD0) specify"</t>
  </si>
  <si>
    <t>"The Mode field (MD3–MD0) specifies"</t>
  </si>
  <si>
    <t>"are set to zero by the transmitter and ignored by the receiver"</t>
  </si>
  <si>
    <t>"shall be set to zero upon transmission and ignored upon reception"</t>
  </si>
  <si>
    <t>16.1.2.3.1</t>
  </si>
  <si>
    <r>
      <t>Figure 116: -12.5% T</t>
    </r>
    <r>
      <rPr>
        <vertAlign val="subscript"/>
        <sz val="10"/>
        <rFont val="Arial"/>
        <family val="2"/>
      </rPr>
      <t>s</t>
    </r>
    <r>
      <rPr>
        <sz val="10"/>
        <rFont val="Arial"/>
        <family val="0"/>
      </rPr>
      <t xml:space="preserve"> and 12.5% T</t>
    </r>
    <r>
      <rPr>
        <vertAlign val="subscript"/>
        <sz val="10"/>
        <rFont val="Arial"/>
        <family val="2"/>
      </rPr>
      <t>s</t>
    </r>
    <r>
      <rPr>
        <sz val="10"/>
        <rFont val="Arial"/>
        <family val="0"/>
      </rPr>
      <t xml:space="preserve"> seem to have been corrupted.  Similarly in Figure 121.</t>
    </r>
  </si>
  <si>
    <t>Correct.</t>
  </si>
  <si>
    <t>16.1.2.5</t>
  </si>
  <si>
    <t>"where N is a non-zero integer multiple of 8, which is greater than or equal to 16" should use "that", not "which."  Also, "non-zero" is superfluous if it's also greater than or equal to 16.</t>
  </si>
  <si>
    <t>"where N is an integer multiple of 8 that is greater than or equal to 16"</t>
  </si>
  <si>
    <t>16.2.1.3</t>
  </si>
  <si>
    <t>"right-most" should match "leftmost".</t>
  </si>
  <si>
    <t>"rightmost"</t>
  </si>
  <si>
    <t>16.2.3.10</t>
  </si>
  <si>
    <t>"the SF"</t>
  </si>
  <si>
    <t>"SF"</t>
  </si>
  <si>
    <t>16.3.2.8</t>
  </si>
  <si>
    <t>"enabled on PSDU"</t>
  </si>
  <si>
    <t>"enabled on the PSDU"</t>
  </si>
  <si>
    <t>"ratio of pilot spacing"</t>
  </si>
  <si>
    <t>"pilot spacing ratio"</t>
  </si>
  <si>
    <t>"TPC code"</t>
  </si>
  <si>
    <t>"the TPC" (it needs an article, and the C stands for code already.)</t>
  </si>
  <si>
    <t>"TPC"  (Also on the next line.)</t>
  </si>
  <si>
    <t>"the TPC" (it needs an article.)</t>
  </si>
  <si>
    <t>"TPC"</t>
  </si>
  <si>
    <t>Khurram Waheed &amp; 
Mike Dow</t>
  </si>
  <si>
    <t xml:space="preserve">Freescale Semiconductor, Inc. </t>
  </si>
  <si>
    <t>5.1.8</t>
  </si>
  <si>
    <t>26-32</t>
  </si>
  <si>
    <t>A figure elaborating the alternative approach to Fig 41b outlined in the last para of section 5.1.8a should be added to clarify the difference</t>
  </si>
  <si>
    <t xml:space="preserve">Include a figure </t>
  </si>
  <si>
    <t>CA</t>
  </si>
  <si>
    <t>8.1.2</t>
  </si>
  <si>
    <t>Table 67a</t>
  </si>
  <si>
    <t>The information in the Modulation column, i.e. 2FSk, 4FSK  is inadequate to differentiate between various channel assignment rows for MR-FSK PHY, especially in licensed bands with a fixed channel spacing, e.g.  See the table for 901-902, 928-960, 1427-1518 bands, etc.</t>
  </si>
  <si>
    <t>Either the data rate or the FSK operating modes (as per Table 116) should be used to avoid confusion</t>
  </si>
  <si>
    <t>26-43</t>
  </si>
  <si>
    <t>The section is incorrectly enumerated to be 8.2.7</t>
  </si>
  <si>
    <t>Correct section number to &amp; all references to 8.2.9 (matching draft 4 of 802.15.4i)</t>
  </si>
  <si>
    <t xml:space="preserve">50kb/s; 200 kHz CSM requirement in 2.4GHz band results in unnecessarily tight transceiver performance requirements </t>
  </si>
  <si>
    <t>As per PAR, SUN transceivers are low-cost; it is recommended that 2.4GHz CSM requirements are chosen independent of other bands  as either FSK operating mode 2 or 3 (specified for 2.4GHz band)</t>
  </si>
  <si>
    <t>CSM</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</si>
  <si>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</si>
  <si>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</si>
  <si>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16.1.2</t>
  </si>
  <si>
    <t>Table 116</t>
  </si>
  <si>
    <t>To unify all the data for MR-FSK and avoid any ambiguities, it is proposed that the MR-FSK channelization parameters in Table 67a should be included in Table 116</t>
  </si>
  <si>
    <r>
      <t xml:space="preserve">Combine MR-FSK related data into 1 table 
</t>
    </r>
    <r>
      <rPr>
        <b/>
        <sz val="10"/>
        <rFont val="Arial"/>
        <family val="2"/>
      </rPr>
      <t xml:space="preserve">Note: </t>
    </r>
    <r>
      <rPr>
        <sz val="10"/>
        <rFont val="Arial"/>
        <family val="0"/>
      </rPr>
      <t>if we choose Table 116, then MR-FSL channelization can be removed from Table 67a and an appropriate reference will need to be added.</t>
    </r>
  </si>
  <si>
    <t xml:space="preserve">The definition "The alternate channel is more than one removed from the desired channel in the operational
bandwidth." is confusing in it wording. All channels whether 2, 3 , or more satisfy this statement </t>
  </si>
  <si>
    <t>Replace with the definition or a reference to document d4/802.15.4i, section 11.3.5; Need to include a statement to clarify the applicability requirement for all SUN bands (unlike the 15.4i draft, which restricts it to 915 &amp; 950 Mhz bands)</t>
  </si>
  <si>
    <t xml:space="preserve">MR-FSK adjacent/alternate channel rejection is specified w.r.t. an unmodulated carrier as interferer. Although this is fine for very narrow band modulations, but MR-FSK specifies modulation BW of up to ~600kHz. Use of an unmodulated tone is not a useful test under such conditions. </t>
  </si>
  <si>
    <t>It is proposed that the receiver interference rejection is specified for a modulated interferer.</t>
  </si>
  <si>
    <t>27-28</t>
  </si>
  <si>
    <t>The ACR requirements result in tight performance requirements in a 2.4GHz radio. This is specifically quite stringent for the current definition of the 2.4GHz 50kbps CSM.</t>
  </si>
  <si>
    <t>The ACR requirements for sub-GHz and the 2.4GHz bands need to be separated to relax requirements on low cost SUN radios</t>
  </si>
  <si>
    <t>16.1.4</t>
  </si>
  <si>
    <t xml:space="preserve">The mode switch mechansim and the settling times have been described for a non-FH environment only. </t>
  </si>
  <si>
    <t>This assumption should be added included in the first paragraph on line 48 (p. 65) as follows:
"The mode switch mechanism is optional. For a non-FH band, such as 915Mhz, the mode switch operation has been described below."</t>
  </si>
  <si>
    <t>40-45</t>
  </si>
  <si>
    <t>Is the mode switch mechansim defined in a band with FH? 
If so, How will FH impact the settling time specification?
It is proposed that a few lines clarifying the operation in this context are added to section 16.1.4</t>
  </si>
  <si>
    <t>16.2.3</t>
  </si>
  <si>
    <t>16.2.3.1</t>
  </si>
  <si>
    <t xml:space="preserve">Differenital encoding is widely used in smart grid applications to achieve improved BER performance under low SNR conditions. For SUN PHYs, while MR-OQPSK optionally supports such encoding, MR-OFDM does not.  </t>
  </si>
  <si>
    <r>
      <t xml:space="preserve">In Fig. 128, MR-OFDM PHY to consider an </t>
    </r>
    <r>
      <rPr>
        <b/>
        <sz val="10"/>
        <rFont val="Arial"/>
        <family val="2"/>
      </rPr>
      <t>optional</t>
    </r>
    <r>
      <rPr>
        <sz val="10"/>
        <rFont val="Arial"/>
        <family val="0"/>
      </rPr>
      <t xml:space="preserve"> differential encoder between the data bits from 802.15.4 MAC and the scrambler. </t>
    </r>
  </si>
  <si>
    <t>16.2.4</t>
  </si>
  <si>
    <t>16.2.4.4</t>
  </si>
  <si>
    <t>Table 141</t>
  </si>
  <si>
    <t xml:space="preserve">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 </t>
  </si>
  <si>
    <r>
      <t xml:space="preserve">Table 141 needs to be carefully revised allowing for graceful use of spectrum by tightening the adjacent channel selectivity requirements. A table to be proposed
</t>
    </r>
  </si>
  <si>
    <t>Jeritt Kent</t>
  </si>
  <si>
    <t>Analog Devices, Inc.</t>
  </si>
  <si>
    <t>1-17</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</si>
  <si>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</si>
  <si>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</si>
  <si>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Frequency deviation tolerance is too tight to be a general specification for all bands.</t>
  </si>
  <si>
    <t>Change from 70%fdev &lt; |f| &lt; 130%fdev to 55%fdev &lt; |f| &lt; 145%fdev</t>
  </si>
  <si>
    <t>24-29</t>
  </si>
  <si>
    <t>We have reached resolution on subGHz ACR specifications.  The 2450MHz band is hugely different from the subGHz bands in terms of bandwidth, applications, and modulation options.</t>
  </si>
  <si>
    <t>Separate the ACR specifications for subGHz and 2.4GHz.</t>
  </si>
  <si>
    <t>The ACR numbers for the MR-FSK PHY are too stringent for the 2450MHz band which is hugely different from the others in terms of bandwidth, applications, and modulation options.</t>
  </si>
  <si>
    <t xml:space="preserve">Use 6 dB for the adjacent channel and 24 dB for the alternate for the 2450MHz band.  </t>
  </si>
  <si>
    <t>4.2b</t>
  </si>
  <si>
    <t>The comment regarding 50kbps is not necessary</t>
  </si>
  <si>
    <t>Remove the (e.g. 50kbps) comment.</t>
  </si>
  <si>
    <t>8.1.1</t>
  </si>
  <si>
    <t>7-8</t>
  </si>
  <si>
    <t>As the 2450MHz band is hugely different from the others in terms of bandwidth, applications, and modulation options it would be wise to reconsider the sensibility of a 50kbps datarate, especially as the sole mandatory rate.  Maintaining a requirement for MR-FSK at this low datarate in tandem with other modulation options in the 2450MHz band will add silicon and test cost.</t>
  </si>
  <si>
    <t>Remove the 50kbps operating mode from the 2450MHz band or adjust the table to move 50kbps to operating mode 2 or 3</t>
  </si>
  <si>
    <t>As there is no requirement for CSM to band switch, there are certainly better options for the CSM datarate in the 83.5MHz wide 2450MHz band.</t>
  </si>
  <si>
    <t>Add a row to Table 68a selecting either the current operating mode 2 or 3 from Table 116 as the CSM datarate for 2450MHz.</t>
  </si>
  <si>
    <t>30-35</t>
  </si>
  <si>
    <t>As the 2450MHz band is hugely different from the others in terms of bandwidth, applications, and modulation options it would be wise to reconsider the sensibility of a 50kbps datarate, especially as the sole mandatory rate.</t>
  </si>
  <si>
    <t>Remove the 50kbps operating mode from the 2450MHz band in Table 116 or adjust the table to exchange 50kbps for operating mode 2 or 3</t>
  </si>
  <si>
    <t>16.1.3</t>
  </si>
  <si>
    <t>21-46</t>
  </si>
  <si>
    <t>The thirty bit written sequence is shown w/o the first "1", therefore, it appears that the scrambler is enabled after clearing the seed value in the first register  . However, this is not stated clearly in the text and, thus, the shown output sequence is inconsistent with the shown LFSR and associated text.</t>
  </si>
  <si>
    <r>
      <t>Make the  text consistent so that the PN9 is the output of the 1</t>
    </r>
    <r>
      <rPr>
        <vertAlign val="superscript"/>
        <sz val="10"/>
        <rFont val="Arial"/>
        <family val="2"/>
      </rPr>
      <t>st</t>
    </r>
    <r>
      <rPr>
        <sz val="10"/>
        <rFont val="Arial"/>
        <family val="0"/>
      </rPr>
      <t xml:space="preserve"> stage, as shown in figure 124. </t>
    </r>
  </si>
  <si>
    <t>DW</t>
  </si>
  <si>
    <t>Bob Mason</t>
  </si>
  <si>
    <t>Elster Solutions</t>
  </si>
  <si>
    <t>In the sentence "The scanning of EBs and the transmission of EBRs should take place in all the channels defined for CSM (see Table 68a) that overlap with the channel of interest", why point to Table 68a? It does not define channels for CSM.</t>
  </si>
  <si>
    <t>Remove "see Table 68a"</t>
  </si>
  <si>
    <t>In the sentence "The scanning of EBs and the transmission of EBRs should take place in all the channels defined for CSM (see Table 68a) that overlap with the channel of interest", what are channels that overlap the channel of interest? This applies to to 4g PHY modes that use a single channel, but does not apply to modes that require frequency hopping.</t>
  </si>
  <si>
    <t>Either remove "that overlap with the channel of interest" or state that this applies to PHY modes that can use a single channel and state that for PHY modes that require frequency hopping, all channels defined for the CSM are to be used.</t>
  </si>
  <si>
    <t>The following comment was rejected in the previous letter ballot. It is simply asking for clarification of an ambiguous parameter.
The transmission and wait periods for coordinators and potential coordinators is not clearly defined for a network where CSM must use frequency hopping techniques.</t>
  </si>
  <si>
    <t>Add the following text after the paragraph that ends on line 39 of page 11: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10 line 13 (after the EBINBPAN equation: "In frequency bands where the CSM requires the use of frequency hopping, the EB interval is the time between transmissions of the EB on all channels used for CSM."</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</si>
  <si>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</si>
  <si>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</si>
  <si>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</si>
  <si>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Annex D</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</si>
  <si>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</si>
  <si>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</si>
  <si>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</si>
  <si>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A PSDU size of 2047 should not be mandatory for all SUN devices. Minimally, change the required PSDU size to 1500 octets</t>
  </si>
  <si>
    <t>Change the required PSDU size to 1500 octets for full function devices</t>
  </si>
  <si>
    <t>A PSDU size of 2047 should not be mandatory for all SUN devices. Minimally, change so this is only required for full function devices</t>
  </si>
  <si>
    <t>Change so that a packet size requirement is only for a full function SUN device.</t>
  </si>
  <si>
    <t>Benjamin A. Rolfe</t>
  </si>
  <si>
    <t>Blind Creek Associates</t>
  </si>
  <si>
    <t xml:space="preserve">Delete "-2006" </t>
  </si>
  <si>
    <t>First sentence should not apply to OFDM as there is only one symbol rate given and thus one symbol duration only.</t>
  </si>
  <si>
    <t xml:space="preserve">Delete "and MR-OFDM PHYs" in first sentence. </t>
  </si>
  <si>
    <t>ID=&lt;802.15 ANA&gt; is ly a TBD - need ANA assigned ID value.</t>
  </si>
  <si>
    <t>Get ID rom ANA.  Recommend TG  provides the ANA beer in exchange for  ID assignments.</t>
  </si>
  <si>
    <t>Where "EM" is used in this sub-clause, "MPM EB" would be more clear that a particular form of the EB is intended.</t>
  </si>
  <si>
    <t>use "MPM EB" where "EB" used.</t>
  </si>
  <si>
    <t>5.1.1.2a</t>
  </si>
  <si>
    <t>"MPM ED" should be "MPM EB".</t>
  </si>
  <si>
    <t>fix</t>
  </si>
  <si>
    <t>Where "EB" is used, it s/b "MPM EB" to be clear that a particular form of the EB is intended.</t>
  </si>
  <si>
    <t>Figure 42 is not consistent with the base standard or D4 of TG4e.</t>
  </si>
  <si>
    <t>Make consistent.</t>
  </si>
  <si>
    <t>5.2.2</t>
  </si>
  <si>
    <t>Figures 45, 53, 54 and 55 are out of sync.</t>
  </si>
  <si>
    <t>Sync with 4e.</t>
  </si>
  <si>
    <t>Table 4a: &lt;802.15 ANA&gt; is a TBD</t>
  </si>
  <si>
    <t xml:space="preserve">Replace with ID assigned by the ANA. </t>
  </si>
  <si>
    <t>"AttributeID" should be "IE ID", also in Table 34.</t>
  </si>
  <si>
    <t>change to IEID.</t>
  </si>
  <si>
    <t>Description "Smart metering utility network (SUN) device: an entity containing an implementation of the IEEE Std 802.15.4-2006 medium access control (MAC) sublayer" is still wrong.</t>
  </si>
  <si>
    <t>Cristina Seibert</t>
  </si>
  <si>
    <t>Definition of SUN device has reference to an outdated MAC.</t>
  </si>
  <si>
    <t>Change to "an entity containing an implementation of the MAC sublayer specified in this standard and …"</t>
  </si>
  <si>
    <t xml:space="preserve">The frame formats are not aligned 100% with the latest 4e draft, for example the ACK frame is not consistent with either figure 54 or figure 54a.    </t>
  </si>
  <si>
    <t>Update per the latest 4e frames.</t>
  </si>
  <si>
    <t>The interleaver description is too complicated.</t>
  </si>
  <si>
    <t>Simplify to a concise description of a write-in-rown/read-in-column interleaver.</t>
  </si>
  <si>
    <t>16.1.5.5</t>
  </si>
  <si>
    <t>The jitter requirement should match what's in 16.1.5.3.</t>
  </si>
  <si>
    <t>Change as suggested.</t>
  </si>
  <si>
    <t>16.1.5.9, 16.1.5.10</t>
  </si>
  <si>
    <t>35, 39</t>
  </si>
  <si>
    <t>Text referenced in 8.2.1 of 4i uses "part/chip" in the turnaround definition. "Chip" is not relevant to the MR-FSK PHY and it is unclear what a "part" is.</t>
  </si>
  <si>
    <t>Put instructions in text to update baseline so that the turnaround definition, as pertaining to the MR-FSK (and MR-OFDM) PHY is expressed in terms of "symbol" only.</t>
  </si>
  <si>
    <t>Table J.9</t>
  </si>
  <si>
    <t xml:space="preserve">It looks like the interleaver is using strides of 12 instead of 8 which is inconsistent with subclause 16.2.3.5. </t>
  </si>
  <si>
    <t>Correct, e.g. the first four bits out of the interleaver should be 1010</t>
  </si>
  <si>
    <t>Larry Taylor</t>
  </si>
  <si>
    <t>DTC (UK) &amp; SSN</t>
  </si>
  <si>
    <t>Typographical error - 'ED' is written instead of 'EB'</t>
  </si>
  <si>
    <t>Change 'Figure 16a shows MpM ED..' to 'Figure 16a shows MPM EB…'</t>
  </si>
  <si>
    <t>Typographical error - 'starts' should not be plural</t>
  </si>
  <si>
    <t>Change 'starts' to 'start'</t>
  </si>
  <si>
    <t>The scan for an EB is non-specific so the definitie article is incorrect</t>
  </si>
  <si>
    <t>Change 'a passive scan for the enhanced beacon…' to 'a passive scan for an enhanced beacon…'</t>
  </si>
  <si>
    <t>The scan is _for_ EBs not _of_ EBs - the semantics are quite different</t>
  </si>
  <si>
    <t>Change 'scanning of' to 'scanning for'</t>
  </si>
  <si>
    <t>The scan is not for a specific EB and so the definitie article is incorrect</t>
  </si>
  <si>
    <t>Change 'for the EB until' to 'for an EB until'</t>
  </si>
  <si>
    <t>26…</t>
  </si>
  <si>
    <t>Throught the paragraph definite articles used with EB or EBR should be replaced with indefinitie articles</t>
  </si>
  <si>
    <t>Change 'the EB' to 'an EB' and 'the EBR' to 'an EBR' throughout the paragraph</t>
  </si>
  <si>
    <t>The previous valid range for DataRate was 0-4. The edit appears to append 8 instead of replacing 4 with 8</t>
  </si>
  <si>
    <t>Ensure the new valid range is 0-8</t>
  </si>
  <si>
    <t>With the generalisation of the definition of phyChannelsSupported to a list of channel descriptions each consisting of channel page/list of channels, is the phySunChannelsSupported definition still needed? If not then neither is the phySUNMaxChannelSupported attribute</t>
  </si>
  <si>
    <t>Ensure PIB attibute definitions are consistent - delete unnecessary attribute definitions or amend definitions to use consistent structures</t>
  </si>
  <si>
    <t>10…</t>
  </si>
  <si>
    <t>The Generic PHY Descriptor entries for FirstChannelCentreFrequency, ChannelSpacing to not agree with the comment resolutions adopted in 802.15-10-0538-04-004g</t>
  </si>
  <si>
    <t>Please provide the audit trail of the overriding of the comment resolutions accepted in document 802.15-10-0538-04-004g and minuted in the relevant F2F meeting</t>
  </si>
  <si>
    <t>Joachim W. Walewski</t>
  </si>
  <si>
    <t xml:space="preserve">I disagree with the resolution of CIDs 372 and 373 in LB 67. Reason: Mesh is only mentioned once in the entirity of D4 (viz. here). So no defintion of the mesh concept is thus provided in this "extension" draft. Also, I fail to understand what PHY extensions provided in D4 are meant to facilitate mesh? What are the PHY capabilities mesh needs and that are not provided by the current version of 15.4? I can honestly not think of a single one.
</t>
  </si>
  <si>
    <t>remove insertion ", mesh,". That is, remove clause 4.1 so that there is no change to the existing clause 4.1 of 15.4i</t>
  </si>
  <si>
    <t>The definition of ScanChannels is ambiguous - the valid range should only be a phySUNMax…..-bit map when the Channel Page is 7 or 8 as specified in the valid range field. Also, channel descriptions have been generalised to a list - should the ScanChannels not also be described as a list??</t>
  </si>
  <si>
    <t>Amend the definition to specify the longer bit map is only used when phyCurrentPage = 7 or 8
Make the definition consistent with channel descriptions as a list</t>
  </si>
  <si>
    <t>Khanh Tuan Le</t>
  </si>
  <si>
    <t>37-39</t>
  </si>
  <si>
    <t>The second footnote below Table 116 related to the 450-470 MHz frequency band is redundant since the operating mode #1 complies with the general spectral efficiency requirement of the FCC Part 90.</t>
  </si>
  <si>
    <t>Please remove this footnote.</t>
  </si>
  <si>
    <t>Michael Schmidt</t>
  </si>
  <si>
    <t>Atmel</t>
  </si>
  <si>
    <t xml:space="preserve">aUnitBackoffPeriod is expressed as a function of aTurnaroundTime and aCCATime. However, aCCATime is not defined for the 950 MHz band. </t>
  </si>
  <si>
    <t xml:space="preserve">Clarify. </t>
  </si>
  <si>
    <t>What is meant by lowest mandatory symbol rate? Figure 71a does not show this. What is the purpose  of the footnote referencing to the definition of the PHY symbol duration for the MR-OFDM PHY?</t>
  </si>
  <si>
    <t>16.1.1.3</t>
  </si>
  <si>
    <t xml:space="preserve">The DW bit is part of the  PHR field. In case of FEC, this is awkward while Viterbi decoding the frame since PSDU code-bit data whitening is performed after FEC and the PHR field is not terminated. A Viterbi decoder may have to trace two hypothesis (DW is either 0 or 1) in order to exploit sufficient  trace back length (especially when decoding the length field). This doubles the number of trellis states. Future usage of the reserved bits is very limited. </t>
  </si>
  <si>
    <t xml:space="preserve">Ideally,  terminate the PHR in case FEC is enabled.  All PHR information bits (including reserved bits) can be be  decoded with high reliability and their decisions are not influenced by PSDU code-bits.  Alternatively, always enable data whitening. </t>
  </si>
  <si>
    <t xml:space="preserve">Place reference to example frame. </t>
  </si>
  <si>
    <t>Add text: An example of encoding a frame for the MR-O-QPSK PHY is given in Annex K.</t>
  </si>
  <si>
    <t>16.3.4.13</t>
  </si>
  <si>
    <t xml:space="preserve">shall use the one of the </t>
  </si>
  <si>
    <t xml:space="preserve">shall use one of the </t>
  </si>
  <si>
    <t>Dietmar Eggert</t>
  </si>
  <si>
    <t>There has been much debate that CSM based on filtered FSK with 200 kHz channel spacing appears to be inappropriate for the 2450 MHz band, since it unnecessarily complicates transceiver design without any benefit. What are the requirements of the CSM for  MPM? Would a PHY supporting  a 127 octet PSDU be sufficient?</t>
  </si>
  <si>
    <t>For the 2450 MHz band, the group should seriously consider an alternative CSM based on a wider bandwidth with a wider channel spacing. In fact, the O-QPSK PHY of the baseline standard may be a good candidate for CSM.</t>
  </si>
  <si>
    <t>Information on data whitening is in conflict with Viterbi decoding, since the PHR filed is not terminated.</t>
  </si>
  <si>
    <t xml:space="preserve">Ideally,  terminate the PHR in case FEC is enabled.   Alternatively, always enable data whitening. </t>
  </si>
  <si>
    <t>Figure 125 contains a black box.</t>
  </si>
  <si>
    <t>Correct figure.</t>
  </si>
  <si>
    <t>Itron</t>
  </si>
  <si>
    <t>Table 68a</t>
  </si>
  <si>
    <t xml:space="preserve">The use of 200 kHz channel spacing for the CSM makes inneficient the exchange of EBs/EBRs between a network operating at optional MR-FSK PHY modes and an unassociated device (coordinator or not) that uses the mandatory mode and tries to communicate and negotiate with the existing network. </t>
  </si>
  <si>
    <t>Change the channel spacing for the CSM from 200 kHz to 400 kHz.</t>
  </si>
  <si>
    <t>CSM Channelization</t>
  </si>
  <si>
    <t>9.2</t>
  </si>
  <si>
    <t>Table 69</t>
  </si>
  <si>
    <t>In Table 69, the maximum defined PSDU size (aMaxPHYPacketSize) a 4g PHY shall be able to receive is unreasonably high and does not reflect the smart utility applications space and constraints.</t>
  </si>
  <si>
    <t>Change the value of the maximum PSDU that a 4g PHY shall be able to receive from 2048 bytes to a reasonable value of 1500 bytes.</t>
  </si>
  <si>
    <t>Frame size</t>
  </si>
  <si>
    <t>Roberto Aiello</t>
  </si>
  <si>
    <t>12 and 13</t>
  </si>
  <si>
    <t>In Table D.2a, the size of the maximum PSDU a 4g PHY shall be able to receive  is unreasonably high and does not reflect the SUN applications space and constraints.</t>
  </si>
  <si>
    <t>Table 65</t>
  </si>
  <si>
    <t xml:space="preserve">The 169 MHz European band (i.e., 169.400 - 169.475 MHz, as described in CEPT REC70-03- February 2011), specifically allocated for smart metering applications, is missing from the Table 65.  </t>
  </si>
  <si>
    <t>Define low, medium and high data rate narrowband FSK modes for this Euopean band, and add it to Table 65.</t>
  </si>
  <si>
    <t>Data rate</t>
  </si>
  <si>
    <t xml:space="preserve">The 169 MHz European band (i.e., 169.400 - 169.475 MHz, as described in CEPT REC70-03- February 2011), specifically allocated for smart metering applications, is missing from the Table 67a.  </t>
  </si>
  <si>
    <t>Define channel numbering for this Euopean band, and add it to Table 67a.</t>
  </si>
  <si>
    <t>Channel numbering</t>
  </si>
  <si>
    <t>Table 67c</t>
  </si>
  <si>
    <t xml:space="preserve">The 169 MHz European band (CEPT REC70-03- February 2011), specifically allocated for smart metering applications, is missing from the Table 67c.  </t>
  </si>
  <si>
    <t>Define a frequency band identifier  for this Euopean band - by using one of the reserved values, and add it to Table 67c.</t>
  </si>
  <si>
    <t>Channel page</t>
  </si>
  <si>
    <t>Lines 15 to 18, and Table 116</t>
  </si>
  <si>
    <t>The 169 MHz European band (i.e., 169.400 - 169.475 MHz, as described in CEPT REC70-03- February 2011), specifically allocated for smart metering applications, is missing from the Figure 116.</t>
  </si>
  <si>
    <t>Define low, medium and high data rate narrowband FSK modes for this Euopean band, and add it to Figure 116.</t>
  </si>
  <si>
    <t>MR-FSK modulation</t>
  </si>
  <si>
    <t>16.3.2.4</t>
  </si>
  <si>
    <t>98 and 99</t>
  </si>
  <si>
    <t>Table 147</t>
  </si>
  <si>
    <t xml:space="preserve">MR-O-QPSK/DSSS should define uniform values for the lowest data rate supported in all frequency bands.  </t>
  </si>
  <si>
    <t>Use uniform values for the lowest bit rate MR-O-QPSK/DSSS modes for all frequency bands, by extending the  MR-O-QPSK mode with a bit rate of 6.25 kbps to 779–787 MHz, 902-928 MHz, 917–923.5 MHz, and 2400–2483.5 MHz  bands.</t>
  </si>
  <si>
    <r>
      <rPr>
        <u val="single"/>
        <sz val="10"/>
        <rFont val="Arial"/>
        <family val="2"/>
      </rPr>
      <t>MR-FSK defined for 896–901 MHz:</t>
    </r>
    <r>
      <rPr>
        <sz val="10"/>
        <rFont val="Arial"/>
        <family val="0"/>
      </rPr>
      <t xml:space="preserve">
The minimum bandwidth occupied by the FSK signal at 20 kbps and 40 kbps, with parameters defined in 4g - mod_index = 0.5, cannot fit into a channel spacing of 25 kHz. Is this overlapping intentionally defined?    Same comment for 901-902 MHz band, 928-960 MHz band, 928-960 MHz band, and 1427-1518 MHz band.   </t>
    </r>
  </si>
  <si>
    <t xml:space="preserve">Fix it. </t>
  </si>
  <si>
    <t>MR-FSK Modulation</t>
  </si>
  <si>
    <t>Kuor-Hsin Chang</t>
  </si>
  <si>
    <t>9</t>
  </si>
  <si>
    <t>49-54</t>
  </si>
  <si>
    <t>Enhanced beacon (EB) is another beacon type defined by 4e. In 4e, no additional timing parameters defined for EB assuming all the timing parameters for beacon can be used for EB.</t>
  </si>
  <si>
    <t>Define additional beacon order and beacon interval specifically for EB seems unnecessary. Jusitfy the nedd of EBI and macEnhancedBeaconOrder or delete them.</t>
  </si>
  <si>
    <t>1-6</t>
  </si>
  <si>
    <t>OTD is defined assuming an EB and another period beacon exist at the same time. Whether the assumption is valid or not, OTD is more of an apllication specific issue and is not necessary needed in the standard.</t>
  </si>
  <si>
    <t>Justify the need of OTD or delete it.</t>
  </si>
  <si>
    <t>Update Figure 55a to match the definition of Payload IE in 4e.</t>
  </si>
  <si>
    <t>See comment</t>
  </si>
  <si>
    <t xml:space="preserve">"the first bit (set to 0)" is incorrect. </t>
  </si>
  <si>
    <t>Change "set to 0" to "set to 1".</t>
  </si>
  <si>
    <t>29-41</t>
  </si>
  <si>
    <t>The description from line 29 to line 41 duplicates the contents in 5.2.2.1.2.</t>
  </si>
  <si>
    <t>Delete line 29 to line 41 and add reference to 5.2.2.1.2 under Beacon Order, Superframe Order, and Final CAP Slot in Figure 55a.</t>
  </si>
  <si>
    <t>Update Table 4a to match the definition of Payload IE in 4e.</t>
  </si>
  <si>
    <t>41-42</t>
  </si>
  <si>
    <t>Change "General PHY Feature" to "Optional PHY Feature".</t>
  </si>
  <si>
    <t>In Figure 55e, the bold line should be at the beginning of the second row not at the end of the second row.</t>
  </si>
  <si>
    <t>Move the bold line as commented.</t>
  </si>
  <si>
    <t>18-19</t>
  </si>
  <si>
    <t>Add line space between "Table 148)." and "For all other PHYs…".</t>
  </si>
  <si>
    <t>31-32</t>
  </si>
  <si>
    <t>Since FSK is mandatory for SUN PHYs, add FSK modulation schemes to every frequency band in Table 65 or take the frequency band that does not have FSK modulation scheme out of 4g draft</t>
  </si>
  <si>
    <t>Frequency band</t>
  </si>
  <si>
    <t>34-35</t>
  </si>
  <si>
    <t>Add footnote to 896-901, 901-902, 928-960 bands in Table 67a to indicate overlapping channels have been used so that it is clear that for the same chanel spacing there can be different number of channels and different first channel center frequency.</t>
  </si>
  <si>
    <t>Change the number bits to represent the frequency band in Table 67c from 4 back to 5 so that it is consistent with the channel page definition in Figure 71a.</t>
  </si>
  <si>
    <t>Change "Filtered FSK" in Table 68a to "Filtered 2FSK" so that it is consistent with the rest of the draft.</t>
  </si>
  <si>
    <t>13-14</t>
  </si>
  <si>
    <t>We allocate 11 bits for packet length because the par of 4g says "support PHY frame sizes up to a minimum of 1500 octets". Due to the fact that we allocate 11 bits for packet length, we eventually make the maximum packet length a device needs to support to be 2047 octets without justification hence add unnecessary burden to a device.</t>
  </si>
  <si>
    <r>
      <t xml:space="preserve">Change </t>
    </r>
    <r>
      <rPr>
        <i/>
        <sz val="10"/>
        <rFont val="Arial"/>
        <family val="2"/>
      </rPr>
      <t>aMaxPHYPacketSize</t>
    </r>
    <r>
      <rPr>
        <sz val="10"/>
        <rFont val="Arial"/>
        <family val="0"/>
      </rPr>
      <t xml:space="preserve"> from 2047 octets to 1500 octets for SUN PHYs.</t>
    </r>
  </si>
  <si>
    <t>16.2.3.8</t>
  </si>
  <si>
    <t>47-49</t>
  </si>
  <si>
    <t>Add a space between 24 and us.</t>
  </si>
  <si>
    <t>Change "24us" to "24 us".</t>
  </si>
  <si>
    <t>11-13</t>
  </si>
  <si>
    <t>Change "PSDU size up to 2047 octets" to "PSDU size up to 1500 octets".</t>
  </si>
  <si>
    <t>J.5.1</t>
  </si>
  <si>
    <t>46-54</t>
  </si>
  <si>
    <t>Change the angle of 0 and i from line 46 to 54 from italic to regular so that it is consistent with the rest of the table.</t>
  </si>
  <si>
    <t>Commentors</t>
  </si>
  <si>
    <t># Comments</t>
  </si>
  <si>
    <t>CheolHo Shin</t>
  </si>
  <si>
    <t>Clint Powell</t>
  </si>
  <si>
    <t>Mark Wilbur</t>
  </si>
  <si>
    <t>Change the padding to prepend zeros to a length of 4.  However, since prepending zeros is equivalent to computing the CRC over only the data but with a different initial condition this demonstrates that there is no need to pad the data at all and the padding can instead just be dropped altogether.
Update the example accordingly.</t>
  </si>
  <si>
    <t>4.2a</t>
  </si>
  <si>
    <t>The statement at the first dash is not true. The MR-FSK PHY mechanism for describing additional PHY modes can only be used if a devices implements it. This is not the case for previously-deployed IEEE 802.15.4-2006 devices.</t>
  </si>
  <si>
    <t>Change "the flexibility to use a standard-defined mechanism to interface to previously-deployed devices; and" to "the flexibility to use a standard-defined mechanism to interface to SUN devices using different PHY modes; and"</t>
  </si>
  <si>
    <t>The term "amending existing standards" implies that IEEE 802.15.4 SUN devices will also amend other existing standards. But this is not the case. SUN devices are solely bound to IEEE 802.15.4. This dashed item has to be bound to IEEE 802.15.4.</t>
  </si>
  <si>
    <t>Change "the ability to take advantage of technology advances or regulatory changes without frequently amending existing standards." to "the flexibility to extend the existing IEEE 802.15.4 standard in order to take advantage of technology advances or to react to regulatory changes."</t>
  </si>
  <si>
    <t>No matter how you design your standard, as soon as there is something new, be it a technology advance or a regulatory change, you have to amend the existing standard. The only thing what you can influence, is the impact of the amendment (to existing devices, backward compatibility, changes to existing implementations). So, without frequenty amending is not a property of 15.4g, its simply a decision of the standards body when and how frequently to amend the standard.</t>
  </si>
  <si>
    <t>Enhanced acknowledgment is a MAC mechanism that is not necessary for the PHY implementation, therefore out of scope. There exist actually 15.4 implementations that do enhanced acknowledgments as a higher layer mechanism. That would be the recommended implementation.</t>
  </si>
  <si>
    <t>remove clause 5.1.6.4.2 from 15.4g D04 draft standard
remove subfield Enhanced ACK from Figure 55c
remove line 19 on page 18 (Bit 0)</t>
  </si>
  <si>
    <t>Enhanced acknowledgment is a MAC mechanism, and it does not seem necessary for the SUN PHYs. It is nowhere used. Therefore, out of scope of TG4g. If you think not, please provide proof for this.</t>
  </si>
  <si>
    <t>The only acceptable change to Figure 42 by 15.4g is the addition of "4" to the length of the FCS field.</t>
  </si>
  <si>
    <t>Take Figure 42 from 15.4i and add "/4" to the octets of the FCS field.</t>
  </si>
  <si>
    <t>The only acceptable change to Figure 30 by 15.4g is the addition of "4" to the length of the FCS field. There is a more severe problem behind this: How does the reader know what the baseline of the 15.4g amendment is? Is it 15.4-2006, or 15.4i and what version? Are there other amendments used as baseline, for instance, 15.4e? This is nowhere mentioned and the reviewer is left to find this out by himself. This is not very much helpful.</t>
  </si>
  <si>
    <t>Clearly state what the baseline for the 15.4g amendment is. You can use the 802.11 amendments as a guideline. 
Concerning figure 42, you should cleary state on what amendments and baseline documents the new figure is based. Moreover, there are two options for the new figure. Take Figure 42 from 15.4i and add "/4" to the octets of the FCS field. Here, the original 15.4i figure is changed with the 15.4g amendments only. Since this change is not conflicting with the 15.4e changes, it is no problem for the 15.4 editor to combine the changes. The other option is to use the 15.4e text and mark the changes, but than it has to be clearly stated. Otherwise, 15.4g does the MAC changes and these are out of scope. If the baseline is not stated, Figure 42 has to be taken from 15.4i and only "/4" added to the octets of the FCS field.</t>
  </si>
  <si>
    <t>"Type=1" is not a field name.</t>
  </si>
  <si>
    <t>In figure 55a, use "Type" as field name. If 1 is the setting, describe it somewhere in the text.</t>
  </si>
  <si>
    <t>Some general comment on drawing figures for frame formats: The figure with the frame format gives the length in octets and the field name. Bits and field groupings are okay if appropriate. However, the figure with the frame format does not contain any settings of the fields!</t>
  </si>
  <si>
    <t>Change all figures for frame formats or IE formats according to comment. You can use the 802.11 standard for guidance.</t>
  </si>
  <si>
    <t>"ID=MLME" is not a field name</t>
  </si>
  <si>
    <t>In figure 55a, use "ID" as field name. If MLME is the setting, describe it somewhere in the text. Also the encoding to a 4-bit value is needed.</t>
  </si>
  <si>
    <t>"Length=12" is not a field name.</t>
  </si>
  <si>
    <t xml:space="preserve">In figure 55a, use "Length" as field name. If 12 is the setting, describe it somewhere in the text. </t>
  </si>
  <si>
    <t>"Sub-ID=&lt;802.15 ANA&gt;" is not a field name.</t>
  </si>
  <si>
    <t>In figure 55a, use "ID" as field name. If &lt;802.15 ANA&gt; is the setting, describe it somewhere in the text. Also the figure with the Sub-ID values has to be referenced.</t>
  </si>
  <si>
    <t>A frame format cannot be hyphenated inside an octet as done in figure 55a.</t>
  </si>
  <si>
    <t>Make the line break in the frame format after bit 39. Move bits 40-43 to next line and remove the fields called "…".</t>
  </si>
  <si>
    <t>The Enhanced ACK subfield is never used. Since it is a MAC mechanism which is not used, it is out of scope of TG4g and should be removed.</t>
  </si>
  <si>
    <t>SCE / PWC, LLC</t>
  </si>
  <si>
    <t>The "e" in the second instance of variable is dangling on a second line - it's very lonely.</t>
  </si>
  <si>
    <t>Move the "e" back up a line with its friends please.</t>
  </si>
  <si>
    <t>The same field name "Frequency Bands Supported" used twice for two different fields in Figure 55b and in Figure 55e. One is used for all PHY Type Descriptors and the other is used for each individual PHY Type Descriptor, the names should be slightly different.</t>
  </si>
  <si>
    <t>Use different field names.</t>
  </si>
  <si>
    <t>Sentence seems informative and refers to the 2 sub-sections immediately following.</t>
  </si>
  <si>
    <t>Remove sentence.</t>
  </si>
  <si>
    <t>8.1.2.7.2</t>
  </si>
  <si>
    <t>This sentence uses terms FSK or GFSK, but earlier only the term filtered FSK is used and later all are used. Is it all filtered, some Gaussian, some other or is it some Gaussian filtered and some not filtered?</t>
  </si>
  <si>
    <t>Align terminology.</t>
  </si>
  <si>
    <t>779-787 MHz FSK should have been removed from this table when it was removed from other portions of this draft.</t>
  </si>
  <si>
    <t>Remove 779-787 MHz FSK from this table and check entire draft for references to eithe 780 MHz and/or 779-787 MHz.</t>
  </si>
  <si>
    <t>CID</t>
  </si>
  <si>
    <t>LB70 Comment Spreadsheet</t>
  </si>
  <si>
    <t>May 1 2011</t>
  </si>
  <si>
    <t>P802-15-4g_Comments.xls</t>
  </si>
  <si>
    <t>Beecher Communications Consultants Ltd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</si>
</sst>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quot;, &quot;mmmm\ dd&quot;, &quot;yyyy"/>
    <numFmt numFmtId="173" formatCode="mm/dd/yy"/>
  </numFmts>
  <fonts count="51">
    <font>
      <sz val="10"/>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b/>
      <sz val="12"/>
      <name val="Arial"/>
      <family val="2"/>
    </font>
    <font>
      <u val="single"/>
      <sz val="10"/>
      <color indexed="12"/>
      <name val="Arial"/>
      <family val="2"/>
    </font>
    <font>
      <sz val="8"/>
      <name val="Arial"/>
      <family val="2"/>
    </font>
    <font>
      <i/>
      <sz val="10"/>
      <name val="Arial"/>
      <family val="2"/>
    </font>
    <font>
      <vertAlign val="subscript"/>
      <sz val="10"/>
      <name val="Arial"/>
      <family val="2"/>
    </font>
    <font>
      <vertAlign val="superscript"/>
      <sz val="10"/>
      <name val="Arial"/>
      <family val="2"/>
    </font>
    <font>
      <u val="single"/>
      <sz val="10"/>
      <name val="Arial"/>
      <family val="2"/>
    </font>
    <font>
      <sz val="12"/>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6">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center" wrapText="1"/>
    </xf>
    <xf numFmtId="0" fontId="7"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Alignment="1">
      <alignment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vertical="top"/>
    </xf>
    <xf numFmtId="0" fontId="0" fillId="0" borderId="0" xfId="0" applyAlignment="1">
      <alignment vertical="top" wrapText="1"/>
    </xf>
    <xf numFmtId="49" fontId="0" fillId="0" borderId="0" xfId="0" applyNumberFormat="1" applyFill="1" applyAlignment="1">
      <alignment horizontal="left" vertical="top" wrapText="1"/>
    </xf>
    <xf numFmtId="49" fontId="0" fillId="0" borderId="0" xfId="0" applyNumberFormat="1" applyAlignment="1">
      <alignment vertical="top" wrapText="1"/>
    </xf>
    <xf numFmtId="0" fontId="0" fillId="0" borderId="0" xfId="0" applyFill="1" applyAlignment="1">
      <alignment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Alignment="1" quotePrefix="1">
      <alignment horizontal="center" vertical="top" wrapText="1"/>
    </xf>
    <xf numFmtId="0" fontId="0" fillId="0" borderId="0" xfId="0" applyAlignment="1">
      <alignment horizontal="center" vertical="top" wrapText="1"/>
    </xf>
    <xf numFmtId="16" fontId="0" fillId="0" borderId="0" xfId="0" applyNumberFormat="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Alignment="1">
      <alignment horizontal="left" vertical="top" wrapText="1"/>
    </xf>
    <xf numFmtId="0" fontId="0" fillId="0" borderId="0" xfId="0" applyFont="1" applyAlignment="1">
      <alignment/>
    </xf>
    <xf numFmtId="0" fontId="0" fillId="0" borderId="0" xfId="0" applyAlignment="1">
      <alignment horizontal="center"/>
    </xf>
    <xf numFmtId="0" fontId="0" fillId="0" borderId="0" xfId="0" applyFill="1" applyAlignment="1">
      <alignment horizontal="center" vertical="top" wrapText="1"/>
    </xf>
    <xf numFmtId="0" fontId="0" fillId="0" borderId="0" xfId="0" applyNumberFormat="1" applyFont="1" applyAlignment="1">
      <alignment/>
    </xf>
    <xf numFmtId="0" fontId="6" fillId="0" borderId="0" xfId="0" applyFont="1" applyAlignment="1">
      <alignment/>
    </xf>
    <xf numFmtId="0" fontId="14" fillId="0" borderId="0" xfId="0" applyFont="1" applyAlignment="1">
      <alignment horizontal="right" vertical="center"/>
    </xf>
    <xf numFmtId="0" fontId="4" fillId="0" borderId="11" xfId="57" applyFont="1" applyBorder="1" applyAlignment="1">
      <alignment vertical="top" wrapText="1"/>
      <protection/>
    </xf>
    <xf numFmtId="0" fontId="5" fillId="0" borderId="12" xfId="57" applyFont="1" applyBorder="1" applyAlignment="1">
      <alignment vertical="top" wrapText="1"/>
      <protection/>
    </xf>
    <xf numFmtId="0" fontId="3" fillId="0" borderId="11" xfId="57" applyFont="1" applyBorder="1" applyAlignment="1">
      <alignment vertical="top" wrapText="1"/>
      <protection/>
    </xf>
    <xf numFmtId="172" fontId="4" fillId="0" borderId="11" xfId="57" applyNumberFormat="1" applyFont="1" applyBorder="1" applyAlignment="1">
      <alignment horizontal="left" vertical="top" wrapText="1"/>
      <protection/>
    </xf>
    <xf numFmtId="0" fontId="0" fillId="0" borderId="0" xfId="0" applyAlignment="1" quotePrefix="1">
      <alignment vertical="top" wrapText="1"/>
    </xf>
    <xf numFmtId="0" fontId="0" fillId="0" borderId="0" xfId="0" applyAlignment="1" quotePrefix="1">
      <alignment horizontal="right" vertical="top" wrapText="1"/>
    </xf>
    <xf numFmtId="0" fontId="0" fillId="0" borderId="0" xfId="0" applyFill="1" applyAlignment="1">
      <alignment vertical="top" wrapText="1"/>
    </xf>
    <xf numFmtId="0" fontId="0" fillId="0" borderId="0" xfId="0" applyAlignment="1">
      <alignment horizontal="right" vertical="top" wrapText="1"/>
    </xf>
    <xf numFmtId="16" fontId="0" fillId="0" borderId="0" xfId="0" applyNumberFormat="1" applyAlignment="1" quotePrefix="1">
      <alignment vertical="top" wrapText="1"/>
    </xf>
    <xf numFmtId="49" fontId="0" fillId="0" borderId="0" xfId="0" applyNumberFormat="1" applyAlignment="1">
      <alignment horizontal="center" vertical="top" wrapText="1"/>
    </xf>
    <xf numFmtId="173" fontId="0" fillId="0" borderId="0" xfId="0" applyNumberFormat="1" applyAlignment="1">
      <alignment vertical="top" wrapText="1"/>
    </xf>
    <xf numFmtId="0" fontId="0" fillId="0" borderId="0" xfId="0" applyNumberFormat="1" applyAlignment="1">
      <alignment horizontal="left" vertical="top" wrapText="1"/>
    </xf>
    <xf numFmtId="0" fontId="0" fillId="0" borderId="0" xfId="0" applyFont="1" applyFill="1" applyAlignment="1">
      <alignment vertical="top" wrapText="1"/>
    </xf>
    <xf numFmtId="16" fontId="0" fillId="0" borderId="0" xfId="0" applyNumberForma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9"/>
  <sheetViews>
    <sheetView workbookViewId="0" topLeftCell="A1">
      <selection activeCell="C11" sqref="C11"/>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2.5">
      <c r="B1" s="2" t="s">
        <v>649</v>
      </c>
      <c r="C1" s="3"/>
      <c r="D1" s="4" t="s">
        <v>650</v>
      </c>
    </row>
    <row r="3" ht="15.75">
      <c r="C3" s="5" t="s">
        <v>0</v>
      </c>
    </row>
    <row r="4" ht="15.75">
      <c r="C4" s="5" t="s">
        <v>1</v>
      </c>
    </row>
    <row r="5" ht="15.75">
      <c r="B5" s="5"/>
    </row>
    <row r="6" spans="2:4" ht="15.75" customHeight="1">
      <c r="B6" s="6" t="s">
        <v>2</v>
      </c>
      <c r="C6" s="42" t="s">
        <v>3</v>
      </c>
      <c r="D6" s="42"/>
    </row>
    <row r="7" spans="2:4" ht="18.75" customHeight="1">
      <c r="B7" s="6" t="s">
        <v>4</v>
      </c>
      <c r="C7" s="44" t="s">
        <v>648</v>
      </c>
      <c r="D7" s="44"/>
    </row>
    <row r="8" spans="2:4" ht="15.75" customHeight="1">
      <c r="B8" s="6" t="s">
        <v>5</v>
      </c>
      <c r="C8" s="45" t="s">
        <v>649</v>
      </c>
      <c r="D8" s="45"/>
    </row>
    <row r="9" spans="2:4" ht="14.25" customHeight="1">
      <c r="B9" s="42" t="s">
        <v>6</v>
      </c>
      <c r="C9" s="6" t="s">
        <v>7</v>
      </c>
      <c r="D9" s="6" t="s">
        <v>8</v>
      </c>
    </row>
    <row r="10" spans="2:4" ht="15">
      <c r="B10" s="42"/>
      <c r="C10" s="8" t="s">
        <v>651</v>
      </c>
      <c r="D10" s="8"/>
    </row>
    <row r="11" spans="2:4" ht="15">
      <c r="B11" s="42"/>
      <c r="C11" s="8" t="s">
        <v>9</v>
      </c>
      <c r="D11" s="8" t="s">
        <v>10</v>
      </c>
    </row>
    <row r="12" spans="2:4" ht="15">
      <c r="B12" s="42"/>
      <c r="C12" s="9"/>
      <c r="D12" s="10"/>
    </row>
    <row r="13" spans="2:4" ht="13.5" customHeight="1">
      <c r="B13" s="42" t="s">
        <v>11</v>
      </c>
      <c r="C13" s="11" t="s">
        <v>12</v>
      </c>
      <c r="D13" s="6"/>
    </row>
    <row r="14" spans="2:4" ht="15.75" customHeight="1">
      <c r="B14" s="42"/>
      <c r="C14" s="43"/>
      <c r="D14" s="43"/>
    </row>
    <row r="15" spans="2:3" ht="15">
      <c r="B15" s="42"/>
      <c r="C15" s="12"/>
    </row>
    <row r="16" spans="2:4" ht="15.75" customHeight="1">
      <c r="B16" s="6" t="s">
        <v>13</v>
      </c>
      <c r="C16" s="42" t="s">
        <v>14</v>
      </c>
      <c r="D16" s="42"/>
    </row>
    <row r="17" spans="2:4" s="13" customFormat="1" ht="20.25" customHeight="1">
      <c r="B17" s="6" t="s">
        <v>15</v>
      </c>
      <c r="C17" s="42" t="s">
        <v>16</v>
      </c>
      <c r="D17" s="42"/>
    </row>
    <row r="18" spans="2:4" s="13" customFormat="1" ht="84" customHeight="1">
      <c r="B18" s="7" t="s">
        <v>17</v>
      </c>
      <c r="C18" s="42" t="s">
        <v>18</v>
      </c>
      <c r="D18" s="42"/>
    </row>
    <row r="19" spans="2:4" s="13" customFormat="1" ht="36.75" customHeight="1">
      <c r="B19" s="9" t="s">
        <v>19</v>
      </c>
      <c r="C19" s="42" t="s">
        <v>20</v>
      </c>
      <c r="D19" s="42"/>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L227"/>
  <sheetViews>
    <sheetView tabSelected="1" workbookViewId="0" topLeftCell="A1">
      <selection activeCell="L106" sqref="L106"/>
    </sheetView>
  </sheetViews>
  <sheetFormatPr defaultColWidth="8.8515625" defaultRowHeight="12.75"/>
  <cols>
    <col min="1" max="1" width="8.8515625" style="37" customWidth="1"/>
    <col min="2" max="3" width="20.7109375" style="0" customWidth="1"/>
    <col min="4" max="4" width="9.140625" style="37" customWidth="1"/>
    <col min="5" max="5" width="7.140625" style="0" customWidth="1"/>
    <col min="6" max="6" width="11.00390625" style="0" customWidth="1"/>
    <col min="7" max="7" width="5.7109375" style="0" customWidth="1"/>
    <col min="8" max="8" width="6.421875" style="0" customWidth="1"/>
    <col min="9" max="9" width="58.140625" style="20" customWidth="1"/>
    <col min="10" max="10" width="55.421875" style="20" customWidth="1"/>
    <col min="11" max="11" width="18.00390625" style="37" customWidth="1"/>
    <col min="12" max="12" width="12.28125" style="0" bestFit="1" customWidth="1"/>
  </cols>
  <sheetData>
    <row r="1" spans="1:12" ht="39" customHeight="1">
      <c r="A1" s="15" t="s">
        <v>647</v>
      </c>
      <c r="B1" s="14" t="s">
        <v>21</v>
      </c>
      <c r="C1" s="14" t="s">
        <v>22</v>
      </c>
      <c r="D1" s="15" t="s">
        <v>23</v>
      </c>
      <c r="E1" s="15" t="s">
        <v>24</v>
      </c>
      <c r="F1" s="15" t="s">
        <v>25</v>
      </c>
      <c r="G1" s="15" t="s">
        <v>26</v>
      </c>
      <c r="H1" s="15" t="s">
        <v>27</v>
      </c>
      <c r="I1" s="16" t="s">
        <v>28</v>
      </c>
      <c r="J1" s="16" t="s">
        <v>29</v>
      </c>
      <c r="K1" s="16" t="s">
        <v>30</v>
      </c>
      <c r="L1" s="15" t="s">
        <v>31</v>
      </c>
    </row>
    <row r="2" spans="1:11" s="24" customFormat="1" ht="36">
      <c r="A2" s="31">
        <v>1</v>
      </c>
      <c r="B2" s="24" t="s">
        <v>435</v>
      </c>
      <c r="C2" s="24" t="s">
        <v>436</v>
      </c>
      <c r="D2" s="31" t="s">
        <v>37</v>
      </c>
      <c r="E2" s="24">
        <v>3</v>
      </c>
      <c r="F2" s="24">
        <v>3.1</v>
      </c>
      <c r="G2" s="24">
        <v>5</v>
      </c>
      <c r="H2" s="24">
        <v>20</v>
      </c>
      <c r="I2" s="24" t="s">
        <v>457</v>
      </c>
      <c r="J2" s="24" t="s">
        <v>437</v>
      </c>
      <c r="K2" s="31"/>
    </row>
    <row r="3" spans="1:11" s="24" customFormat="1" ht="24">
      <c r="A3" s="31">
        <v>2</v>
      </c>
      <c r="B3" s="24" t="s">
        <v>435</v>
      </c>
      <c r="C3" s="24" t="s">
        <v>436</v>
      </c>
      <c r="D3" s="31" t="s">
        <v>37</v>
      </c>
      <c r="E3" s="24">
        <v>5</v>
      </c>
      <c r="F3" s="24">
        <v>5.1</v>
      </c>
      <c r="G3" s="24">
        <v>9</v>
      </c>
      <c r="H3" s="24">
        <v>9</v>
      </c>
      <c r="I3" s="24" t="s">
        <v>438</v>
      </c>
      <c r="J3" s="24" t="s">
        <v>439</v>
      </c>
      <c r="K3" s="31"/>
    </row>
    <row r="4" spans="1:11" s="24" customFormat="1" ht="24">
      <c r="A4" s="31">
        <v>3</v>
      </c>
      <c r="B4" s="24" t="s">
        <v>435</v>
      </c>
      <c r="C4" s="24" t="s">
        <v>436</v>
      </c>
      <c r="D4" s="31" t="s">
        <v>37</v>
      </c>
      <c r="E4" s="24">
        <v>5</v>
      </c>
      <c r="F4" s="24" t="s">
        <v>200</v>
      </c>
      <c r="G4" s="24">
        <v>16</v>
      </c>
      <c r="H4" s="24">
        <v>12</v>
      </c>
      <c r="I4" s="24" t="s">
        <v>440</v>
      </c>
      <c r="J4" s="24" t="s">
        <v>441</v>
      </c>
      <c r="K4" s="31" t="s">
        <v>66</v>
      </c>
    </row>
    <row r="5" spans="1:11" s="24" customFormat="1" ht="24">
      <c r="A5" s="31">
        <v>4</v>
      </c>
      <c r="B5" s="24" t="s">
        <v>435</v>
      </c>
      <c r="C5" s="24" t="s">
        <v>436</v>
      </c>
      <c r="D5" s="31" t="s">
        <v>37</v>
      </c>
      <c r="E5" s="24">
        <v>5</v>
      </c>
      <c r="F5" s="24" t="s">
        <v>190</v>
      </c>
      <c r="G5" s="24">
        <v>10</v>
      </c>
      <c r="H5" s="24">
        <v>54</v>
      </c>
      <c r="I5" s="24" t="s">
        <v>442</v>
      </c>
      <c r="J5" s="24" t="s">
        <v>443</v>
      </c>
      <c r="K5" s="31"/>
    </row>
    <row r="6" spans="1:11" s="24" customFormat="1" ht="12">
      <c r="A6" s="31">
        <v>5</v>
      </c>
      <c r="B6" s="24" t="s">
        <v>435</v>
      </c>
      <c r="C6" s="24" t="s">
        <v>436</v>
      </c>
      <c r="D6" s="31" t="s">
        <v>37</v>
      </c>
      <c r="E6" s="24">
        <v>5</v>
      </c>
      <c r="F6" s="24" t="s">
        <v>444</v>
      </c>
      <c r="G6" s="24">
        <v>9</v>
      </c>
      <c r="H6" s="24">
        <v>22</v>
      </c>
      <c r="I6" s="24" t="s">
        <v>445</v>
      </c>
      <c r="J6" s="24" t="s">
        <v>446</v>
      </c>
      <c r="K6" s="31"/>
    </row>
    <row r="7" spans="1:11" s="24" customFormat="1" ht="24">
      <c r="A7" s="31">
        <v>6</v>
      </c>
      <c r="B7" s="24" t="s">
        <v>435</v>
      </c>
      <c r="C7" s="24" t="s">
        <v>436</v>
      </c>
      <c r="D7" s="31" t="s">
        <v>37</v>
      </c>
      <c r="E7" s="24">
        <v>5</v>
      </c>
      <c r="F7" s="24" t="s">
        <v>444</v>
      </c>
      <c r="G7" s="24">
        <v>9</v>
      </c>
      <c r="H7" s="24">
        <v>50</v>
      </c>
      <c r="I7" s="24" t="s">
        <v>447</v>
      </c>
      <c r="J7" s="24" t="s">
        <v>446</v>
      </c>
      <c r="K7" s="31"/>
    </row>
    <row r="8" spans="1:11" s="24" customFormat="1" ht="12">
      <c r="A8" s="31">
        <v>7</v>
      </c>
      <c r="B8" s="24" t="s">
        <v>435</v>
      </c>
      <c r="C8" s="24" t="s">
        <v>436</v>
      </c>
      <c r="D8" s="31" t="s">
        <v>37</v>
      </c>
      <c r="E8" s="24">
        <v>5</v>
      </c>
      <c r="F8" s="24" t="s">
        <v>193</v>
      </c>
      <c r="G8" s="24">
        <v>12</v>
      </c>
      <c r="H8" s="24">
        <v>54</v>
      </c>
      <c r="I8" s="24" t="s">
        <v>448</v>
      </c>
      <c r="J8" s="24" t="s">
        <v>449</v>
      </c>
      <c r="K8" s="31"/>
    </row>
    <row r="9" spans="1:11" s="24" customFormat="1" ht="12">
      <c r="A9" s="31">
        <v>8</v>
      </c>
      <c r="B9" s="24" t="s">
        <v>435</v>
      </c>
      <c r="C9" s="24" t="s">
        <v>436</v>
      </c>
      <c r="D9" s="31" t="s">
        <v>37</v>
      </c>
      <c r="E9" s="24">
        <v>5</v>
      </c>
      <c r="F9" s="24" t="s">
        <v>450</v>
      </c>
      <c r="G9" s="24">
        <v>15</v>
      </c>
      <c r="H9" s="24">
        <v>1</v>
      </c>
      <c r="I9" s="24" t="s">
        <v>451</v>
      </c>
      <c r="J9" s="24" t="s">
        <v>452</v>
      </c>
      <c r="K9" s="31"/>
    </row>
    <row r="10" spans="1:11" s="24" customFormat="1" ht="12">
      <c r="A10" s="31">
        <v>9</v>
      </c>
      <c r="B10" s="24" t="s">
        <v>435</v>
      </c>
      <c r="C10" s="24" t="s">
        <v>436</v>
      </c>
      <c r="D10" s="31" t="s">
        <v>37</v>
      </c>
      <c r="E10" s="24">
        <v>5</v>
      </c>
      <c r="F10" s="24" t="s">
        <v>200</v>
      </c>
      <c r="G10" s="24">
        <v>17</v>
      </c>
      <c r="H10" s="24">
        <v>5</v>
      </c>
      <c r="I10" s="24" t="s">
        <v>453</v>
      </c>
      <c r="J10" s="24" t="s">
        <v>454</v>
      </c>
      <c r="K10" s="31"/>
    </row>
    <row r="11" spans="1:11" s="24" customFormat="1" ht="12">
      <c r="A11" s="31">
        <v>10</v>
      </c>
      <c r="B11" s="24" t="s">
        <v>435</v>
      </c>
      <c r="C11" s="24" t="s">
        <v>436</v>
      </c>
      <c r="D11" s="31" t="s">
        <v>37</v>
      </c>
      <c r="E11" s="24">
        <v>6</v>
      </c>
      <c r="F11" s="24" t="s">
        <v>113</v>
      </c>
      <c r="G11" s="24">
        <v>25</v>
      </c>
      <c r="H11" s="24">
        <v>41</v>
      </c>
      <c r="I11" s="24" t="s">
        <v>455</v>
      </c>
      <c r="J11" s="24" t="s">
        <v>456</v>
      </c>
      <c r="K11" s="31"/>
    </row>
    <row r="12" spans="1:11" s="24" customFormat="1" ht="48">
      <c r="A12" s="31">
        <v>11</v>
      </c>
      <c r="B12" s="24" t="s">
        <v>416</v>
      </c>
      <c r="C12" s="33" t="s">
        <v>417</v>
      </c>
      <c r="D12" s="31" t="s">
        <v>117</v>
      </c>
      <c r="E12" s="31">
        <v>5</v>
      </c>
      <c r="F12" s="31" t="s">
        <v>190</v>
      </c>
      <c r="G12" s="31">
        <v>11</v>
      </c>
      <c r="H12" s="31">
        <v>2</v>
      </c>
      <c r="I12" s="35" t="s">
        <v>418</v>
      </c>
      <c r="J12" s="35" t="s">
        <v>419</v>
      </c>
      <c r="K12" s="31"/>
    </row>
    <row r="13" spans="1:11" s="24" customFormat="1" ht="60">
      <c r="A13" s="31">
        <v>12</v>
      </c>
      <c r="B13" s="24" t="s">
        <v>416</v>
      </c>
      <c r="C13" s="33" t="s">
        <v>417</v>
      </c>
      <c r="D13" s="31" t="s">
        <v>117</v>
      </c>
      <c r="E13" s="31">
        <v>5</v>
      </c>
      <c r="F13" s="31" t="s">
        <v>190</v>
      </c>
      <c r="G13" s="31">
        <v>11</v>
      </c>
      <c r="H13" s="31">
        <v>2</v>
      </c>
      <c r="I13" s="35" t="s">
        <v>420</v>
      </c>
      <c r="J13" s="35" t="s">
        <v>421</v>
      </c>
      <c r="K13" s="31"/>
    </row>
    <row r="14" spans="1:12" s="24" customFormat="1" ht="192">
      <c r="A14" s="31">
        <v>13</v>
      </c>
      <c r="B14" s="24" t="s">
        <v>416</v>
      </c>
      <c r="C14" s="33" t="s">
        <v>417</v>
      </c>
      <c r="D14" s="38" t="s">
        <v>117</v>
      </c>
      <c r="E14" s="38">
        <v>5</v>
      </c>
      <c r="F14" s="38" t="s">
        <v>190</v>
      </c>
      <c r="G14" s="38">
        <v>9</v>
      </c>
      <c r="H14" s="38">
        <v>54</v>
      </c>
      <c r="I14" s="22" t="s">
        <v>422</v>
      </c>
      <c r="J14" s="22" t="s">
        <v>423</v>
      </c>
      <c r="K14" s="38" t="s">
        <v>171</v>
      </c>
      <c r="L14" s="38" t="s">
        <v>52</v>
      </c>
    </row>
    <row r="15" spans="1:11" s="24" customFormat="1" ht="84">
      <c r="A15" s="31">
        <v>14</v>
      </c>
      <c r="B15" s="24" t="s">
        <v>416</v>
      </c>
      <c r="C15" s="33" t="s">
        <v>417</v>
      </c>
      <c r="D15" s="38" t="s">
        <v>117</v>
      </c>
      <c r="E15" s="38">
        <v>6</v>
      </c>
      <c r="F15" s="38" t="s">
        <v>247</v>
      </c>
      <c r="G15" s="38">
        <v>27</v>
      </c>
      <c r="H15" s="38">
        <v>15</v>
      </c>
      <c r="I15" s="22" t="s">
        <v>424</v>
      </c>
      <c r="J15" s="22" t="s">
        <v>425</v>
      </c>
      <c r="K15" s="38" t="s">
        <v>171</v>
      </c>
    </row>
    <row r="16" spans="1:11" s="24" customFormat="1" ht="120">
      <c r="A16" s="31">
        <v>15</v>
      </c>
      <c r="B16" s="24" t="s">
        <v>416</v>
      </c>
      <c r="C16" s="33" t="s">
        <v>417</v>
      </c>
      <c r="D16" s="38" t="s">
        <v>117</v>
      </c>
      <c r="E16" s="38">
        <v>6</v>
      </c>
      <c r="F16" s="38" t="s">
        <v>151</v>
      </c>
      <c r="G16" s="38">
        <v>29</v>
      </c>
      <c r="H16" s="38">
        <v>41</v>
      </c>
      <c r="I16" s="22" t="s">
        <v>426</v>
      </c>
      <c r="J16" s="22" t="s">
        <v>425</v>
      </c>
      <c r="K16" s="38" t="s">
        <v>171</v>
      </c>
    </row>
    <row r="17" spans="1:11" s="24" customFormat="1" ht="60">
      <c r="A17" s="31">
        <v>16</v>
      </c>
      <c r="B17" s="24" t="s">
        <v>416</v>
      </c>
      <c r="C17" s="33" t="s">
        <v>417</v>
      </c>
      <c r="D17" s="38" t="s">
        <v>117</v>
      </c>
      <c r="E17" s="38" t="s">
        <v>427</v>
      </c>
      <c r="F17" s="38" t="s">
        <v>428</v>
      </c>
      <c r="G17" s="38">
        <v>124</v>
      </c>
      <c r="H17" s="38">
        <v>12</v>
      </c>
      <c r="I17" s="22" t="s">
        <v>429</v>
      </c>
      <c r="J17" s="22" t="s">
        <v>430</v>
      </c>
      <c r="K17" s="38" t="s">
        <v>171</v>
      </c>
    </row>
    <row r="18" spans="1:11" s="24" customFormat="1" ht="24">
      <c r="A18" s="31">
        <v>17</v>
      </c>
      <c r="B18" s="24" t="s">
        <v>416</v>
      </c>
      <c r="C18" s="33" t="s">
        <v>417</v>
      </c>
      <c r="D18" s="38" t="s">
        <v>117</v>
      </c>
      <c r="E18" s="38" t="s">
        <v>427</v>
      </c>
      <c r="F18" s="38" t="s">
        <v>428</v>
      </c>
      <c r="G18" s="38">
        <v>124</v>
      </c>
      <c r="H18" s="38">
        <v>12</v>
      </c>
      <c r="I18" s="22" t="s">
        <v>431</v>
      </c>
      <c r="J18" s="22" t="s">
        <v>432</v>
      </c>
      <c r="K18" s="38" t="s">
        <v>171</v>
      </c>
    </row>
    <row r="19" spans="1:11" s="24" customFormat="1" ht="24">
      <c r="A19" s="31">
        <v>18</v>
      </c>
      <c r="B19" s="24" t="s">
        <v>416</v>
      </c>
      <c r="C19" s="33" t="s">
        <v>417</v>
      </c>
      <c r="D19" s="38" t="s">
        <v>117</v>
      </c>
      <c r="E19" s="38" t="s">
        <v>427</v>
      </c>
      <c r="F19" s="38" t="s">
        <v>428</v>
      </c>
      <c r="G19" s="38">
        <v>124</v>
      </c>
      <c r="H19" s="38">
        <v>12</v>
      </c>
      <c r="I19" s="22" t="s">
        <v>433</v>
      </c>
      <c r="J19" s="22" t="s">
        <v>434</v>
      </c>
      <c r="K19" s="38" t="s">
        <v>171</v>
      </c>
    </row>
    <row r="20" spans="1:12" s="24" customFormat="1" ht="24">
      <c r="A20" s="31">
        <v>19</v>
      </c>
      <c r="B20" s="24" t="s">
        <v>74</v>
      </c>
      <c r="C20" s="24" t="s">
        <v>75</v>
      </c>
      <c r="D20" s="31" t="s">
        <v>76</v>
      </c>
      <c r="E20" s="24">
        <v>8</v>
      </c>
      <c r="F20" s="24" t="s">
        <v>77</v>
      </c>
      <c r="G20" s="24">
        <v>35</v>
      </c>
      <c r="H20" s="24">
        <v>26</v>
      </c>
      <c r="I20" s="24" t="s">
        <v>78</v>
      </c>
      <c r="J20" s="24" t="s">
        <v>79</v>
      </c>
      <c r="K20" s="31" t="s">
        <v>80</v>
      </c>
      <c r="L20" s="24" t="s">
        <v>81</v>
      </c>
    </row>
    <row r="21" spans="1:12" s="24" customFormat="1" ht="60">
      <c r="A21" s="31">
        <v>20</v>
      </c>
      <c r="B21" s="24" t="s">
        <v>74</v>
      </c>
      <c r="C21" s="24" t="s">
        <v>75</v>
      </c>
      <c r="D21" s="31" t="s">
        <v>82</v>
      </c>
      <c r="E21" s="24">
        <v>9</v>
      </c>
      <c r="F21" s="24">
        <v>9.4</v>
      </c>
      <c r="G21" s="24">
        <v>49</v>
      </c>
      <c r="H21" s="24">
        <v>30</v>
      </c>
      <c r="I21" s="24" t="s">
        <v>83</v>
      </c>
      <c r="J21" s="21" t="s">
        <v>84</v>
      </c>
      <c r="K21" s="31" t="s">
        <v>80</v>
      </c>
      <c r="L21" s="24" t="s">
        <v>85</v>
      </c>
    </row>
    <row r="22" spans="1:12" s="24" customFormat="1" ht="24">
      <c r="A22" s="31">
        <v>21</v>
      </c>
      <c r="B22" s="24" t="s">
        <v>74</v>
      </c>
      <c r="C22" s="24" t="s">
        <v>75</v>
      </c>
      <c r="D22" s="31" t="s">
        <v>82</v>
      </c>
      <c r="E22" s="24">
        <v>16</v>
      </c>
      <c r="F22" s="24" t="s">
        <v>86</v>
      </c>
      <c r="G22" s="24">
        <v>84</v>
      </c>
      <c r="H22" s="24">
        <v>38</v>
      </c>
      <c r="I22" s="24" t="s">
        <v>87</v>
      </c>
      <c r="J22" s="24" t="s">
        <v>88</v>
      </c>
      <c r="K22" s="31" t="s">
        <v>80</v>
      </c>
      <c r="L22" s="24" t="s">
        <v>85</v>
      </c>
    </row>
    <row r="23" spans="1:12" s="24" customFormat="1" ht="60">
      <c r="A23" s="31">
        <v>22</v>
      </c>
      <c r="B23" s="24" t="s">
        <v>74</v>
      </c>
      <c r="C23" s="24" t="s">
        <v>75</v>
      </c>
      <c r="D23" s="31" t="s">
        <v>82</v>
      </c>
      <c r="E23" s="24">
        <v>16</v>
      </c>
      <c r="F23" s="24" t="s">
        <v>89</v>
      </c>
      <c r="G23" s="24">
        <v>90</v>
      </c>
      <c r="H23" s="47" t="s">
        <v>90</v>
      </c>
      <c r="I23" s="24" t="s">
        <v>91</v>
      </c>
      <c r="J23" s="22" t="s">
        <v>92</v>
      </c>
      <c r="K23" s="31" t="s">
        <v>80</v>
      </c>
      <c r="L23" s="24" t="s">
        <v>85</v>
      </c>
    </row>
    <row r="24" spans="1:12" s="24" customFormat="1" ht="36">
      <c r="A24" s="31">
        <v>23</v>
      </c>
      <c r="B24" s="24" t="s">
        <v>74</v>
      </c>
      <c r="C24" s="24" t="s">
        <v>75</v>
      </c>
      <c r="D24" s="31" t="s">
        <v>82</v>
      </c>
      <c r="E24" s="24" t="s">
        <v>93</v>
      </c>
      <c r="F24" s="24" t="s">
        <v>94</v>
      </c>
      <c r="G24" s="24" t="s">
        <v>95</v>
      </c>
      <c r="H24" s="24" t="s">
        <v>94</v>
      </c>
      <c r="I24" s="24" t="s">
        <v>96</v>
      </c>
      <c r="J24" s="22" t="s">
        <v>97</v>
      </c>
      <c r="K24" s="31" t="s">
        <v>80</v>
      </c>
      <c r="L24" s="24" t="s">
        <v>85</v>
      </c>
    </row>
    <row r="25" spans="1:12" s="24" customFormat="1" ht="24">
      <c r="A25" s="31">
        <v>24</v>
      </c>
      <c r="B25" s="24" t="s">
        <v>98</v>
      </c>
      <c r="C25" s="24" t="s">
        <v>99</v>
      </c>
      <c r="D25" s="31" t="s">
        <v>37</v>
      </c>
      <c r="E25" s="24">
        <v>6</v>
      </c>
      <c r="F25" s="24" t="s">
        <v>100</v>
      </c>
      <c r="G25" s="24">
        <v>25</v>
      </c>
      <c r="H25" s="24">
        <v>33</v>
      </c>
      <c r="I25" s="24" t="s">
        <v>101</v>
      </c>
      <c r="J25" s="24" t="s">
        <v>102</v>
      </c>
      <c r="K25" s="31" t="s">
        <v>66</v>
      </c>
      <c r="L25" s="24" t="s">
        <v>52</v>
      </c>
    </row>
    <row r="26" spans="1:12" s="24" customFormat="1" ht="24">
      <c r="A26" s="31">
        <v>25</v>
      </c>
      <c r="B26" s="24" t="s">
        <v>98</v>
      </c>
      <c r="C26" s="24" t="s">
        <v>99</v>
      </c>
      <c r="D26" s="31" t="s">
        <v>37</v>
      </c>
      <c r="E26" s="24">
        <v>6</v>
      </c>
      <c r="F26" s="24" t="s">
        <v>100</v>
      </c>
      <c r="G26" s="24">
        <v>26</v>
      </c>
      <c r="H26" s="24">
        <v>20</v>
      </c>
      <c r="I26" s="24" t="s">
        <v>103</v>
      </c>
      <c r="J26" s="24" t="s">
        <v>104</v>
      </c>
      <c r="K26" s="31" t="s">
        <v>66</v>
      </c>
      <c r="L26" s="24" t="s">
        <v>52</v>
      </c>
    </row>
    <row r="27" spans="1:12" s="24" customFormat="1" ht="12">
      <c r="A27" s="31">
        <v>26</v>
      </c>
      <c r="B27" s="24" t="s">
        <v>98</v>
      </c>
      <c r="C27" s="24" t="s">
        <v>99</v>
      </c>
      <c r="D27" s="31" t="s">
        <v>37</v>
      </c>
      <c r="E27" s="24">
        <v>6</v>
      </c>
      <c r="F27" s="24" t="s">
        <v>100</v>
      </c>
      <c r="G27" s="24">
        <v>26</v>
      </c>
      <c r="H27" s="24">
        <v>20</v>
      </c>
      <c r="I27" s="24" t="s">
        <v>105</v>
      </c>
      <c r="J27" s="24" t="s">
        <v>106</v>
      </c>
      <c r="K27" s="31" t="s">
        <v>66</v>
      </c>
      <c r="L27" s="24" t="s">
        <v>52</v>
      </c>
    </row>
    <row r="28" spans="1:12" s="24" customFormat="1" ht="24">
      <c r="A28" s="31">
        <v>27</v>
      </c>
      <c r="B28" s="24" t="s">
        <v>98</v>
      </c>
      <c r="C28" s="24" t="s">
        <v>99</v>
      </c>
      <c r="D28" s="31" t="s">
        <v>37</v>
      </c>
      <c r="E28" s="24">
        <v>6</v>
      </c>
      <c r="F28" s="24" t="s">
        <v>100</v>
      </c>
      <c r="G28" s="24">
        <v>26</v>
      </c>
      <c r="H28" s="24">
        <v>13</v>
      </c>
      <c r="I28" s="24" t="s">
        <v>107</v>
      </c>
      <c r="J28" s="24" t="s">
        <v>108</v>
      </c>
      <c r="K28" s="31" t="s">
        <v>66</v>
      </c>
      <c r="L28" s="24" t="s">
        <v>52</v>
      </c>
    </row>
    <row r="29" spans="1:12" s="24" customFormat="1" ht="24">
      <c r="A29" s="31">
        <v>28</v>
      </c>
      <c r="B29" s="24" t="s">
        <v>98</v>
      </c>
      <c r="C29" s="24" t="s">
        <v>99</v>
      </c>
      <c r="D29" s="31" t="s">
        <v>37</v>
      </c>
      <c r="E29" s="24">
        <v>6</v>
      </c>
      <c r="F29" s="24" t="s">
        <v>109</v>
      </c>
      <c r="G29" s="24">
        <v>25</v>
      </c>
      <c r="H29" s="24">
        <v>25</v>
      </c>
      <c r="I29" s="24" t="s">
        <v>110</v>
      </c>
      <c r="J29" s="24" t="s">
        <v>111</v>
      </c>
      <c r="K29" s="31" t="s">
        <v>112</v>
      </c>
      <c r="L29" s="24" t="s">
        <v>52</v>
      </c>
    </row>
    <row r="30" spans="1:12" s="24" customFormat="1" ht="36">
      <c r="A30" s="31">
        <v>29</v>
      </c>
      <c r="B30" s="24" t="s">
        <v>98</v>
      </c>
      <c r="C30" s="24" t="s">
        <v>99</v>
      </c>
      <c r="D30" s="31" t="s">
        <v>37</v>
      </c>
      <c r="E30" s="24">
        <v>6</v>
      </c>
      <c r="F30" s="24" t="s">
        <v>113</v>
      </c>
      <c r="G30" s="24">
        <v>27</v>
      </c>
      <c r="H30" s="24">
        <v>1</v>
      </c>
      <c r="I30" s="24" t="s">
        <v>114</v>
      </c>
      <c r="J30" s="24" t="s">
        <v>115</v>
      </c>
      <c r="K30" s="31" t="s">
        <v>66</v>
      </c>
      <c r="L30" s="24" t="s">
        <v>52</v>
      </c>
    </row>
    <row r="31" spans="1:11" s="24" customFormat="1" ht="48">
      <c r="A31" s="31">
        <v>30</v>
      </c>
      <c r="B31" s="24" t="s">
        <v>69</v>
      </c>
      <c r="C31" s="24" t="s">
        <v>70</v>
      </c>
      <c r="D31" s="31" t="s">
        <v>68</v>
      </c>
      <c r="E31" s="24">
        <v>5</v>
      </c>
      <c r="F31" s="24" t="s">
        <v>71</v>
      </c>
      <c r="G31" s="24">
        <v>14</v>
      </c>
      <c r="H31" s="24">
        <v>21</v>
      </c>
      <c r="I31" s="24" t="s">
        <v>72</v>
      </c>
      <c r="J31" s="24" t="s">
        <v>73</v>
      </c>
      <c r="K31" s="31" t="s">
        <v>66</v>
      </c>
    </row>
    <row r="32" spans="1:11" s="24" customFormat="1" ht="12">
      <c r="A32" s="31">
        <v>31</v>
      </c>
      <c r="B32" s="24" t="s">
        <v>69</v>
      </c>
      <c r="C32" s="24" t="s">
        <v>70</v>
      </c>
      <c r="D32" s="31" t="s">
        <v>37</v>
      </c>
      <c r="E32" s="24">
        <v>16</v>
      </c>
      <c r="F32" s="24" t="s">
        <v>67</v>
      </c>
      <c r="G32" s="24">
        <v>109</v>
      </c>
      <c r="H32" s="24">
        <v>44</v>
      </c>
      <c r="I32" s="24" t="s">
        <v>64</v>
      </c>
      <c r="J32" s="24" t="s">
        <v>65</v>
      </c>
      <c r="K32" s="31" t="s">
        <v>66</v>
      </c>
    </row>
    <row r="33" spans="1:11" s="24" customFormat="1" ht="39" customHeight="1">
      <c r="A33" s="31">
        <v>32</v>
      </c>
      <c r="B33" s="24" t="s">
        <v>606</v>
      </c>
      <c r="C33" s="24" t="s">
        <v>635</v>
      </c>
      <c r="D33" s="31" t="s">
        <v>143</v>
      </c>
      <c r="E33" s="31">
        <v>5</v>
      </c>
      <c r="F33" s="31" t="s">
        <v>193</v>
      </c>
      <c r="G33" s="31">
        <v>12</v>
      </c>
      <c r="H33" s="31">
        <v>44</v>
      </c>
      <c r="I33" s="24" t="s">
        <v>636</v>
      </c>
      <c r="J33" s="24" t="s">
        <v>637</v>
      </c>
      <c r="K33" s="31"/>
    </row>
    <row r="34" spans="1:11" s="24" customFormat="1" ht="48">
      <c r="A34" s="31">
        <v>33</v>
      </c>
      <c r="B34" s="24" t="s">
        <v>606</v>
      </c>
      <c r="C34" s="24" t="s">
        <v>635</v>
      </c>
      <c r="D34" s="31" t="s">
        <v>117</v>
      </c>
      <c r="E34" s="31">
        <v>5</v>
      </c>
      <c r="F34" s="31" t="s">
        <v>140</v>
      </c>
      <c r="G34" s="31">
        <v>17</v>
      </c>
      <c r="H34" s="31">
        <v>49</v>
      </c>
      <c r="I34" s="24" t="s">
        <v>638</v>
      </c>
      <c r="J34" s="24" t="s">
        <v>639</v>
      </c>
      <c r="K34" s="31"/>
    </row>
    <row r="35" spans="1:11" s="24" customFormat="1" ht="24">
      <c r="A35" s="31">
        <v>34</v>
      </c>
      <c r="B35" s="24" t="s">
        <v>606</v>
      </c>
      <c r="C35" s="24" t="s">
        <v>635</v>
      </c>
      <c r="D35" s="31" t="s">
        <v>143</v>
      </c>
      <c r="E35" s="31">
        <v>8</v>
      </c>
      <c r="F35" s="31" t="s">
        <v>257</v>
      </c>
      <c r="G35" s="31">
        <v>37</v>
      </c>
      <c r="H35" s="31">
        <v>9</v>
      </c>
      <c r="I35" s="24" t="s">
        <v>640</v>
      </c>
      <c r="J35" s="24" t="s">
        <v>641</v>
      </c>
      <c r="K35" s="31"/>
    </row>
    <row r="36" spans="1:11" s="24" customFormat="1" ht="36">
      <c r="A36" s="31">
        <v>35</v>
      </c>
      <c r="B36" s="24" t="s">
        <v>606</v>
      </c>
      <c r="C36" s="24" t="s">
        <v>635</v>
      </c>
      <c r="D36" s="31" t="s">
        <v>117</v>
      </c>
      <c r="E36" s="31">
        <v>8</v>
      </c>
      <c r="F36" s="31" t="s">
        <v>642</v>
      </c>
      <c r="G36" s="31">
        <v>40</v>
      </c>
      <c r="H36" s="31">
        <v>49</v>
      </c>
      <c r="I36" s="24" t="s">
        <v>643</v>
      </c>
      <c r="J36" s="24" t="s">
        <v>644</v>
      </c>
      <c r="K36" s="31"/>
    </row>
    <row r="37" spans="1:11" s="24" customFormat="1" ht="24">
      <c r="A37" s="31">
        <v>36</v>
      </c>
      <c r="B37" s="24" t="s">
        <v>606</v>
      </c>
      <c r="C37" s="24" t="s">
        <v>635</v>
      </c>
      <c r="D37" s="31" t="s">
        <v>117</v>
      </c>
      <c r="E37" s="31">
        <v>8</v>
      </c>
      <c r="F37" s="31" t="s">
        <v>135</v>
      </c>
      <c r="G37" s="31">
        <v>42</v>
      </c>
      <c r="H37" s="31">
        <v>7</v>
      </c>
      <c r="I37" s="24" t="s">
        <v>645</v>
      </c>
      <c r="J37" s="24" t="s">
        <v>646</v>
      </c>
      <c r="K37" s="31"/>
    </row>
    <row r="38" spans="1:11" s="24" customFormat="1" ht="24">
      <c r="A38" s="31">
        <v>37</v>
      </c>
      <c r="B38" s="24" t="s">
        <v>458</v>
      </c>
      <c r="C38" s="24" t="s">
        <v>176</v>
      </c>
      <c r="D38" s="31" t="s">
        <v>37</v>
      </c>
      <c r="E38" s="24">
        <v>3</v>
      </c>
      <c r="F38" s="24">
        <v>3.1</v>
      </c>
      <c r="G38" s="24">
        <v>5</v>
      </c>
      <c r="H38" s="24">
        <v>20</v>
      </c>
      <c r="I38" s="24" t="s">
        <v>459</v>
      </c>
      <c r="J38" s="24" t="s">
        <v>460</v>
      </c>
      <c r="K38" s="31" t="s">
        <v>66</v>
      </c>
    </row>
    <row r="39" spans="1:11" s="24" customFormat="1" ht="24">
      <c r="A39" s="31">
        <v>38</v>
      </c>
      <c r="B39" s="24" t="s">
        <v>458</v>
      </c>
      <c r="C39" s="24" t="s">
        <v>176</v>
      </c>
      <c r="D39" s="31" t="s">
        <v>37</v>
      </c>
      <c r="E39" s="24">
        <v>5</v>
      </c>
      <c r="F39" s="24" t="s">
        <v>211</v>
      </c>
      <c r="G39" s="24">
        <v>15</v>
      </c>
      <c r="I39" s="24" t="s">
        <v>461</v>
      </c>
      <c r="J39" s="24" t="s">
        <v>462</v>
      </c>
      <c r="K39" s="31" t="s">
        <v>66</v>
      </c>
    </row>
    <row r="40" spans="1:11" s="24" customFormat="1" ht="24">
      <c r="A40" s="31">
        <v>39</v>
      </c>
      <c r="B40" s="24" t="s">
        <v>458</v>
      </c>
      <c r="C40" s="24" t="s">
        <v>176</v>
      </c>
      <c r="D40" s="31" t="s">
        <v>37</v>
      </c>
      <c r="E40" s="24">
        <v>16</v>
      </c>
      <c r="F40" s="24" t="s">
        <v>324</v>
      </c>
      <c r="G40" s="24">
        <v>64</v>
      </c>
      <c r="H40" s="24">
        <v>1</v>
      </c>
      <c r="I40" s="24" t="s">
        <v>463</v>
      </c>
      <c r="J40" s="24" t="s">
        <v>464</v>
      </c>
      <c r="K40" s="31" t="s">
        <v>66</v>
      </c>
    </row>
    <row r="41" spans="1:12" s="24" customFormat="1" ht="12">
      <c r="A41" s="31">
        <v>40</v>
      </c>
      <c r="B41" s="24" t="s">
        <v>458</v>
      </c>
      <c r="C41" s="24" t="s">
        <v>176</v>
      </c>
      <c r="D41" s="31" t="s">
        <v>68</v>
      </c>
      <c r="E41" s="24">
        <v>16</v>
      </c>
      <c r="F41" s="24" t="s">
        <v>465</v>
      </c>
      <c r="G41" s="24">
        <v>69</v>
      </c>
      <c r="H41" s="24">
        <v>24</v>
      </c>
      <c r="I41" s="24" t="s">
        <v>466</v>
      </c>
      <c r="J41" s="24" t="s">
        <v>467</v>
      </c>
      <c r="K41" s="31" t="s">
        <v>66</v>
      </c>
      <c r="L41" s="24" t="s">
        <v>59</v>
      </c>
    </row>
    <row r="42" spans="1:11" s="24" customFormat="1" ht="36">
      <c r="A42" s="31">
        <v>41</v>
      </c>
      <c r="B42" s="24" t="s">
        <v>458</v>
      </c>
      <c r="C42" s="24" t="s">
        <v>176</v>
      </c>
      <c r="D42" s="31" t="s">
        <v>37</v>
      </c>
      <c r="E42" s="24">
        <v>16</v>
      </c>
      <c r="F42" s="24" t="s">
        <v>468</v>
      </c>
      <c r="G42" s="24">
        <v>70</v>
      </c>
      <c r="H42" s="24" t="s">
        <v>469</v>
      </c>
      <c r="I42" s="24" t="s">
        <v>470</v>
      </c>
      <c r="J42" s="24" t="s">
        <v>471</v>
      </c>
      <c r="K42" s="31" t="s">
        <v>66</v>
      </c>
    </row>
    <row r="43" spans="1:12" s="24" customFormat="1" ht="24">
      <c r="A43" s="31">
        <v>42</v>
      </c>
      <c r="B43" s="24" t="s">
        <v>458</v>
      </c>
      <c r="C43" s="24" t="s">
        <v>176</v>
      </c>
      <c r="D43" s="31" t="s">
        <v>68</v>
      </c>
      <c r="E43" s="24" t="s">
        <v>94</v>
      </c>
      <c r="F43" s="24" t="s">
        <v>472</v>
      </c>
      <c r="G43" s="24">
        <v>138</v>
      </c>
      <c r="H43" s="24">
        <v>10</v>
      </c>
      <c r="I43" s="24" t="s">
        <v>473</v>
      </c>
      <c r="J43" s="24" t="s">
        <v>474</v>
      </c>
      <c r="K43" s="31" t="s">
        <v>66</v>
      </c>
      <c r="L43" s="24" t="s">
        <v>53</v>
      </c>
    </row>
    <row r="44" spans="1:12" s="24" customFormat="1" ht="60">
      <c r="A44" s="31">
        <v>43</v>
      </c>
      <c r="B44" s="24" t="s">
        <v>519</v>
      </c>
      <c r="C44" s="24" t="s">
        <v>507</v>
      </c>
      <c r="D44" s="31" t="s">
        <v>68</v>
      </c>
      <c r="E44" s="24">
        <v>8</v>
      </c>
      <c r="F44" s="24" t="s">
        <v>135</v>
      </c>
      <c r="G44" s="24">
        <v>41</v>
      </c>
      <c r="H44" s="24">
        <v>4</v>
      </c>
      <c r="I44" s="24" t="s">
        <v>520</v>
      </c>
      <c r="J44" s="24" t="s">
        <v>521</v>
      </c>
      <c r="K44" s="31" t="s">
        <v>66</v>
      </c>
      <c r="L44" s="24" t="s">
        <v>359</v>
      </c>
    </row>
    <row r="45" spans="1:12" s="24" customFormat="1" ht="24">
      <c r="A45" s="31">
        <v>44</v>
      </c>
      <c r="B45" s="24" t="s">
        <v>519</v>
      </c>
      <c r="C45" s="24" t="s">
        <v>507</v>
      </c>
      <c r="D45" s="31" t="s">
        <v>68</v>
      </c>
      <c r="E45" s="24">
        <v>16</v>
      </c>
      <c r="F45" s="24" t="s">
        <v>511</v>
      </c>
      <c r="G45" s="24">
        <v>53</v>
      </c>
      <c r="H45" s="24">
        <v>4</v>
      </c>
      <c r="I45" s="24" t="s">
        <v>522</v>
      </c>
      <c r="J45" s="24" t="s">
        <v>523</v>
      </c>
      <c r="K45" s="31" t="s">
        <v>66</v>
      </c>
      <c r="L45" s="24" t="s">
        <v>39</v>
      </c>
    </row>
    <row r="46" spans="1:12" s="24" customFormat="1" ht="12">
      <c r="A46" s="31">
        <v>45</v>
      </c>
      <c r="B46" s="24" t="s">
        <v>519</v>
      </c>
      <c r="C46" s="24" t="s">
        <v>507</v>
      </c>
      <c r="D46" s="31" t="s">
        <v>37</v>
      </c>
      <c r="E46" s="24">
        <v>16</v>
      </c>
      <c r="F46" s="24" t="s">
        <v>373</v>
      </c>
      <c r="G46" s="24">
        <v>67</v>
      </c>
      <c r="H46" s="24">
        <v>6</v>
      </c>
      <c r="I46" s="24" t="s">
        <v>524</v>
      </c>
      <c r="J46" s="24" t="s">
        <v>525</v>
      </c>
      <c r="K46" s="31" t="s">
        <v>66</v>
      </c>
      <c r="L46" s="24" t="s">
        <v>37</v>
      </c>
    </row>
    <row r="47" spans="1:12" s="24" customFormat="1" ht="36">
      <c r="A47" s="31">
        <v>46</v>
      </c>
      <c r="B47" s="24" t="s">
        <v>298</v>
      </c>
      <c r="C47" s="24" t="s">
        <v>299</v>
      </c>
      <c r="D47" s="31" t="s">
        <v>143</v>
      </c>
      <c r="E47" s="24">
        <v>3</v>
      </c>
      <c r="F47" s="49">
        <v>3.1</v>
      </c>
      <c r="G47" s="24">
        <v>5</v>
      </c>
      <c r="H47" s="24">
        <v>11</v>
      </c>
      <c r="I47" s="24" t="s">
        <v>300</v>
      </c>
      <c r="J47" s="24" t="s">
        <v>301</v>
      </c>
      <c r="K47" s="31" t="s">
        <v>112</v>
      </c>
      <c r="L47" s="24" t="s">
        <v>37</v>
      </c>
    </row>
    <row r="48" spans="1:12" s="24" customFormat="1" ht="24">
      <c r="A48" s="31">
        <v>47</v>
      </c>
      <c r="B48" s="24" t="s">
        <v>298</v>
      </c>
      <c r="C48" s="24" t="s">
        <v>299</v>
      </c>
      <c r="D48" s="31" t="s">
        <v>143</v>
      </c>
      <c r="E48" s="24">
        <v>5</v>
      </c>
      <c r="F48" s="49" t="s">
        <v>200</v>
      </c>
      <c r="G48" s="24">
        <v>17</v>
      </c>
      <c r="H48" s="24">
        <v>11</v>
      </c>
      <c r="I48" s="24" t="s">
        <v>302</v>
      </c>
      <c r="J48" s="24" t="s">
        <v>303</v>
      </c>
      <c r="K48" s="31" t="s">
        <v>112</v>
      </c>
      <c r="L48" s="24" t="s">
        <v>37</v>
      </c>
    </row>
    <row r="49" spans="1:12" s="24" customFormat="1" ht="36">
      <c r="A49" s="31">
        <v>48</v>
      </c>
      <c r="B49" s="24" t="s">
        <v>298</v>
      </c>
      <c r="C49" s="24" t="s">
        <v>299</v>
      </c>
      <c r="D49" s="31" t="s">
        <v>143</v>
      </c>
      <c r="E49" s="24">
        <v>6</v>
      </c>
      <c r="F49" s="49" t="s">
        <v>113</v>
      </c>
      <c r="G49" s="24">
        <v>26</v>
      </c>
      <c r="H49" s="24">
        <v>12</v>
      </c>
      <c r="I49" s="24" t="s">
        <v>304</v>
      </c>
      <c r="J49" s="24" t="s">
        <v>305</v>
      </c>
      <c r="K49" s="31" t="s">
        <v>112</v>
      </c>
      <c r="L49" s="24" t="s">
        <v>37</v>
      </c>
    </row>
    <row r="50" spans="1:12" s="24" customFormat="1" ht="12">
      <c r="A50" s="31">
        <v>49</v>
      </c>
      <c r="B50" s="24" t="s">
        <v>298</v>
      </c>
      <c r="C50" s="24" t="s">
        <v>299</v>
      </c>
      <c r="D50" s="31" t="s">
        <v>143</v>
      </c>
      <c r="E50" s="24">
        <v>8</v>
      </c>
      <c r="F50" s="49" t="s">
        <v>156</v>
      </c>
      <c r="G50" s="24">
        <v>38</v>
      </c>
      <c r="H50" s="24">
        <v>25</v>
      </c>
      <c r="I50" s="24" t="s">
        <v>306</v>
      </c>
      <c r="J50" s="24" t="s">
        <v>307</v>
      </c>
      <c r="K50" s="31" t="s">
        <v>112</v>
      </c>
      <c r="L50" s="24" t="s">
        <v>37</v>
      </c>
    </row>
    <row r="51" spans="1:12" s="24" customFormat="1" ht="72">
      <c r="A51" s="31">
        <v>50</v>
      </c>
      <c r="B51" s="24" t="s">
        <v>298</v>
      </c>
      <c r="C51" s="24" t="s">
        <v>299</v>
      </c>
      <c r="D51" s="31" t="s">
        <v>117</v>
      </c>
      <c r="E51" s="24">
        <v>8</v>
      </c>
      <c r="F51" s="49" t="s">
        <v>308</v>
      </c>
      <c r="G51" s="24">
        <v>41</v>
      </c>
      <c r="H51" s="24">
        <v>28</v>
      </c>
      <c r="I51" s="24" t="s">
        <v>309</v>
      </c>
      <c r="J51" s="24" t="s">
        <v>307</v>
      </c>
      <c r="K51" s="31" t="s">
        <v>112</v>
      </c>
      <c r="L51" s="24" t="s">
        <v>59</v>
      </c>
    </row>
    <row r="52" spans="1:12" s="24" customFormat="1" ht="24">
      <c r="A52" s="31">
        <v>51</v>
      </c>
      <c r="B52" s="24" t="s">
        <v>298</v>
      </c>
      <c r="C52" s="24" t="s">
        <v>299</v>
      </c>
      <c r="D52" s="31" t="s">
        <v>117</v>
      </c>
      <c r="E52" s="24">
        <v>8</v>
      </c>
      <c r="F52" s="49" t="s">
        <v>308</v>
      </c>
      <c r="G52" s="24">
        <v>41</v>
      </c>
      <c r="H52" s="24">
        <v>28</v>
      </c>
      <c r="I52" s="24" t="s">
        <v>310</v>
      </c>
      <c r="J52" s="24" t="s">
        <v>311</v>
      </c>
      <c r="K52" s="31" t="s">
        <v>112</v>
      </c>
      <c r="L52" s="24" t="s">
        <v>59</v>
      </c>
    </row>
    <row r="53" spans="1:12" s="24" customFormat="1" ht="24">
      <c r="A53" s="31">
        <v>52</v>
      </c>
      <c r="B53" s="24" t="s">
        <v>298</v>
      </c>
      <c r="C53" s="24" t="s">
        <v>299</v>
      </c>
      <c r="D53" s="31" t="s">
        <v>143</v>
      </c>
      <c r="E53" s="24">
        <v>9</v>
      </c>
      <c r="F53" s="49">
        <v>9.2</v>
      </c>
      <c r="G53" s="24">
        <v>59</v>
      </c>
      <c r="H53" s="24">
        <v>17</v>
      </c>
      <c r="I53" s="24" t="s">
        <v>312</v>
      </c>
      <c r="J53" s="24" t="s">
        <v>313</v>
      </c>
      <c r="K53" s="31" t="s">
        <v>112</v>
      </c>
      <c r="L53" s="24" t="s">
        <v>37</v>
      </c>
    </row>
    <row r="54" spans="1:12" s="24" customFormat="1" ht="36">
      <c r="A54" s="31">
        <v>53</v>
      </c>
      <c r="B54" s="24" t="s">
        <v>298</v>
      </c>
      <c r="C54" s="24" t="s">
        <v>299</v>
      </c>
      <c r="D54" s="31" t="s">
        <v>143</v>
      </c>
      <c r="E54" s="24">
        <v>9</v>
      </c>
      <c r="F54" s="49">
        <v>9.4</v>
      </c>
      <c r="G54" s="24">
        <v>49</v>
      </c>
      <c r="H54" s="24">
        <v>10</v>
      </c>
      <c r="I54" s="24" t="s">
        <v>314</v>
      </c>
      <c r="J54" s="24" t="s">
        <v>315</v>
      </c>
      <c r="K54" s="31" t="s">
        <v>112</v>
      </c>
      <c r="L54" s="24" t="s">
        <v>37</v>
      </c>
    </row>
    <row r="55" spans="1:12" s="24" customFormat="1" ht="12">
      <c r="A55" s="31">
        <v>54</v>
      </c>
      <c r="B55" s="24" t="s">
        <v>298</v>
      </c>
      <c r="C55" s="24" t="s">
        <v>299</v>
      </c>
      <c r="D55" s="31" t="s">
        <v>143</v>
      </c>
      <c r="E55" s="24">
        <v>16</v>
      </c>
      <c r="F55" s="49" t="s">
        <v>316</v>
      </c>
      <c r="G55" s="24">
        <v>54</v>
      </c>
      <c r="H55" s="24">
        <v>15</v>
      </c>
      <c r="I55" s="24" t="s">
        <v>317</v>
      </c>
      <c r="J55" s="24" t="s">
        <v>318</v>
      </c>
      <c r="K55" s="31" t="s">
        <v>112</v>
      </c>
      <c r="L55" s="24" t="s">
        <v>37</v>
      </c>
    </row>
    <row r="56" spans="1:12" s="24" customFormat="1" ht="12">
      <c r="A56" s="31">
        <v>55</v>
      </c>
      <c r="B56" s="24" t="s">
        <v>298</v>
      </c>
      <c r="C56" s="24" t="s">
        <v>299</v>
      </c>
      <c r="D56" s="31" t="s">
        <v>143</v>
      </c>
      <c r="E56" s="24">
        <v>16</v>
      </c>
      <c r="F56" s="49" t="s">
        <v>316</v>
      </c>
      <c r="G56" s="24">
        <v>54</v>
      </c>
      <c r="H56" s="24">
        <v>45</v>
      </c>
      <c r="I56" s="24" t="s">
        <v>319</v>
      </c>
      <c r="J56" s="24" t="s">
        <v>320</v>
      </c>
      <c r="K56" s="31" t="s">
        <v>112</v>
      </c>
      <c r="L56" s="24" t="s">
        <v>37</v>
      </c>
    </row>
    <row r="57" spans="1:12" s="24" customFormat="1" ht="24">
      <c r="A57" s="31">
        <v>56</v>
      </c>
      <c r="B57" s="24" t="s">
        <v>298</v>
      </c>
      <c r="C57" s="24" t="s">
        <v>299</v>
      </c>
      <c r="D57" s="31" t="s">
        <v>143</v>
      </c>
      <c r="E57" s="24">
        <v>16</v>
      </c>
      <c r="F57" s="49" t="s">
        <v>321</v>
      </c>
      <c r="G57" s="24">
        <v>59</v>
      </c>
      <c r="H57" s="24">
        <v>16</v>
      </c>
      <c r="I57" s="24" t="s">
        <v>322</v>
      </c>
      <c r="J57" s="24" t="s">
        <v>323</v>
      </c>
      <c r="K57" s="31" t="s">
        <v>112</v>
      </c>
      <c r="L57" s="24" t="s">
        <v>37</v>
      </c>
    </row>
    <row r="58" spans="1:12" s="24" customFormat="1" ht="36">
      <c r="A58" s="31">
        <v>57</v>
      </c>
      <c r="B58" s="24" t="s">
        <v>298</v>
      </c>
      <c r="C58" s="24" t="s">
        <v>299</v>
      </c>
      <c r="D58" s="31" t="s">
        <v>143</v>
      </c>
      <c r="E58" s="24">
        <v>16</v>
      </c>
      <c r="F58" s="49" t="s">
        <v>324</v>
      </c>
      <c r="G58" s="24">
        <v>64</v>
      </c>
      <c r="H58" s="24">
        <v>18</v>
      </c>
      <c r="I58" s="24" t="s">
        <v>325</v>
      </c>
      <c r="J58" s="24" t="s">
        <v>326</v>
      </c>
      <c r="K58" s="31" t="s">
        <v>112</v>
      </c>
      <c r="L58" s="24" t="s">
        <v>37</v>
      </c>
    </row>
    <row r="59" spans="1:12" s="24" customFormat="1" ht="12">
      <c r="A59" s="31">
        <v>58</v>
      </c>
      <c r="B59" s="24" t="s">
        <v>298</v>
      </c>
      <c r="C59" s="24" t="s">
        <v>299</v>
      </c>
      <c r="D59" s="31" t="s">
        <v>143</v>
      </c>
      <c r="E59" s="24">
        <v>16</v>
      </c>
      <c r="F59" s="49" t="s">
        <v>327</v>
      </c>
      <c r="G59" s="24">
        <v>79</v>
      </c>
      <c r="H59" s="24">
        <v>29</v>
      </c>
      <c r="I59" s="24" t="s">
        <v>328</v>
      </c>
      <c r="J59" s="24" t="s">
        <v>329</v>
      </c>
      <c r="K59" s="31" t="s">
        <v>112</v>
      </c>
      <c r="L59" s="24" t="s">
        <v>37</v>
      </c>
    </row>
    <row r="60" spans="1:12" s="24" customFormat="1" ht="12">
      <c r="A60" s="31">
        <v>59</v>
      </c>
      <c r="B60" s="24" t="s">
        <v>298</v>
      </c>
      <c r="C60" s="24" t="s">
        <v>299</v>
      </c>
      <c r="D60" s="31" t="s">
        <v>143</v>
      </c>
      <c r="E60" s="24">
        <v>16</v>
      </c>
      <c r="F60" s="49" t="s">
        <v>330</v>
      </c>
      <c r="G60" s="24">
        <v>90</v>
      </c>
      <c r="H60" s="24">
        <v>9</v>
      </c>
      <c r="I60" s="24" t="s">
        <v>331</v>
      </c>
      <c r="J60" s="24" t="s">
        <v>332</v>
      </c>
      <c r="K60" s="31" t="s">
        <v>112</v>
      </c>
      <c r="L60" s="24" t="s">
        <v>37</v>
      </c>
    </row>
    <row r="61" spans="1:12" s="24" customFormat="1" ht="12">
      <c r="A61" s="31">
        <v>60</v>
      </c>
      <c r="B61" s="24" t="s">
        <v>298</v>
      </c>
      <c r="C61" s="24" t="s">
        <v>299</v>
      </c>
      <c r="D61" s="31" t="s">
        <v>143</v>
      </c>
      <c r="E61" s="24">
        <v>16</v>
      </c>
      <c r="F61" s="49" t="s">
        <v>333</v>
      </c>
      <c r="G61" s="24">
        <v>104</v>
      </c>
      <c r="H61" s="24">
        <v>6</v>
      </c>
      <c r="I61" s="24" t="s">
        <v>334</v>
      </c>
      <c r="J61" s="24" t="s">
        <v>335</v>
      </c>
      <c r="K61" s="31" t="s">
        <v>112</v>
      </c>
      <c r="L61" s="24" t="s">
        <v>37</v>
      </c>
    </row>
    <row r="62" spans="1:12" s="24" customFormat="1" ht="12">
      <c r="A62" s="31">
        <v>61</v>
      </c>
      <c r="B62" s="24" t="s">
        <v>298</v>
      </c>
      <c r="C62" s="24" t="s">
        <v>299</v>
      </c>
      <c r="D62" s="31" t="s">
        <v>143</v>
      </c>
      <c r="E62" s="24">
        <v>16</v>
      </c>
      <c r="F62" s="49" t="s">
        <v>333</v>
      </c>
      <c r="G62" s="24">
        <v>104</v>
      </c>
      <c r="H62" s="24">
        <v>9</v>
      </c>
      <c r="I62" s="24" t="s">
        <v>336</v>
      </c>
      <c r="J62" s="24" t="s">
        <v>337</v>
      </c>
      <c r="K62" s="31" t="s">
        <v>112</v>
      </c>
      <c r="L62" s="24" t="s">
        <v>37</v>
      </c>
    </row>
    <row r="63" spans="1:12" s="24" customFormat="1" ht="12">
      <c r="A63" s="31">
        <v>62</v>
      </c>
      <c r="B63" s="24" t="s">
        <v>298</v>
      </c>
      <c r="C63" s="24" t="s">
        <v>299</v>
      </c>
      <c r="D63" s="31" t="s">
        <v>143</v>
      </c>
      <c r="E63" s="24">
        <v>16</v>
      </c>
      <c r="F63" s="49" t="s">
        <v>67</v>
      </c>
      <c r="G63" s="24">
        <v>111</v>
      </c>
      <c r="H63" s="24">
        <v>26</v>
      </c>
      <c r="I63" s="24" t="s">
        <v>338</v>
      </c>
      <c r="J63" s="24" t="s">
        <v>339</v>
      </c>
      <c r="K63" s="31" t="s">
        <v>112</v>
      </c>
      <c r="L63" s="24" t="s">
        <v>37</v>
      </c>
    </row>
    <row r="64" spans="1:12" s="24" customFormat="1" ht="12">
      <c r="A64" s="31">
        <v>63</v>
      </c>
      <c r="B64" s="24" t="s">
        <v>298</v>
      </c>
      <c r="C64" s="24" t="s">
        <v>299</v>
      </c>
      <c r="D64" s="31" t="s">
        <v>143</v>
      </c>
      <c r="E64" s="24">
        <v>16</v>
      </c>
      <c r="F64" s="49" t="s">
        <v>67</v>
      </c>
      <c r="G64" s="24">
        <v>109</v>
      </c>
      <c r="H64" s="24">
        <v>1</v>
      </c>
      <c r="I64" s="24" t="s">
        <v>340</v>
      </c>
      <c r="J64" s="24" t="s">
        <v>341</v>
      </c>
      <c r="K64" s="31" t="s">
        <v>112</v>
      </c>
      <c r="L64" s="24" t="s">
        <v>37</v>
      </c>
    </row>
    <row r="65" spans="1:12" s="24" customFormat="1" ht="12">
      <c r="A65" s="31">
        <v>64</v>
      </c>
      <c r="B65" s="24" t="s">
        <v>298</v>
      </c>
      <c r="C65" s="24" t="s">
        <v>299</v>
      </c>
      <c r="D65" s="31" t="s">
        <v>143</v>
      </c>
      <c r="E65" s="24">
        <v>16</v>
      </c>
      <c r="F65" s="49" t="s">
        <v>67</v>
      </c>
      <c r="G65" s="24">
        <v>109</v>
      </c>
      <c r="H65" s="24">
        <v>38</v>
      </c>
      <c r="I65" s="24" t="s">
        <v>342</v>
      </c>
      <c r="J65" s="24" t="s">
        <v>341</v>
      </c>
      <c r="K65" s="31" t="s">
        <v>112</v>
      </c>
      <c r="L65" s="24" t="s">
        <v>37</v>
      </c>
    </row>
    <row r="66" spans="1:12" s="24" customFormat="1" ht="12">
      <c r="A66" s="31">
        <v>65</v>
      </c>
      <c r="B66" s="24" t="s">
        <v>298</v>
      </c>
      <c r="C66" s="24" t="s">
        <v>299</v>
      </c>
      <c r="D66" s="31" t="s">
        <v>143</v>
      </c>
      <c r="E66" s="24">
        <v>16</v>
      </c>
      <c r="F66" s="49" t="s">
        <v>67</v>
      </c>
      <c r="G66" s="24">
        <v>110</v>
      </c>
      <c r="H66" s="24">
        <v>20</v>
      </c>
      <c r="I66" s="24" t="s">
        <v>342</v>
      </c>
      <c r="J66" s="24" t="s">
        <v>341</v>
      </c>
      <c r="K66" s="31" t="s">
        <v>112</v>
      </c>
      <c r="L66" s="24" t="s">
        <v>37</v>
      </c>
    </row>
    <row r="67" spans="1:12" s="24" customFormat="1" ht="60">
      <c r="A67" s="31">
        <v>66</v>
      </c>
      <c r="B67" s="28" t="s">
        <v>387</v>
      </c>
      <c r="C67" s="28" t="s">
        <v>388</v>
      </c>
      <c r="D67" s="29" t="s">
        <v>117</v>
      </c>
      <c r="E67" s="29">
        <v>16</v>
      </c>
      <c r="F67" s="29" t="s">
        <v>362</v>
      </c>
      <c r="G67" s="29">
        <v>57</v>
      </c>
      <c r="H67" s="30" t="s">
        <v>389</v>
      </c>
      <c r="I67" s="24" t="s">
        <v>390</v>
      </c>
      <c r="J67" s="24" t="s">
        <v>391</v>
      </c>
      <c r="K67" s="29" t="s">
        <v>66</v>
      </c>
      <c r="L67" s="29" t="s">
        <v>43</v>
      </c>
    </row>
    <row r="68" spans="1:12" s="24" customFormat="1" ht="24">
      <c r="A68" s="31">
        <v>67</v>
      </c>
      <c r="B68" s="28" t="s">
        <v>387</v>
      </c>
      <c r="C68" s="28" t="s">
        <v>388</v>
      </c>
      <c r="D68" s="29" t="s">
        <v>117</v>
      </c>
      <c r="E68" s="29">
        <v>16</v>
      </c>
      <c r="F68" s="29" t="s">
        <v>321</v>
      </c>
      <c r="G68" s="29">
        <v>57</v>
      </c>
      <c r="H68" s="29">
        <v>53</v>
      </c>
      <c r="I68" s="24" t="s">
        <v>392</v>
      </c>
      <c r="J68" s="24" t="s">
        <v>393</v>
      </c>
      <c r="K68" s="29" t="s">
        <v>66</v>
      </c>
      <c r="L68" s="29" t="s">
        <v>59</v>
      </c>
    </row>
    <row r="69" spans="1:12" s="24" customFormat="1" ht="36">
      <c r="A69" s="31">
        <v>68</v>
      </c>
      <c r="B69" s="24" t="s">
        <v>387</v>
      </c>
      <c r="C69" s="24" t="s">
        <v>388</v>
      </c>
      <c r="D69" s="31" t="s">
        <v>117</v>
      </c>
      <c r="E69" s="29">
        <v>16</v>
      </c>
      <c r="F69" s="31" t="s">
        <v>172</v>
      </c>
      <c r="G69" s="29">
        <v>70</v>
      </c>
      <c r="H69" s="31" t="s">
        <v>394</v>
      </c>
      <c r="I69" s="24" t="s">
        <v>395</v>
      </c>
      <c r="J69" s="24" t="s">
        <v>396</v>
      </c>
      <c r="K69" s="31" t="s">
        <v>66</v>
      </c>
      <c r="L69" s="31" t="s">
        <v>59</v>
      </c>
    </row>
    <row r="70" spans="1:12" s="24" customFormat="1" ht="36">
      <c r="A70" s="31">
        <v>69</v>
      </c>
      <c r="B70" s="28" t="s">
        <v>387</v>
      </c>
      <c r="C70" s="28" t="s">
        <v>388</v>
      </c>
      <c r="D70" s="29" t="s">
        <v>117</v>
      </c>
      <c r="E70" s="29">
        <v>16</v>
      </c>
      <c r="F70" s="29" t="s">
        <v>172</v>
      </c>
      <c r="G70" s="29">
        <v>70</v>
      </c>
      <c r="H70" s="32" t="s">
        <v>394</v>
      </c>
      <c r="I70" s="24" t="s">
        <v>397</v>
      </c>
      <c r="J70" s="24" t="s">
        <v>398</v>
      </c>
      <c r="K70" s="29" t="s">
        <v>66</v>
      </c>
      <c r="L70" s="29" t="s">
        <v>59</v>
      </c>
    </row>
    <row r="71" spans="1:12" s="24" customFormat="1" ht="12">
      <c r="A71" s="31">
        <v>70</v>
      </c>
      <c r="B71" s="33" t="s">
        <v>387</v>
      </c>
      <c r="C71" s="33" t="s">
        <v>388</v>
      </c>
      <c r="D71" s="34" t="s">
        <v>143</v>
      </c>
      <c r="E71" s="34">
        <v>4</v>
      </c>
      <c r="F71" s="31" t="s">
        <v>399</v>
      </c>
      <c r="G71" s="34">
        <v>7</v>
      </c>
      <c r="H71" s="24">
        <v>50</v>
      </c>
      <c r="I71" s="24" t="s">
        <v>400</v>
      </c>
      <c r="J71" s="24" t="s">
        <v>401</v>
      </c>
      <c r="K71" s="34" t="s">
        <v>66</v>
      </c>
      <c r="L71" s="31"/>
    </row>
    <row r="72" spans="1:12" s="24" customFormat="1" ht="72">
      <c r="A72" s="31">
        <v>71</v>
      </c>
      <c r="B72" s="33" t="s">
        <v>387</v>
      </c>
      <c r="C72" s="33" t="s">
        <v>388</v>
      </c>
      <c r="D72" s="34" t="s">
        <v>117</v>
      </c>
      <c r="E72" s="34">
        <v>8</v>
      </c>
      <c r="F72" s="31" t="s">
        <v>402</v>
      </c>
      <c r="G72" s="34">
        <v>33</v>
      </c>
      <c r="H72" s="50" t="s">
        <v>403</v>
      </c>
      <c r="I72" s="24" t="s">
        <v>404</v>
      </c>
      <c r="J72" s="24" t="s">
        <v>405</v>
      </c>
      <c r="K72" s="34" t="s">
        <v>66</v>
      </c>
      <c r="L72" s="31" t="s">
        <v>43</v>
      </c>
    </row>
    <row r="73" spans="1:12" s="24" customFormat="1" ht="24">
      <c r="A73" s="31">
        <v>72</v>
      </c>
      <c r="B73" s="33" t="s">
        <v>387</v>
      </c>
      <c r="C73" s="33" t="s">
        <v>388</v>
      </c>
      <c r="D73" s="34" t="s">
        <v>117</v>
      </c>
      <c r="E73" s="34">
        <v>8</v>
      </c>
      <c r="F73" s="31" t="s">
        <v>135</v>
      </c>
      <c r="G73" s="34">
        <v>42</v>
      </c>
      <c r="H73" s="24">
        <v>11</v>
      </c>
      <c r="I73" s="24" t="s">
        <v>406</v>
      </c>
      <c r="J73" s="24" t="s">
        <v>407</v>
      </c>
      <c r="K73" s="34" t="s">
        <v>66</v>
      </c>
      <c r="L73" s="31" t="s">
        <v>359</v>
      </c>
    </row>
    <row r="74" spans="1:12" s="24" customFormat="1" ht="48">
      <c r="A74" s="31">
        <v>73</v>
      </c>
      <c r="B74" s="33" t="s">
        <v>387</v>
      </c>
      <c r="C74" s="33" t="s">
        <v>388</v>
      </c>
      <c r="D74" s="34" t="s">
        <v>117</v>
      </c>
      <c r="E74" s="34">
        <v>16</v>
      </c>
      <c r="F74" s="31" t="s">
        <v>362</v>
      </c>
      <c r="G74" s="34">
        <v>56</v>
      </c>
      <c r="H74" s="24" t="s">
        <v>408</v>
      </c>
      <c r="I74" s="24" t="s">
        <v>409</v>
      </c>
      <c r="J74" s="24" t="s">
        <v>410</v>
      </c>
      <c r="K74" s="34" t="s">
        <v>66</v>
      </c>
      <c r="L74" s="31" t="s">
        <v>43</v>
      </c>
    </row>
    <row r="75" spans="1:12" s="24" customFormat="1" ht="48">
      <c r="A75" s="31">
        <v>74</v>
      </c>
      <c r="B75" s="33" t="s">
        <v>387</v>
      </c>
      <c r="C75" s="33" t="s">
        <v>388</v>
      </c>
      <c r="D75" s="34" t="s">
        <v>117</v>
      </c>
      <c r="E75" s="34">
        <v>16</v>
      </c>
      <c r="F75" s="31" t="s">
        <v>411</v>
      </c>
      <c r="G75" s="34">
        <v>65</v>
      </c>
      <c r="H75" s="24" t="s">
        <v>412</v>
      </c>
      <c r="I75" s="24" t="s">
        <v>413</v>
      </c>
      <c r="J75" s="35" t="s">
        <v>414</v>
      </c>
      <c r="K75" s="34" t="s">
        <v>66</v>
      </c>
      <c r="L75" s="31" t="s">
        <v>415</v>
      </c>
    </row>
    <row r="76" spans="1:11" s="24" customFormat="1" ht="84">
      <c r="A76" s="31">
        <v>75</v>
      </c>
      <c r="B76" s="24" t="s">
        <v>497</v>
      </c>
      <c r="C76" s="24" t="s">
        <v>276</v>
      </c>
      <c r="D76" s="31" t="s">
        <v>117</v>
      </c>
      <c r="E76" s="24">
        <v>4</v>
      </c>
      <c r="F76" s="50" t="s">
        <v>286</v>
      </c>
      <c r="G76" s="24">
        <v>5</v>
      </c>
      <c r="H76" s="24">
        <v>7</v>
      </c>
      <c r="I76" s="24" t="s">
        <v>498</v>
      </c>
      <c r="J76" s="24" t="s">
        <v>499</v>
      </c>
      <c r="K76" s="31" t="s">
        <v>66</v>
      </c>
    </row>
    <row r="77" spans="1:11" s="24" customFormat="1" ht="36">
      <c r="A77" s="31">
        <v>76</v>
      </c>
      <c r="B77" s="24" t="s">
        <v>502</v>
      </c>
      <c r="C77" s="35" t="s">
        <v>139</v>
      </c>
      <c r="D77" s="31" t="s">
        <v>37</v>
      </c>
      <c r="E77" s="31">
        <v>16</v>
      </c>
      <c r="F77" s="51" t="s">
        <v>362</v>
      </c>
      <c r="G77" s="31">
        <v>56</v>
      </c>
      <c r="H77" s="31" t="s">
        <v>503</v>
      </c>
      <c r="I77" s="24" t="s">
        <v>504</v>
      </c>
      <c r="J77" s="24" t="s">
        <v>505</v>
      </c>
      <c r="K77" s="31" t="s">
        <v>66</v>
      </c>
    </row>
    <row r="78" spans="1:12" s="24" customFormat="1" ht="24">
      <c r="A78" s="31">
        <v>77</v>
      </c>
      <c r="B78" s="48" t="s">
        <v>343</v>
      </c>
      <c r="C78" s="48" t="s">
        <v>344</v>
      </c>
      <c r="D78" s="38" t="s">
        <v>117</v>
      </c>
      <c r="E78" s="48" t="s">
        <v>345</v>
      </c>
      <c r="F78" s="48" t="s">
        <v>190</v>
      </c>
      <c r="G78" s="48">
        <v>12</v>
      </c>
      <c r="H78" s="48" t="s">
        <v>346</v>
      </c>
      <c r="I78" s="48" t="s">
        <v>347</v>
      </c>
      <c r="J78" s="48" t="s">
        <v>348</v>
      </c>
      <c r="K78" s="38" t="s">
        <v>66</v>
      </c>
      <c r="L78" s="48" t="s">
        <v>349</v>
      </c>
    </row>
    <row r="79" spans="1:12" s="24" customFormat="1" ht="48">
      <c r="A79" s="31">
        <v>78</v>
      </c>
      <c r="B79" s="48" t="s">
        <v>343</v>
      </c>
      <c r="C79" s="48" t="s">
        <v>344</v>
      </c>
      <c r="D79" s="38" t="s">
        <v>117</v>
      </c>
      <c r="E79" s="48" t="s">
        <v>350</v>
      </c>
      <c r="F79" s="48" t="s">
        <v>168</v>
      </c>
      <c r="G79" s="48">
        <v>34</v>
      </c>
      <c r="H79" s="48" t="s">
        <v>351</v>
      </c>
      <c r="I79" s="48" t="s">
        <v>352</v>
      </c>
      <c r="J79" s="48" t="s">
        <v>353</v>
      </c>
      <c r="K79" s="38" t="s">
        <v>66</v>
      </c>
      <c r="L79" s="48" t="s">
        <v>33</v>
      </c>
    </row>
    <row r="80" spans="1:12" s="24" customFormat="1" ht="24">
      <c r="A80" s="31">
        <v>79</v>
      </c>
      <c r="B80" s="48" t="s">
        <v>343</v>
      </c>
      <c r="C80" s="48" t="s">
        <v>344</v>
      </c>
      <c r="D80" s="38" t="s">
        <v>143</v>
      </c>
      <c r="E80" s="48" t="s">
        <v>260</v>
      </c>
      <c r="F80" s="48" t="s">
        <v>260</v>
      </c>
      <c r="G80" s="48">
        <v>42</v>
      </c>
      <c r="H80" s="48" t="s">
        <v>354</v>
      </c>
      <c r="I80" s="48" t="s">
        <v>355</v>
      </c>
      <c r="J80" s="48" t="s">
        <v>356</v>
      </c>
      <c r="K80" s="38" t="s">
        <v>66</v>
      </c>
      <c r="L80" s="48" t="s">
        <v>59</v>
      </c>
    </row>
    <row r="81" spans="1:12" s="24" customFormat="1" ht="36">
      <c r="A81" s="31">
        <v>80</v>
      </c>
      <c r="B81" s="48" t="s">
        <v>343</v>
      </c>
      <c r="C81" s="48" t="s">
        <v>344</v>
      </c>
      <c r="D81" s="38" t="s">
        <v>117</v>
      </c>
      <c r="E81" s="48" t="s">
        <v>135</v>
      </c>
      <c r="F81" s="48" t="s">
        <v>135</v>
      </c>
      <c r="G81" s="48">
        <v>42</v>
      </c>
      <c r="H81" s="48">
        <v>11</v>
      </c>
      <c r="I81" s="48" t="s">
        <v>357</v>
      </c>
      <c r="J81" s="48" t="s">
        <v>358</v>
      </c>
      <c r="K81" s="38" t="s">
        <v>66</v>
      </c>
      <c r="L81" s="48" t="s">
        <v>359</v>
      </c>
    </row>
    <row r="82" spans="1:12" s="24" customFormat="1" ht="36">
      <c r="A82" s="31">
        <v>81</v>
      </c>
      <c r="B82" s="48" t="s">
        <v>343</v>
      </c>
      <c r="C82" s="48" t="s">
        <v>344</v>
      </c>
      <c r="D82" s="38" t="s">
        <v>117</v>
      </c>
      <c r="E82" s="48">
        <v>16</v>
      </c>
      <c r="F82" s="48">
        <v>16</v>
      </c>
      <c r="G82" s="48">
        <v>51</v>
      </c>
      <c r="H82" s="48">
        <v>13</v>
      </c>
      <c r="I82" s="48" t="s">
        <v>360</v>
      </c>
      <c r="J82" s="48" t="s">
        <v>361</v>
      </c>
      <c r="K82" s="38" t="s">
        <v>66</v>
      </c>
      <c r="L82" s="48" t="s">
        <v>44</v>
      </c>
    </row>
    <row r="83" spans="1:12" s="24" customFormat="1" ht="48">
      <c r="A83" s="31">
        <v>82</v>
      </c>
      <c r="B83" s="48" t="s">
        <v>343</v>
      </c>
      <c r="C83" s="48" t="s">
        <v>344</v>
      </c>
      <c r="D83" s="38" t="s">
        <v>117</v>
      </c>
      <c r="E83" s="48" t="s">
        <v>362</v>
      </c>
      <c r="F83" s="48" t="s">
        <v>362</v>
      </c>
      <c r="G83" s="48">
        <v>55</v>
      </c>
      <c r="H83" s="48" t="s">
        <v>363</v>
      </c>
      <c r="I83" s="48" t="s">
        <v>364</v>
      </c>
      <c r="J83" s="48" t="s">
        <v>365</v>
      </c>
      <c r="K83" s="38" t="s">
        <v>66</v>
      </c>
      <c r="L83" s="48" t="s">
        <v>43</v>
      </c>
    </row>
    <row r="84" spans="1:12" s="24" customFormat="1" ht="48">
      <c r="A84" s="31">
        <v>83</v>
      </c>
      <c r="B84" s="48" t="s">
        <v>343</v>
      </c>
      <c r="C84" s="48" t="s">
        <v>344</v>
      </c>
      <c r="D84" s="38" t="s">
        <v>117</v>
      </c>
      <c r="E84" s="48" t="s">
        <v>172</v>
      </c>
      <c r="F84" s="48"/>
      <c r="G84" s="48">
        <v>70</v>
      </c>
      <c r="H84" s="48">
        <v>17</v>
      </c>
      <c r="I84" s="48" t="s">
        <v>366</v>
      </c>
      <c r="J84" s="48" t="s">
        <v>367</v>
      </c>
      <c r="K84" s="38" t="s">
        <v>66</v>
      </c>
      <c r="L84" s="48" t="s">
        <v>59</v>
      </c>
    </row>
    <row r="85" spans="1:12" s="24" customFormat="1" ht="48">
      <c r="A85" s="31">
        <v>84</v>
      </c>
      <c r="B85" s="48" t="s">
        <v>343</v>
      </c>
      <c r="C85" s="48" t="s">
        <v>344</v>
      </c>
      <c r="D85" s="38" t="s">
        <v>117</v>
      </c>
      <c r="E85" s="48" t="s">
        <v>172</v>
      </c>
      <c r="F85" s="48"/>
      <c r="G85" s="48">
        <v>70</v>
      </c>
      <c r="H85" s="48">
        <v>17</v>
      </c>
      <c r="I85" s="48" t="s">
        <v>368</v>
      </c>
      <c r="J85" s="48" t="s">
        <v>369</v>
      </c>
      <c r="K85" s="38" t="s">
        <v>66</v>
      </c>
      <c r="L85" s="48" t="s">
        <v>59</v>
      </c>
    </row>
    <row r="86" spans="1:12" s="24" customFormat="1" ht="36">
      <c r="A86" s="31">
        <v>85</v>
      </c>
      <c r="B86" s="48" t="s">
        <v>343</v>
      </c>
      <c r="C86" s="48" t="s">
        <v>344</v>
      </c>
      <c r="D86" s="38" t="s">
        <v>117</v>
      </c>
      <c r="E86" s="48" t="s">
        <v>172</v>
      </c>
      <c r="F86" s="48"/>
      <c r="G86" s="48">
        <v>70</v>
      </c>
      <c r="H86" s="48" t="s">
        <v>370</v>
      </c>
      <c r="I86" s="48" t="s">
        <v>371</v>
      </c>
      <c r="J86" s="48" t="s">
        <v>372</v>
      </c>
      <c r="K86" s="38" t="s">
        <v>66</v>
      </c>
      <c r="L86" s="48" t="s">
        <v>59</v>
      </c>
    </row>
    <row r="87" spans="1:12" s="24" customFormat="1" ht="48">
      <c r="A87" s="31">
        <v>86</v>
      </c>
      <c r="B87" s="48" t="s">
        <v>343</v>
      </c>
      <c r="C87" s="48" t="s">
        <v>344</v>
      </c>
      <c r="D87" s="38" t="s">
        <v>117</v>
      </c>
      <c r="E87" s="48" t="s">
        <v>373</v>
      </c>
      <c r="F87" s="48" t="s">
        <v>373</v>
      </c>
      <c r="G87" s="48">
        <v>65</v>
      </c>
      <c r="H87" s="48">
        <v>48</v>
      </c>
      <c r="I87" s="48" t="s">
        <v>374</v>
      </c>
      <c r="J87" s="48" t="s">
        <v>375</v>
      </c>
      <c r="K87" s="38" t="s">
        <v>66</v>
      </c>
      <c r="L87" s="48" t="s">
        <v>50</v>
      </c>
    </row>
    <row r="88" spans="1:12" s="24" customFormat="1" ht="48">
      <c r="A88" s="31">
        <v>87</v>
      </c>
      <c r="B88" s="48" t="s">
        <v>343</v>
      </c>
      <c r="C88" s="48" t="s">
        <v>344</v>
      </c>
      <c r="D88" s="38" t="s">
        <v>117</v>
      </c>
      <c r="E88" s="48" t="s">
        <v>373</v>
      </c>
      <c r="F88" s="48" t="s">
        <v>373</v>
      </c>
      <c r="G88" s="48">
        <v>65</v>
      </c>
      <c r="H88" s="48" t="s">
        <v>376</v>
      </c>
      <c r="I88" s="48" t="s">
        <v>374</v>
      </c>
      <c r="J88" s="48" t="s">
        <v>377</v>
      </c>
      <c r="K88" s="38" t="s">
        <v>66</v>
      </c>
      <c r="L88" s="48" t="s">
        <v>50</v>
      </c>
    </row>
    <row r="89" spans="1:12" s="24" customFormat="1" ht="36">
      <c r="A89" s="31">
        <v>88</v>
      </c>
      <c r="B89" s="48" t="s">
        <v>343</v>
      </c>
      <c r="C89" s="48" t="s">
        <v>344</v>
      </c>
      <c r="D89" s="38" t="s">
        <v>117</v>
      </c>
      <c r="E89" s="48" t="s">
        <v>378</v>
      </c>
      <c r="F89" s="48" t="s">
        <v>379</v>
      </c>
      <c r="G89" s="48">
        <v>80</v>
      </c>
      <c r="H89" s="48"/>
      <c r="I89" s="48" t="s">
        <v>380</v>
      </c>
      <c r="J89" s="48" t="s">
        <v>381</v>
      </c>
      <c r="K89" s="38" t="s">
        <v>66</v>
      </c>
      <c r="L89" s="48" t="s">
        <v>53</v>
      </c>
    </row>
    <row r="90" spans="1:12" s="24" customFormat="1" ht="60">
      <c r="A90" s="31">
        <v>89</v>
      </c>
      <c r="B90" s="48" t="s">
        <v>343</v>
      </c>
      <c r="C90" s="48" t="s">
        <v>344</v>
      </c>
      <c r="D90" s="38" t="s">
        <v>117</v>
      </c>
      <c r="E90" s="48" t="s">
        <v>382</v>
      </c>
      <c r="F90" s="48" t="s">
        <v>383</v>
      </c>
      <c r="G90" s="48">
        <v>90</v>
      </c>
      <c r="H90" s="48" t="s">
        <v>384</v>
      </c>
      <c r="I90" s="48" t="s">
        <v>385</v>
      </c>
      <c r="J90" s="48" t="s">
        <v>386</v>
      </c>
      <c r="K90" s="38" t="s">
        <v>66</v>
      </c>
      <c r="L90" s="48" t="s">
        <v>53</v>
      </c>
    </row>
    <row r="91" spans="1:12" s="24" customFormat="1" ht="36">
      <c r="A91" s="31">
        <v>90</v>
      </c>
      <c r="B91" s="33" t="s">
        <v>562</v>
      </c>
      <c r="C91" s="33" t="s">
        <v>417</v>
      </c>
      <c r="D91" s="34" t="s">
        <v>117</v>
      </c>
      <c r="E91" s="34">
        <v>5</v>
      </c>
      <c r="F91" s="34" t="s">
        <v>444</v>
      </c>
      <c r="G91" s="51" t="s">
        <v>563</v>
      </c>
      <c r="H91" s="31" t="s">
        <v>564</v>
      </c>
      <c r="I91" s="24" t="s">
        <v>565</v>
      </c>
      <c r="J91" s="35" t="s">
        <v>566</v>
      </c>
      <c r="K91" s="31"/>
      <c r="L91" s="24" t="s">
        <v>52</v>
      </c>
    </row>
    <row r="92" spans="1:12" s="24" customFormat="1" ht="36">
      <c r="A92" s="31">
        <v>91</v>
      </c>
      <c r="B92" s="33" t="s">
        <v>562</v>
      </c>
      <c r="C92" s="33" t="s">
        <v>417</v>
      </c>
      <c r="D92" s="34" t="s">
        <v>117</v>
      </c>
      <c r="E92" s="34">
        <v>5</v>
      </c>
      <c r="F92" s="34" t="s">
        <v>444</v>
      </c>
      <c r="G92" s="31">
        <v>10</v>
      </c>
      <c r="H92" s="26" t="s">
        <v>567</v>
      </c>
      <c r="I92" s="35" t="s">
        <v>568</v>
      </c>
      <c r="J92" s="35" t="s">
        <v>569</v>
      </c>
      <c r="K92" s="31"/>
      <c r="L92" s="24" t="s">
        <v>52</v>
      </c>
    </row>
    <row r="93" spans="1:12" s="24" customFormat="1" ht="12">
      <c r="A93" s="31">
        <v>92</v>
      </c>
      <c r="B93" s="33" t="s">
        <v>562</v>
      </c>
      <c r="C93" s="33" t="s">
        <v>417</v>
      </c>
      <c r="D93" s="31" t="s">
        <v>117</v>
      </c>
      <c r="E93" s="31">
        <v>5</v>
      </c>
      <c r="F93" s="31" t="s">
        <v>200</v>
      </c>
      <c r="G93" s="31">
        <v>16</v>
      </c>
      <c r="I93" s="35" t="s">
        <v>570</v>
      </c>
      <c r="J93" s="35" t="s">
        <v>571</v>
      </c>
      <c r="K93" s="31"/>
      <c r="L93" s="24" t="s">
        <v>52</v>
      </c>
    </row>
    <row r="94" spans="1:12" s="24" customFormat="1" ht="12">
      <c r="A94" s="31">
        <v>93</v>
      </c>
      <c r="B94" s="33" t="s">
        <v>562</v>
      </c>
      <c r="C94" s="33" t="s">
        <v>417</v>
      </c>
      <c r="D94" s="31" t="s">
        <v>117</v>
      </c>
      <c r="E94" s="31">
        <v>5</v>
      </c>
      <c r="F94" s="31" t="s">
        <v>200</v>
      </c>
      <c r="G94" s="31">
        <v>16</v>
      </c>
      <c r="H94" s="24" t="s">
        <v>370</v>
      </c>
      <c r="I94" s="35" t="s">
        <v>572</v>
      </c>
      <c r="J94" s="35" t="s">
        <v>573</v>
      </c>
      <c r="K94" s="31"/>
      <c r="L94" s="24" t="s">
        <v>52</v>
      </c>
    </row>
    <row r="95" spans="1:11" s="24" customFormat="1" ht="24">
      <c r="A95" s="31">
        <v>94</v>
      </c>
      <c r="B95" s="33" t="s">
        <v>562</v>
      </c>
      <c r="C95" s="33" t="s">
        <v>417</v>
      </c>
      <c r="D95" s="31" t="s">
        <v>143</v>
      </c>
      <c r="E95" s="31">
        <v>5</v>
      </c>
      <c r="F95" s="31" t="s">
        <v>200</v>
      </c>
      <c r="G95" s="31">
        <v>16</v>
      </c>
      <c r="H95" s="24" t="s">
        <v>574</v>
      </c>
      <c r="I95" s="35" t="s">
        <v>575</v>
      </c>
      <c r="J95" s="35" t="s">
        <v>576</v>
      </c>
      <c r="K95" s="31"/>
    </row>
    <row r="96" spans="1:12" s="24" customFormat="1" ht="12">
      <c r="A96" s="31">
        <v>95</v>
      </c>
      <c r="B96" s="33" t="s">
        <v>562</v>
      </c>
      <c r="C96" s="33" t="s">
        <v>417</v>
      </c>
      <c r="D96" s="31" t="s">
        <v>117</v>
      </c>
      <c r="E96" s="31">
        <v>5</v>
      </c>
      <c r="F96" s="31" t="s">
        <v>200</v>
      </c>
      <c r="G96" s="31">
        <v>17</v>
      </c>
      <c r="I96" s="35" t="s">
        <v>577</v>
      </c>
      <c r="J96" s="35" t="s">
        <v>571</v>
      </c>
      <c r="K96" s="31"/>
      <c r="L96" s="24" t="s">
        <v>52</v>
      </c>
    </row>
    <row r="97" spans="1:11" s="24" customFormat="1" ht="12">
      <c r="A97" s="31">
        <v>96</v>
      </c>
      <c r="B97" s="33" t="s">
        <v>562</v>
      </c>
      <c r="C97" s="33" t="s">
        <v>417</v>
      </c>
      <c r="D97" s="31" t="s">
        <v>143</v>
      </c>
      <c r="E97" s="31">
        <v>5</v>
      </c>
      <c r="F97" s="31" t="s">
        <v>140</v>
      </c>
      <c r="G97" s="31">
        <v>17</v>
      </c>
      <c r="H97" s="24" t="s">
        <v>578</v>
      </c>
      <c r="I97" s="35" t="s">
        <v>579</v>
      </c>
      <c r="J97" s="35" t="s">
        <v>571</v>
      </c>
      <c r="K97" s="31"/>
    </row>
    <row r="98" spans="1:11" s="24" customFormat="1" ht="24">
      <c r="A98" s="31">
        <v>97</v>
      </c>
      <c r="B98" s="33" t="s">
        <v>562</v>
      </c>
      <c r="C98" s="33" t="s">
        <v>417</v>
      </c>
      <c r="D98" s="31" t="s">
        <v>143</v>
      </c>
      <c r="E98" s="31">
        <v>5</v>
      </c>
      <c r="F98" s="31" t="s">
        <v>140</v>
      </c>
      <c r="G98" s="31">
        <v>19</v>
      </c>
      <c r="I98" s="35" t="s">
        <v>580</v>
      </c>
      <c r="J98" s="35" t="s">
        <v>581</v>
      </c>
      <c r="K98" s="31"/>
    </row>
    <row r="99" spans="1:11" s="24" customFormat="1" ht="12">
      <c r="A99" s="31">
        <v>98</v>
      </c>
      <c r="B99" s="33" t="s">
        <v>562</v>
      </c>
      <c r="C99" s="33" t="s">
        <v>417</v>
      </c>
      <c r="D99" s="31" t="s">
        <v>143</v>
      </c>
      <c r="E99" s="31">
        <v>6</v>
      </c>
      <c r="F99" s="31" t="s">
        <v>247</v>
      </c>
      <c r="G99" s="31">
        <v>28</v>
      </c>
      <c r="H99" s="24" t="s">
        <v>582</v>
      </c>
      <c r="I99" s="35" t="s">
        <v>583</v>
      </c>
      <c r="J99" s="35" t="s">
        <v>571</v>
      </c>
      <c r="K99" s="31"/>
    </row>
    <row r="100" spans="1:12" s="24" customFormat="1" ht="36">
      <c r="A100" s="31">
        <v>99</v>
      </c>
      <c r="B100" s="33" t="s">
        <v>562</v>
      </c>
      <c r="C100" s="33" t="s">
        <v>417</v>
      </c>
      <c r="D100" s="31" t="s">
        <v>117</v>
      </c>
      <c r="E100" s="31">
        <v>8</v>
      </c>
      <c r="F100" s="31" t="s">
        <v>402</v>
      </c>
      <c r="G100" s="31" t="s">
        <v>584</v>
      </c>
      <c r="I100" s="35" t="s">
        <v>585</v>
      </c>
      <c r="J100" s="35" t="s">
        <v>571</v>
      </c>
      <c r="K100" s="31"/>
      <c r="L100" s="24" t="s">
        <v>586</v>
      </c>
    </row>
    <row r="101" spans="1:11" s="24" customFormat="1" ht="48">
      <c r="A101" s="31">
        <v>100</v>
      </c>
      <c r="B101" s="33" t="s">
        <v>562</v>
      </c>
      <c r="C101" s="33" t="s">
        <v>417</v>
      </c>
      <c r="D101" s="31" t="s">
        <v>143</v>
      </c>
      <c r="E101" s="31">
        <v>8</v>
      </c>
      <c r="F101" s="31" t="s">
        <v>168</v>
      </c>
      <c r="G101" s="31" t="s">
        <v>587</v>
      </c>
      <c r="I101" s="35" t="s">
        <v>588</v>
      </c>
      <c r="J101" s="35" t="s">
        <v>571</v>
      </c>
      <c r="K101" s="31"/>
    </row>
    <row r="102" spans="1:11" s="24" customFormat="1" ht="36">
      <c r="A102" s="31">
        <v>101</v>
      </c>
      <c r="B102" s="33" t="s">
        <v>562</v>
      </c>
      <c r="C102" s="33" t="s">
        <v>417</v>
      </c>
      <c r="D102" s="31" t="s">
        <v>143</v>
      </c>
      <c r="E102" s="31">
        <v>8</v>
      </c>
      <c r="F102" s="31" t="s">
        <v>156</v>
      </c>
      <c r="G102" s="31">
        <v>38</v>
      </c>
      <c r="I102" s="35" t="s">
        <v>589</v>
      </c>
      <c r="J102" s="35" t="s">
        <v>571</v>
      </c>
      <c r="K102" s="31"/>
    </row>
    <row r="103" spans="1:11" s="24" customFormat="1" ht="24">
      <c r="A103" s="31">
        <v>102</v>
      </c>
      <c r="B103" s="33" t="s">
        <v>562</v>
      </c>
      <c r="C103" s="33" t="s">
        <v>417</v>
      </c>
      <c r="D103" s="31" t="s">
        <v>143</v>
      </c>
      <c r="E103" s="31">
        <v>8</v>
      </c>
      <c r="F103" s="31" t="s">
        <v>135</v>
      </c>
      <c r="G103" s="31">
        <v>42</v>
      </c>
      <c r="I103" s="35" t="s">
        <v>590</v>
      </c>
      <c r="J103" s="35" t="s">
        <v>571</v>
      </c>
      <c r="K103" s="31"/>
    </row>
    <row r="104" spans="1:12" s="24" customFormat="1" ht="60">
      <c r="A104" s="31">
        <v>103</v>
      </c>
      <c r="B104" s="33" t="s">
        <v>562</v>
      </c>
      <c r="C104" s="33" t="s">
        <v>417</v>
      </c>
      <c r="D104" s="31" t="s">
        <v>117</v>
      </c>
      <c r="E104" s="31">
        <v>9</v>
      </c>
      <c r="F104" s="31">
        <v>9.2</v>
      </c>
      <c r="G104" s="31">
        <v>43</v>
      </c>
      <c r="H104" s="24" t="s">
        <v>591</v>
      </c>
      <c r="I104" s="35" t="s">
        <v>592</v>
      </c>
      <c r="J104" s="35" t="s">
        <v>593</v>
      </c>
      <c r="K104" s="31"/>
      <c r="L104" s="24" t="s">
        <v>41</v>
      </c>
    </row>
    <row r="105" spans="1:11" s="24" customFormat="1" ht="12">
      <c r="A105" s="31">
        <v>104</v>
      </c>
      <c r="B105" s="33" t="s">
        <v>562</v>
      </c>
      <c r="C105" s="33" t="s">
        <v>417</v>
      </c>
      <c r="D105" s="31" t="s">
        <v>143</v>
      </c>
      <c r="E105" s="31">
        <v>16</v>
      </c>
      <c r="F105" s="31" t="s">
        <v>594</v>
      </c>
      <c r="G105" s="31">
        <v>88</v>
      </c>
      <c r="H105" s="24" t="s">
        <v>595</v>
      </c>
      <c r="I105" s="35" t="s">
        <v>596</v>
      </c>
      <c r="J105" s="35" t="s">
        <v>597</v>
      </c>
      <c r="K105" s="31"/>
    </row>
    <row r="106" spans="1:12" s="24" customFormat="1" ht="60">
      <c r="A106" s="31">
        <v>105</v>
      </c>
      <c r="B106" s="33" t="s">
        <v>562</v>
      </c>
      <c r="C106" s="33" t="s">
        <v>417</v>
      </c>
      <c r="D106" s="31" t="s">
        <v>117</v>
      </c>
      <c r="E106" s="31" t="s">
        <v>427</v>
      </c>
      <c r="F106" s="31" t="s">
        <v>273</v>
      </c>
      <c r="G106" s="31">
        <v>124</v>
      </c>
      <c r="H106" s="26" t="s">
        <v>598</v>
      </c>
      <c r="I106" s="53" t="s">
        <v>592</v>
      </c>
      <c r="J106" s="35" t="s">
        <v>599</v>
      </c>
      <c r="L106" s="31" t="s">
        <v>41</v>
      </c>
    </row>
    <row r="107" spans="1:11" s="24" customFormat="1" ht="24">
      <c r="A107" s="31">
        <v>106</v>
      </c>
      <c r="B107" s="33" t="s">
        <v>562</v>
      </c>
      <c r="C107" s="33" t="s">
        <v>417</v>
      </c>
      <c r="D107" s="31" t="s">
        <v>143</v>
      </c>
      <c r="E107" s="31" t="s">
        <v>94</v>
      </c>
      <c r="F107" s="31" t="s">
        <v>600</v>
      </c>
      <c r="G107" s="31">
        <v>140</v>
      </c>
      <c r="H107" s="24" t="s">
        <v>601</v>
      </c>
      <c r="I107" s="35" t="s">
        <v>602</v>
      </c>
      <c r="J107" s="35" t="s">
        <v>571</v>
      </c>
      <c r="K107" s="31"/>
    </row>
    <row r="108" spans="1:11" s="24" customFormat="1" ht="12">
      <c r="A108" s="31">
        <v>107</v>
      </c>
      <c r="B108" s="24" t="s">
        <v>475</v>
      </c>
      <c r="C108" s="24" t="s">
        <v>476</v>
      </c>
      <c r="D108" s="31" t="s">
        <v>37</v>
      </c>
      <c r="E108" s="24">
        <v>5</v>
      </c>
      <c r="F108" s="24" t="s">
        <v>444</v>
      </c>
      <c r="G108" s="24">
        <v>9</v>
      </c>
      <c r="H108" s="24">
        <v>22</v>
      </c>
      <c r="I108" s="24" t="s">
        <v>477</v>
      </c>
      <c r="J108" s="24" t="s">
        <v>478</v>
      </c>
      <c r="K108" s="31"/>
    </row>
    <row r="109" spans="1:11" s="24" customFormat="1" ht="12">
      <c r="A109" s="31">
        <v>108</v>
      </c>
      <c r="B109" s="24" t="s">
        <v>475</v>
      </c>
      <c r="C109" s="24" t="s">
        <v>476</v>
      </c>
      <c r="D109" s="31" t="s">
        <v>37</v>
      </c>
      <c r="E109" s="24">
        <v>5</v>
      </c>
      <c r="F109" s="24" t="s">
        <v>444</v>
      </c>
      <c r="G109" s="24">
        <v>10</v>
      </c>
      <c r="H109" s="24">
        <v>8</v>
      </c>
      <c r="I109" s="24" t="s">
        <v>479</v>
      </c>
      <c r="J109" s="24" t="s">
        <v>480</v>
      </c>
      <c r="K109" s="31"/>
    </row>
    <row r="110" spans="1:11" s="24" customFormat="1" ht="24">
      <c r="A110" s="31">
        <v>109</v>
      </c>
      <c r="B110" s="24" t="s">
        <v>475</v>
      </c>
      <c r="C110" s="24" t="s">
        <v>476</v>
      </c>
      <c r="D110" s="31" t="s">
        <v>37</v>
      </c>
      <c r="E110" s="24">
        <v>5</v>
      </c>
      <c r="F110" s="24" t="s">
        <v>184</v>
      </c>
      <c r="G110" s="24">
        <v>10</v>
      </c>
      <c r="H110" s="24">
        <v>27</v>
      </c>
      <c r="I110" s="24" t="s">
        <v>481</v>
      </c>
      <c r="J110" s="24" t="s">
        <v>482</v>
      </c>
      <c r="K110" s="31"/>
    </row>
    <row r="111" spans="1:11" s="24" customFormat="1" ht="12">
      <c r="A111" s="31">
        <v>110</v>
      </c>
      <c r="B111" s="24" t="s">
        <v>475</v>
      </c>
      <c r="C111" s="24" t="s">
        <v>476</v>
      </c>
      <c r="D111" s="31" t="s">
        <v>37</v>
      </c>
      <c r="E111" s="24">
        <v>5</v>
      </c>
      <c r="F111" s="24" t="s">
        <v>190</v>
      </c>
      <c r="G111" s="24">
        <v>11</v>
      </c>
      <c r="H111" s="24">
        <v>2</v>
      </c>
      <c r="I111" s="24" t="s">
        <v>483</v>
      </c>
      <c r="J111" s="24" t="s">
        <v>484</v>
      </c>
      <c r="K111" s="31"/>
    </row>
    <row r="112" spans="1:11" s="24" customFormat="1" ht="12">
      <c r="A112" s="31">
        <v>111</v>
      </c>
      <c r="B112" s="24" t="s">
        <v>475</v>
      </c>
      <c r="C112" s="24" t="s">
        <v>476</v>
      </c>
      <c r="D112" s="31" t="s">
        <v>37</v>
      </c>
      <c r="E112" s="24">
        <v>5</v>
      </c>
      <c r="F112" s="24" t="s">
        <v>190</v>
      </c>
      <c r="G112" s="24">
        <v>11</v>
      </c>
      <c r="H112" s="24">
        <v>6</v>
      </c>
      <c r="I112" s="24" t="s">
        <v>485</v>
      </c>
      <c r="J112" s="24" t="s">
        <v>486</v>
      </c>
      <c r="K112" s="31"/>
    </row>
    <row r="113" spans="1:11" s="24" customFormat="1" ht="12">
      <c r="A113" s="31">
        <v>112</v>
      </c>
      <c r="B113" s="24" t="s">
        <v>475</v>
      </c>
      <c r="C113" s="24" t="s">
        <v>476</v>
      </c>
      <c r="D113" s="31" t="s">
        <v>37</v>
      </c>
      <c r="E113" s="24">
        <v>5</v>
      </c>
      <c r="F113" s="24" t="s">
        <v>190</v>
      </c>
      <c r="G113" s="24">
        <v>11</v>
      </c>
      <c r="H113" s="24">
        <v>38</v>
      </c>
      <c r="I113" s="24" t="s">
        <v>485</v>
      </c>
      <c r="J113" s="24" t="s">
        <v>486</v>
      </c>
      <c r="K113" s="31"/>
    </row>
    <row r="114" spans="1:11" s="24" customFormat="1" ht="24">
      <c r="A114" s="31">
        <v>113</v>
      </c>
      <c r="B114" s="24" t="s">
        <v>475</v>
      </c>
      <c r="C114" s="24" t="s">
        <v>476</v>
      </c>
      <c r="D114" s="31" t="s">
        <v>37</v>
      </c>
      <c r="E114" s="24">
        <v>5</v>
      </c>
      <c r="F114" s="24" t="s">
        <v>190</v>
      </c>
      <c r="G114" s="24">
        <v>12</v>
      </c>
      <c r="H114" s="24" t="s">
        <v>487</v>
      </c>
      <c r="I114" s="24" t="s">
        <v>488</v>
      </c>
      <c r="J114" s="24" t="s">
        <v>489</v>
      </c>
      <c r="K114" s="31"/>
    </row>
    <row r="115" spans="1:11" s="24" customFormat="1" ht="48">
      <c r="A115" s="31">
        <v>114</v>
      </c>
      <c r="B115" s="24" t="s">
        <v>475</v>
      </c>
      <c r="C115" s="24" t="s">
        <v>476</v>
      </c>
      <c r="D115" s="31" t="s">
        <v>37</v>
      </c>
      <c r="E115" s="24">
        <v>6</v>
      </c>
      <c r="F115" s="24" t="s">
        <v>113</v>
      </c>
      <c r="G115" s="24">
        <v>26</v>
      </c>
      <c r="H115" s="24">
        <v>5</v>
      </c>
      <c r="I115" s="24" t="s">
        <v>500</v>
      </c>
      <c r="J115" s="24" t="s">
        <v>501</v>
      </c>
      <c r="K115" s="31"/>
    </row>
    <row r="116" spans="1:11" s="24" customFormat="1" ht="24">
      <c r="A116" s="31">
        <v>115</v>
      </c>
      <c r="B116" s="24" t="s">
        <v>475</v>
      </c>
      <c r="C116" s="24" t="s">
        <v>476</v>
      </c>
      <c r="D116" s="31" t="s">
        <v>37</v>
      </c>
      <c r="E116" s="24">
        <v>6</v>
      </c>
      <c r="F116" s="24" t="s">
        <v>151</v>
      </c>
      <c r="G116" s="24">
        <v>28</v>
      </c>
      <c r="H116" s="24">
        <v>5</v>
      </c>
      <c r="I116" s="24" t="s">
        <v>490</v>
      </c>
      <c r="J116" s="24" t="s">
        <v>491</v>
      </c>
      <c r="K116" s="31"/>
    </row>
    <row r="117" spans="1:11" s="24" customFormat="1" ht="48">
      <c r="A117" s="31">
        <v>116</v>
      </c>
      <c r="B117" s="24" t="s">
        <v>475</v>
      </c>
      <c r="C117" s="24" t="s">
        <v>476</v>
      </c>
      <c r="D117" s="31" t="s">
        <v>37</v>
      </c>
      <c r="E117" s="24">
        <v>9</v>
      </c>
      <c r="F117" s="24">
        <v>9.3</v>
      </c>
      <c r="G117" s="24">
        <v>45</v>
      </c>
      <c r="H117" s="24">
        <v>24</v>
      </c>
      <c r="I117" s="24" t="s">
        <v>492</v>
      </c>
      <c r="J117" s="24" t="s">
        <v>493</v>
      </c>
      <c r="K117" s="31"/>
    </row>
    <row r="118" spans="1:11" s="24" customFormat="1" ht="36">
      <c r="A118" s="31">
        <v>117</v>
      </c>
      <c r="B118" s="24" t="s">
        <v>475</v>
      </c>
      <c r="C118" s="24" t="s">
        <v>476</v>
      </c>
      <c r="D118" s="31" t="s">
        <v>37</v>
      </c>
      <c r="E118" s="24">
        <v>9</v>
      </c>
      <c r="F118" s="24">
        <v>9.3</v>
      </c>
      <c r="G118" s="24">
        <v>48</v>
      </c>
      <c r="H118" s="24" t="s">
        <v>494</v>
      </c>
      <c r="I118" s="24" t="s">
        <v>495</v>
      </c>
      <c r="J118" s="24" t="s">
        <v>496</v>
      </c>
      <c r="K118" s="31"/>
    </row>
    <row r="119" spans="1:11" s="24" customFormat="1" ht="36">
      <c r="A119" s="31">
        <v>118</v>
      </c>
      <c r="B119" s="24" t="s">
        <v>607</v>
      </c>
      <c r="C119" s="24" t="s">
        <v>116</v>
      </c>
      <c r="D119" s="31" t="s">
        <v>117</v>
      </c>
      <c r="E119" s="24">
        <v>16</v>
      </c>
      <c r="F119" s="24" t="s">
        <v>118</v>
      </c>
      <c r="G119" s="24">
        <v>70</v>
      </c>
      <c r="H119" s="24">
        <v>24</v>
      </c>
      <c r="I119" s="25" t="s">
        <v>119</v>
      </c>
      <c r="J119" s="22" t="s">
        <v>120</v>
      </c>
      <c r="K119" s="31" t="s">
        <v>66</v>
      </c>
    </row>
    <row r="120" spans="1:11" s="24" customFormat="1" ht="48">
      <c r="A120" s="31">
        <v>119</v>
      </c>
      <c r="B120" s="24" t="s">
        <v>607</v>
      </c>
      <c r="C120" s="24" t="s">
        <v>116</v>
      </c>
      <c r="D120" s="31" t="s">
        <v>117</v>
      </c>
      <c r="E120" s="24">
        <v>16</v>
      </c>
      <c r="F120" s="24" t="s">
        <v>118</v>
      </c>
      <c r="G120" s="24">
        <v>70</v>
      </c>
      <c r="H120" s="24">
        <v>1</v>
      </c>
      <c r="I120" s="25" t="s">
        <v>121</v>
      </c>
      <c r="J120" s="25" t="s">
        <v>122</v>
      </c>
      <c r="K120" s="31" t="s">
        <v>123</v>
      </c>
    </row>
    <row r="121" spans="1:11" s="24" customFormat="1" ht="36">
      <c r="A121" s="31">
        <v>120</v>
      </c>
      <c r="B121" s="24" t="s">
        <v>607</v>
      </c>
      <c r="C121" s="24" t="s">
        <v>116</v>
      </c>
      <c r="D121" s="31" t="s">
        <v>117</v>
      </c>
      <c r="E121" s="24">
        <v>9</v>
      </c>
      <c r="F121" s="24">
        <v>2</v>
      </c>
      <c r="G121" s="24">
        <v>43</v>
      </c>
      <c r="H121" s="24">
        <v>13</v>
      </c>
      <c r="I121" s="25" t="s">
        <v>124</v>
      </c>
      <c r="J121" s="25" t="s">
        <v>125</v>
      </c>
      <c r="K121" s="31" t="s">
        <v>123</v>
      </c>
    </row>
    <row r="122" spans="1:11" s="24" customFormat="1" ht="60">
      <c r="A122" s="31">
        <v>121</v>
      </c>
      <c r="B122" s="24" t="s">
        <v>607</v>
      </c>
      <c r="C122" s="24" t="s">
        <v>116</v>
      </c>
      <c r="D122" s="31" t="s">
        <v>117</v>
      </c>
      <c r="E122" s="24">
        <v>8</v>
      </c>
      <c r="F122" s="24">
        <v>1.7</v>
      </c>
      <c r="G122" s="24">
        <v>41</v>
      </c>
      <c r="H122" s="24">
        <v>34</v>
      </c>
      <c r="I122" s="25" t="s">
        <v>126</v>
      </c>
      <c r="J122" s="22" t="s">
        <v>127</v>
      </c>
      <c r="K122" s="31" t="s">
        <v>123</v>
      </c>
    </row>
    <row r="123" spans="1:11" s="24" customFormat="1" ht="24">
      <c r="A123" s="31">
        <v>122</v>
      </c>
      <c r="B123" s="24" t="s">
        <v>607</v>
      </c>
      <c r="C123" s="24" t="s">
        <v>116</v>
      </c>
      <c r="D123" s="31" t="s">
        <v>117</v>
      </c>
      <c r="E123" s="24">
        <v>16</v>
      </c>
      <c r="F123" s="24">
        <v>1.2</v>
      </c>
      <c r="G123" s="24">
        <v>56</v>
      </c>
      <c r="H123" s="24">
        <v>37</v>
      </c>
      <c r="I123" s="26" t="s">
        <v>128</v>
      </c>
      <c r="J123" s="24" t="s">
        <v>129</v>
      </c>
      <c r="K123" s="31" t="s">
        <v>66</v>
      </c>
    </row>
    <row r="124" spans="1:11" s="24" customFormat="1" ht="36">
      <c r="A124" s="31">
        <v>123</v>
      </c>
      <c r="B124" s="24" t="s">
        <v>607</v>
      </c>
      <c r="C124" s="24" t="s">
        <v>116</v>
      </c>
      <c r="D124" s="31" t="s">
        <v>117</v>
      </c>
      <c r="E124" s="24">
        <v>16</v>
      </c>
      <c r="F124" s="24" t="s">
        <v>130</v>
      </c>
      <c r="G124" s="24">
        <v>69</v>
      </c>
      <c r="H124" s="24">
        <v>26</v>
      </c>
      <c r="I124" s="25" t="s">
        <v>131</v>
      </c>
      <c r="J124" s="24" t="s">
        <v>132</v>
      </c>
      <c r="K124" s="31" t="s">
        <v>66</v>
      </c>
    </row>
    <row r="125" spans="1:12" s="24" customFormat="1" ht="72">
      <c r="A125" s="31">
        <v>124</v>
      </c>
      <c r="B125" s="24" t="s">
        <v>164</v>
      </c>
      <c r="C125" s="24" t="s">
        <v>165</v>
      </c>
      <c r="D125" s="31" t="s">
        <v>68</v>
      </c>
      <c r="E125" s="24">
        <v>5</v>
      </c>
      <c r="F125" s="24" t="s">
        <v>71</v>
      </c>
      <c r="G125" s="24">
        <v>14</v>
      </c>
      <c r="H125" s="24">
        <v>18</v>
      </c>
      <c r="I125" s="24" t="s">
        <v>166</v>
      </c>
      <c r="J125" s="24" t="s">
        <v>608</v>
      </c>
      <c r="K125" s="31" t="s">
        <v>167</v>
      </c>
      <c r="L125" s="24" t="s">
        <v>38</v>
      </c>
    </row>
    <row r="126" spans="1:12" s="24" customFormat="1" ht="48">
      <c r="A126" s="31">
        <v>125</v>
      </c>
      <c r="B126" s="24" t="s">
        <v>164</v>
      </c>
      <c r="C126" s="24" t="s">
        <v>165</v>
      </c>
      <c r="D126" s="31" t="s">
        <v>37</v>
      </c>
      <c r="E126" s="24">
        <v>8</v>
      </c>
      <c r="F126" s="24" t="s">
        <v>168</v>
      </c>
      <c r="G126" s="24">
        <v>34</v>
      </c>
      <c r="H126" s="24">
        <v>21</v>
      </c>
      <c r="I126" s="24" t="s">
        <v>169</v>
      </c>
      <c r="J126" s="24" t="s">
        <v>170</v>
      </c>
      <c r="K126" s="31" t="s">
        <v>171</v>
      </c>
      <c r="L126" s="54" t="s">
        <v>33</v>
      </c>
    </row>
    <row r="127" spans="1:12" s="24" customFormat="1" ht="24">
      <c r="A127" s="31">
        <v>126</v>
      </c>
      <c r="B127" s="24" t="s">
        <v>164</v>
      </c>
      <c r="C127" s="24" t="s">
        <v>165</v>
      </c>
      <c r="D127" s="31" t="s">
        <v>44</v>
      </c>
      <c r="E127" s="24">
        <v>16</v>
      </c>
      <c r="F127" s="24" t="s">
        <v>172</v>
      </c>
      <c r="G127" s="24">
        <v>70</v>
      </c>
      <c r="H127" s="24">
        <v>16</v>
      </c>
      <c r="I127" s="24" t="s">
        <v>173</v>
      </c>
      <c r="J127" s="24" t="s">
        <v>174</v>
      </c>
      <c r="K127" s="31" t="s">
        <v>167</v>
      </c>
      <c r="L127" s="24" t="s">
        <v>33</v>
      </c>
    </row>
    <row r="128" spans="1:11" s="24" customFormat="1" ht="36">
      <c r="A128" s="31">
        <v>127</v>
      </c>
      <c r="B128" s="24" t="s">
        <v>275</v>
      </c>
      <c r="C128" s="24" t="s">
        <v>276</v>
      </c>
      <c r="D128" s="31" t="s">
        <v>68</v>
      </c>
      <c r="E128" s="24">
        <v>3</v>
      </c>
      <c r="F128" s="50" t="s">
        <v>277</v>
      </c>
      <c r="G128" s="24">
        <v>5</v>
      </c>
      <c r="H128" s="24">
        <v>8</v>
      </c>
      <c r="I128" s="24" t="s">
        <v>278</v>
      </c>
      <c r="J128" s="24" t="s">
        <v>279</v>
      </c>
      <c r="K128" s="31" t="s">
        <v>112</v>
      </c>
    </row>
    <row r="129" spans="1:11" s="24" customFormat="1" ht="48">
      <c r="A129" s="31">
        <v>128</v>
      </c>
      <c r="B129" s="24" t="s">
        <v>275</v>
      </c>
      <c r="C129" s="24" t="s">
        <v>276</v>
      </c>
      <c r="D129" s="31" t="s">
        <v>68</v>
      </c>
      <c r="E129" s="24">
        <v>3</v>
      </c>
      <c r="F129" s="50" t="s">
        <v>277</v>
      </c>
      <c r="G129" s="24">
        <v>5</v>
      </c>
      <c r="H129" s="24">
        <v>8</v>
      </c>
      <c r="I129" s="24" t="s">
        <v>280</v>
      </c>
      <c r="J129" s="24" t="s">
        <v>281</v>
      </c>
      <c r="K129" s="31" t="s">
        <v>66</v>
      </c>
    </row>
    <row r="130" spans="1:11" s="24" customFormat="1" ht="24">
      <c r="A130" s="31">
        <v>129</v>
      </c>
      <c r="B130" s="24" t="s">
        <v>275</v>
      </c>
      <c r="C130" s="24" t="s">
        <v>276</v>
      </c>
      <c r="D130" s="31" t="s">
        <v>68</v>
      </c>
      <c r="E130" s="24">
        <v>3</v>
      </c>
      <c r="F130" s="50" t="s">
        <v>277</v>
      </c>
      <c r="G130" s="24">
        <v>5</v>
      </c>
      <c r="H130" s="24">
        <v>8</v>
      </c>
      <c r="I130" s="24" t="s">
        <v>282</v>
      </c>
      <c r="J130" s="24" t="s">
        <v>283</v>
      </c>
      <c r="K130" s="31" t="s">
        <v>66</v>
      </c>
    </row>
    <row r="131" spans="1:11" s="24" customFormat="1" ht="12">
      <c r="A131" s="31">
        <v>130</v>
      </c>
      <c r="B131" s="24" t="s">
        <v>275</v>
      </c>
      <c r="C131" s="24" t="s">
        <v>276</v>
      </c>
      <c r="D131" s="31" t="s">
        <v>68</v>
      </c>
      <c r="E131" s="24">
        <v>3</v>
      </c>
      <c r="F131" s="50" t="s">
        <v>277</v>
      </c>
      <c r="G131" s="24">
        <v>5</v>
      </c>
      <c r="H131" s="24">
        <v>21</v>
      </c>
      <c r="I131" s="24" t="s">
        <v>284</v>
      </c>
      <c r="J131" s="24" t="s">
        <v>285</v>
      </c>
      <c r="K131" s="31" t="s">
        <v>112</v>
      </c>
    </row>
    <row r="132" spans="1:11" s="24" customFormat="1" ht="60">
      <c r="A132" s="31">
        <v>131</v>
      </c>
      <c r="B132" s="24" t="s">
        <v>275</v>
      </c>
      <c r="C132" s="24" t="s">
        <v>276</v>
      </c>
      <c r="D132" s="31" t="s">
        <v>68</v>
      </c>
      <c r="E132" s="24">
        <v>4</v>
      </c>
      <c r="F132" s="50" t="s">
        <v>286</v>
      </c>
      <c r="G132" s="24">
        <v>7</v>
      </c>
      <c r="H132" s="24">
        <v>7</v>
      </c>
      <c r="I132" s="22" t="s">
        <v>287</v>
      </c>
      <c r="J132" s="22" t="s">
        <v>288</v>
      </c>
      <c r="K132" s="31" t="s">
        <v>66</v>
      </c>
    </row>
    <row r="133" spans="1:11" s="24" customFormat="1" ht="48">
      <c r="A133" s="31">
        <v>132</v>
      </c>
      <c r="B133" s="24" t="s">
        <v>275</v>
      </c>
      <c r="C133" s="24" t="s">
        <v>276</v>
      </c>
      <c r="D133" s="31" t="s">
        <v>68</v>
      </c>
      <c r="E133" s="24">
        <v>4</v>
      </c>
      <c r="F133" s="50" t="s">
        <v>286</v>
      </c>
      <c r="G133" s="24">
        <v>7</v>
      </c>
      <c r="H133" s="24">
        <v>7</v>
      </c>
      <c r="I133" s="22" t="s">
        <v>289</v>
      </c>
      <c r="J133" s="22" t="s">
        <v>288</v>
      </c>
      <c r="K133" s="31" t="s">
        <v>66</v>
      </c>
    </row>
    <row r="134" spans="1:11" s="24" customFormat="1" ht="96">
      <c r="A134" s="31">
        <v>133</v>
      </c>
      <c r="B134" s="24" t="s">
        <v>275</v>
      </c>
      <c r="C134" s="24" t="s">
        <v>276</v>
      </c>
      <c r="D134" s="31" t="s">
        <v>68</v>
      </c>
      <c r="E134" s="24">
        <v>4</v>
      </c>
      <c r="F134" s="50" t="s">
        <v>286</v>
      </c>
      <c r="G134" s="24">
        <v>7</v>
      </c>
      <c r="H134" s="24">
        <v>7</v>
      </c>
      <c r="I134" s="22" t="s">
        <v>290</v>
      </c>
      <c r="J134" s="22" t="s">
        <v>288</v>
      </c>
      <c r="K134" s="31" t="s">
        <v>66</v>
      </c>
    </row>
    <row r="135" spans="1:11" s="24" customFormat="1" ht="60">
      <c r="A135" s="31">
        <v>134</v>
      </c>
      <c r="B135" s="24" t="s">
        <v>275</v>
      </c>
      <c r="C135" s="24" t="s">
        <v>276</v>
      </c>
      <c r="D135" s="31" t="s">
        <v>68</v>
      </c>
      <c r="E135" s="24">
        <v>4</v>
      </c>
      <c r="F135" s="50" t="s">
        <v>286</v>
      </c>
      <c r="G135" s="24">
        <v>7</v>
      </c>
      <c r="H135" s="24">
        <v>7</v>
      </c>
      <c r="I135" s="22" t="s">
        <v>291</v>
      </c>
      <c r="J135" s="22" t="s">
        <v>288</v>
      </c>
      <c r="K135" s="31" t="s">
        <v>66</v>
      </c>
    </row>
    <row r="136" spans="1:11" s="24" customFormat="1" ht="72">
      <c r="A136" s="31">
        <v>135</v>
      </c>
      <c r="B136" s="24" t="s">
        <v>275</v>
      </c>
      <c r="C136" s="24" t="s">
        <v>276</v>
      </c>
      <c r="D136" s="31" t="s">
        <v>68</v>
      </c>
      <c r="E136" s="24">
        <v>4</v>
      </c>
      <c r="F136" s="50" t="s">
        <v>286</v>
      </c>
      <c r="G136" s="24">
        <v>7</v>
      </c>
      <c r="H136" s="24">
        <v>7</v>
      </c>
      <c r="I136" s="22" t="s">
        <v>292</v>
      </c>
      <c r="J136" s="22" t="s">
        <v>288</v>
      </c>
      <c r="K136" s="31" t="s">
        <v>66</v>
      </c>
    </row>
    <row r="137" spans="1:11" s="24" customFormat="1" ht="84">
      <c r="A137" s="31">
        <v>136</v>
      </c>
      <c r="B137" s="24" t="s">
        <v>275</v>
      </c>
      <c r="C137" s="24" t="s">
        <v>276</v>
      </c>
      <c r="D137" s="31" t="s">
        <v>68</v>
      </c>
      <c r="E137" s="24">
        <v>4</v>
      </c>
      <c r="F137" s="50" t="s">
        <v>286</v>
      </c>
      <c r="G137" s="24">
        <v>7</v>
      </c>
      <c r="H137" s="24">
        <v>7</v>
      </c>
      <c r="I137" s="24" t="s">
        <v>293</v>
      </c>
      <c r="J137" s="22" t="s">
        <v>288</v>
      </c>
      <c r="K137" s="31" t="s">
        <v>66</v>
      </c>
    </row>
    <row r="138" spans="1:11" s="24" customFormat="1" ht="72">
      <c r="A138" s="31">
        <v>137</v>
      </c>
      <c r="B138" s="24" t="s">
        <v>275</v>
      </c>
      <c r="C138" s="24" t="s">
        <v>276</v>
      </c>
      <c r="D138" s="31" t="s">
        <v>68</v>
      </c>
      <c r="E138" s="24">
        <v>4</v>
      </c>
      <c r="F138" s="50" t="s">
        <v>286</v>
      </c>
      <c r="G138" s="24">
        <v>7</v>
      </c>
      <c r="H138" s="24">
        <v>7</v>
      </c>
      <c r="I138" s="24" t="s">
        <v>294</v>
      </c>
      <c r="J138" s="22" t="s">
        <v>288</v>
      </c>
      <c r="K138" s="31" t="s">
        <v>66</v>
      </c>
    </row>
    <row r="139" spans="1:11" s="24" customFormat="1" ht="48">
      <c r="A139" s="31">
        <v>138</v>
      </c>
      <c r="B139" s="24" t="s">
        <v>275</v>
      </c>
      <c r="C139" s="24" t="s">
        <v>276</v>
      </c>
      <c r="D139" s="31" t="s">
        <v>68</v>
      </c>
      <c r="E139" s="24">
        <v>4</v>
      </c>
      <c r="F139" s="50" t="s">
        <v>609</v>
      </c>
      <c r="G139" s="24">
        <v>7</v>
      </c>
      <c r="H139" s="24">
        <v>36</v>
      </c>
      <c r="I139" s="24" t="s">
        <v>610</v>
      </c>
      <c r="J139" s="24" t="s">
        <v>611</v>
      </c>
      <c r="K139" s="31" t="s">
        <v>66</v>
      </c>
    </row>
    <row r="140" spans="1:11" s="24" customFormat="1" ht="60">
      <c r="A140" s="31">
        <v>139</v>
      </c>
      <c r="B140" s="24" t="s">
        <v>275</v>
      </c>
      <c r="C140" s="24" t="s">
        <v>276</v>
      </c>
      <c r="D140" s="31" t="s">
        <v>68</v>
      </c>
      <c r="E140" s="24">
        <v>4</v>
      </c>
      <c r="F140" s="50" t="s">
        <v>609</v>
      </c>
      <c r="G140" s="24">
        <v>7</v>
      </c>
      <c r="H140" s="24">
        <v>37</v>
      </c>
      <c r="I140" s="24" t="s">
        <v>612</v>
      </c>
      <c r="J140" s="24" t="s">
        <v>613</v>
      </c>
      <c r="K140" s="31" t="s">
        <v>112</v>
      </c>
    </row>
    <row r="141" spans="1:11" s="24" customFormat="1" ht="84">
      <c r="A141" s="31">
        <v>140</v>
      </c>
      <c r="B141" s="24" t="s">
        <v>275</v>
      </c>
      <c r="C141" s="24" t="s">
        <v>276</v>
      </c>
      <c r="D141" s="31" t="s">
        <v>68</v>
      </c>
      <c r="E141" s="24">
        <v>4</v>
      </c>
      <c r="F141" s="50" t="s">
        <v>609</v>
      </c>
      <c r="G141" s="24">
        <v>7</v>
      </c>
      <c r="H141" s="24">
        <v>38</v>
      </c>
      <c r="I141" s="24" t="s">
        <v>614</v>
      </c>
      <c r="J141" s="24" t="s">
        <v>613</v>
      </c>
      <c r="K141" s="31" t="s">
        <v>112</v>
      </c>
    </row>
    <row r="142" spans="1:11" s="24" customFormat="1" ht="48">
      <c r="A142" s="31">
        <v>141</v>
      </c>
      <c r="B142" s="24" t="s">
        <v>275</v>
      </c>
      <c r="C142" s="24" t="s">
        <v>276</v>
      </c>
      <c r="D142" s="31" t="s">
        <v>68</v>
      </c>
      <c r="E142" s="24">
        <v>5</v>
      </c>
      <c r="F142" s="55" t="s">
        <v>187</v>
      </c>
      <c r="G142" s="24">
        <v>10</v>
      </c>
      <c r="H142" s="24">
        <v>37</v>
      </c>
      <c r="I142" s="22" t="s">
        <v>615</v>
      </c>
      <c r="J142" s="22" t="s">
        <v>616</v>
      </c>
      <c r="K142" s="31" t="s">
        <v>66</v>
      </c>
    </row>
    <row r="143" spans="1:11" s="24" customFormat="1" ht="36">
      <c r="A143" s="31">
        <v>142</v>
      </c>
      <c r="B143" s="24" t="s">
        <v>275</v>
      </c>
      <c r="C143" s="24" t="s">
        <v>276</v>
      </c>
      <c r="D143" s="31" t="s">
        <v>68</v>
      </c>
      <c r="E143" s="24">
        <v>5</v>
      </c>
      <c r="F143" s="55" t="s">
        <v>187</v>
      </c>
      <c r="G143" s="24">
        <v>10</v>
      </c>
      <c r="H143" s="24">
        <v>37</v>
      </c>
      <c r="I143" s="22" t="s">
        <v>617</v>
      </c>
      <c r="J143" s="22" t="s">
        <v>616</v>
      </c>
      <c r="K143" s="31" t="s">
        <v>66</v>
      </c>
    </row>
    <row r="144" spans="1:11" s="24" customFormat="1" ht="24">
      <c r="A144" s="31">
        <v>143</v>
      </c>
      <c r="B144" s="24" t="s">
        <v>275</v>
      </c>
      <c r="C144" s="24" t="s">
        <v>276</v>
      </c>
      <c r="D144" s="31" t="s">
        <v>68</v>
      </c>
      <c r="E144" s="24">
        <v>5</v>
      </c>
      <c r="F144" s="46" t="s">
        <v>193</v>
      </c>
      <c r="G144" s="24">
        <v>14</v>
      </c>
      <c r="H144" s="24">
        <v>41</v>
      </c>
      <c r="I144" s="22" t="s">
        <v>618</v>
      </c>
      <c r="J144" s="22" t="s">
        <v>619</v>
      </c>
      <c r="K144" s="31" t="s">
        <v>112</v>
      </c>
    </row>
    <row r="145" spans="1:11" s="24" customFormat="1" ht="156">
      <c r="A145" s="31">
        <v>144</v>
      </c>
      <c r="B145" s="24" t="s">
        <v>275</v>
      </c>
      <c r="C145" s="24" t="s">
        <v>276</v>
      </c>
      <c r="D145" s="31" t="s">
        <v>68</v>
      </c>
      <c r="E145" s="24">
        <v>5</v>
      </c>
      <c r="F145" s="46" t="s">
        <v>193</v>
      </c>
      <c r="G145" s="24">
        <v>14</v>
      </c>
      <c r="H145" s="24">
        <v>41</v>
      </c>
      <c r="I145" s="22" t="s">
        <v>620</v>
      </c>
      <c r="J145" s="22" t="s">
        <v>621</v>
      </c>
      <c r="K145" s="31" t="s">
        <v>66</v>
      </c>
    </row>
    <row r="146" spans="1:11" s="24" customFormat="1" ht="24">
      <c r="A146" s="31">
        <v>145</v>
      </c>
      <c r="B146" s="24" t="s">
        <v>275</v>
      </c>
      <c r="C146" s="24" t="s">
        <v>276</v>
      </c>
      <c r="D146" s="31" t="s">
        <v>68</v>
      </c>
      <c r="E146" s="24">
        <v>5</v>
      </c>
      <c r="F146" s="24" t="s">
        <v>200</v>
      </c>
      <c r="G146" s="24">
        <v>16</v>
      </c>
      <c r="H146" s="24">
        <v>12</v>
      </c>
      <c r="I146" s="24" t="s">
        <v>622</v>
      </c>
      <c r="J146" s="24" t="s">
        <v>623</v>
      </c>
      <c r="K146" s="31" t="s">
        <v>66</v>
      </c>
    </row>
    <row r="147" spans="1:11" s="24" customFormat="1" ht="48">
      <c r="A147" s="31">
        <v>146</v>
      </c>
      <c r="B147" s="24" t="s">
        <v>275</v>
      </c>
      <c r="C147" s="24" t="s">
        <v>276</v>
      </c>
      <c r="D147" s="31" t="s">
        <v>68</v>
      </c>
      <c r="E147" s="24">
        <v>5</v>
      </c>
      <c r="F147" s="24" t="s">
        <v>200</v>
      </c>
      <c r="G147" s="24">
        <v>16</v>
      </c>
      <c r="H147" s="24">
        <v>12</v>
      </c>
      <c r="I147" s="24" t="s">
        <v>624</v>
      </c>
      <c r="J147" s="24" t="s">
        <v>625</v>
      </c>
      <c r="K147" s="31" t="s">
        <v>66</v>
      </c>
    </row>
    <row r="148" spans="1:11" s="24" customFormat="1" ht="24">
      <c r="A148" s="31">
        <v>147</v>
      </c>
      <c r="B148" s="24" t="s">
        <v>275</v>
      </c>
      <c r="C148" s="24" t="s">
        <v>276</v>
      </c>
      <c r="D148" s="31" t="s">
        <v>68</v>
      </c>
      <c r="E148" s="24">
        <v>5</v>
      </c>
      <c r="F148" s="24" t="s">
        <v>200</v>
      </c>
      <c r="G148" s="24">
        <v>16</v>
      </c>
      <c r="H148" s="24">
        <v>12</v>
      </c>
      <c r="I148" s="24" t="s">
        <v>626</v>
      </c>
      <c r="J148" s="24" t="s">
        <v>627</v>
      </c>
      <c r="K148" s="31" t="s">
        <v>66</v>
      </c>
    </row>
    <row r="149" spans="1:11" s="24" customFormat="1" ht="24">
      <c r="A149" s="31">
        <v>148</v>
      </c>
      <c r="B149" s="24" t="s">
        <v>275</v>
      </c>
      <c r="C149" s="24" t="s">
        <v>276</v>
      </c>
      <c r="D149" s="31" t="s">
        <v>68</v>
      </c>
      <c r="E149" s="24">
        <v>5</v>
      </c>
      <c r="F149" s="24" t="s">
        <v>200</v>
      </c>
      <c r="G149" s="24">
        <v>16</v>
      </c>
      <c r="H149" s="24">
        <v>12</v>
      </c>
      <c r="I149" s="24" t="s">
        <v>628</v>
      </c>
      <c r="J149" s="24" t="s">
        <v>629</v>
      </c>
      <c r="K149" s="31" t="s">
        <v>66</v>
      </c>
    </row>
    <row r="150" spans="1:11" s="24" customFormat="1" ht="36">
      <c r="A150" s="31">
        <v>149</v>
      </c>
      <c r="B150" s="24" t="s">
        <v>275</v>
      </c>
      <c r="C150" s="24" t="s">
        <v>276</v>
      </c>
      <c r="D150" s="31" t="s">
        <v>68</v>
      </c>
      <c r="E150" s="24">
        <v>5</v>
      </c>
      <c r="F150" s="24" t="s">
        <v>200</v>
      </c>
      <c r="G150" s="24">
        <v>16</v>
      </c>
      <c r="H150" s="24">
        <v>12</v>
      </c>
      <c r="I150" s="24" t="s">
        <v>630</v>
      </c>
      <c r="J150" s="24" t="s">
        <v>631</v>
      </c>
      <c r="K150" s="31" t="s">
        <v>66</v>
      </c>
    </row>
    <row r="151" spans="1:11" s="24" customFormat="1" ht="24">
      <c r="A151" s="31">
        <v>150</v>
      </c>
      <c r="B151" s="24" t="s">
        <v>275</v>
      </c>
      <c r="C151" s="24" t="s">
        <v>276</v>
      </c>
      <c r="D151" s="31" t="s">
        <v>37</v>
      </c>
      <c r="E151" s="24">
        <v>5</v>
      </c>
      <c r="F151" s="24" t="s">
        <v>200</v>
      </c>
      <c r="G151" s="24">
        <v>16</v>
      </c>
      <c r="H151" s="24">
        <v>12</v>
      </c>
      <c r="I151" s="24" t="s">
        <v>632</v>
      </c>
      <c r="J151" s="24" t="s">
        <v>633</v>
      </c>
      <c r="K151" s="31" t="s">
        <v>66</v>
      </c>
    </row>
    <row r="152" spans="1:11" s="24" customFormat="1" ht="36">
      <c r="A152" s="31">
        <v>151</v>
      </c>
      <c r="B152" s="24" t="s">
        <v>275</v>
      </c>
      <c r="C152" s="24" t="s">
        <v>276</v>
      </c>
      <c r="D152" s="31" t="s">
        <v>68</v>
      </c>
      <c r="E152" s="24">
        <v>5</v>
      </c>
      <c r="F152" s="24" t="s">
        <v>140</v>
      </c>
      <c r="G152" s="24">
        <v>18</v>
      </c>
      <c r="H152" s="24">
        <v>5</v>
      </c>
      <c r="I152" s="24" t="s">
        <v>634</v>
      </c>
      <c r="J152" s="22" t="s">
        <v>616</v>
      </c>
      <c r="K152" s="31" t="s">
        <v>66</v>
      </c>
    </row>
    <row r="153" spans="1:11" s="24" customFormat="1" ht="48">
      <c r="A153" s="31">
        <v>152</v>
      </c>
      <c r="B153" s="24" t="s">
        <v>275</v>
      </c>
      <c r="C153" s="24" t="s">
        <v>276</v>
      </c>
      <c r="D153" s="31" t="s">
        <v>68</v>
      </c>
      <c r="E153" s="24">
        <v>5</v>
      </c>
      <c r="F153" s="24" t="s">
        <v>148</v>
      </c>
      <c r="G153" s="24">
        <v>22</v>
      </c>
      <c r="H153" s="24">
        <v>26</v>
      </c>
      <c r="I153" s="24" t="s">
        <v>295</v>
      </c>
      <c r="J153" s="24" t="s">
        <v>296</v>
      </c>
      <c r="K153" s="31" t="s">
        <v>66</v>
      </c>
    </row>
    <row r="154" spans="1:11" s="24" customFormat="1" ht="48">
      <c r="A154" s="31">
        <v>153</v>
      </c>
      <c r="B154" s="24" t="s">
        <v>275</v>
      </c>
      <c r="C154" s="24" t="s">
        <v>276</v>
      </c>
      <c r="D154" s="31" t="s">
        <v>68</v>
      </c>
      <c r="E154" s="24">
        <v>9</v>
      </c>
      <c r="F154" s="50" t="s">
        <v>297</v>
      </c>
      <c r="G154" s="24">
        <v>48</v>
      </c>
      <c r="H154" s="24">
        <v>39</v>
      </c>
      <c r="I154" s="24" t="s">
        <v>295</v>
      </c>
      <c r="J154" s="24" t="s">
        <v>296</v>
      </c>
      <c r="K154" s="31" t="s">
        <v>66</v>
      </c>
    </row>
    <row r="155" spans="1:12" s="24" customFormat="1" ht="24">
      <c r="A155" s="31">
        <v>154</v>
      </c>
      <c r="B155" s="24" t="s">
        <v>506</v>
      </c>
      <c r="C155" s="24" t="s">
        <v>507</v>
      </c>
      <c r="D155" s="31" t="s">
        <v>68</v>
      </c>
      <c r="E155" s="24">
        <v>6</v>
      </c>
      <c r="F155" s="52">
        <v>37776</v>
      </c>
      <c r="G155" s="24">
        <v>29</v>
      </c>
      <c r="H155" s="24">
        <v>10</v>
      </c>
      <c r="I155" s="24" t="s">
        <v>508</v>
      </c>
      <c r="J155" s="24" t="s">
        <v>509</v>
      </c>
      <c r="K155" s="31" t="s">
        <v>66</v>
      </c>
      <c r="L155" s="24" t="s">
        <v>60</v>
      </c>
    </row>
    <row r="156" spans="1:12" s="24" customFormat="1" ht="36">
      <c r="A156" s="31">
        <v>155</v>
      </c>
      <c r="B156" s="24" t="s">
        <v>506</v>
      </c>
      <c r="C156" s="24" t="s">
        <v>507</v>
      </c>
      <c r="D156" s="31" t="s">
        <v>68</v>
      </c>
      <c r="E156" s="24">
        <v>9</v>
      </c>
      <c r="F156" s="24">
        <v>9.2</v>
      </c>
      <c r="G156" s="24">
        <v>43</v>
      </c>
      <c r="H156" s="24">
        <v>28</v>
      </c>
      <c r="I156" s="24" t="s">
        <v>510</v>
      </c>
      <c r="J156" s="24" t="s">
        <v>509</v>
      </c>
      <c r="K156" s="31" t="s">
        <v>66</v>
      </c>
      <c r="L156" s="24" t="s">
        <v>60</v>
      </c>
    </row>
    <row r="157" spans="1:12" s="24" customFormat="1" ht="72">
      <c r="A157" s="31">
        <v>156</v>
      </c>
      <c r="B157" s="24" t="s">
        <v>506</v>
      </c>
      <c r="C157" s="24" t="s">
        <v>507</v>
      </c>
      <c r="D157" s="31" t="s">
        <v>68</v>
      </c>
      <c r="E157" s="24">
        <v>16</v>
      </c>
      <c r="F157" s="24" t="s">
        <v>511</v>
      </c>
      <c r="G157" s="24">
        <v>53</v>
      </c>
      <c r="H157" s="24">
        <v>4</v>
      </c>
      <c r="I157" s="24" t="s">
        <v>512</v>
      </c>
      <c r="J157" s="24" t="s">
        <v>513</v>
      </c>
      <c r="K157" s="31" t="s">
        <v>66</v>
      </c>
      <c r="L157" s="24" t="s">
        <v>39</v>
      </c>
    </row>
    <row r="158" spans="1:12" s="24" customFormat="1" ht="24">
      <c r="A158" s="31">
        <v>157</v>
      </c>
      <c r="B158" s="24" t="s">
        <v>506</v>
      </c>
      <c r="C158" s="24" t="s">
        <v>507</v>
      </c>
      <c r="D158" s="31" t="s">
        <v>37</v>
      </c>
      <c r="E158" s="24">
        <v>16</v>
      </c>
      <c r="F158" s="24">
        <v>16.3</v>
      </c>
      <c r="G158" s="24">
        <v>93</v>
      </c>
      <c r="H158" s="24">
        <v>54</v>
      </c>
      <c r="I158" s="24" t="s">
        <v>514</v>
      </c>
      <c r="J158" s="24" t="s">
        <v>515</v>
      </c>
      <c r="K158" s="31" t="s">
        <v>66</v>
      </c>
      <c r="L158" s="24" t="s">
        <v>37</v>
      </c>
    </row>
    <row r="159" spans="1:12" s="24" customFormat="1" ht="12">
      <c r="A159" s="31">
        <v>158</v>
      </c>
      <c r="B159" s="24" t="s">
        <v>506</v>
      </c>
      <c r="C159" s="24" t="s">
        <v>507</v>
      </c>
      <c r="D159" s="31" t="s">
        <v>37</v>
      </c>
      <c r="E159" s="24">
        <v>16</v>
      </c>
      <c r="F159" s="24" t="s">
        <v>516</v>
      </c>
      <c r="G159" s="24">
        <v>121</v>
      </c>
      <c r="H159" s="24">
        <v>15</v>
      </c>
      <c r="I159" s="24" t="s">
        <v>517</v>
      </c>
      <c r="J159" s="24" t="s">
        <v>518</v>
      </c>
      <c r="K159" s="31" t="s">
        <v>66</v>
      </c>
      <c r="L159" s="24" t="s">
        <v>37</v>
      </c>
    </row>
    <row r="160" spans="1:12" s="48" customFormat="1" ht="12">
      <c r="A160" s="31">
        <v>159</v>
      </c>
      <c r="B160" s="48" t="s">
        <v>175</v>
      </c>
      <c r="C160" s="48" t="s">
        <v>176</v>
      </c>
      <c r="D160" s="38" t="s">
        <v>37</v>
      </c>
      <c r="E160" s="48">
        <v>4</v>
      </c>
      <c r="F160" s="48">
        <v>4.1</v>
      </c>
      <c r="G160" s="48">
        <v>7</v>
      </c>
      <c r="H160" s="48">
        <v>4</v>
      </c>
      <c r="I160" s="48" t="s">
        <v>177</v>
      </c>
      <c r="J160" s="48" t="s">
        <v>178</v>
      </c>
      <c r="K160" s="38" t="s">
        <v>123</v>
      </c>
      <c r="L160" s="48" t="s">
        <v>37</v>
      </c>
    </row>
    <row r="161" spans="1:12" s="48" customFormat="1" ht="12">
      <c r="A161" s="31">
        <v>160</v>
      </c>
      <c r="B161" s="48" t="s">
        <v>175</v>
      </c>
      <c r="C161" s="48" t="s">
        <v>176</v>
      </c>
      <c r="D161" s="38" t="s">
        <v>37</v>
      </c>
      <c r="E161" s="48">
        <v>4</v>
      </c>
      <c r="F161" s="48">
        <v>4.1</v>
      </c>
      <c r="G161" s="48">
        <v>7</v>
      </c>
      <c r="H161" s="48">
        <v>7</v>
      </c>
      <c r="I161" s="48" t="s">
        <v>179</v>
      </c>
      <c r="J161" s="48" t="s">
        <v>180</v>
      </c>
      <c r="K161" s="38" t="s">
        <v>123</v>
      </c>
      <c r="L161" s="48" t="s">
        <v>37</v>
      </c>
    </row>
    <row r="162" spans="1:12" s="48" customFormat="1" ht="12">
      <c r="A162" s="31">
        <v>161</v>
      </c>
      <c r="B162" s="48" t="s">
        <v>175</v>
      </c>
      <c r="C162" s="48" t="s">
        <v>176</v>
      </c>
      <c r="D162" s="38" t="s">
        <v>37</v>
      </c>
      <c r="E162" s="48">
        <v>4</v>
      </c>
      <c r="F162" s="48" t="s">
        <v>181</v>
      </c>
      <c r="G162" s="48">
        <v>8</v>
      </c>
      <c r="H162" s="48">
        <v>12</v>
      </c>
      <c r="I162" s="48" t="s">
        <v>182</v>
      </c>
      <c r="J162" s="48" t="s">
        <v>183</v>
      </c>
      <c r="K162" s="38" t="s">
        <v>123</v>
      </c>
      <c r="L162" s="48" t="s">
        <v>37</v>
      </c>
    </row>
    <row r="163" spans="1:12" s="48" customFormat="1" ht="12">
      <c r="A163" s="31">
        <v>162</v>
      </c>
      <c r="B163" s="48" t="s">
        <v>175</v>
      </c>
      <c r="C163" s="48" t="s">
        <v>176</v>
      </c>
      <c r="D163" s="38" t="s">
        <v>37</v>
      </c>
      <c r="E163" s="48">
        <v>5</v>
      </c>
      <c r="F163" s="48" t="s">
        <v>184</v>
      </c>
      <c r="G163" s="48">
        <v>10</v>
      </c>
      <c r="H163" s="48">
        <v>24</v>
      </c>
      <c r="I163" s="48" t="s">
        <v>185</v>
      </c>
      <c r="J163" s="48" t="s">
        <v>186</v>
      </c>
      <c r="K163" s="38" t="s">
        <v>123</v>
      </c>
      <c r="L163" s="48" t="s">
        <v>37</v>
      </c>
    </row>
    <row r="164" spans="1:12" s="48" customFormat="1" ht="12">
      <c r="A164" s="31">
        <v>163</v>
      </c>
      <c r="B164" s="48" t="s">
        <v>175</v>
      </c>
      <c r="C164" s="48" t="s">
        <v>176</v>
      </c>
      <c r="D164" s="38" t="s">
        <v>37</v>
      </c>
      <c r="E164" s="48">
        <v>5</v>
      </c>
      <c r="F164" s="48" t="s">
        <v>187</v>
      </c>
      <c r="G164" s="48">
        <v>10</v>
      </c>
      <c r="H164" s="48">
        <v>44</v>
      </c>
      <c r="I164" s="48" t="s">
        <v>188</v>
      </c>
      <c r="J164" s="48" t="s">
        <v>189</v>
      </c>
      <c r="K164" s="38" t="s">
        <v>123</v>
      </c>
      <c r="L164" s="48" t="s">
        <v>37</v>
      </c>
    </row>
    <row r="165" spans="1:12" s="48" customFormat="1" ht="24">
      <c r="A165" s="31">
        <v>164</v>
      </c>
      <c r="B165" s="48" t="s">
        <v>175</v>
      </c>
      <c r="C165" s="48" t="s">
        <v>176</v>
      </c>
      <c r="D165" s="38" t="s">
        <v>37</v>
      </c>
      <c r="E165" s="48">
        <v>5</v>
      </c>
      <c r="F165" s="48" t="s">
        <v>190</v>
      </c>
      <c r="G165" s="48">
        <v>10</v>
      </c>
      <c r="H165" s="48">
        <v>50</v>
      </c>
      <c r="I165" s="48" t="s">
        <v>191</v>
      </c>
      <c r="J165" s="48" t="s">
        <v>192</v>
      </c>
      <c r="K165" s="38" t="s">
        <v>123</v>
      </c>
      <c r="L165" s="48" t="s">
        <v>37</v>
      </c>
    </row>
    <row r="166" spans="1:12" s="48" customFormat="1" ht="12">
      <c r="A166" s="31">
        <v>165</v>
      </c>
      <c r="B166" s="48" t="s">
        <v>175</v>
      </c>
      <c r="C166" s="48" t="s">
        <v>176</v>
      </c>
      <c r="D166" s="38" t="s">
        <v>37</v>
      </c>
      <c r="E166" s="48">
        <v>5.2</v>
      </c>
      <c r="F166" s="48" t="s">
        <v>193</v>
      </c>
      <c r="G166" s="48">
        <v>12</v>
      </c>
      <c r="H166" s="48">
        <v>43</v>
      </c>
      <c r="I166" s="48" t="s">
        <v>194</v>
      </c>
      <c r="J166" s="48" t="s">
        <v>189</v>
      </c>
      <c r="K166" s="38" t="s">
        <v>123</v>
      </c>
      <c r="L166" s="48" t="s">
        <v>37</v>
      </c>
    </row>
    <row r="167" spans="1:12" s="48" customFormat="1" ht="12">
      <c r="A167" s="31">
        <v>166</v>
      </c>
      <c r="B167" s="48" t="s">
        <v>175</v>
      </c>
      <c r="C167" s="48" t="s">
        <v>176</v>
      </c>
      <c r="D167" s="38" t="s">
        <v>37</v>
      </c>
      <c r="E167" s="48">
        <v>5</v>
      </c>
      <c r="F167" s="48" t="s">
        <v>71</v>
      </c>
      <c r="G167" s="48">
        <v>13</v>
      </c>
      <c r="H167" s="48">
        <v>45</v>
      </c>
      <c r="I167" s="48" t="s">
        <v>195</v>
      </c>
      <c r="J167" s="48" t="s">
        <v>196</v>
      </c>
      <c r="K167" s="38" t="s">
        <v>123</v>
      </c>
      <c r="L167" s="48" t="s">
        <v>37</v>
      </c>
    </row>
    <row r="168" spans="1:12" s="48" customFormat="1" ht="24">
      <c r="A168" s="31">
        <v>167</v>
      </c>
      <c r="B168" s="48" t="s">
        <v>175</v>
      </c>
      <c r="C168" s="48" t="s">
        <v>176</v>
      </c>
      <c r="D168" s="38" t="s">
        <v>37</v>
      </c>
      <c r="E168" s="48">
        <v>5</v>
      </c>
      <c r="F168" s="48" t="s">
        <v>71</v>
      </c>
      <c r="G168" s="48">
        <v>14</v>
      </c>
      <c r="H168" s="48">
        <v>36</v>
      </c>
      <c r="I168" s="48" t="s">
        <v>197</v>
      </c>
      <c r="J168" s="48" t="s">
        <v>189</v>
      </c>
      <c r="K168" s="38" t="s">
        <v>123</v>
      </c>
      <c r="L168" s="48" t="s">
        <v>37</v>
      </c>
    </row>
    <row r="169" spans="1:12" s="48" customFormat="1" ht="24">
      <c r="A169" s="31">
        <v>168</v>
      </c>
      <c r="B169" s="48" t="s">
        <v>175</v>
      </c>
      <c r="C169" s="48" t="s">
        <v>176</v>
      </c>
      <c r="D169" s="38" t="s">
        <v>37</v>
      </c>
      <c r="E169" s="48">
        <v>5</v>
      </c>
      <c r="F169" s="48" t="s">
        <v>198</v>
      </c>
      <c r="G169" s="48">
        <v>15</v>
      </c>
      <c r="H169" s="48">
        <v>39</v>
      </c>
      <c r="I169" s="48" t="s">
        <v>199</v>
      </c>
      <c r="J169" s="48" t="s">
        <v>189</v>
      </c>
      <c r="K169" s="38" t="s">
        <v>123</v>
      </c>
      <c r="L169" s="48" t="s">
        <v>37</v>
      </c>
    </row>
    <row r="170" spans="1:12" s="48" customFormat="1" ht="12">
      <c r="A170" s="31">
        <v>169</v>
      </c>
      <c r="B170" s="48" t="s">
        <v>175</v>
      </c>
      <c r="C170" s="48" t="s">
        <v>176</v>
      </c>
      <c r="D170" s="38" t="s">
        <v>37</v>
      </c>
      <c r="E170" s="48">
        <v>5</v>
      </c>
      <c r="F170" s="48" t="s">
        <v>200</v>
      </c>
      <c r="G170" s="48">
        <v>16</v>
      </c>
      <c r="H170" s="48">
        <v>28</v>
      </c>
      <c r="I170" s="48" t="s">
        <v>201</v>
      </c>
      <c r="J170" s="48" t="s">
        <v>189</v>
      </c>
      <c r="K170" s="38" t="s">
        <v>123</v>
      </c>
      <c r="L170" s="48" t="s">
        <v>37</v>
      </c>
    </row>
    <row r="171" spans="1:12" s="48" customFormat="1" ht="12">
      <c r="A171" s="31">
        <v>170</v>
      </c>
      <c r="B171" s="48" t="s">
        <v>175</v>
      </c>
      <c r="C171" s="48" t="s">
        <v>176</v>
      </c>
      <c r="D171" s="38" t="s">
        <v>68</v>
      </c>
      <c r="E171" s="48">
        <v>5</v>
      </c>
      <c r="F171" s="48" t="s">
        <v>200</v>
      </c>
      <c r="G171" s="48">
        <v>16</v>
      </c>
      <c r="H171" s="48">
        <v>28</v>
      </c>
      <c r="I171" s="48" t="s">
        <v>202</v>
      </c>
      <c r="J171" s="48" t="s">
        <v>203</v>
      </c>
      <c r="K171" s="38" t="s">
        <v>123</v>
      </c>
      <c r="L171" s="48" t="s">
        <v>46</v>
      </c>
    </row>
    <row r="172" spans="1:12" s="48" customFormat="1" ht="36">
      <c r="A172" s="31">
        <v>171</v>
      </c>
      <c r="B172" s="48" t="s">
        <v>175</v>
      </c>
      <c r="C172" s="48" t="s">
        <v>176</v>
      </c>
      <c r="D172" s="38" t="s">
        <v>68</v>
      </c>
      <c r="E172" s="48">
        <v>5</v>
      </c>
      <c r="F172" s="48" t="s">
        <v>200</v>
      </c>
      <c r="G172" s="48">
        <v>16</v>
      </c>
      <c r="H172" s="48">
        <v>28</v>
      </c>
      <c r="I172" s="48" t="s">
        <v>204</v>
      </c>
      <c r="J172" s="48" t="s">
        <v>205</v>
      </c>
      <c r="K172" s="38" t="s">
        <v>123</v>
      </c>
      <c r="L172" s="48" t="s">
        <v>46</v>
      </c>
    </row>
    <row r="173" spans="1:12" s="48" customFormat="1" ht="12">
      <c r="A173" s="31">
        <v>172</v>
      </c>
      <c r="B173" s="48" t="s">
        <v>175</v>
      </c>
      <c r="C173" s="48" t="s">
        <v>176</v>
      </c>
      <c r="D173" s="38" t="s">
        <v>68</v>
      </c>
      <c r="E173" s="48">
        <v>5</v>
      </c>
      <c r="F173" s="48" t="s">
        <v>200</v>
      </c>
      <c r="G173" s="48">
        <v>16</v>
      </c>
      <c r="H173" s="48">
        <v>12</v>
      </c>
      <c r="I173" s="48" t="s">
        <v>206</v>
      </c>
      <c r="J173" s="48" t="s">
        <v>207</v>
      </c>
      <c r="K173" s="38"/>
      <c r="L173" s="48" t="s">
        <v>46</v>
      </c>
    </row>
    <row r="174" spans="1:12" s="48" customFormat="1" ht="36">
      <c r="A174" s="31">
        <v>173</v>
      </c>
      <c r="B174" s="48" t="s">
        <v>175</v>
      </c>
      <c r="C174" s="48" t="s">
        <v>176</v>
      </c>
      <c r="D174" s="38" t="s">
        <v>37</v>
      </c>
      <c r="E174" s="48">
        <v>5</v>
      </c>
      <c r="F174" s="48" t="s">
        <v>200</v>
      </c>
      <c r="G174" s="48">
        <v>17</v>
      </c>
      <c r="H174" s="48">
        <v>11</v>
      </c>
      <c r="I174" s="48" t="s">
        <v>208</v>
      </c>
      <c r="J174" s="48" t="s">
        <v>209</v>
      </c>
      <c r="K174" s="38"/>
      <c r="L174" s="48" t="s">
        <v>37</v>
      </c>
    </row>
    <row r="175" spans="1:12" s="48" customFormat="1" ht="24">
      <c r="A175" s="31">
        <v>174</v>
      </c>
      <c r="B175" s="48" t="s">
        <v>175</v>
      </c>
      <c r="C175" s="48" t="s">
        <v>176</v>
      </c>
      <c r="D175" s="38" t="s">
        <v>37</v>
      </c>
      <c r="E175" s="48">
        <v>5</v>
      </c>
      <c r="F175" s="48" t="s">
        <v>200</v>
      </c>
      <c r="G175" s="48">
        <v>17</v>
      </c>
      <c r="H175" s="48">
        <v>1</v>
      </c>
      <c r="I175" s="48" t="s">
        <v>210</v>
      </c>
      <c r="J175" s="48" t="s">
        <v>189</v>
      </c>
      <c r="K175" s="38"/>
      <c r="L175" s="48" t="s">
        <v>37</v>
      </c>
    </row>
    <row r="176" spans="1:12" s="48" customFormat="1" ht="24">
      <c r="A176" s="31">
        <v>175</v>
      </c>
      <c r="B176" s="48" t="s">
        <v>175</v>
      </c>
      <c r="C176" s="48" t="s">
        <v>176</v>
      </c>
      <c r="D176" s="38" t="s">
        <v>68</v>
      </c>
      <c r="E176" s="48">
        <v>5</v>
      </c>
      <c r="F176" s="48" t="s">
        <v>211</v>
      </c>
      <c r="G176" s="48">
        <v>15</v>
      </c>
      <c r="H176" s="48">
        <v>27</v>
      </c>
      <c r="I176" s="48" t="s">
        <v>212</v>
      </c>
      <c r="J176" s="48" t="s">
        <v>213</v>
      </c>
      <c r="K176" s="38"/>
      <c r="L176" s="48" t="s">
        <v>41</v>
      </c>
    </row>
    <row r="177" spans="1:12" s="48" customFormat="1" ht="12">
      <c r="A177" s="31">
        <v>176</v>
      </c>
      <c r="B177" s="48" t="s">
        <v>175</v>
      </c>
      <c r="C177" s="48" t="s">
        <v>176</v>
      </c>
      <c r="D177" s="38" t="s">
        <v>37</v>
      </c>
      <c r="E177" s="48">
        <v>5</v>
      </c>
      <c r="F177" s="48" t="s">
        <v>214</v>
      </c>
      <c r="G177" s="48">
        <v>17</v>
      </c>
      <c r="H177" s="48">
        <v>17</v>
      </c>
      <c r="I177" s="48" t="s">
        <v>215</v>
      </c>
      <c r="J177" s="48" t="s">
        <v>216</v>
      </c>
      <c r="K177" s="38"/>
      <c r="L177" s="48" t="s">
        <v>37</v>
      </c>
    </row>
    <row r="178" spans="1:12" s="48" customFormat="1" ht="24">
      <c r="A178" s="31">
        <v>177</v>
      </c>
      <c r="B178" s="48" t="s">
        <v>175</v>
      </c>
      <c r="C178" s="48" t="s">
        <v>176</v>
      </c>
      <c r="D178" s="38" t="s">
        <v>68</v>
      </c>
      <c r="E178" s="48">
        <v>5</v>
      </c>
      <c r="F178" s="48" t="s">
        <v>140</v>
      </c>
      <c r="G178" s="48">
        <v>17</v>
      </c>
      <c r="H178" s="48">
        <v>49</v>
      </c>
      <c r="I178" s="48" t="s">
        <v>217</v>
      </c>
      <c r="J178" s="48" t="s">
        <v>218</v>
      </c>
      <c r="K178" s="38"/>
      <c r="L178" s="48" t="s">
        <v>46</v>
      </c>
    </row>
    <row r="179" spans="1:12" s="48" customFormat="1" ht="24">
      <c r="A179" s="31">
        <v>178</v>
      </c>
      <c r="B179" s="48" t="s">
        <v>175</v>
      </c>
      <c r="C179" s="48" t="s">
        <v>176</v>
      </c>
      <c r="D179" s="38" t="s">
        <v>37</v>
      </c>
      <c r="E179" s="48">
        <v>5</v>
      </c>
      <c r="F179" s="48" t="s">
        <v>140</v>
      </c>
      <c r="G179" s="48">
        <v>17</v>
      </c>
      <c r="H179" s="48">
        <v>41</v>
      </c>
      <c r="I179" s="48" t="s">
        <v>219</v>
      </c>
      <c r="J179" s="48" t="s">
        <v>220</v>
      </c>
      <c r="K179" s="38"/>
      <c r="L179" s="48" t="s">
        <v>37</v>
      </c>
    </row>
    <row r="180" spans="1:12" s="48" customFormat="1" ht="12">
      <c r="A180" s="31">
        <v>179</v>
      </c>
      <c r="B180" s="48" t="s">
        <v>175</v>
      </c>
      <c r="C180" s="48" t="s">
        <v>176</v>
      </c>
      <c r="D180" s="38" t="s">
        <v>37</v>
      </c>
      <c r="E180" s="48">
        <v>5</v>
      </c>
      <c r="F180" s="48" t="s">
        <v>140</v>
      </c>
      <c r="G180" s="48">
        <v>17</v>
      </c>
      <c r="H180" s="48">
        <v>52</v>
      </c>
      <c r="I180" s="48" t="s">
        <v>221</v>
      </c>
      <c r="J180" s="48" t="s">
        <v>189</v>
      </c>
      <c r="K180" s="38"/>
      <c r="L180" s="48" t="s">
        <v>37</v>
      </c>
    </row>
    <row r="181" spans="1:12" s="48" customFormat="1" ht="12">
      <c r="A181" s="31">
        <v>180</v>
      </c>
      <c r="B181" s="48" t="s">
        <v>175</v>
      </c>
      <c r="C181" s="48" t="s">
        <v>176</v>
      </c>
      <c r="D181" s="38" t="s">
        <v>37</v>
      </c>
      <c r="E181" s="48">
        <v>5</v>
      </c>
      <c r="F181" s="48" t="s">
        <v>140</v>
      </c>
      <c r="G181" s="48">
        <v>18</v>
      </c>
      <c r="H181" s="48">
        <v>12</v>
      </c>
      <c r="I181" s="48" t="s">
        <v>222</v>
      </c>
      <c r="J181" s="48" t="s">
        <v>223</v>
      </c>
      <c r="K181" s="38"/>
      <c r="L181" s="48" t="s">
        <v>37</v>
      </c>
    </row>
    <row r="182" spans="1:12" s="48" customFormat="1" ht="36">
      <c r="A182" s="31">
        <v>181</v>
      </c>
      <c r="B182" s="48" t="s">
        <v>175</v>
      </c>
      <c r="C182" s="48" t="s">
        <v>176</v>
      </c>
      <c r="D182" s="38" t="s">
        <v>37</v>
      </c>
      <c r="E182" s="48">
        <v>5</v>
      </c>
      <c r="F182" s="48" t="s">
        <v>148</v>
      </c>
      <c r="G182" s="48">
        <v>22</v>
      </c>
      <c r="H182" s="48">
        <v>3</v>
      </c>
      <c r="I182" s="48" t="s">
        <v>224</v>
      </c>
      <c r="J182" s="48" t="s">
        <v>225</v>
      </c>
      <c r="K182" s="38"/>
      <c r="L182" s="48" t="s">
        <v>37</v>
      </c>
    </row>
    <row r="183" spans="1:12" s="48" customFormat="1" ht="12">
      <c r="A183" s="31">
        <v>182</v>
      </c>
      <c r="B183" s="48" t="s">
        <v>175</v>
      </c>
      <c r="C183" s="48" t="s">
        <v>176</v>
      </c>
      <c r="D183" s="38" t="s">
        <v>37</v>
      </c>
      <c r="E183" s="48">
        <v>5</v>
      </c>
      <c r="F183" s="48" t="s">
        <v>148</v>
      </c>
      <c r="G183" s="48">
        <v>22</v>
      </c>
      <c r="H183" s="48">
        <v>47</v>
      </c>
      <c r="I183" s="48" t="s">
        <v>226</v>
      </c>
      <c r="J183" s="48" t="s">
        <v>227</v>
      </c>
      <c r="K183" s="38"/>
      <c r="L183" s="48" t="s">
        <v>37</v>
      </c>
    </row>
    <row r="184" spans="1:12" s="48" customFormat="1" ht="24">
      <c r="A184" s="31">
        <v>183</v>
      </c>
      <c r="B184" s="48" t="s">
        <v>175</v>
      </c>
      <c r="C184" s="48" t="s">
        <v>176</v>
      </c>
      <c r="D184" s="38" t="s">
        <v>37</v>
      </c>
      <c r="E184" s="48">
        <v>5</v>
      </c>
      <c r="F184" s="48" t="s">
        <v>148</v>
      </c>
      <c r="G184" s="48">
        <v>22</v>
      </c>
      <c r="H184" s="48">
        <v>49</v>
      </c>
      <c r="I184" s="48" t="s">
        <v>228</v>
      </c>
      <c r="J184" s="48" t="s">
        <v>229</v>
      </c>
      <c r="K184" s="38"/>
      <c r="L184" s="48" t="s">
        <v>37</v>
      </c>
    </row>
    <row r="185" spans="1:12" s="48" customFormat="1" ht="12">
      <c r="A185" s="31">
        <v>184</v>
      </c>
      <c r="B185" s="48" t="s">
        <v>175</v>
      </c>
      <c r="C185" s="48" t="s">
        <v>176</v>
      </c>
      <c r="D185" s="38" t="s">
        <v>37</v>
      </c>
      <c r="E185" s="48">
        <v>5</v>
      </c>
      <c r="F185" s="48" t="s">
        <v>148</v>
      </c>
      <c r="G185" s="48">
        <v>22</v>
      </c>
      <c r="H185" s="48">
        <v>54</v>
      </c>
      <c r="I185" s="48" t="s">
        <v>230</v>
      </c>
      <c r="J185" s="48" t="s">
        <v>231</v>
      </c>
      <c r="K185" s="38"/>
      <c r="L185" s="48" t="s">
        <v>37</v>
      </c>
    </row>
    <row r="186" spans="1:12" s="48" customFormat="1" ht="24">
      <c r="A186" s="31">
        <v>185</v>
      </c>
      <c r="B186" s="48" t="s">
        <v>175</v>
      </c>
      <c r="C186" s="48" t="s">
        <v>176</v>
      </c>
      <c r="D186" s="38" t="s">
        <v>37</v>
      </c>
      <c r="E186" s="48">
        <v>5</v>
      </c>
      <c r="F186" s="48" t="s">
        <v>148</v>
      </c>
      <c r="G186" s="48">
        <v>22</v>
      </c>
      <c r="H186" s="48">
        <v>3</v>
      </c>
      <c r="I186" s="48" t="s">
        <v>232</v>
      </c>
      <c r="J186" s="48" t="s">
        <v>189</v>
      </c>
      <c r="K186" s="38"/>
      <c r="L186" s="48" t="s">
        <v>37</v>
      </c>
    </row>
    <row r="187" spans="1:12" s="48" customFormat="1" ht="24">
      <c r="A187" s="31">
        <v>186</v>
      </c>
      <c r="B187" s="48" t="s">
        <v>175</v>
      </c>
      <c r="C187" s="48" t="s">
        <v>176</v>
      </c>
      <c r="D187" s="38" t="s">
        <v>37</v>
      </c>
      <c r="E187" s="48">
        <v>5</v>
      </c>
      <c r="F187" s="48" t="s">
        <v>233</v>
      </c>
      <c r="G187" s="48">
        <v>23</v>
      </c>
      <c r="H187" s="48">
        <v>18</v>
      </c>
      <c r="I187" s="48" t="s">
        <v>234</v>
      </c>
      <c r="J187" s="48" t="s">
        <v>189</v>
      </c>
      <c r="K187" s="38"/>
      <c r="L187" s="48" t="s">
        <v>37</v>
      </c>
    </row>
    <row r="188" spans="1:12" s="48" customFormat="1" ht="12">
      <c r="A188" s="31">
        <v>187</v>
      </c>
      <c r="B188" s="48" t="s">
        <v>175</v>
      </c>
      <c r="C188" s="48" t="s">
        <v>176</v>
      </c>
      <c r="D188" s="38" t="s">
        <v>37</v>
      </c>
      <c r="E188" s="48">
        <v>5</v>
      </c>
      <c r="F188" s="48" t="s">
        <v>233</v>
      </c>
      <c r="G188" s="48">
        <v>23</v>
      </c>
      <c r="H188" s="48">
        <v>27</v>
      </c>
      <c r="I188" s="48" t="s">
        <v>235</v>
      </c>
      <c r="J188" s="48" t="s">
        <v>236</v>
      </c>
      <c r="K188" s="38"/>
      <c r="L188" s="48" t="s">
        <v>37</v>
      </c>
    </row>
    <row r="189" spans="1:12" s="48" customFormat="1" ht="24">
      <c r="A189" s="31">
        <v>188</v>
      </c>
      <c r="B189" s="48" t="s">
        <v>175</v>
      </c>
      <c r="C189" s="48" t="s">
        <v>176</v>
      </c>
      <c r="D189" s="38" t="s">
        <v>37</v>
      </c>
      <c r="E189" s="48">
        <v>6</v>
      </c>
      <c r="F189" s="48" t="s">
        <v>237</v>
      </c>
      <c r="G189" s="48">
        <v>25</v>
      </c>
      <c r="H189" s="48">
        <v>6</v>
      </c>
      <c r="I189" s="48" t="s">
        <v>238</v>
      </c>
      <c r="J189" s="48" t="s">
        <v>239</v>
      </c>
      <c r="K189" s="38"/>
      <c r="L189" s="48" t="s">
        <v>37</v>
      </c>
    </row>
    <row r="190" spans="1:12" s="48" customFormat="1" ht="24">
      <c r="A190" s="31">
        <v>189</v>
      </c>
      <c r="B190" s="48" t="s">
        <v>175</v>
      </c>
      <c r="C190" s="48" t="s">
        <v>176</v>
      </c>
      <c r="D190" s="38" t="s">
        <v>68</v>
      </c>
      <c r="E190" s="48">
        <v>6</v>
      </c>
      <c r="F190" s="48" t="s">
        <v>100</v>
      </c>
      <c r="G190" s="48">
        <v>26</v>
      </c>
      <c r="H190" s="48">
        <v>5</v>
      </c>
      <c r="I190" s="48" t="s">
        <v>240</v>
      </c>
      <c r="J190" s="48" t="s">
        <v>241</v>
      </c>
      <c r="K190" s="38"/>
      <c r="L190" s="48" t="s">
        <v>47</v>
      </c>
    </row>
    <row r="191" spans="1:12" s="48" customFormat="1" ht="24">
      <c r="A191" s="31">
        <v>190</v>
      </c>
      <c r="B191" s="48" t="s">
        <v>175</v>
      </c>
      <c r="C191" s="48" t="s">
        <v>176</v>
      </c>
      <c r="D191" s="38" t="s">
        <v>37</v>
      </c>
      <c r="E191" s="48">
        <v>6</v>
      </c>
      <c r="F191" s="48" t="s">
        <v>113</v>
      </c>
      <c r="G191" s="48">
        <v>25</v>
      </c>
      <c r="H191" s="48">
        <v>37</v>
      </c>
      <c r="I191" s="48" t="s">
        <v>242</v>
      </c>
      <c r="J191" s="48" t="s">
        <v>243</v>
      </c>
      <c r="K191" s="38"/>
      <c r="L191" s="48" t="s">
        <v>37</v>
      </c>
    </row>
    <row r="192" spans="1:12" s="48" customFormat="1" ht="24">
      <c r="A192" s="31">
        <v>191</v>
      </c>
      <c r="B192" s="48" t="s">
        <v>175</v>
      </c>
      <c r="C192" s="48" t="s">
        <v>176</v>
      </c>
      <c r="D192" s="38" t="s">
        <v>37</v>
      </c>
      <c r="E192" s="48">
        <v>6</v>
      </c>
      <c r="F192" s="48" t="s">
        <v>113</v>
      </c>
      <c r="G192" s="48">
        <v>25</v>
      </c>
      <c r="H192" s="48">
        <v>40</v>
      </c>
      <c r="I192" s="48" t="s">
        <v>244</v>
      </c>
      <c r="J192" s="48" t="s">
        <v>245</v>
      </c>
      <c r="K192" s="38"/>
      <c r="L192" s="48" t="s">
        <v>37</v>
      </c>
    </row>
    <row r="193" spans="1:12" s="48" customFormat="1" ht="24">
      <c r="A193" s="31">
        <v>192</v>
      </c>
      <c r="B193" s="48" t="s">
        <v>175</v>
      </c>
      <c r="C193" s="48" t="s">
        <v>176</v>
      </c>
      <c r="D193" s="38" t="s">
        <v>37</v>
      </c>
      <c r="E193" s="48">
        <v>6</v>
      </c>
      <c r="F193" s="48" t="s">
        <v>113</v>
      </c>
      <c r="G193" s="48">
        <v>25</v>
      </c>
      <c r="H193" s="48">
        <v>49</v>
      </c>
      <c r="I193" s="48" t="s">
        <v>246</v>
      </c>
      <c r="J193" s="48" t="s">
        <v>189</v>
      </c>
      <c r="K193" s="38"/>
      <c r="L193" s="48" t="s">
        <v>37</v>
      </c>
    </row>
    <row r="194" spans="1:12" s="48" customFormat="1" ht="24">
      <c r="A194" s="31">
        <v>193</v>
      </c>
      <c r="B194" s="48" t="s">
        <v>175</v>
      </c>
      <c r="C194" s="48" t="s">
        <v>176</v>
      </c>
      <c r="D194" s="38" t="s">
        <v>37</v>
      </c>
      <c r="E194" s="48">
        <v>6</v>
      </c>
      <c r="F194" s="48" t="s">
        <v>247</v>
      </c>
      <c r="G194" s="48">
        <v>28</v>
      </c>
      <c r="H194" s="48">
        <v>5</v>
      </c>
      <c r="I194" s="48" t="s">
        <v>248</v>
      </c>
      <c r="J194" s="48" t="s">
        <v>249</v>
      </c>
      <c r="K194" s="38"/>
      <c r="L194" s="48" t="s">
        <v>37</v>
      </c>
    </row>
    <row r="195" spans="1:12" s="48" customFormat="1" ht="24">
      <c r="A195" s="31">
        <v>194</v>
      </c>
      <c r="B195" s="48" t="s">
        <v>175</v>
      </c>
      <c r="C195" s="48" t="s">
        <v>176</v>
      </c>
      <c r="D195" s="38" t="s">
        <v>37</v>
      </c>
      <c r="E195" s="48">
        <v>6</v>
      </c>
      <c r="F195" s="48" t="s">
        <v>151</v>
      </c>
      <c r="G195" s="48">
        <v>27</v>
      </c>
      <c r="H195" s="48">
        <v>52</v>
      </c>
      <c r="I195" s="48" t="s">
        <v>250</v>
      </c>
      <c r="J195" s="48" t="s">
        <v>251</v>
      </c>
      <c r="K195" s="38"/>
      <c r="L195" s="48" t="s">
        <v>37</v>
      </c>
    </row>
    <row r="196" spans="1:12" s="48" customFormat="1" ht="24">
      <c r="A196" s="31">
        <v>195</v>
      </c>
      <c r="B196" s="48" t="s">
        <v>175</v>
      </c>
      <c r="C196" s="48" t="s">
        <v>176</v>
      </c>
      <c r="D196" s="38" t="s">
        <v>37</v>
      </c>
      <c r="E196" s="48">
        <v>8</v>
      </c>
      <c r="F196" s="48" t="s">
        <v>252</v>
      </c>
      <c r="G196" s="48">
        <v>33</v>
      </c>
      <c r="H196" s="48">
        <v>31</v>
      </c>
      <c r="I196" s="48" t="s">
        <v>253</v>
      </c>
      <c r="J196" s="48" t="s">
        <v>189</v>
      </c>
      <c r="K196" s="38"/>
      <c r="L196" s="48" t="s">
        <v>37</v>
      </c>
    </row>
    <row r="197" spans="1:12" s="48" customFormat="1" ht="36">
      <c r="A197" s="31">
        <v>196</v>
      </c>
      <c r="B197" s="48" t="s">
        <v>175</v>
      </c>
      <c r="C197" s="48" t="s">
        <v>176</v>
      </c>
      <c r="D197" s="38" t="s">
        <v>37</v>
      </c>
      <c r="E197" s="48">
        <v>8</v>
      </c>
      <c r="F197" s="48" t="s">
        <v>254</v>
      </c>
      <c r="G197" s="48">
        <v>36</v>
      </c>
      <c r="H197" s="48">
        <v>41</v>
      </c>
      <c r="I197" s="48" t="s">
        <v>255</v>
      </c>
      <c r="J197" s="48" t="s">
        <v>256</v>
      </c>
      <c r="K197" s="38"/>
      <c r="L197" s="48" t="s">
        <v>37</v>
      </c>
    </row>
    <row r="198" spans="1:12" s="48" customFormat="1" ht="36">
      <c r="A198" s="31">
        <v>197</v>
      </c>
      <c r="B198" s="48" t="s">
        <v>175</v>
      </c>
      <c r="C198" s="48" t="s">
        <v>176</v>
      </c>
      <c r="D198" s="38" t="s">
        <v>68</v>
      </c>
      <c r="E198" s="48">
        <v>8</v>
      </c>
      <c r="F198" s="48" t="s">
        <v>257</v>
      </c>
      <c r="G198" s="48">
        <v>37</v>
      </c>
      <c r="H198" s="48">
        <v>14</v>
      </c>
      <c r="I198" s="48" t="s">
        <v>258</v>
      </c>
      <c r="J198" s="48" t="s">
        <v>259</v>
      </c>
      <c r="K198" s="38"/>
      <c r="L198" s="48" t="s">
        <v>36</v>
      </c>
    </row>
    <row r="199" spans="1:12" s="48" customFormat="1" ht="24">
      <c r="A199" s="31">
        <v>198</v>
      </c>
      <c r="B199" s="48" t="s">
        <v>175</v>
      </c>
      <c r="C199" s="48" t="s">
        <v>176</v>
      </c>
      <c r="D199" s="38" t="s">
        <v>37</v>
      </c>
      <c r="E199" s="48">
        <v>8</v>
      </c>
      <c r="F199" s="48" t="s">
        <v>260</v>
      </c>
      <c r="G199" s="48">
        <v>42</v>
      </c>
      <c r="H199" s="48">
        <v>32</v>
      </c>
      <c r="I199" s="48" t="s">
        <v>261</v>
      </c>
      <c r="J199" s="48" t="s">
        <v>189</v>
      </c>
      <c r="K199" s="38"/>
      <c r="L199" s="48" t="s">
        <v>37</v>
      </c>
    </row>
    <row r="200" spans="1:12" s="48" customFormat="1" ht="12">
      <c r="A200" s="31">
        <v>199</v>
      </c>
      <c r="B200" s="48" t="s">
        <v>175</v>
      </c>
      <c r="C200" s="48" t="s">
        <v>176</v>
      </c>
      <c r="D200" s="38" t="s">
        <v>37</v>
      </c>
      <c r="E200" s="48">
        <v>8</v>
      </c>
      <c r="F200" s="48" t="s">
        <v>260</v>
      </c>
      <c r="G200" s="48">
        <v>42</v>
      </c>
      <c r="H200" s="48">
        <v>37</v>
      </c>
      <c r="I200" s="48" t="s">
        <v>262</v>
      </c>
      <c r="J200" s="48" t="s">
        <v>189</v>
      </c>
      <c r="K200" s="38"/>
      <c r="L200" s="48" t="s">
        <v>37</v>
      </c>
    </row>
    <row r="201" spans="1:12" s="48" customFormat="1" ht="48">
      <c r="A201" s="31">
        <v>200</v>
      </c>
      <c r="B201" s="48" t="s">
        <v>175</v>
      </c>
      <c r="C201" s="48" t="s">
        <v>176</v>
      </c>
      <c r="D201" s="38" t="s">
        <v>37</v>
      </c>
      <c r="E201" s="48">
        <v>9</v>
      </c>
      <c r="F201" s="48">
        <v>9.2</v>
      </c>
      <c r="G201" s="48">
        <v>43</v>
      </c>
      <c r="H201" s="48">
        <v>17</v>
      </c>
      <c r="I201" s="48" t="s">
        <v>263</v>
      </c>
      <c r="J201" s="48" t="s">
        <v>189</v>
      </c>
      <c r="K201" s="38"/>
      <c r="L201" s="48" t="s">
        <v>37</v>
      </c>
    </row>
    <row r="202" spans="1:12" s="48" customFormat="1" ht="24">
      <c r="A202" s="31">
        <v>201</v>
      </c>
      <c r="B202" s="48" t="s">
        <v>175</v>
      </c>
      <c r="C202" s="48" t="s">
        <v>176</v>
      </c>
      <c r="D202" s="38" t="s">
        <v>37</v>
      </c>
      <c r="E202" s="48">
        <v>9</v>
      </c>
      <c r="F202" s="48">
        <v>9.2</v>
      </c>
      <c r="G202" s="48">
        <v>43</v>
      </c>
      <c r="H202" s="48">
        <v>17</v>
      </c>
      <c r="I202" s="48" t="s">
        <v>264</v>
      </c>
      <c r="J202" s="48" t="s">
        <v>189</v>
      </c>
      <c r="K202" s="38"/>
      <c r="L202" s="48" t="s">
        <v>37</v>
      </c>
    </row>
    <row r="203" spans="1:12" s="48" customFormat="1" ht="12">
      <c r="A203" s="31">
        <v>202</v>
      </c>
      <c r="B203" s="48" t="s">
        <v>175</v>
      </c>
      <c r="C203" s="48" t="s">
        <v>176</v>
      </c>
      <c r="D203" s="38" t="s">
        <v>37</v>
      </c>
      <c r="E203" s="48">
        <v>9</v>
      </c>
      <c r="F203" s="48">
        <v>9.3</v>
      </c>
      <c r="G203" s="48">
        <v>44</v>
      </c>
      <c r="H203" s="48">
        <v>1</v>
      </c>
      <c r="I203" s="48" t="s">
        <v>265</v>
      </c>
      <c r="J203" s="48" t="s">
        <v>266</v>
      </c>
      <c r="K203" s="38"/>
      <c r="L203" s="48" t="s">
        <v>37</v>
      </c>
    </row>
    <row r="204" spans="1:12" s="48" customFormat="1" ht="24">
      <c r="A204" s="31">
        <v>203</v>
      </c>
      <c r="B204" s="48" t="s">
        <v>175</v>
      </c>
      <c r="C204" s="48" t="s">
        <v>176</v>
      </c>
      <c r="D204" s="38" t="s">
        <v>37</v>
      </c>
      <c r="E204" s="48">
        <v>9</v>
      </c>
      <c r="F204" s="48">
        <v>9.4</v>
      </c>
      <c r="G204" s="48">
        <v>47</v>
      </c>
      <c r="H204" s="48">
        <v>47</v>
      </c>
      <c r="I204" s="48" t="s">
        <v>267</v>
      </c>
      <c r="J204" s="48" t="s">
        <v>189</v>
      </c>
      <c r="K204" s="38"/>
      <c r="L204" s="48" t="s">
        <v>37</v>
      </c>
    </row>
    <row r="205" spans="1:12" s="48" customFormat="1" ht="24">
      <c r="A205" s="31">
        <v>204</v>
      </c>
      <c r="B205" s="48" t="s">
        <v>175</v>
      </c>
      <c r="C205" s="48" t="s">
        <v>176</v>
      </c>
      <c r="D205" s="38" t="s">
        <v>68</v>
      </c>
      <c r="E205" s="48">
        <v>9</v>
      </c>
      <c r="F205" s="48">
        <v>9.4</v>
      </c>
      <c r="G205" s="48">
        <v>49</v>
      </c>
      <c r="H205" s="48">
        <v>30</v>
      </c>
      <c r="I205" s="48" t="s">
        <v>268</v>
      </c>
      <c r="J205" s="48" t="s">
        <v>269</v>
      </c>
      <c r="K205" s="38"/>
      <c r="L205" s="48" t="s">
        <v>56</v>
      </c>
    </row>
    <row r="206" spans="1:12" s="48" customFormat="1" ht="24">
      <c r="A206" s="31">
        <v>205</v>
      </c>
      <c r="B206" s="48" t="s">
        <v>175</v>
      </c>
      <c r="C206" s="48" t="s">
        <v>176</v>
      </c>
      <c r="D206" s="38" t="s">
        <v>37</v>
      </c>
      <c r="E206" s="48" t="s">
        <v>270</v>
      </c>
      <c r="F206" s="48" t="s">
        <v>271</v>
      </c>
      <c r="G206" s="48">
        <v>123</v>
      </c>
      <c r="H206" s="48">
        <v>36</v>
      </c>
      <c r="I206" s="48" t="s">
        <v>272</v>
      </c>
      <c r="J206" s="48" t="s">
        <v>189</v>
      </c>
      <c r="K206" s="38"/>
      <c r="L206" s="48" t="s">
        <v>37</v>
      </c>
    </row>
    <row r="207" spans="1:12" s="48" customFormat="1" ht="12">
      <c r="A207" s="31">
        <v>206</v>
      </c>
      <c r="B207" s="48" t="s">
        <v>175</v>
      </c>
      <c r="C207" s="48" t="s">
        <v>176</v>
      </c>
      <c r="D207" s="38" t="s">
        <v>37</v>
      </c>
      <c r="E207" s="48" t="s">
        <v>270</v>
      </c>
      <c r="F207" s="48" t="s">
        <v>273</v>
      </c>
      <c r="G207" s="48">
        <v>124</v>
      </c>
      <c r="H207" s="48">
        <v>12</v>
      </c>
      <c r="I207" s="48" t="s">
        <v>274</v>
      </c>
      <c r="J207" s="48" t="s">
        <v>189</v>
      </c>
      <c r="K207" s="38"/>
      <c r="L207" s="48" t="s">
        <v>37</v>
      </c>
    </row>
    <row r="208" spans="1:12" s="24" customFormat="1" ht="60">
      <c r="A208" s="31">
        <v>207</v>
      </c>
      <c r="B208" s="24" t="s">
        <v>536</v>
      </c>
      <c r="C208" s="22" t="s">
        <v>526</v>
      </c>
      <c r="D208" s="38" t="s">
        <v>117</v>
      </c>
      <c r="E208" s="38">
        <v>8</v>
      </c>
      <c r="F208" s="38" t="s">
        <v>135</v>
      </c>
      <c r="G208" s="38">
        <v>42</v>
      </c>
      <c r="H208" s="38" t="s">
        <v>527</v>
      </c>
      <c r="I208" s="22" t="s">
        <v>528</v>
      </c>
      <c r="J208" s="22" t="s">
        <v>529</v>
      </c>
      <c r="K208" s="31" t="s">
        <v>66</v>
      </c>
      <c r="L208" s="38" t="s">
        <v>530</v>
      </c>
    </row>
    <row r="209" spans="1:12" s="24" customFormat="1" ht="36">
      <c r="A209" s="31">
        <v>208</v>
      </c>
      <c r="B209" s="24" t="s">
        <v>536</v>
      </c>
      <c r="C209" s="24" t="s">
        <v>526</v>
      </c>
      <c r="D209" s="31" t="s">
        <v>117</v>
      </c>
      <c r="E209" s="38">
        <v>9</v>
      </c>
      <c r="F209" s="38" t="s">
        <v>531</v>
      </c>
      <c r="G209" s="38">
        <v>43</v>
      </c>
      <c r="H209" s="38" t="s">
        <v>532</v>
      </c>
      <c r="I209" s="22" t="s">
        <v>533</v>
      </c>
      <c r="J209" s="22" t="s">
        <v>534</v>
      </c>
      <c r="K209" s="38" t="s">
        <v>66</v>
      </c>
      <c r="L209" s="38" t="s">
        <v>535</v>
      </c>
    </row>
    <row r="210" spans="1:12" s="24" customFormat="1" ht="36">
      <c r="A210" s="31">
        <v>209</v>
      </c>
      <c r="B210" s="24" t="s">
        <v>536</v>
      </c>
      <c r="C210" s="24" t="s">
        <v>526</v>
      </c>
      <c r="D210" s="31" t="s">
        <v>117</v>
      </c>
      <c r="E210" s="38" t="s">
        <v>427</v>
      </c>
      <c r="F210" s="38" t="s">
        <v>273</v>
      </c>
      <c r="G210" s="38">
        <v>124</v>
      </c>
      <c r="H210" s="38" t="s">
        <v>537</v>
      </c>
      <c r="I210" s="22" t="s">
        <v>538</v>
      </c>
      <c r="J210" s="22" t="s">
        <v>534</v>
      </c>
      <c r="K210" s="38" t="s">
        <v>66</v>
      </c>
      <c r="L210" s="38" t="s">
        <v>57</v>
      </c>
    </row>
    <row r="211" spans="1:12" s="24" customFormat="1" ht="36">
      <c r="A211" s="31">
        <v>210</v>
      </c>
      <c r="B211" s="24" t="s">
        <v>536</v>
      </c>
      <c r="C211" s="24" t="s">
        <v>526</v>
      </c>
      <c r="D211" s="31" t="s">
        <v>117</v>
      </c>
      <c r="E211" s="31">
        <v>8</v>
      </c>
      <c r="F211" s="38" t="s">
        <v>402</v>
      </c>
      <c r="G211" s="38">
        <v>31</v>
      </c>
      <c r="H211" s="38" t="s">
        <v>539</v>
      </c>
      <c r="I211" s="22" t="s">
        <v>540</v>
      </c>
      <c r="J211" s="22" t="s">
        <v>541</v>
      </c>
      <c r="K211" s="38" t="s">
        <v>66</v>
      </c>
      <c r="L211" s="38" t="s">
        <v>542</v>
      </c>
    </row>
    <row r="212" spans="1:12" s="24" customFormat="1" ht="36">
      <c r="A212" s="31">
        <v>211</v>
      </c>
      <c r="B212" s="24" t="s">
        <v>536</v>
      </c>
      <c r="C212" s="24" t="s">
        <v>526</v>
      </c>
      <c r="D212" s="31" t="s">
        <v>117</v>
      </c>
      <c r="E212" s="38">
        <v>8</v>
      </c>
      <c r="F212" s="38" t="s">
        <v>168</v>
      </c>
      <c r="G212" s="38">
        <v>34</v>
      </c>
      <c r="H212" s="38" t="s">
        <v>351</v>
      </c>
      <c r="I212" s="22" t="s">
        <v>543</v>
      </c>
      <c r="J212" s="24" t="s">
        <v>544</v>
      </c>
      <c r="K212" s="38" t="s">
        <v>66</v>
      </c>
      <c r="L212" s="38" t="s">
        <v>545</v>
      </c>
    </row>
    <row r="213" spans="1:12" s="24" customFormat="1" ht="36">
      <c r="A213" s="31">
        <v>212</v>
      </c>
      <c r="B213" s="24" t="s">
        <v>536</v>
      </c>
      <c r="C213" s="24" t="s">
        <v>526</v>
      </c>
      <c r="D213" s="31" t="s">
        <v>117</v>
      </c>
      <c r="E213" s="38">
        <v>8</v>
      </c>
      <c r="F213" s="38" t="s">
        <v>156</v>
      </c>
      <c r="G213" s="38">
        <v>38</v>
      </c>
      <c r="H213" s="38" t="s">
        <v>546</v>
      </c>
      <c r="I213" s="24" t="s">
        <v>547</v>
      </c>
      <c r="J213" s="24" t="s">
        <v>548</v>
      </c>
      <c r="K213" s="38" t="s">
        <v>66</v>
      </c>
      <c r="L213" s="38" t="s">
        <v>549</v>
      </c>
    </row>
    <row r="214" spans="1:12" s="24" customFormat="1" ht="72">
      <c r="A214" s="31">
        <v>213</v>
      </c>
      <c r="B214" s="24" t="s">
        <v>536</v>
      </c>
      <c r="C214" s="24" t="s">
        <v>526</v>
      </c>
      <c r="D214" s="38" t="s">
        <v>117</v>
      </c>
      <c r="E214" s="38">
        <v>16</v>
      </c>
      <c r="F214" s="38" t="s">
        <v>362</v>
      </c>
      <c r="G214" s="38">
        <v>55</v>
      </c>
      <c r="H214" s="38" t="s">
        <v>550</v>
      </c>
      <c r="I214" s="48" t="s">
        <v>551</v>
      </c>
      <c r="J214" s="22" t="s">
        <v>552</v>
      </c>
      <c r="K214" s="38" t="s">
        <v>66</v>
      </c>
      <c r="L214" s="38" t="s">
        <v>553</v>
      </c>
    </row>
    <row r="215" spans="1:12" s="24" customFormat="1" ht="48">
      <c r="A215" s="31">
        <v>214</v>
      </c>
      <c r="B215" s="24" t="s">
        <v>536</v>
      </c>
      <c r="C215" s="24" t="s">
        <v>526</v>
      </c>
      <c r="D215" s="38" t="s">
        <v>117</v>
      </c>
      <c r="E215" s="38">
        <v>16</v>
      </c>
      <c r="F215" s="38" t="s">
        <v>554</v>
      </c>
      <c r="G215" s="38" t="s">
        <v>555</v>
      </c>
      <c r="H215" s="38" t="s">
        <v>556</v>
      </c>
      <c r="I215" s="22" t="s">
        <v>557</v>
      </c>
      <c r="J215" s="22" t="s">
        <v>558</v>
      </c>
      <c r="K215" s="38" t="s">
        <v>66</v>
      </c>
      <c r="L215" s="38" t="s">
        <v>34</v>
      </c>
    </row>
    <row r="216" spans="1:12" s="24" customFormat="1" ht="72">
      <c r="A216" s="31">
        <v>215</v>
      </c>
      <c r="B216" s="24" t="s">
        <v>536</v>
      </c>
      <c r="C216" s="24" t="s">
        <v>526</v>
      </c>
      <c r="D216" s="38" t="s">
        <v>117</v>
      </c>
      <c r="E216" s="38">
        <v>16</v>
      </c>
      <c r="F216" s="38" t="s">
        <v>362</v>
      </c>
      <c r="G216" s="38">
        <v>55</v>
      </c>
      <c r="H216" s="38" t="s">
        <v>363</v>
      </c>
      <c r="I216" s="22" t="s">
        <v>559</v>
      </c>
      <c r="J216" s="38" t="s">
        <v>560</v>
      </c>
      <c r="K216" s="38" t="s">
        <v>66</v>
      </c>
      <c r="L216" s="38" t="s">
        <v>561</v>
      </c>
    </row>
    <row r="217" spans="1:12" s="24" customFormat="1" ht="36">
      <c r="A217" s="31">
        <v>216</v>
      </c>
      <c r="B217" s="24" t="s">
        <v>138</v>
      </c>
      <c r="C217" s="24" t="s">
        <v>139</v>
      </c>
      <c r="D217" s="31" t="s">
        <v>117</v>
      </c>
      <c r="E217" s="24">
        <v>5</v>
      </c>
      <c r="F217" s="24" t="s">
        <v>140</v>
      </c>
      <c r="G217" s="24">
        <v>17</v>
      </c>
      <c r="H217" s="24">
        <v>41</v>
      </c>
      <c r="I217" s="24" t="s">
        <v>141</v>
      </c>
      <c r="J217" s="24" t="s">
        <v>142</v>
      </c>
      <c r="K217" s="31" t="s">
        <v>66</v>
      </c>
      <c r="L217" s="24" t="s">
        <v>46</v>
      </c>
    </row>
    <row r="218" spans="1:11" s="24" customFormat="1" ht="24">
      <c r="A218" s="31">
        <v>217</v>
      </c>
      <c r="B218" s="24" t="s">
        <v>138</v>
      </c>
      <c r="C218" s="24" t="s">
        <v>139</v>
      </c>
      <c r="D218" s="31" t="s">
        <v>143</v>
      </c>
      <c r="E218" s="24">
        <v>5</v>
      </c>
      <c r="F218" s="24" t="s">
        <v>140</v>
      </c>
      <c r="G218" s="24">
        <v>18</v>
      </c>
      <c r="H218" s="24">
        <v>43</v>
      </c>
      <c r="I218" s="24" t="s">
        <v>144</v>
      </c>
      <c r="J218" s="24" t="s">
        <v>145</v>
      </c>
      <c r="K218" s="31" t="s">
        <v>66</v>
      </c>
    </row>
    <row r="219" spans="1:11" s="24" customFormat="1" ht="24">
      <c r="A219" s="31">
        <v>218</v>
      </c>
      <c r="B219" s="24" t="s">
        <v>138</v>
      </c>
      <c r="C219" s="24" t="s">
        <v>139</v>
      </c>
      <c r="D219" s="31" t="s">
        <v>143</v>
      </c>
      <c r="E219" s="24">
        <v>5</v>
      </c>
      <c r="F219" s="24" t="s">
        <v>140</v>
      </c>
      <c r="G219" s="24">
        <v>18</v>
      </c>
      <c r="H219" s="24">
        <v>51</v>
      </c>
      <c r="I219" s="24" t="s">
        <v>146</v>
      </c>
      <c r="J219" s="24" t="s">
        <v>147</v>
      </c>
      <c r="K219" s="31" t="s">
        <v>66</v>
      </c>
    </row>
    <row r="220" spans="1:11" s="24" customFormat="1" ht="24">
      <c r="A220" s="31">
        <v>219</v>
      </c>
      <c r="B220" s="24" t="s">
        <v>138</v>
      </c>
      <c r="C220" s="24" t="s">
        <v>139</v>
      </c>
      <c r="D220" s="31" t="s">
        <v>143</v>
      </c>
      <c r="E220" s="24">
        <v>5</v>
      </c>
      <c r="F220" s="24" t="s">
        <v>148</v>
      </c>
      <c r="G220" s="24">
        <v>22</v>
      </c>
      <c r="H220" s="24">
        <v>24</v>
      </c>
      <c r="I220" s="24" t="s">
        <v>149</v>
      </c>
      <c r="J220" s="24" t="s">
        <v>150</v>
      </c>
      <c r="K220" s="31" t="s">
        <v>66</v>
      </c>
    </row>
    <row r="221" spans="1:12" s="24" customFormat="1" ht="24">
      <c r="A221" s="31">
        <v>220</v>
      </c>
      <c r="B221" s="24" t="s">
        <v>138</v>
      </c>
      <c r="C221" s="24" t="s">
        <v>139</v>
      </c>
      <c r="D221" s="31" t="s">
        <v>117</v>
      </c>
      <c r="E221" s="24">
        <v>6</v>
      </c>
      <c r="F221" s="24" t="s">
        <v>151</v>
      </c>
      <c r="G221" s="24">
        <v>30</v>
      </c>
      <c r="H221" s="24">
        <v>12</v>
      </c>
      <c r="I221" s="24" t="s">
        <v>152</v>
      </c>
      <c r="J221" s="24" t="s">
        <v>153</v>
      </c>
      <c r="K221" s="31" t="s">
        <v>66</v>
      </c>
      <c r="L221" s="24" t="s">
        <v>56</v>
      </c>
    </row>
    <row r="222" spans="1:12" s="24" customFormat="1" ht="36">
      <c r="A222" s="31">
        <v>221</v>
      </c>
      <c r="B222" s="24" t="s">
        <v>138</v>
      </c>
      <c r="C222" s="24" t="s">
        <v>139</v>
      </c>
      <c r="D222" s="31" t="s">
        <v>117</v>
      </c>
      <c r="E222" s="24">
        <v>6</v>
      </c>
      <c r="F222" s="24" t="s">
        <v>151</v>
      </c>
      <c r="G222" s="24">
        <v>30</v>
      </c>
      <c r="H222" s="24">
        <v>35</v>
      </c>
      <c r="I222" s="24" t="s">
        <v>154</v>
      </c>
      <c r="J222" s="24" t="s">
        <v>155</v>
      </c>
      <c r="K222" s="31" t="s">
        <v>66</v>
      </c>
      <c r="L222" s="24" t="s">
        <v>56</v>
      </c>
    </row>
    <row r="223" spans="1:12" s="24" customFormat="1" ht="36">
      <c r="A223" s="31">
        <v>222</v>
      </c>
      <c r="B223" s="24" t="s">
        <v>138</v>
      </c>
      <c r="C223" s="24" t="s">
        <v>139</v>
      </c>
      <c r="D223" s="31" t="s">
        <v>117</v>
      </c>
      <c r="E223" s="24">
        <v>8</v>
      </c>
      <c r="F223" s="24" t="s">
        <v>156</v>
      </c>
      <c r="G223" s="24">
        <v>38</v>
      </c>
      <c r="H223" s="24">
        <v>1</v>
      </c>
      <c r="I223" s="24" t="s">
        <v>157</v>
      </c>
      <c r="J223" s="24" t="s">
        <v>158</v>
      </c>
      <c r="K223" s="31" t="s">
        <v>66</v>
      </c>
      <c r="L223" s="24" t="s">
        <v>42</v>
      </c>
    </row>
    <row r="224" spans="1:11" s="24" customFormat="1" ht="24">
      <c r="A224" s="31">
        <v>223</v>
      </c>
      <c r="B224" s="24" t="s">
        <v>138</v>
      </c>
      <c r="C224" s="24" t="s">
        <v>139</v>
      </c>
      <c r="D224" s="31" t="s">
        <v>143</v>
      </c>
      <c r="E224" s="24">
        <v>8</v>
      </c>
      <c r="F224" s="24" t="s">
        <v>156</v>
      </c>
      <c r="G224" s="24">
        <v>39</v>
      </c>
      <c r="H224" s="24">
        <v>14</v>
      </c>
      <c r="I224" s="24" t="s">
        <v>159</v>
      </c>
      <c r="J224" s="24" t="s">
        <v>160</v>
      </c>
      <c r="K224" s="31" t="s">
        <v>66</v>
      </c>
    </row>
    <row r="225" spans="1:11" s="24" customFormat="1" ht="12">
      <c r="A225" s="31">
        <v>224</v>
      </c>
      <c r="B225" s="24" t="s">
        <v>138</v>
      </c>
      <c r="C225" s="24" t="s">
        <v>139</v>
      </c>
      <c r="D225" s="31" t="s">
        <v>143</v>
      </c>
      <c r="E225" s="24">
        <v>9</v>
      </c>
      <c r="F225" s="35">
        <v>9.4</v>
      </c>
      <c r="G225" s="24">
        <v>48</v>
      </c>
      <c r="H225" s="24">
        <v>29</v>
      </c>
      <c r="I225" s="24" t="s">
        <v>161</v>
      </c>
      <c r="J225" s="24" t="s">
        <v>161</v>
      </c>
      <c r="K225" s="31" t="s">
        <v>66</v>
      </c>
    </row>
    <row r="226" spans="1:11" s="24" customFormat="1" ht="12">
      <c r="A226" s="31">
        <v>225</v>
      </c>
      <c r="B226" s="24" t="s">
        <v>138</v>
      </c>
      <c r="C226" s="24" t="s">
        <v>139</v>
      </c>
      <c r="D226" s="31" t="s">
        <v>143</v>
      </c>
      <c r="E226" s="24">
        <v>16</v>
      </c>
      <c r="F226" s="24" t="s">
        <v>67</v>
      </c>
      <c r="G226" s="24">
        <v>111</v>
      </c>
      <c r="H226" s="24">
        <v>1</v>
      </c>
      <c r="I226" s="24" t="s">
        <v>162</v>
      </c>
      <c r="J226" s="24" t="s">
        <v>163</v>
      </c>
      <c r="K226" s="31" t="s">
        <v>66</v>
      </c>
    </row>
    <row r="227" spans="1:11" s="24" customFormat="1" ht="12">
      <c r="A227" s="31">
        <v>226</v>
      </c>
      <c r="B227" s="24" t="s">
        <v>133</v>
      </c>
      <c r="C227" s="24" t="s">
        <v>134</v>
      </c>
      <c r="D227" s="31" t="s">
        <v>68</v>
      </c>
      <c r="E227" s="24">
        <v>8</v>
      </c>
      <c r="F227" s="24" t="s">
        <v>135</v>
      </c>
      <c r="G227" s="24">
        <v>42</v>
      </c>
      <c r="H227" s="24">
        <v>7</v>
      </c>
      <c r="I227" s="24" t="s">
        <v>136</v>
      </c>
      <c r="J227" s="24" t="s">
        <v>137</v>
      </c>
      <c r="K227" s="31"/>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D1:O135"/>
  <sheetViews>
    <sheetView workbookViewId="0" topLeftCell="A1">
      <selection activeCell="L26" sqref="L26"/>
    </sheetView>
  </sheetViews>
  <sheetFormatPr defaultColWidth="11.57421875" defaultRowHeight="12.75"/>
  <cols>
    <col min="1" max="3" width="11.421875" style="0" customWidth="1"/>
    <col min="4" max="4" width="22.7109375" style="0" bestFit="1" customWidth="1"/>
    <col min="5" max="11" width="11.421875" style="0" customWidth="1"/>
    <col min="12" max="12" width="17.421875" style="0" bestFit="1" customWidth="1"/>
    <col min="13" max="16384" width="11.421875" style="0" customWidth="1"/>
  </cols>
  <sheetData>
    <row r="1" spans="12:13" ht="15">
      <c r="L1" s="17" t="s">
        <v>603</v>
      </c>
      <c r="M1" s="36" t="s">
        <v>604</v>
      </c>
    </row>
    <row r="2" spans="12:15" ht="12">
      <c r="L2" t="s">
        <v>435</v>
      </c>
      <c r="M2" s="39">
        <f>IF((COUNTIF(Comments!B$1:B$305,L2))=0,"",COUNTIF(Comments!B$1:B$305,L2))</f>
        <v>10</v>
      </c>
      <c r="O2" s="23"/>
    </row>
    <row r="3" spans="12:15" ht="12">
      <c r="L3" t="s">
        <v>416</v>
      </c>
      <c r="M3" s="39">
        <f>IF((COUNTIF(Comments!B$1:B$305,L3))=0,"",COUNTIF(Comments!B$1:B$305,L3))</f>
        <v>8</v>
      </c>
      <c r="O3" s="23"/>
    </row>
    <row r="4" spans="12:15" ht="12">
      <c r="L4" t="s">
        <v>605</v>
      </c>
      <c r="M4" s="39">
        <f>IF((COUNTIF(Comments!B$1:B$305,L4))=0,"",COUNTIF(Comments!B$1:B$305,L4))</f>
        <v>5</v>
      </c>
      <c r="O4" s="23"/>
    </row>
    <row r="5" spans="12:15" ht="12">
      <c r="L5" t="s">
        <v>98</v>
      </c>
      <c r="M5" s="39">
        <f>IF((COUNTIF(Comments!B$1:B$305,L5))=0,"",COUNTIF(Comments!B$1:B$305,L5))</f>
        <v>6</v>
      </c>
      <c r="O5" s="23"/>
    </row>
    <row r="6" spans="12:13" ht="12">
      <c r="L6" t="s">
        <v>69</v>
      </c>
      <c r="M6" s="39">
        <f>IF((COUNTIF(Comments!B$1:B$305,L6))=0,"",COUNTIF(Comments!B$1:B$305,L6))</f>
        <v>2</v>
      </c>
    </row>
    <row r="7" spans="12:13" ht="12">
      <c r="L7" t="s">
        <v>606</v>
      </c>
      <c r="M7" s="39">
        <f>IF((COUNTIF(Comments!B$1:B$305,L7))=0,"",COUNTIF(Comments!B$1:B$305,L7))</f>
        <v>5</v>
      </c>
    </row>
    <row r="8" spans="12:13" ht="12">
      <c r="L8" t="s">
        <v>458</v>
      </c>
      <c r="M8" s="39">
        <f>IF((COUNTIF(Comments!B$1:B$305,L8))=0,"",COUNTIF(Comments!B$1:B$305,L8))</f>
        <v>6</v>
      </c>
    </row>
    <row r="9" spans="12:15" ht="12">
      <c r="L9" t="s">
        <v>519</v>
      </c>
      <c r="M9" s="39">
        <f>IF((COUNTIF(Comments!B$1:B$305,L9))=0,"",COUNTIF(Comments!B$1:B$305,L9))</f>
        <v>3</v>
      </c>
      <c r="O9" s="18"/>
    </row>
    <row r="10" spans="12:13" ht="12">
      <c r="L10" t="s">
        <v>298</v>
      </c>
      <c r="M10" s="39">
        <f>IF((COUNTIF(Comments!B$1:B$305,L10))=0,"",COUNTIF(Comments!B$1:B$305,L10))</f>
        <v>20</v>
      </c>
    </row>
    <row r="11" spans="12:15" ht="12">
      <c r="L11" t="s">
        <v>387</v>
      </c>
      <c r="M11" s="39">
        <f>IF((COUNTIF(Comments!B$1:B$305,L11))=0,"",COUNTIF(Comments!B$1:B$305,L11))</f>
        <v>9</v>
      </c>
      <c r="O11" s="27"/>
    </row>
    <row r="12" spans="12:15" ht="12">
      <c r="L12" t="s">
        <v>497</v>
      </c>
      <c r="M12" s="39">
        <f>IF((COUNTIF(Comments!B$1:B$305,L12))=0,"",COUNTIF(Comments!B$1:B$305,L12))</f>
        <v>1</v>
      </c>
      <c r="O12" s="33"/>
    </row>
    <row r="13" spans="12:13" ht="12">
      <c r="L13" s="23" t="s">
        <v>502</v>
      </c>
      <c r="M13" s="39">
        <f>IF((COUNTIF(Comments!B$1:B$305,L13))=0,"",COUNTIF(Comments!B$1:B$305,L13))</f>
        <v>1</v>
      </c>
    </row>
    <row r="14" spans="4:13" ht="24.75">
      <c r="D14" s="17" t="s">
        <v>31</v>
      </c>
      <c r="L14" s="27" t="s">
        <v>343</v>
      </c>
      <c r="M14" s="39">
        <f>IF((COUNTIF(Comments!B$1:B$305,L14))=0,"",COUNTIF(Comments!B$1:B$305,L14))</f>
        <v>13</v>
      </c>
    </row>
    <row r="15" spans="4:13" ht="12">
      <c r="D15" s="18" t="s">
        <v>32</v>
      </c>
      <c r="L15" t="s">
        <v>562</v>
      </c>
      <c r="M15" s="39">
        <f>IF((COUNTIF(Comments!B$1:B$305,L15))=0,"",COUNTIF(Comments!B$1:B$305,L15))</f>
        <v>17</v>
      </c>
    </row>
    <row r="16" spans="4:13" ht="12">
      <c r="D16" s="18" t="s">
        <v>63</v>
      </c>
      <c r="L16" t="s">
        <v>475</v>
      </c>
      <c r="M16" s="39">
        <f>IF((COUNTIF(Comments!B$1:B$305,L16))=0,"",COUNTIF(Comments!B$1:B$305,L16))</f>
        <v>11</v>
      </c>
    </row>
    <row r="17" spans="4:13" ht="12">
      <c r="D17" s="19" t="s">
        <v>33</v>
      </c>
      <c r="L17" t="s">
        <v>607</v>
      </c>
      <c r="M17" s="39">
        <f>IF((COUNTIF(Comments!B$1:B$305,L17))=0,"",COUNTIF(Comments!B$1:B$305,L17))</f>
        <v>6</v>
      </c>
    </row>
    <row r="18" spans="4:15" ht="12">
      <c r="D18" s="19" t="s">
        <v>34</v>
      </c>
      <c r="L18" t="s">
        <v>164</v>
      </c>
      <c r="M18" s="39">
        <f>IF((COUNTIF(Comments!B$1:B$305,L18))=0,"",COUNTIF(Comments!B$1:B$305,L18))</f>
        <v>3</v>
      </c>
      <c r="O18" s="23"/>
    </row>
    <row r="19" spans="4:13" ht="12">
      <c r="D19" s="18" t="s">
        <v>35</v>
      </c>
      <c r="L19" t="s">
        <v>275</v>
      </c>
      <c r="M19" s="39">
        <f>IF((COUNTIF(Comments!B$1:B$305,L19))=0,"",COUNTIF(Comments!B$1:B$305,L19))</f>
        <v>27</v>
      </c>
    </row>
    <row r="20" spans="4:13" ht="12">
      <c r="D20" s="18" t="s">
        <v>62</v>
      </c>
      <c r="L20" t="s">
        <v>506</v>
      </c>
      <c r="M20" s="39">
        <f>IF((COUNTIF(Comments!B$1:B$305,L20))=0,"",COUNTIF(Comments!B$1:B$305,L20))</f>
        <v>5</v>
      </c>
    </row>
    <row r="21" spans="4:13" ht="12">
      <c r="D21" s="18" t="s">
        <v>36</v>
      </c>
      <c r="L21" t="s">
        <v>175</v>
      </c>
      <c r="M21" s="39">
        <f>IF((COUNTIF(Comments!B$1:B$305,L21))=0,"",COUNTIF(Comments!B$1:B$305,L21))</f>
        <v>48</v>
      </c>
    </row>
    <row r="22" spans="4:15" ht="12">
      <c r="D22" s="18" t="s">
        <v>37</v>
      </c>
      <c r="L22" t="s">
        <v>536</v>
      </c>
      <c r="M22" s="39">
        <f>IF((COUNTIF(Comments!B$1:B$305,L22))=0,"",COUNTIF(Comments!B$1:B$305,L22))</f>
        <v>9</v>
      </c>
      <c r="O22" s="36"/>
    </row>
    <row r="23" spans="4:13" ht="12">
      <c r="D23" s="18" t="s">
        <v>38</v>
      </c>
      <c r="L23" t="s">
        <v>138</v>
      </c>
      <c r="M23" s="39">
        <f>IF((COUNTIF(Comments!B$1:B$305,L23))=0,"",COUNTIF(Comments!B$1:B$305,L23))</f>
        <v>10</v>
      </c>
    </row>
    <row r="24" spans="4:13" ht="12">
      <c r="D24" s="19" t="s">
        <v>39</v>
      </c>
      <c r="L24" t="s">
        <v>133</v>
      </c>
      <c r="M24" s="39">
        <f>IF((COUNTIF(Comments!B$1:B$305,L24))=0,"",COUNTIF(Comments!B$1:B$305,L24))</f>
        <v>1</v>
      </c>
    </row>
    <row r="25" spans="4:13" ht="12">
      <c r="D25" s="19" t="s">
        <v>40</v>
      </c>
      <c r="L25">
        <f>COUNTA(L2:L24)</f>
        <v>23</v>
      </c>
      <c r="M25" s="40">
        <f>SUM(M1:M24)</f>
        <v>226</v>
      </c>
    </row>
    <row r="26" spans="4:13" ht="15">
      <c r="D26" s="18" t="s">
        <v>41</v>
      </c>
      <c r="M26" s="41"/>
    </row>
    <row r="27" ht="12">
      <c r="D27" s="18" t="s">
        <v>42</v>
      </c>
    </row>
    <row r="28" ht="12">
      <c r="D28" s="19" t="s">
        <v>43</v>
      </c>
    </row>
    <row r="29" ht="12">
      <c r="D29" s="18" t="s">
        <v>44</v>
      </c>
    </row>
    <row r="30" ht="12">
      <c r="D30" s="18" t="s">
        <v>45</v>
      </c>
    </row>
    <row r="31" ht="12">
      <c r="D31" s="18" t="s">
        <v>46</v>
      </c>
    </row>
    <row r="32" ht="12">
      <c r="D32" s="18" t="s">
        <v>47</v>
      </c>
    </row>
    <row r="33" ht="12">
      <c r="D33" s="18" t="s">
        <v>48</v>
      </c>
    </row>
    <row r="34" ht="12">
      <c r="D34" s="18" t="s">
        <v>49</v>
      </c>
    </row>
    <row r="35" ht="12">
      <c r="D35" s="18" t="s">
        <v>50</v>
      </c>
    </row>
    <row r="36" ht="12">
      <c r="D36" s="18" t="s">
        <v>51</v>
      </c>
    </row>
    <row r="37" ht="12">
      <c r="D37" s="18" t="s">
        <v>52</v>
      </c>
    </row>
    <row r="38" ht="12">
      <c r="D38" s="18" t="s">
        <v>53</v>
      </c>
    </row>
    <row r="39" ht="12">
      <c r="D39" s="19" t="s">
        <v>54</v>
      </c>
    </row>
    <row r="40" ht="12">
      <c r="D40" s="18" t="s">
        <v>55</v>
      </c>
    </row>
    <row r="41" spans="4:15" ht="12">
      <c r="D41" s="19" t="s">
        <v>56</v>
      </c>
      <c r="O41" s="36"/>
    </row>
    <row r="42" spans="4:15" ht="12">
      <c r="D42" s="18" t="s">
        <v>57</v>
      </c>
      <c r="O42" s="36"/>
    </row>
    <row r="43" spans="4:15" ht="12">
      <c r="D43" s="19" t="s">
        <v>58</v>
      </c>
      <c r="O43" s="36"/>
    </row>
    <row r="44" spans="4:15" ht="12">
      <c r="D44" s="19" t="s">
        <v>59</v>
      </c>
      <c r="O44" s="36"/>
    </row>
    <row r="45" spans="4:15" ht="12">
      <c r="D45" s="18" t="s">
        <v>60</v>
      </c>
      <c r="O45" s="36"/>
    </row>
    <row r="46" spans="4:15" ht="12">
      <c r="D46" s="19" t="s">
        <v>61</v>
      </c>
      <c r="O46" s="36"/>
    </row>
    <row r="47" ht="12">
      <c r="O47" s="36"/>
    </row>
    <row r="48" ht="12">
      <c r="O48" s="36"/>
    </row>
    <row r="49" ht="12">
      <c r="O49" s="36"/>
    </row>
    <row r="50" ht="12">
      <c r="O50" s="36"/>
    </row>
    <row r="51" ht="12">
      <c r="O51" s="36"/>
    </row>
    <row r="52" ht="12">
      <c r="O52" s="36"/>
    </row>
    <row r="53" ht="12">
      <c r="O53" s="36"/>
    </row>
    <row r="54" ht="12">
      <c r="O54" s="36"/>
    </row>
    <row r="55" ht="12">
      <c r="O55" s="36"/>
    </row>
    <row r="56" ht="12">
      <c r="O56" s="36"/>
    </row>
    <row r="57" ht="12">
      <c r="O57" s="18"/>
    </row>
    <row r="58" ht="12">
      <c r="O58" s="18"/>
    </row>
    <row r="59" ht="12">
      <c r="O59" s="18"/>
    </row>
    <row r="60" ht="12">
      <c r="O60" s="18"/>
    </row>
    <row r="61" ht="12">
      <c r="O61" s="18"/>
    </row>
    <row r="62" ht="12">
      <c r="O62" s="18"/>
    </row>
    <row r="63" ht="12">
      <c r="O63" s="18"/>
    </row>
    <row r="64" ht="12">
      <c r="O64" s="18"/>
    </row>
    <row r="65" ht="12">
      <c r="O65" s="18"/>
    </row>
    <row r="66" ht="12">
      <c r="O66" s="18"/>
    </row>
    <row r="67" ht="12">
      <c r="O67" s="18"/>
    </row>
    <row r="68" ht="12">
      <c r="O68" s="18"/>
    </row>
    <row r="69" ht="12">
      <c r="O69" s="18"/>
    </row>
    <row r="70" ht="12">
      <c r="O70" s="18"/>
    </row>
    <row r="71" ht="12">
      <c r="O71" s="18"/>
    </row>
    <row r="72" ht="12">
      <c r="O72" s="18"/>
    </row>
    <row r="73" ht="12">
      <c r="O73" s="18"/>
    </row>
    <row r="74" ht="12">
      <c r="O74" s="18"/>
    </row>
    <row r="75" ht="12">
      <c r="O75" s="18"/>
    </row>
    <row r="76" ht="12">
      <c r="O76" s="18"/>
    </row>
    <row r="77" ht="12">
      <c r="O77" s="18"/>
    </row>
    <row r="78" ht="12">
      <c r="O78" s="18"/>
    </row>
    <row r="79" ht="12">
      <c r="O79" s="18"/>
    </row>
    <row r="80" ht="12">
      <c r="O80" s="18"/>
    </row>
    <row r="116" ht="12">
      <c r="O116" s="27"/>
    </row>
    <row r="117" ht="12">
      <c r="O117" s="27"/>
    </row>
    <row r="118" ht="12">
      <c r="O118" s="27"/>
    </row>
    <row r="119" ht="12">
      <c r="O119" s="27"/>
    </row>
    <row r="120" ht="12">
      <c r="O120" s="27"/>
    </row>
    <row r="121" ht="12">
      <c r="O121" s="27"/>
    </row>
    <row r="122" ht="12">
      <c r="O122" s="27"/>
    </row>
    <row r="123" ht="12">
      <c r="O123" s="27"/>
    </row>
    <row r="124" ht="12">
      <c r="O124" s="27"/>
    </row>
    <row r="125" ht="12">
      <c r="O125" s="27"/>
    </row>
    <row r="126" ht="12">
      <c r="O126" s="27"/>
    </row>
    <row r="127" ht="12">
      <c r="O127" s="27"/>
    </row>
    <row r="128" ht="12">
      <c r="O128" s="28"/>
    </row>
    <row r="129" ht="12">
      <c r="O129" s="28"/>
    </row>
    <row r="130" ht="12">
      <c r="O130" s="24"/>
    </row>
    <row r="131" ht="12">
      <c r="O131" s="28"/>
    </row>
    <row r="132" ht="12">
      <c r="O132" s="33"/>
    </row>
    <row r="133" ht="12">
      <c r="O133" s="33"/>
    </row>
    <row r="134" ht="12">
      <c r="O134" s="33"/>
    </row>
    <row r="135" ht="12">
      <c r="O135" s="3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Phil Beecher</cp:lastModifiedBy>
  <dcterms:created xsi:type="dcterms:W3CDTF">2011-02-16T12:28:56Z</dcterms:created>
  <dcterms:modified xsi:type="dcterms:W3CDTF">2011-05-01T09:22:30Z</dcterms:modified>
  <cp:category/>
  <cp:version/>
  <cp:contentType/>
  <cp:contentStatus/>
</cp:coreProperties>
</file>