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5360" windowHeight="7485" tabRatio="861" activeTab="0"/>
  </bookViews>
  <sheets>
    <sheet name="IEEE_Cover" sheetId="1" r:id="rId1"/>
    <sheet name="Global" sheetId="2" r:id="rId2"/>
    <sheet name="Subclause 1-4" sheetId="3" r:id="rId3"/>
    <sheet name="Subclause 5" sheetId="4" r:id="rId4"/>
    <sheet name="Subclause 6" sheetId="5" r:id="rId5"/>
    <sheet name="Subclause 7" sheetId="6" r:id="rId6"/>
    <sheet name="Subclause 8" sheetId="7" r:id="rId7"/>
    <sheet name="Subclause 9" sheetId="8" r:id="rId8"/>
    <sheet name="Subclause 10" sheetId="9" r:id="rId9"/>
    <sheet name="Subclause 11" sheetId="10" r:id="rId10"/>
    <sheet name="Annex" sheetId="11" r:id="rId11"/>
  </sheets>
  <externalReferences>
    <externalReference r:id="rId14"/>
  </externalReferences>
  <definedNames>
    <definedName name="_xlnm._FilterDatabase" localSheetId="1" hidden="1">'Global'!$B$1:$L$1</definedName>
    <definedName name="_xlnm._FilterDatabase" localSheetId="8" hidden="1">'Subclause 10'!$A$1:$M$91</definedName>
    <definedName name="_xlnm._FilterDatabase" localSheetId="9" hidden="1">'Subclause 11'!$B$1:$L$1</definedName>
    <definedName name="_xlnm._FilterDatabase" localSheetId="2" hidden="1">'Subclause 1-4'!$B$1:$L$1</definedName>
    <definedName name="_xlnm._FilterDatabase" localSheetId="3" hidden="1">'Subclause 5'!$B$1:$L$1</definedName>
    <definedName name="_xlnm._FilterDatabase" localSheetId="6" hidden="1">'Subclause 8'!$B$1:$M$66</definedName>
    <definedName name="_xlnm._FilterDatabase" localSheetId="7" hidden="1">'Subclause 9'!$B$1:$L$1</definedName>
  </definedNames>
  <calcPr fullCalcOnLoad="1"/>
</workbook>
</file>

<file path=xl/sharedStrings.xml><?xml version="1.0" encoding="utf-8"?>
<sst xmlns="http://schemas.openxmlformats.org/spreadsheetml/2006/main" count="5174" uniqueCount="2138">
  <si>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</si>
  <si>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</si>
  <si>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</si>
  <si>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</si>
  <si>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</si>
  <si>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</si>
  <si>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</si>
  <si>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</si>
  <si>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</si>
  <si>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</si>
  <si>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</si>
  <si>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</si>
  <si>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</si>
  <si>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</si>
  <si>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</si>
  <si>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</si>
  <si>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</si>
  <si>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</si>
  <si>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</si>
  <si>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</si>
  <si>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</si>
  <si>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</si>
  <si>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</si>
  <si>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Arthur Astrin</t>
  </si>
  <si>
    <t>Voice: +1 650 704 2517</t>
  </si>
  <si>
    <t>Astrin Radio</t>
  </si>
  <si>
    <t>E-mail: astrin@ieee.org</t>
  </si>
  <si>
    <t>1051 Greenwood, Palo Alto, CA 94301, USA</t>
  </si>
  <si>
    <t>Daniel Lewis</t>
  </si>
  <si>
    <t>E-mail: daniel.lewis@nicta.com.au</t>
  </si>
  <si>
    <t>NICTA</t>
  </si>
  <si>
    <t>Voice: +61 2 6267 6252</t>
  </si>
  <si>
    <t xml:space="preserve">7 London Circuit, Canberra, ACT 2600, Australia </t>
  </si>
  <si>
    <t>Anuj Batra</t>
  </si>
  <si>
    <t>Texas Instruments</t>
  </si>
  <si>
    <t>E</t>
  </si>
  <si>
    <t>Yes</t>
  </si>
  <si>
    <t>168</t>
  </si>
  <si>
    <t>9</t>
  </si>
  <si>
    <t>7</t>
  </si>
  <si>
    <t>insert a blank line between "Data transmission and recepetion" and "this clause also …"</t>
  </si>
  <si>
    <t>the second paragraph is right on top of the bullet list, the formatting will be better if there is a blank line inserted before the second paragraph</t>
  </si>
  <si>
    <t>15</t>
  </si>
  <si>
    <t>missing period at the end of the sentence</t>
  </si>
  <si>
    <t>insert period after "carrier-offset recovery"</t>
  </si>
  <si>
    <t>16</t>
  </si>
  <si>
    <t>178</t>
  </si>
  <si>
    <t>17</t>
  </si>
  <si>
    <t>the PLCP header does not convey information about the MAC parameters</t>
  </si>
  <si>
    <t>remove "and media access control (MAC)"</t>
  </si>
  <si>
    <t>169</t>
  </si>
  <si>
    <t>9.1.2</t>
  </si>
  <si>
    <t>the reference to the table is incorrect</t>
  </si>
  <si>
    <t>replace table 28 with table 29</t>
  </si>
  <si>
    <t>173</t>
  </si>
  <si>
    <t>9.3</t>
  </si>
  <si>
    <t>3-4</t>
  </si>
  <si>
    <t>remove "and MAC"</t>
  </si>
  <si>
    <t>the reference to the figure is incorrect</t>
  </si>
  <si>
    <t>replace figure 115 with figure 112</t>
  </si>
  <si>
    <t>maintain consistence within text, either use "0" and "1" or "zero" and "one", pick one and use throughout document</t>
  </si>
  <si>
    <t>replace "seed 1" with "seed one"</t>
  </si>
  <si>
    <t>176</t>
  </si>
  <si>
    <t>9.4</t>
  </si>
  <si>
    <t>18</t>
  </si>
  <si>
    <t>20</t>
  </si>
  <si>
    <t>the reference to the section is incorrect</t>
  </si>
  <si>
    <t>replace 9.4.3 with 9.4.2</t>
  </si>
  <si>
    <t>the references to the section are incorrect</t>
  </si>
  <si>
    <t>replace 9.4.4 with 9.4.3 and replace 9.4.5 with 9.4.4</t>
  </si>
  <si>
    <t>177</t>
  </si>
  <si>
    <t>9.4.1</t>
  </si>
  <si>
    <t>8</t>
  </si>
  <si>
    <t>"shall be" is not necessary for a definition of the BCH code</t>
  </si>
  <si>
    <t>replace "shall be defined in" with "is given in"</t>
  </si>
  <si>
    <t>9.4.1.2</t>
  </si>
  <si>
    <t>there are extra spaces before the "and"</t>
  </si>
  <si>
    <t>delete extra spaces</t>
  </si>
  <si>
    <t>179</t>
  </si>
  <si>
    <t>9.4.4</t>
  </si>
  <si>
    <t>14</t>
  </si>
  <si>
    <t>there are extra spaces before the "where"</t>
  </si>
  <si>
    <t>9.4.2</t>
  </si>
  <si>
    <t>2</t>
  </si>
  <si>
    <t>the scrambler block was moved towards the end of the transmitter chain, therefore the bits that enter the pad block are not scambled, so it does not make sense to say "scrambled and encoded PSDU", since they are only encoded at this point</t>
  </si>
  <si>
    <t>replace "scrambled and encoded PSDU" with "the uncoded or coded PSDU"</t>
  </si>
  <si>
    <t>180</t>
  </si>
  <si>
    <t>3</t>
  </si>
  <si>
    <t>the reference to the equation is incorrect</t>
  </si>
  <si>
    <t>replace (19) with (63)</t>
  </si>
  <si>
    <t>181</t>
  </si>
  <si>
    <t>9.5.2</t>
  </si>
  <si>
    <t>italicize all the "b" and "n" characters in the table</t>
  </si>
  <si>
    <t>for consistency, all the "b" and "n" characters in the table should italicized</t>
  </si>
  <si>
    <t>182</t>
  </si>
  <si>
    <t>1</t>
  </si>
  <si>
    <t>for consistency, the first row should not be bold</t>
  </si>
  <si>
    <t>remove bold format from 1st row</t>
  </si>
  <si>
    <t>183</t>
  </si>
  <si>
    <t>9.7.2</t>
  </si>
  <si>
    <t>insert a comma after "respectively"</t>
  </si>
  <si>
    <t>there is a comma missing after "respectively"</t>
  </si>
  <si>
    <t>184</t>
  </si>
  <si>
    <t>9.8.1</t>
  </si>
  <si>
    <t>10</t>
  </si>
  <si>
    <t>with the current definition, the difference (in time) between the start of a frame and end of a frame is equal to the frame length plus the time it takes to propagate the packet -- technically the progagation delay should be included into the definition, would suggest to remove it</t>
  </si>
  <si>
    <t>T</t>
  </si>
  <si>
    <t>replace "last received symbol" with "last transmitter symbol"</t>
  </si>
  <si>
    <t>188</t>
  </si>
  <si>
    <t>9.9.7</t>
  </si>
  <si>
    <t>6</t>
  </si>
  <si>
    <t>when there is a frequency-offset in the system (due to the PPM error in the crystal), having an SRRC filter matched to the one at the transmitter is no optimal and will lead to degradation in EVM</t>
  </si>
  <si>
    <t>remove "matched to the transmitter under test"</t>
  </si>
  <si>
    <t>9.9.8</t>
  </si>
  <si>
    <t>14-15</t>
  </si>
  <si>
    <t>for consistency, the sentence should refer to a "complaint device" not a "compliant PHY"</t>
  </si>
  <si>
    <t>189</t>
  </si>
  <si>
    <t>9.10.2</t>
  </si>
  <si>
    <t>9-10</t>
  </si>
  <si>
    <t>rewrite the last sentence of this section as follows: "A compliant device shall have an ACR that is no less than the values given in Table 51"</t>
  </si>
  <si>
    <t>rewrite the last sentence of this section as follows: "A compliant device shall have an ACPR that is no greater than the values given in Table 49"</t>
  </si>
  <si>
    <t>9.10.3</t>
  </si>
  <si>
    <t>energy detection is used by the channel selection algorithm, but energy detection can be used in many other algorithms -- rewrite sentence to say that channel selection is not the only algorithm that can use energy detection</t>
  </si>
  <si>
    <t>replace "a network/MAC layer" with "upper layers for various tasks, including"</t>
  </si>
  <si>
    <t>insert a blank line before "The CCA parameters are …"</t>
  </si>
  <si>
    <t>190</t>
  </si>
  <si>
    <t>9.10.4</t>
  </si>
  <si>
    <t>27</t>
  </si>
  <si>
    <t>11.11.4</t>
  </si>
  <si>
    <t>244</t>
  </si>
  <si>
    <t>4</t>
  </si>
  <si>
    <t>193</t>
  </si>
  <si>
    <t>10.6.1</t>
  </si>
  <si>
    <t>replace "carrier-frequency offset estimation" with "carrier-frequency offset removal"</t>
  </si>
  <si>
    <t>should be estimation and correction for the carrier-frequency offset -- can use the word "removal" to respresent both estimation and correction</t>
  </si>
  <si>
    <t>Kiran Bynam</t>
  </si>
  <si>
    <t>Samsung Electronics</t>
  </si>
  <si>
    <t>Technical</t>
  </si>
  <si>
    <t>10.11.2.3</t>
  </si>
  <si>
    <t>Equation is not rightly representing the concept</t>
  </si>
  <si>
    <t>replace with a(m, i) = xor(a(m-1, i), b(i))</t>
  </si>
  <si>
    <t>a ia a vector as per equation 93 and hence a(-1) initialization does not make sense</t>
  </si>
  <si>
    <t>replace "a(-1) = 0 and B(i)=[1 0 0 0 1 1 0 1]  for i=0,1,…7" with "a(-1, i) = [1 0 1 0 1 0 1] and B(i) = [ 0 0 0 1 1 0 1]</t>
  </si>
  <si>
    <t>editorial</t>
  </si>
  <si>
    <t>10.9.1</t>
  </si>
  <si>
    <t>Intention of using multiple preambles is not clear</t>
  </si>
  <si>
    <t>Can we add statement like " Usage of such preambles will improve the acqusistion capabilities in the vicinity of second or other piconet"</t>
  </si>
  <si>
    <t>panel of</t>
  </si>
  <si>
    <t>change to "scope for"</t>
  </si>
  <si>
    <t>No</t>
  </si>
  <si>
    <t>5,6</t>
  </si>
  <si>
    <t>"therefore providing very low power levels for the human body and low interference to other devices." - statement is not clear</t>
  </si>
  <si>
    <t>therefore providing very low power levelswhich will provide "better safety to human body" and "low interference to other devices"</t>
  </si>
  <si>
    <t>yes</t>
  </si>
  <si>
    <t>In a BAN, node devices shall implement either an IR-UWB transceiver or an FM-UWB transceiver.</t>
  </si>
  <si>
    <t xml:space="preserve">Please include the option of "both". </t>
  </si>
  <si>
    <t>10.3.2</t>
  </si>
  <si>
    <t>One mandatory HARQ</t>
  </si>
  <si>
    <t>please make HARQ as optional as the requirement for HARQ is not established yet</t>
  </si>
  <si>
    <t>2) If a medical device receiver suffers a degradation of its sensitivity above 1 dB, the coordinator shall 7 enforce non-medical devices to reduce EIRP.</t>
  </si>
  <si>
    <t>How is it addressed in MAC. If addressed, please show a link or reference or "create a PHY header accordingly".</t>
  </si>
  <si>
    <t>10.7.2</t>
  </si>
  <si>
    <t>what if Npsdu is not alligned with number of code words??</t>
  </si>
  <si>
    <t>Please add NCW_allign bits to PSDU where NCW_allign = ceil(Npsdu/k) * k - Npsdu. Also, specify the loaction. Please note that these bits will effect the parity bits of BCH codes in some way and cannot be ignored without propoerly defining</t>
  </si>
  <si>
    <t>10.8.1.5</t>
  </si>
  <si>
    <t>HARQ bits</t>
  </si>
  <si>
    <t>Please add sentence like "HARQ bits reserved for default mode"</t>
  </si>
  <si>
    <t>code rate of 0.5 seems to be rather heavy for the BAN. Moreover, if packet is in error due to channel conditions, then it tends to be in error next time also as there is no change in channel</t>
  </si>
  <si>
    <t>10.10.4</t>
  </si>
  <si>
    <t>The LFSR described in section 10.10.3 shall be used to generate a dynamic time hopping sequence. Such 14 LFSR shall be clocked at the peak PRF of 499.2 MHz,</t>
  </si>
  <si>
    <t>It is not required to be clocked at 499.2 , if longpulse is used. It is only for the burst of short pulses. Please change like"The LFSR described in section 10.10.3 shall be used to generate a dynamic time hopping sequence. Such 14 LFSR shall be clocked at the peak PRF of 499.2 MHzif burst of short pulses used or at symbol rate if long pulses are used"</t>
  </si>
  <si>
    <t>7,8</t>
  </si>
  <si>
    <t>beta is not defined</t>
  </si>
  <si>
    <t>How can we build a good performance receibver without knowing beta. Please specify some value of beta</t>
  </si>
  <si>
    <t>The modulation accuracy of the transmitter is determined via an error-vector magnitude (EVM) 13 measurement, which is calculated over N baud-spaced received complex values kkQIˆ,ˆ. A decision is 14 made for each received complex value. The ideal position of the chosen symbol is represented by the 15 vectorkkQI,. The error vector kkQI, is defined as the distance from the ideal position to the actual 16 position of the received complex values, i.e., ),(),()ˆ,ˆ(kkkkkkQIQIQI.</t>
  </si>
  <si>
    <t>EVM is measured as the difference between receive complex vector to trasnmit vector. Since we are trying to standardize the transmitter only, we can define the same as difference between the trasnmitted constellation to the orginal constellation. If we are using the receiver constellation, please clarify the setup of receiver.</t>
  </si>
  <si>
    <t>Editorial</t>
  </si>
  <si>
    <t xml:space="preserve">Figure 41 - Octet order in the Frame payload format for Wakeup Frame represented as 5-0. </t>
  </si>
  <si>
    <t>Change it to L-R representation.</t>
  </si>
  <si>
    <t>YES</t>
  </si>
  <si>
    <t>7x</t>
  </si>
  <si>
    <t>Change "interva" to interval and "intervall" to interval</t>
  </si>
  <si>
    <t>The sentence "An implant shall communicate as a node with a hub" does not capture the implant node behavior in MICS. For example an implant node cannot initiate communication with a hub except in case of a medical implant event report.</t>
  </si>
  <si>
    <t xml:space="preserve">Change it to "An implant shall communicate as a node with a hub following the applicable regulations and cosniderations" </t>
  </si>
  <si>
    <t>Mutual discovery and frame exchanges between a node and hub may not occur immediately</t>
  </si>
  <si>
    <t>Remove immediately from the sentence "The hub and the node may perform a mutual discovery procedure described in 7.8.1 and 7.8.2 20 immediately before their frame exchanges"</t>
  </si>
  <si>
    <t>7.8.1</t>
  </si>
  <si>
    <t>The subclause can be better structured to improve its readability and understanding for general public</t>
  </si>
  <si>
    <t>1. Place the unconnected node behavior first 2. Followed by Hub behavior 3. Followed by related description of unconnected mutual discovery. The para "An unconnected node in need…further change the channel unless recommended otherwise" should appear first followed by "A hub may facilitate...as illuststrated in figure 79"</t>
  </si>
  <si>
    <t>24-26</t>
  </si>
  <si>
    <t>The explanation for waking a unconnected node with a known EUI-48 is not sufficient.It is written as illustarted in figure 79, however it is required to complement with the related text.</t>
  </si>
  <si>
    <t>Explain how the poll-post window (figure 79)  is used by the node and explain the node behavior</t>
  </si>
  <si>
    <t>Unconnected polled allocation is specified in 7.4</t>
  </si>
  <si>
    <t>Change 7.3 to 7.4</t>
  </si>
  <si>
    <t>34-35</t>
  </si>
  <si>
    <t xml:space="preserve">A node can discover hub by an unconnected T-Poll frame or a Wakeup frame.  </t>
  </si>
  <si>
    <t>Change the sentence to "The unconnected node should cyclically tune to each MICS band channel for pMICSUnconnectedPollRxTime, until it receives an unconnected T-Poll frame or a Wakeup frame and hence discovers a hub"</t>
  </si>
  <si>
    <t>Change T-Poll* to Poll* in the figure 79</t>
  </si>
  <si>
    <t>15-19</t>
  </si>
  <si>
    <t xml:space="preserve">How the ordered list of channels used by node for unconnected mutual discovery?  </t>
  </si>
  <si>
    <t xml:space="preserve"> "The hub should provide….based on other consideration" has no usefulness for unconnected mutual discovery. However it has meaning for medical emergency event report. It can be removed and placed in the subclause 7.8.3</t>
  </si>
  <si>
    <t>18-20</t>
  </si>
  <si>
    <t xml:space="preserve">The sentence "A node connected with a hub…prcoedure as specified in 7.8.2" can be improved for better readability and understanding. </t>
  </si>
  <si>
    <t>No need to mention "using the mutual discovery prcoedure as specified in 7.8.2". This may confuse reader and it may lead to thinking  " whether mutual discovery is required before medical implant event data transfer"</t>
  </si>
  <si>
    <t>NO</t>
  </si>
  <si>
    <t>21-23</t>
  </si>
  <si>
    <t>Change "which will not be received by the hub" to "which may not be received by the hub"</t>
  </si>
  <si>
    <t xml:space="preserve">Instead of list, write channel order list </t>
  </si>
  <si>
    <t>31-32</t>
  </si>
  <si>
    <t>Edit the sentence "The node shall…were received in between"</t>
  </si>
  <si>
    <t>"The node shall transmit consecutive emergency frames with an interval such that it can receive I-ACK frame from a hub in that interval."</t>
  </si>
  <si>
    <t>12 and 13</t>
  </si>
  <si>
    <t>The sentence 12-14 is not easy to understand.</t>
  </si>
  <si>
    <t>Change the sentence to "To prevent prolonged collision between emergency frames and transmission by the hub", after retrying a frame……..allow for transmission and reception of possible Emergency frames"</t>
  </si>
  <si>
    <t>Clint Chaplin</t>
  </si>
  <si>
    <t>"lowest data rate"</t>
  </si>
  <si>
    <t>"highest data rate"</t>
  </si>
  <si>
    <t>General</t>
  </si>
  <si>
    <t>Slotted Aloha Access and Aloha Slot are terms that are tossed about quite a bit, but never really defined.</t>
  </si>
  <si>
    <t>Define Aloha somewhere.</t>
  </si>
  <si>
    <t>The colors are pretty, but the IEEE style guide states that color cannot be necessary for understanding.  In other words, the document should be undersatndable even if all color is replaced with black and white or shades of gray.</t>
  </si>
  <si>
    <t>For some reason many references in the draft have defaulted to all "1"s.  However, if one clicks on the reference, one is taken to the correct place</t>
  </si>
  <si>
    <t>Fix the references.</t>
  </si>
  <si>
    <t>"Connection Assignment 2"</t>
  </si>
  <si>
    <t>"Connection Assignment frame 2"</t>
  </si>
  <si>
    <t>"Connection Assignment frame o"  "o"?  This is the first time "o" is mentioned.</t>
  </si>
  <si>
    <t>Fix</t>
  </si>
  <si>
    <t>"Figure 93and"</t>
  </si>
  <si>
    <t>"Figure 93 and"</t>
  </si>
  <si>
    <t>"Capabality</t>
  </si>
  <si>
    <t>"Capability</t>
  </si>
  <si>
    <t>"semi-dynamic (S)"</t>
  </si>
  <si>
    <t>"semi-dynamic (SD)"</t>
  </si>
  <si>
    <t>"[1, r-1]."</t>
  </si>
  <si>
    <t>"[1..r-1]."</t>
  </si>
  <si>
    <t>"(38)."</t>
  </si>
  <si>
    <t>"Eq. (38)."</t>
  </si>
  <si>
    <t>"(39)."</t>
  </si>
  <si>
    <t>"Eq. (39)."</t>
  </si>
  <si>
    <t>"(41)."</t>
  </si>
  <si>
    <t>"Eq. (41)."</t>
  </si>
  <si>
    <t>"(42)."</t>
  </si>
  <si>
    <t>"Eq. (42)."</t>
  </si>
  <si>
    <t>"their specifications are beyond the scope of this specification"  Too many "specification"s.</t>
  </si>
  <si>
    <t>How about, "their specifications are beyond the scope of this standard"?</t>
  </si>
  <si>
    <t>I'm wondering if the state names should be italicised, in order to separate them from normal text</t>
  </si>
  <si>
    <t>Italicise state names</t>
  </si>
  <si>
    <t>"except for a possible retransmission of the current frame if the current frame requires an immediate acknowledgment (I-Ack) or block acknowledgment (B-Ack) has no pending frame transactions to initiate with"  Sentence makes no sense; is a word missing?</t>
  </si>
  <si>
    <t>Make sentence clear</t>
  </si>
  <si>
    <t>"(B-Ack"</t>
  </si>
  <si>
    <t>"(B-Ack)"</t>
  </si>
  <si>
    <t>"(0, 2^128)"  This is notation for an interval over the real numbers, not an integer interval.</t>
  </si>
  <si>
    <t>"[1..2^128-1]"</t>
  </si>
  <si>
    <t>6.3.11.7</t>
  </si>
  <si>
    <t>The section heading says "Symbol Interleaving Request", but the text talks about Data Rates, which could be confusing. Perhaps a pointer to an explanation might be handy.</t>
  </si>
  <si>
    <t>Add text or a pointer to text explaining the relationship between Symbol Interleaving and Data Rate.  7.12.4 may be a good place to point to..</t>
  </si>
  <si>
    <t>6.3.11.8</t>
  </si>
  <si>
    <t>The section heading says "Symbol Interleaving Response" but the text talks about Data Rates.  If the two are related, perhaps some text explaining the relationship or a pointer to an explanation might be handy.  Otherwise, perhaps the wrong text was cut and pasted here?</t>
  </si>
  <si>
    <t>Add text or a pointer to text explaining the relationship between Symbol Interleaving and Data Rate, or rename the command, or put the correct text here.</t>
  </si>
  <si>
    <t>As part of the groundrules for the field specifications, it was stated that the dotted lines represent optional fields.  But here the dotted lines represent "to be continued next line".  This can be confusing…</t>
  </si>
  <si>
    <t>Somehow disambiguate "optional" with "continued"</t>
  </si>
  <si>
    <t>"6.7.2.1.1and"</t>
  </si>
  <si>
    <t>"6.7.2.1.1 and"</t>
  </si>
  <si>
    <t>Copyright needs to be changed to 2011</t>
  </si>
  <si>
    <t>Change copyright to 2011</t>
  </si>
  <si>
    <t>"multiplxer"</t>
  </si>
  <si>
    <t>"multiplexer"</t>
  </si>
  <si>
    <t>A</t>
  </si>
  <si>
    <t>FIPS Pub 180-2 is referenced several times within the text, but is not listed in the Bibliography or the reference section</t>
  </si>
  <si>
    <t>Add FIPS Pub 180-2 to either the bibliography or the references section</t>
  </si>
  <si>
    <t>Hind Chebbo</t>
  </si>
  <si>
    <t>Fujitsu</t>
  </si>
  <si>
    <t>6.6.1.10</t>
  </si>
  <si>
    <t>13-15</t>
  </si>
  <si>
    <t>The Multinode connection assignement has the acknowlegement policy set to N-ACK. It is sent by the hub to a number of nodes to inform them of changes of reallocation assignement. The problem is that this assignement has to be acknowelged individually by the nodes to confirm the successful reception of this frame  in order to avoid collision between nodes due to the reallocation of slots.</t>
  </si>
  <si>
    <t>To remove "Multinode Connection Assignement" frame since this it has a major flaw.</t>
  </si>
  <si>
    <t>62 &amp; 63</t>
  </si>
  <si>
    <t>6.6.1.13 &amp; 6.6.1</t>
  </si>
  <si>
    <t>Page 62 Line 2 &amp;  Page 63 Line 23-25</t>
  </si>
  <si>
    <t xml:space="preserve">The Always Active field in the MAC capbility is redundant with the introduction  of the unscheduled connection request /assignemnt frames. The hub will know the capability of the requesting node through the unscheduled connection request.
In no-SF mode, node can control their wakeup/sleep by sending connection request for unscheduled allocation  </t>
  </si>
  <si>
    <t xml:space="preserve">To remove "Always Active bit" and its related occurrence in D02 since it is redundant after the introduction of the unscheduled request/assignment. 
</t>
  </si>
  <si>
    <t xml:space="preserve">
It would be good if the wakeup period and phase are adjustable from allocation to allocation. </t>
  </si>
  <si>
    <t xml:space="preserve">To include both wakeup phase and period fields in Uplink/downlink/bilink and unscheduled bilink IEs in addition to the conventional wakeup phase and period fields in the connection request/assignment frames. </t>
  </si>
  <si>
    <t>66&amp;67</t>
  </si>
  <si>
    <t>6.7.1</t>
  </si>
  <si>
    <t>Line 2: figure 46</t>
  </si>
  <si>
    <t xml:space="preserve">This is to extend the usage of EAP by relayed nodes in the two-hop topology extension.  </t>
  </si>
  <si>
    <t>Propose to add "EAP1 Start/End and EAP2 End fields ( 3 -octets field ) in the Superframe Parameters IE in figure 46.</t>
  </si>
  <si>
    <t>53&amp; 54</t>
  </si>
  <si>
    <t>6.3.11.5.5 &amp; 6.3.11.5</t>
  </si>
  <si>
    <t>lines 18-19 figure 35 &amp; lines 13-14 figure 34</t>
  </si>
  <si>
    <t xml:space="preserve">Using "Active Superframe Offset" field is not appropriate for three reasons:
(1)The requesting hub cannot know "the end of active superframe of the recipient of the current frame" if the BAN is non-beacon with superframe mode.
(2)It may happen that "the start of the next active superframe of the sender of the current frame" comes before "the end of an active superframe of the recipient of the current frame".
(3)It may happen that the requested hub does not have enough time for rearranging the allocation slot of his nodes if "the start of the next active superframe of the sender of the current frame" comes soon.
I would propose "Beacon Period Start" instead of "Active Superframe Offset". "Beacon Period Start" means the offered active beacon start of the requesting hub. The requested hub should set this value long enough for both hubs to rearrange the allocation slots of their nodes. </t>
  </si>
  <si>
    <r>
      <t>To remove Requested</t>
    </r>
    <r>
      <rPr>
        <sz val="10"/>
        <color indexed="30"/>
        <rFont val="Arial"/>
        <family val="2"/>
      </rPr>
      <t>/Offered</t>
    </r>
    <r>
      <rPr>
        <sz val="10"/>
        <color indexed="30"/>
        <rFont val="Arial"/>
        <family val="2"/>
      </rPr>
      <t xml:space="preserve"> </t>
    </r>
    <r>
      <rPr>
        <sz val="10"/>
        <rFont val="Arial"/>
        <family val="0"/>
      </rPr>
      <t>Active Superframe Offset field from Active Superframe Interleaving Request and Response. To add  Offered Beacon Period Start</t>
    </r>
    <r>
      <rPr>
        <sz val="10"/>
        <rFont val="Arial"/>
        <family val="0"/>
      </rPr>
      <t xml:space="preserve"> to the Response.
- The Offered Beacon Period Start field indicates the when to start offered allocation for the requesting hub calculated from the beginning of the Active Superframe Interleaving Response frame. 
</t>
    </r>
  </si>
  <si>
    <t>7.9.8</t>
  </si>
  <si>
    <t>Line 8</t>
  </si>
  <si>
    <r>
      <t xml:space="preserve">This to address the issue related to the following scenario in the two hop topology extension. When the bilink allocation which is applicable between relaying node and the relayed node is aborted, and the relayed node try to reach the hub either directly or via another relaying node. Then when the hub received the connection request either directly or via another relaying node from the relayed node, the hub will relinquish the two allocation hop  through the old relaying node. This is a key assumption that the relayed node can not be attached to two relaying node at the same time. Therefore, to honor this key assumption, we propose that the hub  relinquish the two hop allocation related to the old relaying node by  sending </t>
    </r>
    <r>
      <rPr>
        <sz val="10"/>
        <color indexed="12"/>
        <rFont val="Arial"/>
        <family val="2"/>
      </rPr>
      <t>a connection assignment</t>
    </r>
    <r>
      <rPr>
        <sz val="10"/>
        <rFont val="Arial"/>
        <family val="0"/>
      </rPr>
      <t xml:space="preserve"> to the </t>
    </r>
    <r>
      <rPr>
        <sz val="10"/>
        <color indexed="12"/>
        <rFont val="Arial"/>
        <family val="2"/>
      </rPr>
      <t xml:space="preserve">old relaying node as well as a connection assignement frame to the new realying node if the relayed node reconnect to the hub through it.
</t>
    </r>
  </si>
  <si>
    <t xml:space="preserve">To propose to add after Line 8 the following: If the relayed node reconnect to the target hub directly or via another relaying node after abortion of the bilink applicable between the relayed node and the old relaying node, the target hub should send Connection Assignment frames to the old relaying node as well as to new relaying node and the relayed node. The Connection Assignement frame sent to the old relaying node is to reclaim the two-hop allocation applicable between the relayed node, the old relaying node and the hub. Where as the Connection Assignment frame sent to the new relaying node is to assign the two-hop allocation applicable between the relayed node, the new relaying node and the hub.
</t>
  </si>
  <si>
    <t>To introduce end-to-end Acknowlegement in Two-Hop Topolgy Extension</t>
  </si>
  <si>
    <t>Proposed resolutions in DCN: 15-11-0014-00-0006</t>
  </si>
  <si>
    <t>Explicitly state that a node may obtain a contended allocation and send a frame in an EAP, RAP, or CAP of any beacon period other than an inactive superframe</t>
  </si>
  <si>
    <t>To replace "RAP1, RAP2, and CAP, to send management or data type frames" with " EAP1, EAP2, RAP2, RAP2, and CAP of any beacon period other than inactive superframe, to send a management or data type frames."</t>
  </si>
  <si>
    <t>7.9.1.3.2</t>
  </si>
  <si>
    <t>to replace encapsulating with encapsulated</t>
  </si>
  <si>
    <t>7.9.3</t>
  </si>
  <si>
    <t>to add "allocation" after "polled"</t>
  </si>
  <si>
    <t>To replace 0 with 1</t>
  </si>
  <si>
    <t>Ciaran Connell</t>
  </si>
  <si>
    <t>DecaWave Limited</t>
  </si>
  <si>
    <t>The IR-UWB PHY defined in this section is unnecessary. It has very similar bit-rates to 802.15.4a with similar complexity, but it has inferior performance to 802.15.4a. There is absolutely no reason to define another UWB PHY with these qualities when 802.15 already has an IR_UWB PHY that fulfils all the 802.15.6 requirements.</t>
  </si>
  <si>
    <t>Replace the IR-UWB PHY section (section 10), with a statement saying something like: , "Use the PHY defined in 802.15.4a."</t>
  </si>
  <si>
    <t>Reject</t>
  </si>
  <si>
    <t>UWB-PHY optimized for BAN and not for location and tracking</t>
  </si>
  <si>
    <t>This is not true. In the first place the 4a UWB PHY is optimised for both low power communications as well as location. How can retaining the complexity and bit rates but reducing the performance make the proposed 15.6 PHY more optimised for BAN. There is nothing about this proposed PHY that is better for BAN than 15.4a.</t>
  </si>
  <si>
    <t>S10-31</t>
  </si>
  <si>
    <t>TG Response</t>
  </si>
  <si>
    <t>Voters Response to TGs Response</t>
  </si>
  <si>
    <t>D02 Action</t>
  </si>
  <si>
    <t>David Davenport</t>
  </si>
  <si>
    <t>GE Global Research</t>
  </si>
  <si>
    <t>6.2.1.1.9</t>
  </si>
  <si>
    <t>Phrase "has no pending frame transactions to initiate with," appears to be redundant.</t>
  </si>
  <si>
    <t>Delete the phrase "has no pending frame transactions to initiate with" from this line.</t>
  </si>
  <si>
    <t>6.3.1.2.2</t>
  </si>
  <si>
    <t>Body text description and caption of Figure 16 cite this figure as an example of beacon shifting.  However, this figure does not show an example of beacon shifting.  In fact, appears that Figure 16 is identidal to Figure 15.</t>
  </si>
  <si>
    <t>Insert new Figure 16 showing example of beacon shifting.</t>
  </si>
  <si>
    <t>6.3.4</t>
  </si>
  <si>
    <t>Figure 23 shows PTK Control field as having 2 octet size.  However, Figure 24 defines PTK Control field as only 8 bits long.  Thus, Figure 23 shows an erroneously large value of size for PTK Control field.</t>
  </si>
  <si>
    <t>Change Figure 23 to show 1 octet size for PTK Control field.</t>
  </si>
  <si>
    <t>Table 15, row for Element ID = 12, Description contains typographic error: "multimode" rather than "multinode".</t>
  </si>
  <si>
    <t>Change "multimode" to "multinode".</t>
  </si>
  <si>
    <t>7.6.1.1.4</t>
  </si>
  <si>
    <t>Last sentence of this paragraph is awkward.</t>
  </si>
  <si>
    <t>Change last sentence to read: "The node make also set the Ack Policy field of the frame being transmitted to I-Ack or B-Ack to abort a type-II polled allocation."</t>
  </si>
  <si>
    <t>6.6.1.2.2</t>
  </si>
  <si>
    <t>This document does not pertains to neither soil management nor money boxes.</t>
  </si>
  <si>
    <t>Change "till" to "until".</t>
  </si>
  <si>
    <t>7.6.2</t>
  </si>
  <si>
    <t>Caption (a3) of Figure 74 includes "1-provided periodic allocation" which is not defined.</t>
  </si>
  <si>
    <t>Change to "1-periodic allocation" or else define the intended functionality.</t>
  </si>
  <si>
    <t>7.6.2.2</t>
  </si>
  <si>
    <t>Typographic error.  Same error appears on lines 17, 21, 25, 30 and 36.</t>
  </si>
  <si>
    <t>Change "- the unschedule bilink" to "the unscheduled bilink"</t>
  </si>
  <si>
    <t xml:space="preserve">Editorial </t>
  </si>
  <si>
    <t>7.7.2</t>
  </si>
  <si>
    <t>The phrase "at the starts of the allocation intervals" lacks clarity.</t>
  </si>
  <si>
    <t>Change this phrase to "at the start of each allocation interval".  Also consider adding "one or more" after "granting it".  Thus, proposed change to this sentence is:  "Upon receiving the Connection Assignment frame granting it one or more scheduled uplink allocation intervals, the node may initiate frame transactions with the hub at the start of each allocation interval, as illustrated in Figure 77."  This change should also be applied to the first sentences of the two following paragraphs found on page 109 lines 1 and 5.</t>
  </si>
  <si>
    <t>Erroneous reference to subclause 7.8 with respepct to channel hopping.</t>
  </si>
  <si>
    <t>Change reference to reflect subclause 7.12.2.</t>
  </si>
  <si>
    <t>7.7.4</t>
  </si>
  <si>
    <t>The requirement defined by this paragraph should be ending the allocation for a node rather than aborting the current allocation interval.  This paragraph defines the mechanism by which a hub ends an allocation and reclaims the network resources for a node which is no longer present or capable of exchanging messages.</t>
  </si>
  <si>
    <t>Move this paragraph to the following subclause 7.7.5 and change to: "A node or a hub shall treat an existing scheduled allocation to have ENDED after failing to receive any frame in the last mScheduledAllocationAborted allocation intervals of the allocation. Subsequently, the hub may reclaim the aborted scheduled allocations."</t>
  </si>
  <si>
    <t xml:space="preserve">Technical </t>
  </si>
  <si>
    <t>7.7.5</t>
  </si>
  <si>
    <t xml:space="preserve">A mechanism is needed to force a node to end its scheduled allocation if it can no longer receive messages from its hub. </t>
  </si>
  <si>
    <t>Add the following sentence to this section:  "A node shall treat an existing scheduled allocation to have ENDED after failing to receive any frame from the hub in the last mScheduledAllocationAborted allocation intervals of the allocation of after failing to receive a beacon message form the hub in the last mScheduledAllocationAborted superframe intervals.</t>
  </si>
  <si>
    <t>Change "and connection with them" to "and establish a connection with them"</t>
  </si>
  <si>
    <t>Figure 85 shows a frame being sent from relaying node to relay node during the final scheduled uplink interval (far right side of the figure).  This shows the relaying node as a source of frames for the relayed node, rather than relaying traffic to/from the relayed node and target hub.  What is this frame?  Text of this subclause does not define such relaying node generated traffic.</t>
  </si>
  <si>
    <t>Add text to explain the content of the relaying node generated frame or else delete it from the figure.</t>
  </si>
  <si>
    <t>Sentence is missing a noun after descriptive adjective "polling".</t>
  </si>
  <si>
    <t>Change to "send a frame in a polled allocation if the frame"</t>
  </si>
  <si>
    <t>7.10</t>
  </si>
  <si>
    <t>Two typographic errors.</t>
  </si>
  <si>
    <t>Change "interva" to interval".  Change "intervall" to "interval".</t>
  </si>
  <si>
    <t>Erroneous reference to subclause 1.1.1.</t>
  </si>
  <si>
    <t>Change to "described in this subclause"</t>
  </si>
  <si>
    <t>7.12.5</t>
  </si>
  <si>
    <t>The addition of the Allocation reduction subclause provides not specific requirements as to how or when a hub should reduce its traffic.  Under what conditions should a hub initiate this functionality?  As such, it is non-actionable.  In addition, the percentage reductions listed in the table are ambiguous.  For example, reduce 25% of what?  Of the total hub capability?  Of the current hub activity?</t>
  </si>
  <si>
    <t>Delete this section.</t>
  </si>
  <si>
    <t>7.12.6</t>
  </si>
  <si>
    <t>Active superframe interleaving is applicable only to static mobility model.</t>
  </si>
  <si>
    <t>Change entries in this row from "S, SD" to "S".  Change entries in this row from "S, SD, D" to "S".</t>
  </si>
  <si>
    <t>7.12.3</t>
  </si>
  <si>
    <t>Active superframe interleaving should not be enabled by a hub that has enabled channel hopping.  Active superframe interleaving would fail and require re-establishment for each frequency change.  This would result in unnecessary traffic that would be detrimental to coexistence rather than improving it.</t>
  </si>
  <si>
    <t>Add the sentence: "Active superframe interleaving shall not be enabled by a hub that has also enabled channel hopping."</t>
  </si>
  <si>
    <t>Active superframe interleaving as defined by the new text can only provide benefit when both more than one proximate hubs support the functionality.  Transmisssion of active superrframe interleaving requests should only be done once BAN1 can confirm the presenced of a BAN2 that supports the capability.  Otherwise, BAN1 is needlessly transmitting active superframe interleaving request frames which waste spectrum resources and increase the probability of collision with the other BAN(s).</t>
  </si>
  <si>
    <t>Add text stating that prior to transmitting an active superframe interleaving request to BAN2, a BAN1 must have received a B2 frame from BAN2 which includes time sharing information.  A hub which supports active superframe interleaving shall include time sharing information in its B2 frame.</t>
  </si>
  <si>
    <t>The new text will lead to ambiguity in addressing of a Command- Active Superframe Interleaving Response frame.  New text includes: "To send a Command – Active Superframe :Interleaving Response frame, the sender shall send the frame as if the recipient were an unconnected node of its BAN. The transmission and setting of I-Ack frames for acknowledging receipt of the above two frames shall be the same as for acknowledging receipt of any other frame."  However, the hub intending to send the response does not know the other hub's HID and BAN ID.</t>
  </si>
  <si>
    <t>Change the Command - Active Superframe Interleaving Request frame to include the requesting BAN's HID and BAN ID.</t>
  </si>
  <si>
    <t>7.3.1</t>
  </si>
  <si>
    <t xml:space="preserve">Functional inconsistency exists due to the last sentence of this paragraph: "To provide a non-zero length CAP, the hub shall transmit a preceding B2 frame. The hub may transmit a or no B2 frame if the CAP that follows has a zero length." </t>
  </si>
  <si>
    <t>Replace final sentence with: "A zero length CAP results when no B2 frame is transmitted during a superframe or when the minimum CAP is zero and B2 frame is transmitted with a CAP Length value of zero."</t>
  </si>
  <si>
    <t>Charles Farlow</t>
  </si>
  <si>
    <t>Medtronic</t>
  </si>
  <si>
    <t>18-19</t>
  </si>
  <si>
    <t>The proposed resolution of comment S7-434 in Letter Ballot 66 is rejected.  The comment S7-434 submitted for Letter Ballot 55 is repeated within brackets as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</si>
  <si>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"The hub may choose a new channel only when required by, and in compliance with, applicable regulations and considerations" to "The hub may choose a new channel only when required by, and in compliance with, applicable regulations and clause 10 of ETSI EN 301 839-1."  Alternately, the authors may incorporate requirements in the IEEE standard identical to those contained within the ETSI MICS standard.</t>
  </si>
  <si>
    <t>The resolution of comment S7-242 in Letter Ballot 66 is rejected.  The comment S7-242 submitted for Letter Ballot 55 is repeated within brackets as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</si>
  <si>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 hub may facilitate mutual discovery with unconnected nodes and connection with them as follows." to "A hub may facilitate mutual discovery with unconnected nodes and connection with them in compliance with clause 10 of ETSI EN 301 839-1 as follows."  Alternately, the authors may incorporate requirements in the IEEE standard identical to those contained within the ETSI MICS standard.</t>
  </si>
  <si>
    <t>7.8.2.1</t>
  </si>
  <si>
    <t>The resolution of comment S7-243 in Letter Ballot 66 is rejected.  The comment S7-243 submitted for Letter Ballot 55 is repeated within brackets as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</si>
  <si>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After "The node should not further change the channel unless recommended otherwise." add the statement "The changing of a channel shall comply with all requirements elaborated in clause 10 of ETSI EN 301 839-1."  Alternately, the authors may incorporate requirements in the IEEE standard identical to those contained within the ETSI MICS standard.</t>
  </si>
  <si>
    <t>1-2</t>
  </si>
  <si>
    <t>The resolution of comment S7-435 in Letter Ballot 66 is rejected.  The comment S7-435 submitted for Letter Ballot 55 is repeated within brackets as [Table 21 contains the phrase "Undefined at the time of writing" for HBC/EFC "Regulatory Rules"]  The group's rebuttal is not acceptable because the specific regulatory rules applicable to HBC operation are not included in the table.</t>
  </si>
  <si>
    <t>Populate Table 22 with applicable HBC regulatory requirements.</t>
  </si>
  <si>
    <t>The resolution of comment S9-41 in Letter Ballot 66 is rejected.  The comment S9-41 submitted for Letter Ballot 55 is repeated within brackets as [The ACPR levels for MICS band operation are not adequate to prevent hubs from interfering with implants (nodes) communicating in an adjacent channel.]  The group's rebuttal is not acceptable because it fails to recognize the low EIRP of certified implant transmitters:  1.2 nW for FCC ID PG6BA0T, 160 nW for FCC ID RAISJMRF, 200 nW for FCC ID LF5MICSIMPLANT2.  As these products are implanted in patients throughout the world, an IEEE 802.15.6 hub should not degrade their performance.</t>
  </si>
  <si>
    <t>For the 402-405 MHz frequency band, ACPR Hub (dB), replace "-32" with "-35"</t>
  </si>
  <si>
    <t>9.10.3.1</t>
  </si>
  <si>
    <t>5-6</t>
  </si>
  <si>
    <t>The resolution of comment S9-43 in Letter Ballot 66 is rejected.  The comment S9-43 submitted for Letter Ballot 55 is repeated within brackets as [Specifying details for "ED Threshold" is key to ensuring interoperabililty with existing MICS systems compliant with standards such as EN 301 839-1 V1.3.1.]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</si>
  <si>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1) Change "applicable standards" to "ETSI EN 301 839", 2) Strike the phrase "whichever is lower" (the ETSI LBT threshold level is a specific calculated parameter).</t>
  </si>
  <si>
    <t>9.10.3.2</t>
  </si>
  <si>
    <t>12-13</t>
  </si>
  <si>
    <t>The resolution of comment S9-45 in Letter Ballot 66 is rejected.  The comment S9-45 submitted for Letter Ballot 55 is repeated within brackets as [Specifying details for "ED Measurement Time" is key to ensuring interoperabililty with existing MICS systems compliant with standards such as EN 301 839-1 V1.3.1.]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</si>
  <si>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"applicable standards" to "ETSI EN 301 839"</t>
  </si>
  <si>
    <t>11.8.1</t>
  </si>
  <si>
    <t>1-6</t>
  </si>
  <si>
    <t>The resolution of comment S11-92 in Letter Ballot 66 is rejected.  The comment S11-92 submitted for Letter Ballot 55 is repeated within brackets as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a) do not precisely define low frequency characteristics below the operating band and b) may not be sufficient (this is pending understanding of the transmit power limit).</t>
  </si>
  <si>
    <t>11.8.2</t>
  </si>
  <si>
    <t>10-11</t>
  </si>
  <si>
    <t>1) Define the measurement methodology for HBC transmit power, 2) Interface with members of the implantable medical device industry to ensure HBC transmit power levels do not interfere with the physiological sensing circuits of active implantable medical devices.  As stated in an attachment to the e-mail titled "Legal review for P802.15.6_D01" posted by Art Astrin on 11 Nov. 10, "Further, if the proper transmit power is a matter of concern, it should be discussed further with members of the implantable medical device industry to determine an appropriate transmit power level."  For the record, the limit defined for HBC transmit power is of concern for this member.</t>
  </si>
  <si>
    <t>Marco Hernandez</t>
  </si>
  <si>
    <t>NICT</t>
  </si>
  <si>
    <t>53,55,56</t>
  </si>
  <si>
    <t>6.3.11.3, 6.3.11.7, 6.3.11.8</t>
  </si>
  <si>
    <t>1, 18, 1</t>
  </si>
  <si>
    <t>It is unclear the difference between UWB PHY Symbol interleaving and the interleaving defined in the UWB PHY specification.</t>
  </si>
  <si>
    <t>For the sake of clarification, define the meaning of UWB PHY Symbol interleaving and its difference respect to the interleaving define in the UWB PHY specification (for instance call it UWB PHY frame interleaving).</t>
  </si>
  <si>
    <t>7.12.4</t>
  </si>
  <si>
    <t>The technical requirements document specifies the coexistence of 10 BANs. Furthermore, the UWB PHY specification defines time hopping for coexistence and interference mitigation of coexisting BANs in a star topology without communication among coordinators. It is unclear how one coordinator would synchronize to another coordinator out of 10 coordinators coexisting asynchronously, besides of being operationally difficult and unfair to other coexisting coordinators.</t>
  </si>
  <si>
    <t>Remove sub-clause 7.12.4 until the UWB sub-group verifies its feasibility.</t>
  </si>
  <si>
    <t>7.13.2</t>
  </si>
  <si>
    <t>Erroneous cross-reference.</t>
  </si>
  <si>
    <t>Introduce cross-reference.</t>
  </si>
  <si>
    <t>13-16</t>
  </si>
  <si>
    <t>The HARQ mechanism in the UWB PHY specification does not send NACK.</t>
  </si>
  <si>
    <t>Remove any reference to NACK.</t>
  </si>
  <si>
    <t>10.9.2</t>
  </si>
  <si>
    <t>The synchronization symbol -Si may produce confusion as the preamble sequences have elements {0,1}.</t>
  </si>
  <si>
    <t>Replace symbol -Si for SFD by bar{Si} to indicate inversion of bits.</t>
  </si>
  <si>
    <t>The SFD for on-off modulation is too long for practical purposes.</t>
  </si>
  <si>
    <t>Replace the SFD for on-off modulation by bar{Si}.</t>
  </si>
  <si>
    <t>10.10.2</t>
  </si>
  <si>
    <t>Static scrambling is not needed as the LFSR shown in figure 129 for time hopping for both on-off modulation and DPSK modulations, can be employed for dynamic scrambling with better spectrum characteristics than static scrambling.</t>
  </si>
  <si>
    <t>Replace static scrambling by dynamic scrambling.</t>
  </si>
  <si>
    <t>It is not clear when to use time hopping.</t>
  </si>
  <si>
    <t>Make time hopping mandatory for the transmission of PSDU and introduce corresponding block diagram in figure 124.</t>
  </si>
  <si>
    <t>The maximum delay spread of 128 nsec is too long for practical scenarios.</t>
  </si>
  <si>
    <t>Reduce the maximum delay spread to 90 nsec.</t>
  </si>
  <si>
    <t xml:space="preserve">The UWB PHY specification should include channel hopping in order to improve coexistence and interference mitigation. </t>
  </si>
  <si>
    <t xml:space="preserve">Introduce slow channel hopping for the low band and high band of UWB. </t>
  </si>
  <si>
    <t>Ichirou Ida</t>
  </si>
  <si>
    <t>Fujitsu</t>
  </si>
  <si>
    <t>7.6.1.1.1</t>
  </si>
  <si>
    <t>22-24</t>
  </si>
  <si>
    <t>We might have a case where a future poll allocation assigned to a node (node A) collides with an immediate poll  request issued shortly before the allocation by another node (node B) that has sent data with More data field =1.
In this case, it could happen that the node B can obtain no additional allocation for several superframes, although it has more and higher priority detention data than  node A.
To avoid such a case, we need some priority criteria when two polled allocation collide with each other.</t>
  </si>
  <si>
    <t>Define priority criteria if requests for improvised allocation would collide with each other. 
Below is proposed definition. 
Define priority criteria;
(1) For shortage of allocation 
- Number of successive improvised allocations. (i.e. the number of successive scheduled allocations, in which the very last packet is with More Data = 1.)  
- Number of successive request for additional data transmission. ( i.e. the number of successive data frames with More Data field = 1.)
(2) For higher QoS requirement
- QoS
An additional change is necessary to realize (2), 
- A frame subtype of the data frames in the polled allocation should be the same as the one in data frame which has requested the additional allocation by setting the More Data to one.</t>
  </si>
  <si>
    <t>No</t>
  </si>
  <si>
    <t>7.7</t>
  </si>
  <si>
    <t>It would be reasonable that the higher priority data are allowed to be sent even during the allocation for the lower priority data</t>
  </si>
  <si>
    <r>
      <t>Allow node/hub to send higher priority data/management frames in the scheduled allocations obtained for the lower priority data by adding following sentence in an appropriate part of the document:
The hub/node may send</t>
    </r>
    <r>
      <rPr>
        <sz val="10"/>
        <color indexed="8"/>
        <rFont val="Arial"/>
        <family val="2"/>
      </rPr>
      <t xml:space="preserve"> data/management frames with higher priority than the value of the user priority obtained for the scheduled allocation through the connection assignment.</t>
    </r>
    <r>
      <rPr>
        <sz val="10"/>
        <rFont val="Arial"/>
        <family val="0"/>
      </rPr>
      <t xml:space="preserve">
</t>
    </r>
  </si>
  <si>
    <t>Yes</t>
  </si>
  <si>
    <t>6
Table 8</t>
  </si>
  <si>
    <t>Regarding Association status "Aborting the security association procedure due to policy restrictions", What does "policy" mean? Does it mean specific field? It seems to be ambiguous.</t>
  </si>
  <si>
    <t xml:space="preserve">Add some examples or a definition of "policy restrictions" to sub-clause 6.3.2.4.2 Association Status
</t>
  </si>
  <si>
    <t>6
Table 3</t>
  </si>
  <si>
    <t>From the definition of mG-AckDataSubType, the frame with "Frame Type" = Data, and "Frame Subtype" = mG-AckDataSubType (1111) requires G-Ack. 
This should be reflected in table 3.</t>
  </si>
  <si>
    <t>Frame Type value b5 b4 = 10
Frame Type name = Data
Frame Subtype value b3 b2 b1 b0 = 0000-0110, 1000-1111
Frame Subtype name = User defined data subtype
=&gt;
Frame Type value b5 b4 = 10
Frame Type name = Data
Frame Subtype value b3 b2 b1 b0 = 0000-0110, 1000-1110
Frame Subtype name = User defined data subtype
Frame Type value b5 b4 = 10
Frame Type name = Data
Frame Subtype value b3 b2 b1 b0 = mG-AckDataSubType (1111)
Frame Subtype name = Data requiring G-Ack</t>
  </si>
  <si>
    <t>14-15</t>
  </si>
  <si>
    <t>An unconnected node can send a management type frame only in an unconnected polled allocation. However, it is more useful if it could be sent in contented allocations, such as RAP1, RAP2, and CAP (not EAP).</t>
  </si>
  <si>
    <r>
      <t>Change as follows;
(1)An unconnected node may send at most a management type frame to the hub in an unconnected polled allocation
=&gt;
An unconnected node may send at most a management type frame to the hub in an unconnected polled allocation</t>
    </r>
    <r>
      <rPr>
        <sz val="10"/>
        <color indexed="10"/>
        <rFont val="Arial"/>
        <family val="2"/>
      </rPr>
      <t>, RAP1, RAP2, or CAP</t>
    </r>
    <r>
      <rPr>
        <sz val="10"/>
        <rFont val="Arial"/>
        <family val="0"/>
      </rPr>
      <t xml:space="preserve">
(2)The hub shall not provide unconnected polled allocations with time duration shorter than pUnconnectedPolledAllocationMin...
=&gt;
The hub shall not provide unconnected polled allocations</t>
    </r>
    <r>
      <rPr>
        <sz val="10"/>
        <color indexed="10"/>
        <rFont val="Arial"/>
        <family val="2"/>
      </rPr>
      <t xml:space="preserve">, RAP1, RAP2, and CAP </t>
    </r>
    <r>
      <rPr>
        <sz val="10"/>
        <rFont val="Arial"/>
        <family val="0"/>
      </rPr>
      <t>with time duration shorter than pUnconnectedPolledAllocationMin...</t>
    </r>
  </si>
  <si>
    <t>Technical</t>
  </si>
  <si>
    <t xml:space="preserve">7.10 Clock synchronization and guardtime provisioning </t>
  </si>
  <si>
    <t>32-34</t>
  </si>
  <si>
    <r>
      <t>Not only for scheduled downlink and scheduled bilink allocations, but also f</t>
    </r>
    <r>
      <rPr>
        <sz val="10"/>
        <rFont val="Arial"/>
        <family val="0"/>
      </rPr>
      <t>or the reception of the future poll and future post, it would be necessary that the node commences its reception in the interval at least GTn prior to that nominal start time.</t>
    </r>
  </si>
  <si>
    <r>
      <t>T</t>
    </r>
    <r>
      <rPr>
        <sz val="10"/>
        <rFont val="Arial"/>
        <family val="0"/>
      </rPr>
      <t>able 16</t>
    </r>
  </si>
  <si>
    <t>After the reception of I-Ack for the very first management process, the unconnected node is not "unconnected" anymore.</t>
  </si>
  <si>
    <t xml:space="preserve">It would be appropriate to use "Connecting_NID" instead of Unconnected_NID in Table 16, because the node is being connected in a process shown in Fig. 4.
Also, remove "/to" from "NID Usage" of "Unconnected NID" in Table 16. </t>
  </si>
  <si>
    <t>8.1 Master keys
6.3.2.4.2 Association status</t>
  </si>
  <si>
    <t>There should be the case where we need to interrupt the security association sequence with no reason.  For example, the user might want to interrupt the association sequence.</t>
  </si>
  <si>
    <t>Add "No reason" in Table 8, D02</t>
  </si>
  <si>
    <t>Huan-Bang Li</t>
  </si>
  <si>
    <t>NICT</t>
  </si>
  <si>
    <t>T</t>
  </si>
  <si>
    <t>EAP is only allowed for the highest user priority. The current description doesn't make this point clearly</t>
  </si>
  <si>
    <t>change 'if it needs to send data …' to 'only when it needs to send data …'</t>
  </si>
  <si>
    <t>E</t>
  </si>
  <si>
    <t>body area network (BANs)</t>
  </si>
  <si>
    <t>change to 'body area network (BAN)'</t>
  </si>
  <si>
    <r>
      <t>7</t>
    </r>
    <r>
      <rPr>
        <sz val="10"/>
        <rFont val="Arial"/>
        <family val="0"/>
      </rPr>
      <t>.12.3</t>
    </r>
  </si>
  <si>
    <t>9-10</t>
  </si>
  <si>
    <t xml:space="preserve">Does a BAN hub need to meet some conditions before sending an 'Active Superframe Interleaving Request frame'? If yes, how will it do this? </t>
  </si>
  <si>
    <t>make clarification</t>
  </si>
  <si>
    <t>7.13.2</t>
  </si>
  <si>
    <t>6</t>
  </si>
  <si>
    <t>as specified in 0' points at a wrong subclause number</t>
  </si>
  <si>
    <t>change'0'  to '10.17'</t>
  </si>
  <si>
    <t>9</t>
  </si>
  <si>
    <t>Figure 115' is wongly referred.</t>
  </si>
  <si>
    <t>change 'Figure 115' to 'Figure 112'.</t>
  </si>
  <si>
    <t>9.4.1.2</t>
  </si>
  <si>
    <t xml:space="preserve">Can we add a description for 't=2'? </t>
  </si>
  <si>
    <t>add description.</t>
  </si>
  <si>
    <t>9.7.2</t>
  </si>
  <si>
    <t>8</t>
  </si>
  <si>
    <t>move 'and' from Line 8 to Line 9.</t>
  </si>
  <si>
    <t>make changes</t>
  </si>
  <si>
    <t xml:space="preserve">What does 'FEC' stand for? </t>
  </si>
  <si>
    <t>add acronym of FEC in Clause 4.</t>
  </si>
  <si>
    <r>
      <t>1</t>
    </r>
    <r>
      <rPr>
        <sz val="10"/>
        <rFont val="Arial"/>
        <family val="0"/>
      </rPr>
      <t>0.8.3</t>
    </r>
  </si>
  <si>
    <t>The definition/polynomial of BCH (87, 24) is not given.</t>
  </si>
  <si>
    <t>add definition/polynomial of BCH (87, 24)</t>
  </si>
  <si>
    <t>start-of-frame delimiter (SFD)</t>
  </si>
  <si>
    <t>change to start frame delimiter as listed in tha acronyms</t>
  </si>
  <si>
    <t>10.9.2</t>
  </si>
  <si>
    <t>16-17</t>
  </si>
  <si>
    <t>10.12.1</t>
  </si>
  <si>
    <t>add 'reserved' to all columns for '011' and '111' in Table 64</t>
  </si>
  <si>
    <t>Michael McLaughlin</t>
  </si>
  <si>
    <t>S10-32</t>
  </si>
  <si>
    <t>Ouvry Laurent</t>
  </si>
  <si>
    <t>CEA-Leti</t>
  </si>
  <si>
    <t>10.1</t>
  </si>
  <si>
    <t>"In a BAN, the coordinator shall implement either an IR-UWB transceiver only or shall implement IR-UWB and FM-UWB transceivers in the same coordinator". First, the term "coordinator" is not used in the other section. Second, it is simpler to state that a hub shall implement IR-UWB.</t>
  </si>
  <si>
    <t>Rephrase as : In a BAN using the UWB frequency bands, the hub shall implement the IR-UWB mandatory modulation and demodulation.</t>
  </si>
  <si>
    <t>10.2</t>
  </si>
  <si>
    <t>The default mode shall be used in medical and non-medical applications. The high QoS mode shall be used for critical medical applications.</t>
  </si>
  <si>
    <t>There is no definition of "critical medical applications" in the standard. See the usr priority of table 17 and adjust the definition accordingly.</t>
  </si>
  <si>
    <t xml:space="preserve">10.2 </t>
  </si>
  <si>
    <t>It is unclear wether this is a definition of high QoS mode, or a definition of "critical medical applications". It is also unclear if it implies that the traffic priority level 6 is RESERVED to high QoS</t>
  </si>
  <si>
    <t>Clarify the statement. Explain if normal mode can use the user priority 6 or not.</t>
  </si>
  <si>
    <t>10.3.1</t>
  </si>
  <si>
    <t>7 and 9</t>
  </si>
  <si>
    <t>One mandatory modulation/data rate for FM-UWB.</t>
  </si>
  <si>
    <t>Add : "if FM-UWB is implemented (optional)"</t>
  </si>
  <si>
    <t>10.5</t>
  </si>
  <si>
    <t>Priority of access to resources is based on the fact that if the intended application is medical or non -medical.</t>
  </si>
  <si>
    <t>Rephrase (remove "if" ?)</t>
  </si>
  <si>
    <t>reduce EIRP</t>
  </si>
  <si>
    <t>State a value.</t>
  </si>
  <si>
    <t>(non) medical devices</t>
  </si>
  <si>
    <t>This is not the device which is medical or non medical, but the service (see MAC section). Harmonise.</t>
  </si>
  <si>
    <t>coordinator</t>
  </si>
  <si>
    <t>replace by "hub"</t>
  </si>
  <si>
    <t xml:space="preserve">shall enforce </t>
  </si>
  <si>
    <t>how ? There are no control frames defined in the MAC for that</t>
  </si>
  <si>
    <t>medical applications shall be given a higher priority</t>
  </si>
  <si>
    <t>Is it not the case that medical services are already given a higher priority than non medical services ? Refer to the MAC shemes and possibilities</t>
  </si>
  <si>
    <t>10.7</t>
  </si>
  <si>
    <t>In case of HARQ operation, the PSDU contains either the MPDU or BCH parity bits.</t>
  </si>
  <si>
    <t>rephrase: "In the high QoS mode, the PSDU contains either the MPDU or the BCH parity bits"</t>
  </si>
  <si>
    <t>MPDU</t>
  </si>
  <si>
    <t xml:space="preserve">The MPDU is neither defined in the sections 4 (abbreviations) nor the MAC section, nor the NB PHY section ! Harmonise by adding its definition in section 4 and the MAC section 6.2. </t>
  </si>
  <si>
    <t>10.7.4</t>
  </si>
  <si>
    <t>Bit Interleaving</t>
  </si>
  <si>
    <t>there is no need for bit interleaving, which adds unnessary complexity, memory handling and latency. Remove bit interleaving</t>
  </si>
  <si>
    <t>10.8.1.3</t>
  </si>
  <si>
    <t>Burst mode</t>
  </si>
  <si>
    <t>10.8</t>
  </si>
  <si>
    <t>From MAC via SAP in figure 126</t>
  </si>
  <si>
    <t>The PHR does not come from the MAC. Remove</t>
  </si>
  <si>
    <t>The set of sequences shall be divided into two pools, where each pool has a set of 4 preambles.</t>
  </si>
  <si>
    <t>replace by "The set of sequences shall be divided into two pools, where each pool has a set of 4 sequences"</t>
  </si>
  <si>
    <t>The coordinator might scan all the logical channels</t>
  </si>
  <si>
    <t>replace by : "The hub may scan all the logical channels …" since this is not mandatory</t>
  </si>
  <si>
    <t>Sequence length of 63</t>
  </si>
  <si>
    <t>Shorter sequences (eg 31) would simplify the receiver implementation, especially in presence of large time drifts</t>
  </si>
  <si>
    <t>The preamble shall consist of sync N =4 repetitions</t>
  </si>
  <si>
    <t>More sequences of smaller length would benefit the performance and the receiver implementation</t>
  </si>
  <si>
    <t>10.6</t>
  </si>
  <si>
    <t>Figure 122: SF1 to SFQ</t>
  </si>
  <si>
    <t>What are these "SF" whihc defines de SFD ? Update.</t>
  </si>
  <si>
    <t>10.11.2.3 Differentially encoded PSK modulation with spreading</t>
  </si>
  <si>
    <t>State in the paragraph right after that this is not for all data rate modes (thus this is optional and only applicable to two of the data rate modes)</t>
  </si>
  <si>
    <t>10.12.1</t>
  </si>
  <si>
    <t>Table 65. Last row, uncoded bit rate</t>
  </si>
  <si>
    <t>divide by 10</t>
  </si>
  <si>
    <t>10.16.3</t>
  </si>
  <si>
    <t>Chaotic pulse waveform</t>
  </si>
  <si>
    <t>Nt is not defined, except for the example of Nw=64ns. Therefore the chaotic pulse waveform definition is neither stringent enough for compliance checking, nor precise enough for an implementer. Either remove chaotic pulse waveform from the standard, or provide definitions for all Tw values</t>
  </si>
  <si>
    <t>10.18.1</t>
  </si>
  <si>
    <t>The mandatory data rate shall be 250 kbps (uncoded), corresponding to (R0,R1,R2)=(1,1,0) in Table 68.</t>
  </si>
  <si>
    <t>For the IR-UWB PHYs, the mandatory mode as the lowest data rate and is 0,0,0. Explain how it is possible to lower the rate from the mandatory mode in network operation, and at which rates are transmitted the SHR and PHR.</t>
  </si>
  <si>
    <t>10.18.2</t>
  </si>
  <si>
    <t xml:space="preserve">Table 69. </t>
  </si>
  <si>
    <t>remove rows about 3dB bandwidth (redundant with the spectral mask) and output power (or add a definition for it)</t>
  </si>
  <si>
    <t>10.18.3.3</t>
  </si>
  <si>
    <t>SHR transmission</t>
  </si>
  <si>
    <t>Explain which SFD is used</t>
  </si>
  <si>
    <t>Seung-Hoon Park</t>
  </si>
  <si>
    <r>
      <t>E</t>
    </r>
    <r>
      <rPr>
        <sz val="10"/>
        <rFont val="Arial"/>
        <family val="0"/>
      </rPr>
      <t>ditorial</t>
    </r>
  </si>
  <si>
    <t>6.4.7.1</t>
  </si>
  <si>
    <t>IEEE MAC address EUI-48' is redundant expression.</t>
  </si>
  <si>
    <t>remove 'IEEE MAC address' from the sentence.</t>
  </si>
  <si>
    <r>
      <t>Y</t>
    </r>
    <r>
      <rPr>
        <sz val="10"/>
        <rFont val="Arial"/>
        <family val="0"/>
      </rPr>
      <t>es</t>
    </r>
  </si>
  <si>
    <r>
      <t>T</t>
    </r>
    <r>
      <rPr>
        <sz val="10"/>
        <rFont val="Arial"/>
        <family val="0"/>
      </rPr>
      <t>echnical</t>
    </r>
  </si>
  <si>
    <t>132-140</t>
  </si>
  <si>
    <t>B2-aided time sharing which is said in sub-clause 6.4.8 B2 Frame, has no detail operation text in coexistence section.</t>
  </si>
  <si>
    <t>Pease add the description text for B2-aided time sharing as 7.12.x. And, please insert new raw in Table 22. for B2-aided time sharing.</t>
  </si>
  <si>
    <t>138-139</t>
  </si>
  <si>
    <r>
      <t>7</t>
    </r>
    <r>
      <rPr>
        <sz val="10"/>
        <rFont val="Arial"/>
        <family val="0"/>
      </rPr>
      <t>.12.5</t>
    </r>
  </si>
  <si>
    <t>This sub-clause explains only about allocation reduction. The overall operation is not balanced.</t>
  </si>
  <si>
    <t>Please add text about allocation restoration.</t>
  </si>
  <si>
    <t>Traffic priority based load control is more proper than BAN priority based load control due to it's granularity and precise control. Also, original proposed idea for this sub-clause was traffic-based load control.</t>
  </si>
  <si>
    <t>Please replace Table 21 by load control based on traffic priority as speficied in Table 17.</t>
  </si>
  <si>
    <r>
      <t>1</t>
    </r>
    <r>
      <rPr>
        <sz val="10"/>
        <rFont val="Arial"/>
        <family val="0"/>
      </rPr>
      <t>1.9.1</t>
    </r>
  </si>
  <si>
    <t>Min. Rx. Sensitivity value from Table 84 seems not correct. It may be based on different assumption.</t>
  </si>
  <si>
    <t>Check the feasibility of the value, and update with reliable ones.</t>
  </si>
  <si>
    <t>Ranjeet Kumar Patro</t>
  </si>
  <si>
    <t xml:space="preserve">Change it to "An implant shall communicate as a node with a hub following the applicable regulations and considerations" </t>
  </si>
  <si>
    <t>1. Place the unconnected node behavior first 2. Followed by Hub behavior 3. Followed by related description of unconnected mutual discovery. The paragraph "An unconnected node in need…further change the channel unless recommended otherwise" should appear first followed by "A hub may facilitate...as illustrated in figure 79"</t>
  </si>
  <si>
    <t>No need to mention "using the mutual discovery procedure as specified in 7.8.2". This may confuse reader and it may lead to thinking  " whether mutual discovery is required before medical implant event data transfer"</t>
  </si>
  <si>
    <t xml:space="preserve">Table 17 only provides user priority and does not tell anything about obtaining contended allocation </t>
  </si>
  <si>
    <t>Refer Table 19 as well</t>
  </si>
  <si>
    <t>4 to 6</t>
  </si>
  <si>
    <t>Node need to have to be always active to employ unscheduled access</t>
  </si>
  <si>
    <t>Remove always active condition from the sentence</t>
  </si>
  <si>
    <t>17 to 18</t>
  </si>
  <si>
    <t xml:space="preserve">It does not allow node to transmit lesser number of frames than granted for transmission and retransmit frames if some of them are in error, in a given allocation interval. Take a scenario, a node has been granted 3 frames for transmission. But, in a particular allocation, node transmits a frame and waits for I-ACK. Suppose, the frame is lost or I-ACK is lost, node cannot retransmit the frame even though it has sufficient allocation. I think we should provide the flexibility at the node to retransmit frames, when possible. 
</t>
  </si>
  <si>
    <t xml:space="preserve">Change “In a type-II polled allocation interval, the node shall not transmit more frames than granted for transmission therein or after it has requested an I-Ack or B-Ack for acknowledgment.” to “In a type-II polled allocation interval, the node shall not successfully transmit more frames than granted for transmission and ensure that the frame transactions stay within the allocation interval.”
</t>
  </si>
  <si>
    <t>6.7.12</t>
  </si>
  <si>
    <t xml:space="preserve">The “Minimum Allocation Length Assigned, Nominal Allocation Length Assigned and Maximum Allocation Length Assigned” fields are set to expected number of non-control type frames to be transferred between the node and hub. This will lead to 1.) Non-control type frame includes data frame and management frames. A node cannot predict the transmission requirement of management frames and cannot make an allocation request based on non-control type frames. 2) Transmission of an unexpected management frame will reduce a opportunity for data frame transmission in the same allocation interval.
</t>
  </si>
  <si>
    <t>The “Minimum Allocation Length Assigned, Nominal Allocation Length Assigned and Maximum Allocation Length Assigned” fields should be set to the expected number of data frames to be transferred between a node and a hub.</t>
  </si>
  <si>
    <t>Rick Powell</t>
  </si>
  <si>
    <t>Zarlink</t>
  </si>
  <si>
    <t>6.2.1.1.11</t>
  </si>
  <si>
    <t>In non-superframe mode, the Post-Poll Window needs to be in units of absolute time.  In this case, the value will decrement in each Wakeup Frame, such that all Wakeup Frames point to the same location for the first Poll.</t>
  </si>
  <si>
    <t>Change 6.2.1.1.11 f) as follows:
f) In Wakeup frames, it is used as a Poll-Post Window field, which is set to S such that:
1) If Access Mode = 0, the hub is to send the next poll at the start of the allocation slot numbered S, in a beacon period (superframe) encoded in the Next field of the current frame. 
2) If Access Mode = 1, the hub is to send the next poll S * 20 mSec + N * 4 mSec from the end of current frame, where N is the value of the Next field.</t>
  </si>
  <si>
    <t>Priority
1-9 (L-H)</t>
  </si>
  <si>
    <t>It is not clear how this paragraph relates to the previous paragraph.  Is this paragraph part of a wakeup sequence, with the previous paragraph defining an optional start of the wakeup sequence?  It is assumed that the node being woken up, discovered the channel by receiving a Wakeup Frame, and then it listens while to unconnected polls?  What is the consequence if the node misses the wakeup frames?  This description of the wakeup sequence is not clear.</t>
  </si>
  <si>
    <t>Correct and/or clarify.</t>
  </si>
  <si>
    <t xml:space="preserve">Why is there a gap from the end of the first group p of pMICSUnconnectedPolls, and the end of the pMICSUnconnectedPollPeriod interval?  Is the end of the interval communicated to the nodes in the Poll frame, such as defining a Future Post/Poll, or are these polls granting an immediate polled allocation?   </t>
  </si>
  <si>
    <t>Why is there a second group p+1 set of polls?  Does this define a second pMICSUnconnectedPollPeriod interval?  Are these polls different than the polls in group p?  At what interval, and under what circumstances, do multiple groups of polls occur?</t>
  </si>
  <si>
    <t>It is proposed that this wakeup sequence occurs during a superframe?  If so, where in the superframe does this wakeup sequence occur?  Is it assumed that there are other active connected nodes with scheduled access present during this wakeup sequence?</t>
  </si>
  <si>
    <t>If a connected node is active, then why does it need a wakeup?  What is the point of having an active connected node that is not already on the correct channel?  Isn't the point of wakeup to wakeup inactive nodes, in which case they may not be on the correct channel since they have not maintained an active state?  This paragraph seems to be describing an adaptive frequency agility mechanism as opposed to a wakeup mechanism.</t>
  </si>
  <si>
    <t>How often is it expected that a node would perform this procedure of cycling through the channels to find the hub?  Is there a mechanism that defines this period?</t>
  </si>
  <si>
    <t>7.8.3</t>
  </si>
  <si>
    <t>Is there a limit on how many frames can be received by the hub before the hub is required to perform a CCA to gain access to an available channel, followed by a mutual discovery with the node?</t>
  </si>
  <si>
    <t>Why is the connection frame to the relaying node encapsulated.  In all other cases, the relaying node does not have to de-encapsulate.  Also, encapsulated frames are normally forwarded to the relayed node, based on the connected_NID in the encapsulated frame.  How does the Relaying node know that this encapsulated frame is for it and not for the relayed node?  It would be simpler and more consistent to just have a different Allocation Assignment IE number that identified this as a "relayed" allocation assignment.</t>
  </si>
  <si>
    <t>Change Figure 84 c) to show a none encapsulated transfer of a "relay type" allocation assignment frames.</t>
  </si>
  <si>
    <t>7.9.1.1</t>
  </si>
  <si>
    <t>The terminology for differentiating encapsulated and encapsulating, and for differentiating relayed node and relaying node, is very confusing.  It would be better to come up with a more definitive set of terms.</t>
  </si>
  <si>
    <t>Clarify.</t>
  </si>
  <si>
    <t>Why does the Relayed Node get the connection assignments for the Relaying Node to the Hub?  Shouldn’t the relayed node only get Assignment IE’s for which it participates in the transactions?</t>
  </si>
  <si>
    <t>Don't send the connection assignments of the relaying node to the relayed node.</t>
  </si>
  <si>
    <t>How are the IEs between the relaying/hub and relaying/relayed distinguished?  How are relayed IEs distinguished from non-relayed IEs.</t>
  </si>
  <si>
    <t xml:space="preserve">Why are there downlink frames shown in an uplink allocation? It seems it would be more understandable if the relayed transactions were designated as a different access type with a different IE.  </t>
  </si>
  <si>
    <t>Define relayed type allocations and associated IE's, so that frame transactions may occur in correctly designated allocation intervals.</t>
  </si>
  <si>
    <t>7.9.5</t>
  </si>
  <si>
    <t xml:space="preserve">In Figure 86,  why does a scheduled Bilink Allocation Interval occur simultaneously with a Scheduled uplink allocation interval?  How can there be a scheduled Uplink Allocation Interval between the relayed node and the relaying node without a reserved allocation interval  at the hub?  Once again, there needs to be "relayed" type allocations defined.  We need pictures of different access types, such as improvised &amp; bilink between the Relaying and Relayed node.  </t>
  </si>
  <si>
    <t xml:space="preserve">Add additional illustrations that show other transaction types and access types.  Define relayed type allocations and associated IE's, so that frame transactions may occur in correctly designated allocation intervals.  </t>
  </si>
  <si>
    <t>It would be much simpler, more efficient, and more reliable, if hub time is used as the the standard time base, and node time is referenced to hub time, where only the node needs to calculate guard time based on its clock accuracy and the mClockAccuracy of the hub.  When a hub initiates a transmit at the beginning of a slot, it always starts at the beginning of the slot.  This time is used by the node to synchronize its clock.  The hub may end its transmission at the end of the last scheduled slot, minus pSIFS.  The node must initiate a transmission at the start of a slot, plus guard time, which is the accumulated error of both the hub and the node since the last synchronization.  The node must end transmission at the end of the last scheduled slot, minus guard time of accumulated combined error, and minus pSIFS.  Likewise for receive, the hub operates as if with zero error.  The node must start a receive at the Guard time prior to assigned slot.  Using this method eliminates other errors associated with allocation switching between different nodes.  This is also consistent with the use of T-Poll, where the timing of the Hub is used without assumed error.</t>
  </si>
  <si>
    <t>Modify Time Synchronization accordingly.  Document to follow.</t>
  </si>
  <si>
    <t>Sridhar Rajagopal</t>
  </si>
  <si>
    <t>Reference to 1.1 is not correct</t>
  </si>
  <si>
    <t>Change reference to 7.12 perhaps</t>
  </si>
  <si>
    <t>The reference to 1.1.1 for co-existence is not correct</t>
  </si>
  <si>
    <t>Not sure what is the right reference to add</t>
  </si>
  <si>
    <t>There is no overview of the co-existence mechanisms and the text dives directly into the different options</t>
  </si>
  <si>
    <t>Add a small summary of the different mechanisms in 7.12.x before starting 7.12.1. Suggestion for summary is as follows. "Multiple co-existence mechanism options are available in IEEE 802.15.6. Some interference mitigation options such as beacon shifting and channel hopping do not require any co-ordination between hubs. Other options such as active superframe interleaving may provide non-interference modes for co-existence but require co-ordination between hubs. Thus, there is a tradeoff available in the standard to implementers between complexity and  interference mitigation"</t>
  </si>
  <si>
    <t xml:space="preserve">It is not clear why active superframe interleaving cannot be applied for MICS band in Table 22. </t>
  </si>
  <si>
    <t>Please add active superframe interleaving as an option for MICS band.</t>
  </si>
  <si>
    <t xml:space="preserve">There is no indication of how priority should be handled for active superframe interleaving. </t>
  </si>
  <si>
    <t>Add a recommendation for priority handling. "Hub 1 SHOULD accept co-existence requests from hub 2, if hub 2 is indicating a higher priority service"</t>
  </si>
  <si>
    <t>There is no option available for hubs that are co-existing to inform termination of networks and releasing bandwidth.</t>
  </si>
  <si>
    <t>Add a bit to the message field of the request frame to indicate termination of current hub's network. When a request frame is sent to a hub 2 which is already sharing with this bit set, it will understand that the hub 1 is going to terminate its piconet and release its bandwidth and so, hub 2 can now have more bandwidth available for communication</t>
  </si>
  <si>
    <t xml:space="preserve">This might be difficult to add but consider adding a message to inform neighboring hubs of hub 1 of hubs known to hub 1 to help co-existence. </t>
  </si>
  <si>
    <t xml:space="preserve">do as suggested </t>
  </si>
  <si>
    <t>June Chul Roh</t>
  </si>
  <si>
    <t>Font sizes of some math expressions in subclause 10 are different from many text.</t>
  </si>
  <si>
    <t>Use the same font size in all the math expressions as in main text.</t>
  </si>
  <si>
    <t>"either an IR-UWB transceiver or an FM-UWB transceiver" excludes cases where both types of tranceivers are implemented at a node device.</t>
  </si>
  <si>
    <t>Simple remove "either" to include the possibility where a node device has both both types of tranceivers implemented in addition.</t>
  </si>
  <si>
    <t>10.2.1</t>
  </si>
  <si>
    <t>"subsection" --&gt; "subclause"</t>
  </si>
  <si>
    <t>This subclause is not clear. One can interpret that all the items listed must be implemented in default mode.</t>
  </si>
  <si>
    <t>Add more details to avoid any misinterpretation.</t>
  </si>
  <si>
    <t>Figure 122: Left arrow of "SHR" is not aligned, "SF_1, … SF_Q" are not even mentioned or defined in the text.</t>
  </si>
  <si>
    <t>Align the arrow. Add description for "SF_1, … SF_Q" or revise Figure 122.</t>
  </si>
  <si>
    <t>Bit padding scheme to align PSDU to symbol boundary of 16-ary on-off symbol mapping (GPPM) is missing.</t>
  </si>
  <si>
    <t>Add a new subclause to address bit padding method to align PSDU to symbol boundary of 16-ary on-off symbol mapping (GPPM).</t>
  </si>
  <si>
    <t>10.7.1</t>
  </si>
  <si>
    <t>"scrambler seed (SS)" --&gt; "scrambler seed (S)" since "S" used in Tables 52 and 53.</t>
  </si>
  <si>
    <t>Change "scrambler seed (SS)" to "scrambler seed (S)"</t>
  </si>
  <si>
    <t>Add "(S)" as "The MAC shall set the scrambler seed (S)…"</t>
  </si>
  <si>
    <t>Symbol repetition for preamble (N_sync = 4) is too small when considering many operations that a typical receiver is required to perform using the preamble, e.g., signal conditioning, packet detection, various level of synchronization.</t>
  </si>
  <si>
    <t>Decide N_sync value based on pratical consideration and simulation results and increase N_sync to a larger value.</t>
  </si>
  <si>
    <t>203 - 204</t>
  </si>
  <si>
    <t>Adding step numbers to improve readability</t>
  </si>
  <si>
    <t xml:space="preserve">Add "1)" in the beginning of line 20 on page 203; "2)" and "3)" in the beginning of line 5 and 13. respectively on page 204. </t>
  </si>
  <si>
    <t>There are extra white lines (lines 4, 12, 16)</t>
  </si>
  <si>
    <t>Remove the three white lines (lines 4, 12, 16)</t>
  </si>
  <si>
    <t xml:space="preserve">"j-th" or "jth"?  </t>
  </si>
  <si>
    <t>"jth" (with j in italic) looks right convention.</t>
  </si>
  <si>
    <t>10.11.1.3</t>
  </si>
  <si>
    <t>Equation (89): Need to put white spaces between words in "singlepulseoption" and "burstpulseoption"</t>
  </si>
  <si>
    <t>Put white spaces between words in "singlepulseoption" and "burstpulseoption"</t>
  </si>
  <si>
    <t>"T_sym" is duplicated</t>
  </si>
  <si>
    <t>Remove the pixelized "T_sym"</t>
  </si>
  <si>
    <t>10.11.2.4</t>
  </si>
  <si>
    <t>"=" in "N_sync = 4" should not in subscript</t>
  </si>
  <si>
    <t>Table 64: Precision of each parameter are all different.</t>
  </si>
  <si>
    <t>Use the same precision in each column (e.g., 10^-3 precision)</t>
  </si>
  <si>
    <t>Table 65: Precision of each parameter are all different.</t>
  </si>
  <si>
    <t>10.17.1</t>
  </si>
  <si>
    <t>Didier Sagan</t>
  </si>
  <si>
    <t>Zarlink Semiconductor</t>
  </si>
  <si>
    <t>Typo: missing 'e' in "multiplxer"</t>
  </si>
  <si>
    <t>Replace with "multiplexer"</t>
  </si>
  <si>
    <t>There is a general use of the word "is" in Section 6.x, which does not define a requirement.  Per the "2009 IEEE Standards Style Manual," the correct terminology for defining a requirement is with the word "shall".  By doing so, a search on the word "shall" will be more effective for finding all the requirements, and is more consistent with the style guide.</t>
  </si>
  <si>
    <t>6.2.1.1.5</t>
  </si>
  <si>
    <t>This is not completely correct.  A frame destined for a relaying node from the hub, and a frame originating from a node to the hub, also meets this requirement as stated, but does not have the Relay bit set.</t>
  </si>
  <si>
    <t>Change the wording as follows:
"In a two-hop extended star network, the Relay field shall be set to one in frames originating from a relayed node and destined for the hub, and in frames originating from the hub and destined for a relayed node, where in both cases, the frames are relayed by the relaying node. It is reserved in all other frames."</t>
  </si>
  <si>
    <t>The term "Relaying Node" is not defined</t>
  </si>
  <si>
    <t>Add a definition for Relaying Node</t>
  </si>
  <si>
    <t>6.2.1.1.6</t>
  </si>
  <si>
    <t>Paragraph b) This statement is ambiguous.</t>
  </si>
  <si>
    <t>Change the wording as follows:
"In unicast frames sent by a hub to a node in superframe mode, it shall be used as a First Frame On Time field, which shall be set to one if the frame is sent at the beginning of the first slot of the first allocation interval of an allocation assigned to the node within the current superframe period, or shall be set to zero otherwise"</t>
  </si>
  <si>
    <t>Paragraph b) This statement is ambiguous.  This sounds like an immediate request.  It is a request that the next poll frame be a T-Poll Frame.</t>
  </si>
  <si>
    <t>Change the wording as follows:
In unicast frames sent by a node to a hub, it shall be used as a T-Poll Request field, which shall be set to one if the node is requesting a T-Poll type frame on the next poll from the hub, or shall be set to zero otherwise.</t>
  </si>
  <si>
    <t>6.2.1.1.8</t>
  </si>
  <si>
    <t>In Scheduled Uplink, an node has no time reference unless it listens periodically to the beacon.  This means that it must wakeup twice for some or all superframes, once to receive the beacon, and second to transmit its data.  It would be more efficient if the node could receive timing information within its scheduled uplink allocation interval.</t>
  </si>
  <si>
    <t>Add a T-Ack subtype as a control type frame.  This frame would have the function of a I-Ack frame, with the same format as a T-Poll Frame, which includes the necessary timing information.  This adds no new frame formatting requirement or functionality, but adds the timing information for Scheduled Uplink to reduce power consumption. Use the same bit, (Bit 7 of the header control fword), to request either a T-Poll or a T-Ack. If the frame is a I-Ack or B-Ack from the node, then this bit would be a request for a T-Poll on the next Poll.  If the frame is a management or data frame from the node, then the same bit, in combination to setting the Ack policy to I-Ack, would request a T-Ack.  So, typically, if the node with an uplink allocation did not want to listen to every beacon for synchronization, it could request a T-Ack on the first frame of uplink allocation interval.</t>
  </si>
  <si>
    <t>This statement is ambiguous.  The statement does not imply the correct intent.  Setting the More Data bit to zero is intended to communicate to the hub that the node does not have another data or management frame ready to send. This bit is also used to terminate the current allocation interval, which is not referenced here.</t>
  </si>
  <si>
    <t>Modify 6.2.1.1.9 a) 2) as follows:  "The More Data Field shall set to zero if the node does not have a management or data type frame ready to send to the hub, except for a possible retransmission of the current frame if the current frame requires an immediate acknowledgment (I-Ack) or block acknowledgment (B-Ack) and, if in a scheduled uplink or type-I polled allocation interval, the node chooses to abort the current allocation interval."</t>
  </si>
  <si>
    <t>This statement is ambiguous.  The statement does not imply the correct intent: "as soon as allowed" is not correct.  Setting the More Data bit to one is not intended to require the node to send a management or data frame in the next RAP or CAP access period, as implied.  It is intended to communicate to the hub that the node has another data or management frame ready to send.  Also, there is an unstated requirement regarding the use of this bit for aborting or not aborting the current allocation interval.  If a node chooses not to abort the current allocation interval, even though it may not have a frame ready to transmit, may it set the More Data bit to one to prevent the allocation interval from being aborted?</t>
  </si>
  <si>
    <t xml:space="preserve">Paragraph b) 2) The term "as soon as allowed" is ambiguous in terms of defining a requirement for both the hub and the node.  What constitutes "as soon as allowed?"  Is this a requirement, a recommendation, or an option? How does the node respond?  Is the node expected to continue listening during all possible times that the hub is allowed to send a poll or post?  </t>
  </si>
  <si>
    <t>There are several cases for which to  define requirements.  These include scheduled downlink, posted frames during scheduled bilink, unscheduled posted frames within Type-I Access phase, posted frames during RAP/CAP.  Each case may contain 2 sub-cases: 1) enough time in the current allocation interval to send the Post/poll.  2) Not enough time in the current allocation interval to send the Post/poll.  The definition of these requirements is beyond the scope of this paragraph and should be defined in section 7 for each case.  For this paragraph, the wording needs further discussion.</t>
  </si>
  <si>
    <t>Paragraph c) 2) When Access Mode bit is 1, then only immediate Post-Poll is allowed, so Access Mode must be listed as one of the indicators.  Also, when the Access Mode = 0, it is not clear when the hub may set the More Data Field to one.  For example, in a scheduled uplink or type-I polled allocation interval, where the node may be sending multiple uplink frames followed by I-Acks from the hub, may the hub set the More Data Field to one in all of these I-Ack frames?  If so, how does the hub know that it will be able to send a post or poll at the end of the allocation interval when the hub does not know when the allocation interval will be aborted.  There may not be enough time remaining for the Post/Poll frame, so the hub may not be able to meet the requirement of sending a post/poll frame "immediately after the current allocation interval is aborted or ended."</t>
  </si>
  <si>
    <t>Change Paragraph 6.2.1.1.9 c) 2) as follows:
"The More Data Field shall be set to one if the hub intends send a poll or post to the node immediately after the current allocation interval is aborted or ended as encoded, providing there is sufficient time available."  See DCN 11-0013-00</t>
  </si>
  <si>
    <t>Paragraph d) 1) &amp; 2) The term "immediately after the currently granted polled allocation interval is aborted or ended" does not clearly define a requirement.  Since the hub does not know when an allocation interval will be aborted, it cannot pre-determine that it will be able to send a post-poll at that time.  Also, there is already a mechanism to handle the case for a hub to notify the node that it will be sending another frame.  This is done with an I-Ack with More Data set to one for an immediate or future post-poll, or with a I/B-Ack+Poll for an immediate poll, on the last frame transaction of the polled allocation interval.  This functionality was not approved for inclusion in this draft, and therefore should be considered a proposed change to this draft.</t>
  </si>
  <si>
    <t xml:space="preserve">Change Paragraph 6.2.1.1.9 d) 1) as follows:
"The More Data Field shall be set to zero if the hub grants a polled allocation interval that starts pSIFS after the current frame and ends at a time or number of frames as encoded in the Poll-Post Window, Next and Access Mode fields therein."    
Change Paragraph 6.2.1.1.9 d) 2) as follows:
"The More Data Field shall be set to one if the hub will send a post or poll frame at a future time as encoded in the Poll-Post Window and Next fields therein when Access Mode is set to zero. If Access Mode is set to one, the More Data Field is reserved."  See DCN 11-0013-00
</t>
  </si>
  <si>
    <t>There is little advantage of notifying a node that there will be another frame coming from the hub after the current polled allocation interval. In most cases, the node will send an I-Ack or B-Ack policy frame as the last transaction of polled allocation interval, in which case hub may respond with an indication of a future frame.  If the node sends I-Ack or B-Ack policy frame as the last transaction of polled allocation interval, then it will set the More Data bit to a one if it has more data, in which case it should listen for another poll.  If the hub has a frame to post to the node, and if there is no opportunity to notify the node at the end of the current polled allocation interval of a future post, then it may post the frame at the beginning of the next scheduled or unscheduled bilink allocation.  The node is already required to continue listening for another poll/post per 7.6.1.1.2, pg 99, line 33, and to send a frame requiring I-Ack or B-Ack in each Bilink allocation interval, Sect 7.7.4, pg 110, line 37.  So, there is no need for this additional complexity.  This functionality was not approved for inclusion in this draft, 
and therefore should be considered a proposed change to this draft.</t>
  </si>
  <si>
    <t>Remove the function of notification of future post/poll that will occur after the polled allocation that is currently being granted.</t>
  </si>
  <si>
    <t>Paragraph e) This section is unnecessarily complicated.  
1) A "Null" Poll, as defined in e) 2) i) is unnecessary, because there already exists the capability of aborting a poll by setting the ending slot to the current slot. The concept of a "Null Poll" was not part of the approvied changes for this draft.
2) Using the additional field of Post-Poll Timing to define immediate vs future is inconsistent with the behavior of I/B-Ack+Poll and unnecessary. Poll-Post Timing was not part of the approved changes to be put in this draft.
3) Having an indication of an immediate post-poll after the current polled allocation is unnecessary, as stated for 6.2.1.1.9 d) 1) &amp; 2), and was not part of the approved changes to be put in this draft.
These changes in the draft should be considered to be proposed changes to the revised D02 draft, since they were never approved for inclusion in this draft.</t>
  </si>
  <si>
    <t>Define T-Poll and Poll to have the same behavior and encoding as I-Ack+Poll, but without implying a frame acknowledge with the frame.  Removed changes that were not approved for this draft.  See DCN 11-0013-00 for the proposed functionality.</t>
  </si>
  <si>
    <t>Paragraph e) This section does not describe the behavior for when Poll-Post Timing = 1 and Access Mode = 1.  It is also not defined in other sections.  There is no restriction on both of these bits being set to 1.</t>
  </si>
  <si>
    <t>When Access Mode = 1, Poll-Post Timing should be a "Don't Care", with the functionality defined the same as for when Poll-Post Timing = 0.</t>
  </si>
  <si>
    <t>The definition of Poll-Post Timing was not part of the approved changes to be put in this draft.  The functionality of this bit is not needed. The use of this definition is a "Proposed Change" to the D02 draft, and should not be considered part of the official draft.</t>
  </si>
  <si>
    <t>Remove the definition of Poll-Post Timing from the MAC Header.  See DCN 11-0013-00 for proposed requirements.</t>
  </si>
  <si>
    <t>6.2.1.1.10</t>
  </si>
  <si>
    <t>The addition of this definition for "Access Mode" was not part of the approved changes to be put in this draft.  The functionality of this bit is redundant, since the superframe mode is already communcated in the Access Mode field of the Connection Assignment Frame.  The use of this definition is a "Proposed Change" to the D02 draft, and should not be considered part of the official draft.</t>
  </si>
  <si>
    <t>Remove the definition of Access Mode from the MAC Header, and instead, reference the setting in the Access Mode field of the Connection Assignment Frame.</t>
  </si>
  <si>
    <t>This is only true in superframe mode, but that restriction is not stated.</t>
  </si>
  <si>
    <r>
      <t xml:space="preserve">Modify 6.2.1.1.11 b) as follows: "In non-beacon management type frames </t>
    </r>
    <r>
      <rPr>
        <u val="single"/>
        <sz val="10"/>
        <rFont val="Arial"/>
        <family val="2"/>
      </rPr>
      <t>in superframe mode</t>
    </r>
    <r>
      <rPr>
        <sz val="10"/>
        <rFont val="Arial"/>
        <family val="0"/>
      </rPr>
      <t>".
Define "superframe mode" to be "operation in beacon or non-beacon mode with superframe boundaries."</t>
    </r>
  </si>
  <si>
    <t>This paragraph defines a poll or T-poll that does not provide a polled allocation or indicate a future post/poll.  If the intent is to use this mode to cancel a future post/poll, then it is redundant and adds unnecessary complication.  If a future post/poll is allocated, then there is at least one slot assign for that purpose.  If this "Null" poll is transmitted to the node at that slot, then the slot cannot be used for other "Scheduled" purposed.  The option is to transmit either a post (could be null data frame) of a poll frame allocating only the current slot.  The node could then respond with another request (More Data = 1) in a short or null data frame, and the hub has the option to assign a new (future) allocation.  Therefore, the null poll serves no useful purpose. This functionality was not approved for inclusion in this draft, and therefore should be considered a proposed change to this draft.</t>
  </si>
  <si>
    <t>The Poll-Post Timing is not needed.  For all Poll and Poll+Ack frames, if More Data = 0, then a polled allocation interval begins immediately after the current frame.  See DCN 11-0013-00</t>
  </si>
  <si>
    <t>What is the meaning of the phrase "if further"?  Does this imply some relationship to the previous item(s)?</t>
  </si>
  <si>
    <t>Clarify or remove the word "further".  Same for Pg. 25, Line 28</t>
  </si>
  <si>
    <t>Paragraph c) 2) iii) The is no requirement defined for sending a post-poll relative to 6.2.1.1.9 b) 2) when Access Mode is one.  If Access Mode is one, then only immediate post-poll is allowed.  This section does not describe the behavior for when More Data = 1 and Access Mode = 1.  It is also not defined in other sections.  There is no restriction on both of these bits being set to 1.</t>
  </si>
  <si>
    <t>Change Paragraph 6.2.1.11 c) 2) iii) as follows:
"if Access Mode = 1, indicating that the hub is operating in non-beacon mode without superframes or allocation slots, the hub shall send a poll or post to the node immediately after the current frame. In this case, the Poll-Post Window field is reserved."  See DCN 11-0013-00</t>
  </si>
  <si>
    <t>Since the Wake-up frame does not include information on the current superframe number or slot number, how can this information be used?  Same issue for 6.2.1.1.12 g)</t>
  </si>
  <si>
    <t>In Wake-up frames where Access Mode = 0, include the Superframe Number and Slot Number.</t>
  </si>
  <si>
    <t>6.2.1.1.12</t>
  </si>
  <si>
    <t>What is the relationship of these 3 modes of coexistence.  Can they all be active simultaneously.  Are nodes required to support all 3 modes simultaneously?</t>
  </si>
  <si>
    <t>Clarify requirement.</t>
  </si>
  <si>
    <t>This paragraph implies that all devices shall support fragmentation.  It this the case?  If it is a requirement, then do all nodes need to be able to receive and defragment fragmented frames?</t>
  </si>
  <si>
    <t>Clarify whether it is a requirement or an option for a device to support fragmentation.  If it is an option, then how is the capability communicated between the hub and the node?  Recommendation:  Nodes should not have to support fragmentation, particularly for received frames when they are primarily uplink nodes, so there should be a fragmentation capability setting in the MAC capability field.</t>
  </si>
  <si>
    <t>6.2.1.1</t>
  </si>
  <si>
    <t>What is the meaning of "a used PTK" and "a used GTK" as apposed to the meaning for a new PTK and GTK used in 6.2.1.1 a) line 14?  It appears that the intent is to initialize both the PTK and GTK to one, and increment by one every time that they are transmitted in subsequent frames.  "New" implies the first time a PTK or GTK is transmitted in a frame, and "used" implies all other times that the PTK or GTK is transmitted in a frame.  This could be stated much clearer.</t>
  </si>
  <si>
    <t>6.2.2.3</t>
  </si>
  <si>
    <t>reference to 1.1.1.1 is not valid.
Same problem on pg 160, sect 8.3 and pg 166, Sect 8.3.1.7</t>
  </si>
  <si>
    <t>Correct reference in 3 places</t>
  </si>
  <si>
    <t>What is the meaning and associated requirements of this sentence: "An allocation interval that does not cross a quarter boundary will not be fragmented regardless of which beacon shifting sequence is being used."?  Does this mean that an allocation interval that does cross at quarter boundary will be fragmented?  If so, what does fragmenting mean in this context?  Is this the same as fragmented a MSDU?  Does this mean that the allocation interval is aborted or discontinuous?  Does this imply any restrictions on allocation assignments?</t>
  </si>
  <si>
    <t>Clarify the meaning and associated requirements of this sentence.</t>
  </si>
  <si>
    <t>Same as fig 15. Very confusing even if true. Shows no difference in beacon Tx start time compare to no beacon shifting case.</t>
  </si>
  <si>
    <t>Replace with proper diagram if editorial error or change diagram to show beacon shifting</t>
  </si>
  <si>
    <t>There appears to be no difference between Fig 15 and Fig 16.  It is assumed that Fig 16 is incorrect, since it does not reference the superframe quarters and associated slot numbers.</t>
  </si>
  <si>
    <t>Correct Figure 16.</t>
  </si>
  <si>
    <t>6.3.1.4</t>
  </si>
  <si>
    <t>The phrase, "RAP1 (if of nonzero length)" implies that RAP1 can have a length of zero.  However, in 6.3.1.5 it states "The value of this field (RAP1) is not to be smaller than the value of the Minimum RAP1 Length field in any Connection Assignment frame sent by the hub transmitting this beacon."  These two statements are contradictory.  Is RAP1 required or not?</t>
  </si>
  <si>
    <t>Modify the sentence at line 24 as follows: "Both EAP1 (if of nonzero length) and RAP1 occur in the current beacon period if beacon shifting is not enabled or in the next beacon period if beacon shifting is enabled."</t>
  </si>
  <si>
    <t>It is not clear why EAP1 and RAP1 occur in the next beacon period if beacon shifting is enabled.  Since EAP1 and RAP1 always follow the beacon, as indicated in the beacon, why would there a one beacon period latency when beacon shifting is enabled?  This requirement is not clear.</t>
  </si>
  <si>
    <t>Explain and clarify, with picture.</t>
  </si>
  <si>
    <t>6.3.1.10</t>
  </si>
  <si>
    <t>Is support for Beacon Shifting a mandatory requirement for all hubs?  For all nodes?  There is no statement to the effect that all nodes "shall" support beacon shifting.  There is also no statement regarding cases where support for beacon shifting is not required.</t>
  </si>
  <si>
    <t>Define when and if support of Beacon Shifting is required for the hub and the node.</t>
  </si>
  <si>
    <t>6.3.1.10.2</t>
  </si>
  <si>
    <t>Beacon Shifting Sequence Phase is modulo 16 but all the patterns are 4-periodic</t>
  </si>
  <si>
    <t xml:space="preserve">Make sequence modulo 4 </t>
  </si>
  <si>
    <t>6.3.1.11</t>
  </si>
  <si>
    <t>Is support for Channel Hopping a mandatory requirement for all hubs?  For all nodes?  There is no statement to the effect that all nodes "shall" support Channel Hopping.  There is also no statement regarding cases where support for Channel Hopping is not required.</t>
  </si>
  <si>
    <t>Define when and if support of Channel Hopping is required for the hub and the node.</t>
  </si>
  <si>
    <t>6.3.1.13</t>
  </si>
  <si>
    <t>Is support for Inactive Superframes a mandatory requirement for all hubs?  For all nodes?  There is no statement to the effect that all nodes "shall" support Inactive Superframes.  There is also no statement regarding cases where support for Inactive Superframes is not required.</t>
  </si>
  <si>
    <t>Define when and if support of Inactive Superframes is required for the hub and the node.</t>
  </si>
  <si>
    <t>6.3.2.3.3</t>
  </si>
  <si>
    <t>Must the node or hub authenticate the I-Ack before sending the next (new) data frame?  Of, if the authentication fails, should the frame be retransmitted?</t>
  </si>
  <si>
    <t>Clarify</t>
  </si>
  <si>
    <t>6.3.6.6</t>
  </si>
  <si>
    <t xml:space="preserve">How does the settings for Wakeup Period required to relate to the Inactive Superframe sequence?  Does the node make a request, and the hub modify that request if it does not meet the Inactive Superframe requirements.  Does a node have a accommodate any Inactive Superframe sequence, and modify its Wakeup Period accordingly?  Which takes precedence, Inactive Superframe setting or Wakeup Period requests?  </t>
  </si>
  <si>
    <t>State the relationship between Inactive Superframe sequence and Wakeup Period, and define associated requirements.</t>
  </si>
  <si>
    <t>The node has no knowledge of the inactive superframe sequence, so this makes it difficult to request an m-periodic allocations request.  It would be better if a node has access to the inactive superframe sequence to assist it in formulating its m-periodic alloaction request.</t>
  </si>
  <si>
    <t>6.3.7.3.1</t>
  </si>
  <si>
    <t>Since the superframe mode is defined here, why is the Access Mode field in the  Frame Control Field of the header required.  Access Mode in the Connection Assignment makes the Access Mode Field in the Frame Control Field redundant.</t>
  </si>
  <si>
    <t>Remove Access Mode use in the Frame Control Field of the header from section 6.2.1.x, and reference Access Mode in the Connection Assignment instead.</t>
  </si>
  <si>
    <t>6.3.7.12</t>
  </si>
  <si>
    <t>Is the setting for this field required to take the Inactive Superframe sequence into account.</t>
  </si>
  <si>
    <t>Define requirement relative to Inactive Superframe sequence.</t>
  </si>
  <si>
    <t>6.3.11</t>
  </si>
  <si>
    <t>How is the priority of Command Frames determined and used?  Are there associated requirements relative to the priority of various command types?  If so, where are these requirements identified?</t>
  </si>
  <si>
    <t>6.3.11.5</t>
  </si>
  <si>
    <t>When and How are commands to other hubs sent.  During RAP/CAP?  Where is this described?</t>
  </si>
  <si>
    <t>The sentence is not correct.  A Wake-up Frame has a fixed length Frame Payload.</t>
  </si>
  <si>
    <t>Change sentence as follows: "A control type frame contains no frame payload or a frame payload of a fixed or variable length."</t>
  </si>
  <si>
    <t>6.4.2.2</t>
  </si>
  <si>
    <t xml:space="preserve">Is there any limit on the maximum number of frames allowed in a block transfer?  This will drive buffering requirements for both the sender and recipient, and cannot be left unbounded. </t>
  </si>
  <si>
    <t>Set a limit on the number of frames allowed in a block transfer, maybe 16.</t>
  </si>
  <si>
    <r>
      <t xml:space="preserve">The length of the frame preceding the current B-Ack frame </t>
    </r>
    <r>
      <rPr>
        <u val="single"/>
        <sz val="10"/>
        <rFont val="Arial"/>
        <family val="2"/>
      </rPr>
      <t>was used</t>
    </r>
    <r>
      <rPr>
        <sz val="10"/>
        <rFont val="Arial"/>
        <family val="0"/>
      </rPr>
      <t xml:space="preserve"> to estimate the value of this field.  Instead of "was used", this should say "shall be used."</t>
    </r>
  </si>
  <si>
    <t>Change sentence as follows: "The length of the frame preceding the current B-Ack frame shall be used to estimate the value of this field."</t>
  </si>
  <si>
    <t>6.4.2.3</t>
  </si>
  <si>
    <t>Is there a limit on "N"?  If a node or hub supports L/B-Ack, what is the maximum number for "N" for which it shall provide frame storage?  Is this number different for nodes than for hubs?  Also, this sentence is not mathematically correct.</t>
  </si>
  <si>
    <t xml:space="preserve">Define the requirement for the maximum value of N.  
Correct the statement that defines the number of octets. </t>
  </si>
  <si>
    <t>6.4.3</t>
  </si>
  <si>
    <r>
      <t xml:space="preserve">The sentence: "The I-Ack+Poll frame is equivalent in function to an I-Ack frame followed by a Poll frame." is not consistent with the definitions and requirements defined in 6.2.1.1.9 and 6.2.1.1.11 in that that I-Ack+Poll frame is </t>
    </r>
    <r>
      <rPr>
        <u val="single"/>
        <sz val="10"/>
        <rFont val="Arial"/>
        <family val="2"/>
      </rPr>
      <t>NOT</t>
    </r>
    <r>
      <rPr>
        <sz val="10"/>
        <rFont val="Arial"/>
        <family val="0"/>
      </rPr>
      <t xml:space="preserve"> equivalent in function to an I-Ack frame followed by a Poll frame.  However, this should be the case.</t>
    </r>
  </si>
  <si>
    <t>Changing sections 6.2.1.1.9 and 6.2.1.1.11 per DCN 11-0013-00 will correct this discrepancy such that no change will be required here.  If I-Ack+Poll frame is not made equivalent in function to an I-Ack frame followed by a Poll frame, then this sentence must change accordingly.  
Note:  It is proposed that "The I-Ack+Poll frame is equivalent in function to an I-Ack frame followed by a Poll frame."</t>
  </si>
  <si>
    <t>6.4.4</t>
  </si>
  <si>
    <t>Same as for previous comment on 6.4.3.</t>
  </si>
  <si>
    <t>6.4.7</t>
  </si>
  <si>
    <t>For unconnected wakeup in superframe mode, a node needs to know superframe length and slot length.  When is this information communcated to a node if not in the Wakeup Frame</t>
  </si>
  <si>
    <t>Add superframe length and slot length to the wakeup frame.</t>
  </si>
  <si>
    <t>6.4.8</t>
  </si>
  <si>
    <t>In sub-clause 6.2.1.1.10, pg 24, line 28, it states that the B2 bit "is set to one if a B2 frame is to be transmitted in the current beacon period, or is set to zero otherwise."  In this sentence, it states "The fields are present only if the B2 field of the MAC header of the current B2 frame is set to one."  This implies that a B2 frame may be sent without the B2 bit being set in the Header, Contradictory to 6.2.1.1.10.  This brings up several questions:
1) If these fields are not present, how is the start of B2 determined?
2) If any of these fields are present, then must all be present, including the NID fields used for Group Ack?
3) If there is no B2 frame, what follows MAP2, and how is the end of MAP2 determined?</t>
  </si>
  <si>
    <t>6.4.8.3</t>
  </si>
  <si>
    <t>If this time is defined in terms of slots, then there can be no inactive superframes, since the distance to the beginning of the next superframe could be greater than 256 slots.  Also, if there are inactive superframes, then these fields in the B2 frame cannot be present because of this definition, and anything dependent on them would not be supported.</t>
  </si>
  <si>
    <t>6.4.8.4</t>
  </si>
  <si>
    <t>This implies that the location of the B2 frame is determined in advance of the superframe in which it occurs.  This change means that the end of MAP2 cannot be shortened when not needed to allow for a longer CAP period.  The length of MAP2 should not be fixed, because if no improvised scheduling is required in that particular superframe, then the unused bandwidth can be may available in CAP.  Therefore, a variable location for B2 is desirable when B2 is used to announce the start of CAP.</t>
  </si>
  <si>
    <r>
      <t xml:space="preserve">Modify this sentence as follows: "The Next B2 field, when present, is set to the length of the time interval between the start of the next active superframe and the </t>
    </r>
    <r>
      <rPr>
        <u val="single"/>
        <sz val="10"/>
        <rFont val="Arial"/>
        <family val="2"/>
      </rPr>
      <t>earliest</t>
    </r>
    <r>
      <rPr>
        <sz val="10"/>
        <rFont val="Arial"/>
        <family val="0"/>
      </rPr>
      <t xml:space="preserve"> start of the next B2 frame, in units of allocation slots.</t>
    </r>
  </si>
  <si>
    <t>6.6.1</t>
  </si>
  <si>
    <t xml:space="preserve">This sections defines the capabilities, but where are the requirements defined for which capabilities are mandatory relative to the various superframe modes, access modes, etc?
What are the requirements for a hub and node for enabling a minimum set of capabilities?  Must a node support at least one type of contention access?  Both types?  Must a Node support one type of Poll?  Both types?  
In what case is a capability mandatory and where is it optional?
There are capabilities that are not defined in the MAC Capability Field.  These include: Support for various coexistence methods, individual settings for difference commands, support for receiving fragmented frames, etc.  What other MAC capabilities are optional and need to have a setting in this field?
Are there other capabilities that should be added to the MAC Capability field?
There is a set of derived requirements that are not defined.  For example:  If a device supports Type-I Polls, then must it also support Type-I T-Polls.  If a device supports scheduled access, must it also support future post/polls.  </t>
  </si>
  <si>
    <t>6.6.1.1</t>
  </si>
  <si>
    <t>Is a node required to support at least one type of contention access?  If not in all cases, is there a case where a node must support contention access?  Examples: 1) Node does not support Polling. 2) Node does not support scheduled access.
Since a hub may select either CSMA or ALOHA, does this require nodes to support both types?</t>
  </si>
  <si>
    <t>There needs to a be a requirement stated such that other requirements can be defined or derived regarding contention access capabilities.</t>
  </si>
  <si>
    <t>6.6.1.3</t>
  </si>
  <si>
    <t>What is the indication the a node supports Superframe mode with beacons?  Without Beacons?  If a node does not support Type-I Polling, or Scheduled Access, is it required to support Superframe mode?  If it supports superframe mode, is it required to support both beacon and beaconless operation?</t>
  </si>
  <si>
    <t>Clarify Requirements</t>
  </si>
  <si>
    <t>6.6.1.4</t>
  </si>
  <si>
    <t>What is the indication the a node supports Non-Superframe mode?  Without Beacons?  If a node does not support Type-II Polling, is it required to support Non-Superframe mode?  If it supports non-superframe mode, is it required to support Type-II Polling?</t>
  </si>
  <si>
    <t>6.6.1.5</t>
  </si>
  <si>
    <t>Scheduled Bilink Allocations only occur in superframe mode, and Type-II Polling only occurs within non-superframe mode.  Therefore, this last sentence is incorrect.</t>
  </si>
  <si>
    <t>Remove "or Type-II" from this sentence.</t>
  </si>
  <si>
    <t>6.6.1.6</t>
  </si>
  <si>
    <t>Unscheduled Polling is required is cases where a node is not always active.  Example:  In MICS band operation with a single implanted node, if an implant is given a task of gathering and transmitting data to the hub, the node may not need to keep its radio active "always" during the session.  For instance, if the node is to collect 8-bit samples at 2K sps, then it may need less the 10% of the channel bandwidth for sending the requested data.  For monitoring applications, the duration of this session could be long.  Using Unscheduled Polling, the hub could continually send unscheduled polls to the node, and when the node has a data block of efficient size to send to the hub, it will enable its receiver to receive the Poll and send its next block of data.  Requiring the implanted node to keep its radio on and respond to polls when is has no data is a waste of power.  Using scheduled access for this application is more complicated and also less power efficient.</t>
  </si>
  <si>
    <t>Change 6.6.1.6 as follows: "The Unscheduled Access field is set to one if the sender supports unscheduled bilink allocations and Type-I or Type-II polled allocations, or is set to zero otherwise.</t>
  </si>
  <si>
    <t>6.6.1.14</t>
  </si>
  <si>
    <t>If a node supports commands, must it support all commands?  What if it only supports battery level commands, how does it indicate that?</t>
  </si>
  <si>
    <t>There needs to be a bit for every command type, so that a node can indicate which commands it supports. Or, there needs to be some other definition for command support.</t>
  </si>
  <si>
    <t>6.6.2</t>
  </si>
  <si>
    <t>Why listing the mandatory rates? It is useless information that will be ignored anyway. Indication of other supported bands, mode or PHY would be more useful.</t>
  </si>
  <si>
    <t>Only list optional rates and reserve freed bits for future PHY features, possibly non data rate related.</t>
  </si>
  <si>
    <t xml:space="preserve">According to Section 9.1, many of these rates are mandatory.  </t>
  </si>
  <si>
    <t>Add the following sentences:  "Rates that are listed as mandatory in sub-clause 9.1 "Data rate-dependent parameters" shall be supported and have the corresponding bits set to one in the PHY Capability Field.  Rates listed as optional may have the corresponding bit set to either one or zero."</t>
  </si>
  <si>
    <t>6.7.2.2</t>
  </si>
  <si>
    <t>How is Maximum gap effected by Inactive Superframe and Beacon Shifting sequence?  What is the requirement in this regard?</t>
  </si>
  <si>
    <t>Define requirements for Maximum Gap relative to Inactive Superframe and Beacon Shifting behavior.</t>
  </si>
  <si>
    <t>6.7.2.6</t>
  </si>
  <si>
    <r>
      <t xml:space="preserve">Why is a factor of D/8 used, when a 4-bit value is available? Why not use D/16?  This gives values of </t>
    </r>
    <r>
      <rPr>
        <vertAlign val="superscript"/>
        <sz val="10"/>
        <rFont val="Arial"/>
        <family val="2"/>
      </rPr>
      <t>1</t>
    </r>
    <r>
      <rPr>
        <sz val="10"/>
        <rFont val="Arial"/>
        <family val="0"/>
      </rPr>
      <t>/</t>
    </r>
    <r>
      <rPr>
        <vertAlign val="subscript"/>
        <sz val="10"/>
        <rFont val="Arial"/>
        <family val="2"/>
      </rPr>
      <t>16</t>
    </r>
    <r>
      <rPr>
        <sz val="10"/>
        <rFont val="Arial"/>
        <family val="0"/>
      </rPr>
      <t xml:space="preserve"> to 1 for the range of Scaling Down factor.  Also, using wakeup beacon period has the same problem as the previous comment.</t>
    </r>
  </si>
  <si>
    <t>Change 6.7.2.6 as follows: "The Scaling Down Factor field is set to D such that (1 – D/16)×Allocation Length is the least overall length of the allocation intervals this node is willing to accept for this requested allocation in each of its beacon periods (superframes)."</t>
  </si>
  <si>
    <t>6.7.2.7</t>
  </si>
  <si>
    <t>Same problem as previous comment.</t>
  </si>
  <si>
    <t>Change 6.7.2.7 as follows: "The Scaling Up Factor field is set to U such that (1 + U/16) × Allocation Length is the most overall length of the allocation intervals this node is willing to accept for this requested allocation in each of its beacon periods (superframes)."</t>
  </si>
  <si>
    <t>6.7.15</t>
  </si>
  <si>
    <t>For interoperability, there needs to be a well defined mapping of channel number to channel for each frequency band.</t>
  </si>
  <si>
    <t>Add table of channel number for each frequency band.</t>
  </si>
  <si>
    <t>7.2.1</t>
  </si>
  <si>
    <t>This sentence is not accurate:  "The unconnected node shall be ready to receive frames from the hub, without regard to the Recipient ID field of the MAC header, before finding its assigned Connected_NID."  This is only true for Management Type Frames that contain a Recipient Address field set to the node's EUI-48.  The unconnected node may not send an I-Ack in response to a frame from the hub in any other case.</t>
  </si>
  <si>
    <t>Correct the sentence.</t>
  </si>
  <si>
    <t>What recipient NID is used in the hub's Ack response to a management frame from an unconnected node that is using the Unconnected_NID as its sender ID?</t>
  </si>
  <si>
    <t>7.2.4</t>
  </si>
  <si>
    <t>What about the case of the unconnected node that has not been assigned a connected_NID.  Doesn't it receive the management frame from the hub, if the payload contains its EUI-48, and respond with an I-Ack?</t>
  </si>
  <si>
    <t>Add this case.</t>
  </si>
  <si>
    <t xml:space="preserve">Receiving a frame with Sender ID field of the MAC header of the frame set to the  Unconnected_NID is only true for certain types of management frames.  It is not true for data frames or control frames. </t>
  </si>
  <si>
    <t>Correct this sentence, and define for which management frames this is true.</t>
  </si>
  <si>
    <t>A node should not acknowledge a management frame if that frame contains a recipient EUI-48 other than its own.  Doing so, will cause a collision with the acknowledgement of the intended recipient.  There is no frame transaction sequence defined that prevents this problem.  There is also possible collisions with other BANs.  Also, per 7.2.1, pg 80, line 15, "If the node receives a frame from the hub with the Recipient ID in the MAC header set to its current Connected_NID but with the Recipient Address in the frame payload not set to its EUI-48, the node shall consider itself to have disconnected."  A disconnected node should not acknowledge such a frame.</t>
  </si>
  <si>
    <t>Either define the frame exchange requirement that avoids this collision, or add the restriction that the node will not acknowledge a management frame that contains incorrect recipient or sender EUI-48's.</t>
  </si>
  <si>
    <t>7.2.7</t>
  </si>
  <si>
    <t>This requirement is not clear.  Does this time-out apply to all expected frames?
1) Uplink, downlink, Poll, or Post at the beginning of a Scheduled Uplink, Downlink, or Bilink Allocation Interval.
2) A Data or Management Frame in response to a Poll
3) An I/B-Ack+Poll in response to a Data or Management Frame.</t>
  </si>
  <si>
    <t>Remove the phrase "such as an I-Ack or B-Ack frame,"</t>
  </si>
  <si>
    <t>What is the meaning of "in the process of receiving a frame"?  Does this mean that the first symbol has been received and it is in the process of receiving others? Does it mean that the correlation pattern has been detected?  Does this mean that the PHY header has been received with a good HCS, and it is in the process of receiving the MAC Frame?</t>
  </si>
  <si>
    <t>Define "in the process of receiving a frame" as being "the first symbol of a frame has been received and other symbols of the frame are being received."
Note:  This may also be stated relative to the start and end of a frame, as defined in the PHY section (9.8.1 for the narrowband PHY), where "in the process of receiving a frame" is the period between the start and end of a frame, assuming symbols are being received.</t>
  </si>
  <si>
    <t>Why the "shortest" frame.  In the case of a response to a poll, wouldn't the hub timeout after not receiving a frame of the longest length.  However, this depends on the definition of "in the process of receiving a frame."</t>
  </si>
  <si>
    <t>The answer to this, and any proposed change, depends on the response to the previous comment.</t>
  </si>
  <si>
    <t>7.2.8</t>
  </si>
  <si>
    <t>For a node to respond to certain frames, such as a poll, within pSIFS and pSIFS+pExtraIFS, places a burdensome requirement for an Ultra-Low-Power Node.  To process a poll in a scheduled bilink allocation interval for an immediate polled allocation, it must:
1) Determine how much time is remaining in the current Allocation Interval.
2) Determine if the new polled allocation fits within the Bilink Allocation Interval
3) Determine if its next frame transaction fits within both allocation intervals based on the frame size and data rate.
4) If frame transaction is too large, it must decide to fragment the frame and calculate the new length, encryption, and MIC, or it may send a Null Data frame if there is enough time, or it may do nothing.
The hub has even more processing to perform in response to a Data or Management Frame with the more data bit set to one, when it needs to schedule an immediate or future allocation with an I/B-Ack or I/B-Ack+Poll.</t>
  </si>
  <si>
    <r>
      <t xml:space="preserve">Because of the various processing requirements for both the node and the hub, use the time-out criteria defined in 7.2.7 as the limit for how long a responding device has to start transmission, with the suggestion that the device </t>
    </r>
    <r>
      <rPr>
        <u val="single"/>
        <sz val="10"/>
        <rFont val="Arial"/>
        <family val="2"/>
      </rPr>
      <t>should</t>
    </r>
    <r>
      <rPr>
        <sz val="10"/>
        <rFont val="Arial"/>
        <family val="0"/>
      </rPr>
      <t xml:space="preserve"> respond as soon as possible, but no earlier than pSIFS.
This is consistent with the requirement stated on Pg 82, Lines 28-31: "a recipient .... shall not exit receive state earlier than the end of the frame estimated according to 7.2.7."  The receiving device must wait this period of time, regardless of when the sender starts transmission.</t>
    </r>
  </si>
  <si>
    <t>For ultra-low power operation, requiring a 50 us turn-around time increases power requirement over a slower turn-around time requirement.  It may be necessary for some application to maximize bandwidth utilization, while in other applications, reduced power is the higher priority.  There should be an option for a slower turn-around requirement for ultra-low power applications.</t>
  </si>
  <si>
    <t>Add a bit in the MAC capability field or in the header that indicates a device's turn-around time capability, fast or slow.  For slow turn-around time devices, the turn-around time should be in the range of 100 to 500 us, TBD.</t>
  </si>
  <si>
    <t>The upper bound for the transmission (pSIFS+pExtraIFS) and the frame timeout as defined in 7.2.7 are mutually exclusive. Either the Tx is time bounded and there is no need for a timeout given that if the frame is not in the process of being received after pSIFS+pExtraIFS it's never going to come, or there is a frame timeout and for it to make sense the Tx should not be time bounded by other means than the timeout itself.
Because of the various processing requirements for both the node and the hub and not to impose heavy constraints contradictory to the very low power aim of this standard, use of the time-out criteria should be prefered over the use of a fixed upper Tx bound. This is consistent with the requirement stated on Pg 82, Lines 28-31: "a recipient .... shall not exit receive state earlier than the end of the frame estimated according to 7.2.7."  The receiving device must wait this period of time, regardless of when the sender starts transmission.</t>
  </si>
  <si>
    <t>Replace sentence starting at line 23 by: "If a sender - a node or a hub - is to send a frame pSIFS or pMIFS after (the end of) the previous frame, it should do it as soon as possible and shall ensure that the start of the frame occurs no earlier than pSIFS or pMIFS, respectively, after the end of the previous frame and no later than the frame timout as defined in 7.2.7 after the end of the previous frame, where the start of a frame and the end of a frame are specified according to the specification for the underlying physical layer (PHY)."</t>
  </si>
  <si>
    <t>The sentence, "If the previous frame is an expected frame not received, its end time shall be estimated according to 7.2.7," implies that the sending device is to start transmission pSIPS after the "estimated end", regardless of actual (not shortest) frame length, and regardless of whether it is still "in the process of receiving a frame."</t>
  </si>
  <si>
    <t>Add an additional requirement: Using the estimated end condition only applies if the device is not "in the process of receiving a frame."</t>
  </si>
  <si>
    <t>Replace "pMIFS+pExtraIE" by"pMIFS+pExtraIFS"</t>
  </si>
  <si>
    <t>7.2.9.2</t>
  </si>
  <si>
    <t>In the sentence: "The hub should send such a B2 frame as soon as permitted," what is the recommendation here?  Is it to send multiple B2 frames per superframe?  Is it to send a B2 frame as soon as unassigned slots are available?
Does the B2 bit in the Beacon Header need to be set for notification of a pending B2 frame?  How does the hub know that a G-Ack frame will be present such that it will set the B2 bit in the Beacon Header?</t>
  </si>
  <si>
    <t>7.2.9.3</t>
  </si>
  <si>
    <t>For completeness, it would to good to show a bilink transaction as the 3rd transaction, instead of 2 downlink transactions.</t>
  </si>
  <si>
    <t>Replace the 2nd downlink transaction with a bilink transaction, showing the sequence: Poll -&gt; Data Frame -&gt; I-Ack.</t>
  </si>
  <si>
    <t>7.2.9.4</t>
  </si>
  <si>
    <t>Is there a limits on the number of frames since the oldest frame?
If a node supports L/B-Ack, are there any limits on how many frames it must store?
Are there restrictions on the interleaving of different frame types/subtypes relative to L/B-Ack usage?</t>
  </si>
  <si>
    <t>Another condition that is required is that the Next Block Size is greater than one.</t>
  </si>
  <si>
    <t>Modify the sentence as follows: "It has sent a frame of the same frame subtype with the Ack Policy field set to B-Ack and received a 6 B-Ack frame acknowledging that frame and containing a frame payload with a Next Block Size greater than one."</t>
  </si>
  <si>
    <t>What is the indication at the recipient that the source discarded a frame?</t>
  </si>
  <si>
    <t>Add the following sentence: "If the source starts a block transfer with a frame that is newer than the oldest frame expected, then all frames older than the first frame and not previously received shall be considered discarded by the source."</t>
  </si>
  <si>
    <t>In the sentence, "The source, once starting a block transmission, shall not transmit frames of another frame type or subtype until it has finished the block transmission," there is a case where this is not true.  Example:  A node has 2 scheduled allocation intervals, the first uplink, and the second bilink.  In the first uplink allocation interval, the node starts, but does not complete, a block transfer.  In the Bilink allocation interval, the node receives a posted frame from the hub.  In this case, it must respond with an I-Ack, which is a different frame type than that of the block transmission.</t>
  </si>
  <si>
    <t>Modify the sentence as follows: "The source, once starting a block transmission, shall not transmit data or management frames of a different frame type or subtype until it has finished the block transmission."</t>
  </si>
  <si>
    <t>What is the meaning of "until it has finished the block transmission?"  Does this mean that the block transmission has ended, i.e. a frame with B-Ack policy was sent, or does it mean that all frames of the block were received and acknowledged by the recipient?  If the former, may the sender then start a new frame transfer, or block transfer, of a different frame type / sup-type before all frames of the previous block transfer have been acknowledged?  This would mean that the recipient would have to track multiple block transfers of different frame type / sub-type.</t>
  </si>
  <si>
    <t>Defined the meaning of the phrase, "until it has finished the block transmission."</t>
  </si>
  <si>
    <t xml:space="preserve">The term, "in an appropriate time" is not defined. </t>
  </si>
  <si>
    <t>Either remove the phrase, "in an appropriate time" from the sentence, or define what it means.</t>
  </si>
  <si>
    <t>7.2.10</t>
  </si>
  <si>
    <t>The term "last" in this sentence is not correct.  There are several cases where a frame can be a duplicate, but not of the last data or management frame received.  1) The last frame was of a different type or sub-type.
2) The last frame was the last frame of a block transfer, where the frame was received but the B-Ack response was lost.  The sender then retransmits the entire block, where the first frame of the block is a duplicate, but it was not the last frame received.</t>
  </si>
  <si>
    <t>Modify this sentence to take these 2 (and any other) cases into consideration</t>
  </si>
  <si>
    <t>7.2.11</t>
  </si>
  <si>
    <t>Are all nodes required to support receiving fragmented data and performing defragmentation?  This is an unnecessary requirement for many nodes.</t>
  </si>
  <si>
    <t>Add a bit in the MAC capability field that defines whether or not a device is capable of receiving fragmented data.</t>
  </si>
  <si>
    <r>
      <t xml:space="preserve">This sentence states "a hub </t>
    </r>
    <r>
      <rPr>
        <b/>
        <u val="single"/>
        <sz val="10"/>
        <rFont val="Arial"/>
        <family val="2"/>
      </rPr>
      <t>shall</t>
    </r>
    <r>
      <rPr>
        <sz val="10"/>
        <rFont val="Arial"/>
        <family val="0"/>
      </rPr>
      <t xml:space="preserve"> divide each active beacon period (superframe) into applicable access phases as illustrated in Figure 64." However, Figure 64 is only one of several options for the superframe structure.  EAP1, MAP1, RAP2, EAP2, MAP2, B2, CAP, and the inactive period at the end of the superframe may or may not be present.  It appears that the only required Access Phase is RAP1.  It is not clear what all the variants are for the structure of the superframe:
1) If RAP2 length is 0, then does RAP2 start still define the end of EAP2?
2) Is MAP2 always present?
3) If there is no B2, what determines the end of MAP2?
4) Can there be more than one instance of B2 in a superframe?</t>
    </r>
  </si>
  <si>
    <t>It would be better to reference the 2 MAP sections in Figure 64 as MAP1 and MAP2, so that they can be more easily referenced.</t>
  </si>
  <si>
    <t>Modify Figure 64 to show MAP1 and MAP2.</t>
  </si>
  <si>
    <t>This sentence is confusing, "The hub may set to zero the length of any of these access phases, but shall not have RAP1 and CAP shorter than …."  In reference to "any of these access phases" that may be set to zero, is RAP1 and CAP included.  CAP can be set to zero by various means, so this implies that if CAP is non-zero, it must meet the minimum length requirements. However, 6.3.1.5 states that RAP1 cannot be set to zero, implying that RAP1 is always present. Is this true?</t>
  </si>
  <si>
    <t>Correct and/or clarify for both RAP1 and CAP.</t>
  </si>
  <si>
    <t>This statement is incorrect: "After the hub receives and acknowledges the first management type frame sent from an unconnected node, it should provide polled allocations specifically addressed (unicast) to this node .…"  Before the hub can provide polled allocations to the Connected_NID, it must first assign the Connected_NID by "Posting" a management frame containing the EUI-48 address of the node.</t>
  </si>
  <si>
    <t>How are hubs to send management frames during RAP and CAP if "Only nodes may obtain contended allocations in RAP1, RAP2, and CAP, to send management or data type frames?"  Hub must be allowed to perform the connection process in RAP and CAP.  This could be accomplished by defining a transaction sequence, initiated by a node using a contention access method.  Once the transaction sequence has started, it may resume using Type-I/II Bilink access rules.  This works OK for CSMA, but not for ALOHA.</t>
  </si>
  <si>
    <t>7.5.1.4</t>
  </si>
  <si>
    <t>Once the node sets the More Data bit to zero in a I-Ack or B-Ack policy frame, the hub should be able to send a immediate posted frame to the node after indicating the intention with an I/B-Ack or I/B-Ack+Poll frame.  This will allow the hub to respond to the node in a connection process.  Following the posted frame, the hub should then be able allocate an immediate polled allocation for the node to resume the connection process.</t>
  </si>
  <si>
    <t xml:space="preserve">At some point in the text, indicate how the hub interacts with the node during RAP &amp; CAP to send management frames to the node during the connection process.
</t>
  </si>
  <si>
    <t>There are cases where unscheduled bilink is used with nodes that are not always active, particularly in the MICS band.</t>
  </si>
  <si>
    <t>Modify the sentence as follows: "A hub and a node that support Unscheduled Access as indicated in its last transmitted MAC Capability field may employ unscheduled access...."</t>
  </si>
  <si>
    <t>7.6.1</t>
  </si>
  <si>
    <t>When a node sets the More Data bit to one, there is no additional information communicated to the hub to assist the hub in scheduling the correct improvised allocation, or to know if there is sufficient time in the current uplink or polled allocation for the node to send its next frame.</t>
  </si>
  <si>
    <t>Add a field in the header for the node to communicate to the hub how much time it needs to send its next frame.  See DCN 10-0814-02</t>
  </si>
  <si>
    <t>In Figure 73, it should be noted that Management/Data Frames not followed by an acknowledgement are frames which have the Ack Policy set to N-Ack or L-Ack.  Otherwise, it implies that the hub may respond to I-Ack policy frames with a Poll or a Post.</t>
  </si>
  <si>
    <t>Add note reference to Figure 73 noting that Management/Data Frames not followed by an acknowledgement are frame which have the Ack Policy set to N-Ack or L-Ack.</t>
  </si>
  <si>
    <t>7.6.1.1</t>
  </si>
  <si>
    <t>In the sentence starting with: "A hub may send polls …. ," does this imply that the node must support Type-I or Type-II Polled allocations for connection purposes, regardless of the indication in their MAC Capability field?</t>
  </si>
  <si>
    <t>Unscheduled polls may be sent at times that are not "preannounced," providing the node has set the Unscheduled Access bit to one in its MAC Capability field.</t>
  </si>
  <si>
    <t>7.6.1.1.2</t>
  </si>
  <si>
    <t xml:space="preserve">This only applied to the last frame received or transmitted by the node/hub.  </t>
  </si>
  <si>
    <t>Modify the sentence as follows: "The node or the hub shall transmit next frame pSIFS after the end of the current frame received or transmitted by the node or hub, or pMIFS after …."</t>
  </si>
  <si>
    <t>This paragraph gives a different definition of Frame Timeout than that given in sub-clause 7.2.7, and a different criteria for Frame Separation, as given in sub-clause 7.2.8.</t>
  </si>
  <si>
    <t>Provide a consistent definition for Frame Timeout and Frame Separation.</t>
  </si>
  <si>
    <t>7.6.1.2.1</t>
  </si>
  <si>
    <t>A hub may send a post to a node without prior notification if the node has indicated that it supports unscheduled access in its last transmitted MAC Capability field.</t>
  </si>
  <si>
    <t>A node should be capable of employing unscheduled access if it sets the unscheduled access bit in its last transmitted MAC Capability field.</t>
  </si>
  <si>
    <t>Change the sentence as follows: "As indicated in 7.3, a node supports Unscheduled Access as indicated in its last transmitted MAC Capability field …."</t>
  </si>
  <si>
    <t>There needs to be more description on Figures 74(b1)-(b3).</t>
  </si>
  <si>
    <t>Add the following sentences: "These figure illustrate that the allocation interval may vary in position and size for superframe to superframe."</t>
  </si>
  <si>
    <t>The way unscheduled bilink allocation interval is used here is misleading, relative to scheduled bilink allocation interval.  Figure 75 is identical to Figure 77, except that the word unscheduled had been replaced with scheduled.  The main difference is that in scheduled bilink allocation interval, the interval length is predefined and fixed, unless aborted.  In unscheduled, the interval length is dynamically determined by the poll and post allocation intervals.  The difference is not clear in the picture or text.  Also, in the 2nd unscheduled bilink allocation interval in Figure 75, the interval appears to extend beyond to guard time, which is not correct.  It is not clear what it means to "stay within the provided unscheduled bilink allocation intervals."</t>
  </si>
  <si>
    <t>Correct figure 75, and modify it and the text to show the difference between unscheduled and scheduled.  Clarify or correct the phrase, "stay within the provided unscheduled bilink allocation intervals."</t>
  </si>
  <si>
    <t>7.6.2.4</t>
  </si>
  <si>
    <t>This is not appropriate is some cases, particularly in MICS band operation.  I may be very appropriate for the node not to respond until it had a frame to transmit.  Maybe there needs to be an allocation abortion time-out period to handle the case where a node is no longer responding.</t>
  </si>
  <si>
    <t>Remove this paragraph, or modify it to accommodate MICS bands operation, and possibly operation in other bands where a node may need to keep its radio off while collecting data.</t>
  </si>
  <si>
    <t>On a Post, isn't the allocation interval reclaimed at the beginning of the posted frame?</t>
  </si>
  <si>
    <t>The difference between aborting scheduled allocation and aborting scheduled allocation intervals needs clarification.</t>
  </si>
  <si>
    <t>Add the following sentences: "Aborting a scheduled allocation is different from aborting a scheduled allocation interval.  Aborting a scheduled allocation interval truncates the current allocation interval, but has no effect on future allocation intervals.  Aborting a scheduled allocation eliminates all future instances of the scheduled allocation intervals provided by that scheduled allocation."</t>
  </si>
  <si>
    <t>In Figure 79, the upper figure should have the same poll / management frame sequence as the lower figure.  Also, the time interval between Wakeup Frame in not pSIFS + pMICSChannelSwitchTime…, is it just pSIFS.  There is no channel change between sending Wakeup frames since they are all sent to the same channel.</t>
  </si>
  <si>
    <t>Correct Figure 79.</t>
  </si>
  <si>
    <t>Why if the number of polls limited to 13 (pMICSUnconnectedPolls)?  The number of polls needs to match the sniff interval of the node, which may be several seconds.</t>
  </si>
  <si>
    <t>The reference should be to section 7.4.</t>
  </si>
  <si>
    <t>Make correction</t>
  </si>
  <si>
    <t>The term "Relayed Node" is not defined</t>
  </si>
  <si>
    <t>Add a definition for Relayed Node</t>
  </si>
  <si>
    <t>7.12.2</t>
  </si>
  <si>
    <t>How does a hub know if a channel hopping sequence is not being used by its neighbor hubs?</t>
  </si>
  <si>
    <t>Define a method or requirement, or remove the sentence.</t>
  </si>
  <si>
    <t>8.3.1.5</t>
  </si>
  <si>
    <t>This paragraph does not indicate which part of the frame is included in the MIC calculation.</t>
  </si>
  <si>
    <t>Define the portion of the MAC Frame that is included in the MIC calculation.</t>
  </si>
  <si>
    <t>9.4.1.1</t>
  </si>
  <si>
    <t>Sentence "The scrambled PSDU shall be encoded using…" is incorrect since the PSDU is not scrambled prior to encoding, it is scrambled after, as stated in clause 9.4</t>
  </si>
  <si>
    <t>Remove the word "scrambled"</t>
  </si>
  <si>
    <t>Sentence "The pad bits should be appended to scrambled and encoded PSDU..." is incorrect since the PSDU is not scrambled prior to encoding, it is scrambled after, as stated in clause 9.4</t>
  </si>
  <si>
    <t>9.8.2</t>
  </si>
  <si>
    <t>The definition of the Rx-to-Tx turnaround time assumes that the next outgoing frame is available to the PHY. In some cases the outgoing frame is not just a simple ACK and requires a lot of processing based on the previously received frame. Because of these cases, mandating the response frame to be always transmitted within 55us is incompatible with a very low power implementation. While the resolution of this issue should be left to the MAC (there are comments on the subject), the PHY should not make any assumption as to when the outgoing frame is made available to the PHY by the MAC. The purpose of the turnaround is to define when the PHY must be ready to transmit, not when actual transmission occurs.</t>
  </si>
  <si>
    <t>Replace "…, to the time when the first sample of the first transmitted symbol of the PLCP preamble for the next frame is present on the air interface." by "…, to the time when the first sample of the first transmitted symbol of the PLCP preamble for the next frame is present on the air interface, providing such frame was made available to the PHY" or "…, to the time when the transmitter is ready to transmit the first sample of the first symbol of the PLCP preamble for the next frame."</t>
  </si>
  <si>
    <t>MAC section defines the extra IFS time as pExtraIFS. Same notation should be followed here for further clarity.</t>
  </si>
  <si>
    <t>Replace "5us" by "pExtraIFS" and define pExtraIFS in table 46 (section 9.8, p184, line 3)</t>
  </si>
  <si>
    <t>Missing 'the' between "time when" and "first sample…"</t>
  </si>
  <si>
    <t>Add 'the' between "time when" and "first sample…"</t>
  </si>
  <si>
    <t>11.11.3</t>
  </si>
  <si>
    <t>"Exactly" cannot be achieved.  There must be some tolerance given.</t>
  </si>
  <si>
    <t>Determine the approprate tolerance.</t>
  </si>
  <si>
    <t>Steve Shellhammer</t>
  </si>
  <si>
    <t>Qulacomm</t>
  </si>
  <si>
    <t>A coexistence assurance (CA) document was not distributed with the draft.</t>
  </si>
  <si>
    <t>Please distribute a CA document on the next letter ballot</t>
  </si>
  <si>
    <t>Hui-Hsia Sung</t>
  </si>
  <si>
    <t>6.4.7</t>
  </si>
  <si>
    <t>To clarify the support of the Wakeup frame is optional</t>
  </si>
  <si>
    <t xml:space="preserve">Insert "optionally" before transmitted </t>
  </si>
  <si>
    <t>Editorial</t>
  </si>
  <si>
    <t>6.4.8</t>
  </si>
  <si>
    <t>They' fields are present only if….</t>
  </si>
  <si>
    <t>Replace 'They' with 'These'</t>
  </si>
  <si>
    <t>6.6.1</t>
  </si>
  <si>
    <t>Fig.43, reserved bits (b6-b7) are two bits</t>
  </si>
  <si>
    <t>change accordingly</t>
  </si>
  <si>
    <t>David Tracey</t>
  </si>
  <si>
    <t>WiSAR Lab</t>
  </si>
  <si>
    <t xml:space="preserve">Should relay setting be reserved in all other frames? </t>
  </si>
  <si>
    <t>State it should be  set to 0 to indicate non relay case, rather than reserved as defined on P20. Line1</t>
  </si>
  <si>
    <t xml:space="preserve"> remove "has no pending frame transactions to initiate with"</t>
  </si>
  <si>
    <t>31 and 32</t>
  </si>
  <si>
    <t>Figure 14 and line 21</t>
  </si>
  <si>
    <t>The optional nature of RAP1 start field between mandatory fields makes the parsing of the frame unduly complicated, i.e. need to check in different positions for fields from RAP1 length depending on whether it is present or not.</t>
  </si>
  <si>
    <t>Make RAP1 start field mandatory and set it to number of allocation slot that starts it, so no need to check EAP indicator.  If this is not agreeable and it remains optional, it should appear after PHY Capability.</t>
  </si>
  <si>
    <t>6.7.7</t>
  </si>
  <si>
    <t>The use of aggregately has not clarified the operation of group connection</t>
  </si>
  <si>
    <t>It should simply state that the connection request/assignment with a Group Connection IE applies to each node in that group</t>
  </si>
  <si>
    <t>7.9.1</t>
  </si>
  <si>
    <t>Figure 84</t>
  </si>
  <si>
    <t xml:space="preserve">Figure shows operation of relay, but settings of id fields not easy to see </t>
  </si>
  <si>
    <t>Add text, saying the encapsulated frame has ids set to those of the two hop link, i.e.relayed node and hub, whereas encapsulating frame sets them for current hop</t>
  </si>
  <si>
    <t>figure 84c</t>
  </si>
  <si>
    <t>Connection Assignment Frame from relaying to relayed node not numbered</t>
  </si>
  <si>
    <t>Change to Connection Assignment Frame 1</t>
  </si>
  <si>
    <t>typo “followings exceptions”</t>
  </si>
  <si>
    <t>following exception</t>
  </si>
  <si>
    <t>use of double negative is confusing</t>
  </si>
  <si>
    <t xml:space="preserve">they shall only exchange Connection Request and Connection Assignment frames if those frames encapsulate another frame, i.e. a Connection Request or Connection Assignment frame for the hub to relayed node. </t>
  </si>
  <si>
    <t>Updating of RecipientID not stated – implied by line 16 (as in one of the other fields), but would be clearer if explicitly stated</t>
  </si>
  <si>
    <t>The recipient ID of the MAC header is set to the NID of the hub</t>
  </si>
  <si>
    <t>7.9.1.2</t>
  </si>
  <si>
    <t>Connection Assignment is a management type frame, but follows fig 84(c) not fig 84(b)</t>
  </si>
  <si>
    <t>“To send a management type frame, other than Connection Assignment, or a data ype frame...”</t>
  </si>
  <si>
    <t>Connection Assignment Frame o?</t>
  </si>
  <si>
    <t>Should be Connection Assignment Frame 1</t>
  </si>
  <si>
    <t>7.12.1</t>
  </si>
  <si>
    <t>Means to determine beacon shifting sequence of neighbour not defined</t>
  </si>
  <si>
    <t>Add a new command to exchange beacon shifting sequences</t>
  </si>
  <si>
    <t>l3 and l4</t>
  </si>
  <si>
    <t>Use of aforementioned includes both random and access types I and II in previous paragraph, but next paragraph shows splitting allowed for scheduled</t>
  </si>
  <si>
    <t>Change “aforementioned access phases” to “exclusive and random access phases”</t>
  </si>
  <si>
    <t>The responsibility of the hub to inform sleeping nodes (as per 7.11) of the beacon shift is not stated</t>
  </si>
  <si>
    <t>Add text stating that a hub must send a Connection Assignment with revised wakeup fields to nodes that are sleeping prior to beacon shifting</t>
  </si>
  <si>
    <t>fig 92a</t>
  </si>
  <si>
    <t>typo</t>
  </si>
  <si>
    <t>priodic to periodic</t>
  </si>
  <si>
    <t>Billy Verso</t>
  </si>
  <si>
    <t>S10-43</t>
  </si>
  <si>
    <t>Kaoru Yokoo</t>
  </si>
  <si>
    <t>7.11.2</t>
  </si>
  <si>
    <t>It is not clear whether node can use RAP/CAP in non-wakeup beacon period or not.
Need clarification.</t>
  </si>
  <si>
    <t xml:space="preserve">Add following; "A node may obtain contended allocation and send frames in RAP/CAP/EAP of any active superframes even it is not in the wakeup beacon period for the node". </t>
  </si>
  <si>
    <t>6.7.8.1.1</t>
  </si>
  <si>
    <t>It is more preferable if data frames with higher user priority could be sent in the assignment.</t>
  </si>
  <si>
    <t>Add following sentense.
"The data/management type frames with the higher priority than the value set in User Priority field (6.7.8.1.2), however, may be sent regardless of the frame subtype"</t>
  </si>
  <si>
    <t>6.7.8.1.2</t>
  </si>
  <si>
    <r>
      <t xml:space="preserve">Modity as follows;
The User Priority field is set to the </t>
    </r>
    <r>
      <rPr>
        <sz val="10"/>
        <color indexed="10"/>
        <rFont val="Arial"/>
        <family val="2"/>
      </rPr>
      <t>minimum</t>
    </r>
    <r>
      <rPr>
        <sz val="10"/>
        <rFont val="Arial"/>
        <family val="0"/>
      </rPr>
      <t xml:space="preserve"> user priority of the frame payloads to be transferred in this assignment.</t>
    </r>
  </si>
  <si>
    <t>6.7.12.1.1</t>
  </si>
  <si>
    <t>Add following sentense.
"Unless if it does not have a higher user priority than one set in 6.7.12.1.2 User Priority field."</t>
  </si>
  <si>
    <t>6.7.12.1.2</t>
  </si>
  <si>
    <t>It is not clear wether the beacon period includes inactive one or not.</t>
  </si>
  <si>
    <r>
      <t xml:space="preserve">Change as follows for clarity; 
" A bit of the field is set to one if in the </t>
    </r>
    <r>
      <rPr>
        <sz val="10"/>
        <color indexed="10"/>
        <rFont val="Arial"/>
        <family val="2"/>
      </rPr>
      <t>active</t>
    </r>
    <r>
      <rPr>
        <sz val="10"/>
        <rFont val="Arial"/>
        <family val="0"/>
      </rPr>
      <t xml:space="preserve"> beacon period (superframe) designeted by the bit, …"</t>
    </r>
  </si>
  <si>
    <t>7.9.3 Using broadcast T-Polls for a two-hop extension</t>
  </si>
  <si>
    <t>7,10</t>
  </si>
  <si>
    <t>Local_Broadcast_NID is not appropriate NID set to this “locally broadcast T-Poll” since it is allowed for unconnected nodes to connect through relay according to 7.9 (L21,p115). Alternatively, the Unconnected_Broadcast_NID is also not appropriate one because the nodes which still have a Connection may use Two-hop-start topology ehextention.</t>
  </si>
  <si>
    <t>Change to use the Broadcast_NID instead and also change the definition of the Broadcast_NID.</t>
  </si>
  <si>
    <t>7.2.1 Abbreviated addressing</t>
  </si>
  <si>
    <t>Table 16</t>
  </si>
  <si>
    <t xml:space="preserve">We assume that Broadcast_NID is used for all the nodes regardless of their connection to hubs.  The description "in all BANs", however, may imply connection.  </t>
  </si>
  <si>
    <t>Delete "in all BANs" from the Broadcast_NID.</t>
  </si>
  <si>
    <t>5,6,7</t>
  </si>
  <si>
    <t xml:space="preserve">When the unconnected node try to use RTT, the node can not expect the length of the shared polled allocation due to lack of information about the Allocation Interval. 
</t>
  </si>
  <si>
    <t xml:space="preserve">Either; 
1) add “Allocation Slot Interval” in T-Poll as an optional field so that the unconnected node can calculate the length of the shared allocation. 
or
2) change the connection procedure for the unconnected nodes to the  one for the one-hop star topology. e.g. the shared allocation length is long enough to send the Connection Request without IEs, and the unconnected node initiate the connection procedure with the Connection Request without IEs.
</t>
  </si>
  <si>
    <t>7.9.5.1 Allocation request for a two-hop extension</t>
  </si>
  <si>
    <t>1,2</t>
  </si>
  <si>
    <t xml:space="preserve">The Relaying node can not estimate an appropriate length for the shared polled allocation since the expected Connection Request shall have Uplink/Downlink/Bilink Allocation IE which has no fixed length. 
</t>
  </si>
  <si>
    <t>7.2.6 Frame retry</t>
  </si>
  <si>
    <t>13-15</t>
  </si>
  <si>
    <t>A sender should also consider if a recipient could receive or not. 
The receipeint may not receive a frame within the Transmit-to-Receive turn around time.</t>
  </si>
  <si>
    <r>
      <t xml:space="preserve">Change as follows: 
"A node or a hub may retry a frame, i.e., may transmit a frame that was previously transmitted but not necessarily received, to the same recipient(s), as appropriate, taking into consideration such factors as delay requirements, fairness policies, channel conditions, medium availability and </t>
    </r>
    <r>
      <rPr>
        <sz val="10"/>
        <color indexed="10"/>
        <rFont val="Arial"/>
        <family val="2"/>
      </rPr>
      <t>whether a designated recipient could receive or not."</t>
    </r>
    <r>
      <rPr>
        <sz val="10"/>
        <rFont val="Arial"/>
        <family val="0"/>
      </rPr>
      <t xml:space="preserve">
e.g.)
To take receivability into account , if the sender wait for ack from the recipient, sender have to wait for the length of I-ACK at lowest data rate plus the Transmit to Receive turnaround time (pSIFS) for the recipient.</t>
    </r>
  </si>
  <si>
    <t>7.9.1</t>
  </si>
  <si>
    <t>5,9,12</t>
  </si>
  <si>
    <t>Typo</t>
  </si>
  <si>
    <t>in 1.1 --&gt; in 5.5</t>
  </si>
  <si>
    <t>7.9.1.3.2</t>
  </si>
  <si>
    <t xml:space="preserve">Typo
</t>
  </si>
  <si>
    <t>Delete "o" before the period.</t>
  </si>
  <si>
    <t>7.9.3</t>
  </si>
  <si>
    <t>add "allocation" between "polled" and "if".</t>
  </si>
  <si>
    <t>Taehan Bae</t>
  </si>
  <si>
    <t>The sentence "An implant shall communicate as a node with a hub" does not capture the implant node behavior in MICS. For example an implant node cannot initiate communication with a hub except in case of a medical implant event report.</t>
  </si>
  <si>
    <t xml:space="preserve">Change it to "An implant shall communicate as a node with a hub following the applicable regulations and cosniderations" </t>
  </si>
  <si>
    <t>Mutual discovery and frame exchanges between a node and hub may not occur immediately</t>
  </si>
  <si>
    <t>Remove immediately from the sentence "The hub and the node may perform a mutual discovery procedure described in 7.8.1 and 7.8.2 20 immediately before their frame exchanges"</t>
  </si>
  <si>
    <t>7.8.1</t>
  </si>
  <si>
    <t>The explanation for waking a unconnected node with a known EUI-48 is not sufficient.It is written as illustarted in figure 79, however it is required to complement with the related text.</t>
  </si>
  <si>
    <t>Explain how the poll-post window (figure 79)  is used by the node and explain the node behavior</t>
  </si>
  <si>
    <t xml:space="preserve">A node can discover hub by an unconnected T-Poll frame or a Wakeup frame.  </t>
  </si>
  <si>
    <t>Change the sentence to "The unconnected node should cyclically tune to each MICS band channel for pMICSUnconnectedPollRxTime, until it receives an unconnected T-Poll frame or a Wakeup frame and hence discovers a hub"</t>
  </si>
  <si>
    <t xml:space="preserve">How the ordered list of channels used by node for unconnected mutual discovery?  </t>
  </si>
  <si>
    <t xml:space="preserve"> "The hub should provide….based on other consideration" has no usefulness for unconnected mutual discovery. However it has meaning for medical emergency event report. It can be removed and placed in the subclause 7.8.3</t>
  </si>
  <si>
    <t xml:space="preserve">The sentence "A node connected with a hub…prcoedure as specified in 7.8.2" can be improved for better readability and understanding. </t>
  </si>
  <si>
    <t>No need to mention "using the mutual discovery prcoedure as specified in 7.8.2". This may confuse reader and it may lead to thinking  " whether mutual discovery is required before medical implant event data transfer"</t>
  </si>
  <si>
    <t>The sentence 12-14 is not easy to understand.</t>
  </si>
  <si>
    <t>Change the sentence to "To prevent prolonged collision between emergency frames and transmission by the hub", after retrying a frame……..allow for transmission and reception of possible Emergency frames"</t>
  </si>
  <si>
    <t>7.12.3</t>
  </si>
  <si>
    <t xml:space="preserve">There is no indication of how priority should be handled for active superframe interleaving. </t>
  </si>
  <si>
    <t>Add a recommendation for priority handling. "Hub 1 SHOULD accept co-existence requests from hub 2, if hub 2 is indicating a higher priority service"</t>
  </si>
  <si>
    <t>There is no option available for hubs that are co-existing to inform termination of networks and releasing bandwidth.</t>
  </si>
  <si>
    <t>Add a bit to the message field of the request frame to indicate termination of current hub's network. When a request frame is sent to a hub 2 which is already sharing with this bit set, it will understand that the hub 1 is going to terminate its piconet and release its bandwidth and so, hub 2 can now have more bandwidth available for communication</t>
  </si>
  <si>
    <t xml:space="preserve">This might be difficult to add but consider adding a message to inform neighboring hubs of hub 1 of hubs known to hub 1 to help co-existence. </t>
  </si>
  <si>
    <t xml:space="preserve">do as suggested </t>
  </si>
  <si>
    <t>There is no overview of the co-existence mechanisms and the text dives directly into the different options</t>
  </si>
  <si>
    <t>Add a small summary of the different mechanisms in 7.12.x before starting 7.12.1. Suggestion for summary is as follows. "Multiple co-existence mechanism options are available in IEEE 802.15.6. Some interference mitigation options such as beacon shifting and channel hopping do not require any co-ordination between hubs. Other options such as active superframe interleaving may provide non-interference modes for co-existence but require co-ordination between hubs. Thus, there is a tradeoff available in the standard to implementers between complexity and  interference mitigation"</t>
  </si>
  <si>
    <t>7.12.6</t>
  </si>
  <si>
    <t xml:space="preserve">It is not clear why active superframe interleaving cannot be applied for MICS band in Table 22. </t>
  </si>
  <si>
    <t>Please add active superframe interleaving as an option for MICS band.</t>
  </si>
  <si>
    <t>Each mode should have only one mandatory modulation</t>
  </si>
  <si>
    <t>For the default mode, IR-UWB and FM-UWB should be indicated into mandatory and optional, respectively.</t>
  </si>
  <si>
    <t>10.8.1</t>
  </si>
  <si>
    <t>The bit for symbol mapper is missed</t>
  </si>
  <si>
    <t>In IR-UWB, Table 60 is mandatory and Table 61 is optional. Therefore, for the PHY header, symbol mapper of Table 60 should be always utilized and one reserved bit of PHY header must be allocated for the selection of symbol mapper. (i.e. 0-&gt;Table 60, 1-&gt;Table 61 for the payload)</t>
  </si>
  <si>
    <t>10.11.1</t>
  </si>
  <si>
    <r>
      <t>T</t>
    </r>
    <r>
      <rPr>
        <sz val="10"/>
        <rFont val="Arial"/>
        <family val="0"/>
      </rPr>
      <t>here is no desciption about GPPM until this page.</t>
    </r>
  </si>
  <si>
    <t>Change the GPPM into Group Pulse Position Modulation (GPPM)</t>
  </si>
  <si>
    <t>10.18.3.1</t>
  </si>
  <si>
    <t>10.18.4</t>
  </si>
  <si>
    <t>lines 15-17</t>
  </si>
  <si>
    <t>lines 4-5</t>
  </si>
  <si>
    <t>the sinewave and sawtooth are not needed.</t>
  </si>
  <si>
    <t>should be consistent with section 10.18.2. Also, the spectrum could be redrawn more realistically.</t>
  </si>
  <si>
    <t>we propose to use the notation fsub as the reflects the subcarrier frequency. This notation is consistent with delta fsub</t>
  </si>
  <si>
    <t>fsub</t>
  </si>
  <si>
    <t>JOHN FARSEROTU</t>
  </si>
  <si>
    <t>CSEM</t>
  </si>
  <si>
    <t>Seong-Soon Joo</t>
  </si>
  <si>
    <t>The general description about HBC is not enough. HBC is a new communication tehcnology in terms of propagation medium, using an electrode instead of antenna and so on. Those are definitely different from UWB and NB, so more information about HBC should be properly described in the current document.</t>
  </si>
  <si>
    <t>Cheolhyo Lee</t>
  </si>
  <si>
    <t>K should be changed into 4. Table 61 can be changed as follows: 
0000-10101010
0001-10101001
0010-10100110
0011-10100101
0100-10011010
0101-10011001
0110-10010110
0111-10010101
1000-01101010
1001-01101001
1010-01100110
1011-01100101
1100-01011010
1101-01011001
1110-01010110
1111-01010101</t>
  </si>
  <si>
    <t>The word "GPPM" is firstly appeared in draft</t>
  </si>
  <si>
    <t>O Omeni</t>
  </si>
  <si>
    <t>Toumaz UK Ltd.</t>
  </si>
  <si>
    <t>1.1 instead of 7.12</t>
  </si>
  <si>
    <t>1.1 should be 7.12</t>
  </si>
  <si>
    <t>1-3</t>
  </si>
  <si>
    <t>the relay field may also be set in ACKs sent by a relay-capable node willing to accept relay connections? (see 7.9.2 page 121 lines 18-20) The way it is worded if a 2-hop network hasn’t been formed, then this bit is reserved.</t>
  </si>
  <si>
    <t>add the following sentence after the first one.:                                                       It is also set in ACKs sent from a relay-capable node to a hub if the node is willing to accept relay connections.</t>
  </si>
  <si>
    <t>27-37</t>
  </si>
  <si>
    <t xml:space="preserve">the pMICSUnconnectedPollRxTime is too long; this means it would take around 30ms for a node to scan all channels. When in sniff mode, this would result in poor duty cycle. 
</t>
  </si>
  <si>
    <t>We should change this to use a 2 stage scan: a. 1st scan the channel for energy for 2xtimebetweenPolls. If no energy detected, then move to next channel and repeat, else 
            b. wait until you expect to start receiving a MAC header. If you start receiving, remain on channel until the frame is received else change channel return to a)
 c. if all channels have been scanned, return to sleep</t>
  </si>
  <si>
    <t>17-19</t>
  </si>
  <si>
    <t>why would the node continue to scan other channels for the poll allocation duration if it knows that the hub is busy with another node?</t>
  </si>
  <si>
    <t>Isnt it more appropriate for it to sleep until the interval elapses?</t>
  </si>
  <si>
    <t>o instead of 1</t>
  </si>
  <si>
    <t>change o to 1</t>
  </si>
  <si>
    <t>5, 9, 12</t>
  </si>
  <si>
    <t>1.1 intead of 5.5</t>
  </si>
  <si>
    <t>1.1 should be changed to 5.5</t>
  </si>
  <si>
    <t>current wording isnt very clear. First time could mean many things.</t>
  </si>
  <si>
    <t>add (not a retry) after "for the first time"</t>
  </si>
  <si>
    <t>there should be allocation after polled</t>
  </si>
  <si>
    <t>add allocation after polled</t>
  </si>
  <si>
    <t>2 misspellings of interval</t>
  </si>
  <si>
    <t>change interva to interval and intervall to interval</t>
  </si>
  <si>
    <t>7.11.2</t>
  </si>
  <si>
    <t>2-4</t>
  </si>
  <si>
    <t>what does this mean? I don’t see how figure 90 (a) and (b) illustrates whether a node needs a beacon or not.</t>
  </si>
  <si>
    <t xml:space="preserve">expand the text to clarify
</t>
  </si>
  <si>
    <t xml:space="preserve">1.1.1.1 is the wrong clause. Shouldn’t this be 7.12.1 - 7.12.5?
</t>
  </si>
  <si>
    <t>change to in this sub clause</t>
  </si>
  <si>
    <t>7.5.1.2</t>
  </si>
  <si>
    <t>an UP grammatically incorrect</t>
  </si>
  <si>
    <t>change "an UP" to "a UP"</t>
  </si>
  <si>
    <t>bad reference</t>
  </si>
  <si>
    <t>change "8.1.2, 1.1.1, 8.1.4, and 1.1.1" to "8.1.2, 8.1.3, 8.1.4, and 8.1.5"</t>
  </si>
  <si>
    <t>change 1.1.1.1 to 8.3.1.5</t>
  </si>
  <si>
    <t>20-25</t>
  </si>
  <si>
    <t>add the hub's extended beacon sequence number to a connection assignment frame. This could be communicated together with the wakeup phase and wakeup period.</t>
  </si>
  <si>
    <t>6.3.6.7</t>
  </si>
  <si>
    <t>26-33</t>
  </si>
  <si>
    <t>a node cannot keep track of its 2-octet wakeup period unless it knows what the extended beacon sequence number is.</t>
  </si>
  <si>
    <t>6.3.7.3</t>
  </si>
  <si>
    <t>figure 28 should be figure 30</t>
  </si>
  <si>
    <t>change 28 to 30</t>
  </si>
  <si>
    <t>the current superframe number should be a 2 octet field here to communicate to the node the extended beacon sequence number so that it can use &gt; 256 m-periodic wakeup.</t>
  </si>
  <si>
    <t>change current superframe number field to 2 octet and add text to description stating that it is the extended beacon sequence number.</t>
  </si>
  <si>
    <t>Incorrect reference (11.2)</t>
  </si>
  <si>
    <t>"11.2" should be "9.2"</t>
  </si>
  <si>
    <t>Language is not quite correct, and missing full-stop.</t>
  </si>
  <si>
    <t xml:space="preserve">Replace "The purpose of the preamble is to aid the receiver in the timing synchronization and carrier-offset recovery" with "The purpose of the preamble is to aid the receiver during timing synchronization and carrier-offset recovery." </t>
  </si>
  <si>
    <t>Does MAC need to be explicitely defined as "medium access control" here? In any case, the PHY header does not give any information about MAC parameters.</t>
  </si>
  <si>
    <t>Replace "The purpose of this component is
to convey the necessary information about the PHY and media access control (MAC) parameters to aid in the decoding of the PSDU at the receiver." with "The purpose of this component is
to convey the necessary information about the PHY parameters to enable decoding of the PSDU at the receiver."</t>
  </si>
  <si>
    <t>Incorrect table reference</t>
  </si>
  <si>
    <t>Change "Table 28" to "Table 29"</t>
  </si>
  <si>
    <t>Figure 115 should be figure 112</t>
  </si>
  <si>
    <t>Change "figure 115" to "figure 112"</t>
  </si>
  <si>
    <t>Language is not quite correct, missing "as"</t>
  </si>
  <si>
    <t>Change "and then interleaved using a bit interleaver defined in 9.4.4." to "and then interleaved using a bit interleaver as defined in 9.4.4."</t>
  </si>
  <si>
    <t>"bit stream" is written as "bit steam"</t>
  </si>
  <si>
    <t xml:space="preserve">Change "bit steam" to "bit stream" </t>
  </si>
  <si>
    <t>9.3.1.3</t>
  </si>
  <si>
    <t>Unnecessary "a" in sentence</t>
  </si>
  <si>
    <t>Change "In burst mode, the inter-frame spacing shall be equal to a pMIFS (see 9.8.4)." to "In burst mode, the inter-frame spacing shall be equal to pMIFS (see 9.8.4)."</t>
  </si>
  <si>
    <t>Incorrect reference</t>
  </si>
  <si>
    <t>Change "9.4.3" to "9.4.2"</t>
  </si>
  <si>
    <t>19-20</t>
  </si>
  <si>
    <t>Incorrect references</t>
  </si>
  <si>
    <t>Change "9.4.4" to "9.4.3" and "9.4.5" to "9.4.4"</t>
  </si>
  <si>
    <t>Language not quite correct</t>
  </si>
  <si>
    <t>Change "The definition for the systematic BCH encoder shall be defined in 9.4.1.2." to "The definition for the systematic BCH encoder is given in 9.4.1.2."</t>
  </si>
  <si>
    <t>Missing "the" and incorrect use of "scrambling" - the bits are not scrambled at this point</t>
  </si>
  <si>
    <t>Change "The pad bits shall be appended to scrambled and encoded PSDU…" to "The pad bits shall be appended to the encoded PSDU..."</t>
  </si>
  <si>
    <t>Change "…shown in (19)" to "…shown in (63)"</t>
  </si>
  <si>
    <t>Missing comma</t>
  </si>
  <si>
    <t>change "frequency bands, respectively are defined as follows:" to "frequency bands, respectively, are defined as follows:"</t>
  </si>
  <si>
    <t>Schwoerer Jean</t>
  </si>
  <si>
    <t>France Telecom</t>
  </si>
  <si>
    <t>11.5.2</t>
  </si>
  <si>
    <t>Clarify RI status and relation with PHR</t>
  </si>
  <si>
    <t>Fig 162 &amp; 163</t>
  </si>
  <si>
    <t>Spectrum mask edges seems to be very smooth (-32 dBr @ 105 MHz). Will it really be complicated to have it a bit sharper and help protect sensitive radio  systems ?</t>
  </si>
  <si>
    <t>Sharper spectrum mask edges</t>
  </si>
  <si>
    <t>High QOS is related to user priority 6. Is 7 also a high QoS mode ? And what is "critical" medical application ?</t>
  </si>
  <si>
    <t>Please clarify the sentence</t>
  </si>
  <si>
    <t>From line 7 &amp; 9, it can be understood that each device operating in default mode must include an FM UWB PHY. This is nopt compatible with clause 10.1</t>
  </si>
  <si>
    <t>Clarify that FM-UWB is only optionnal and that a default mode shall implement at least on the two phy</t>
  </si>
  <si>
    <t>From line 10, it is undestood that implementing both low and high band is mandatory. This prevent an implementer to select only one ot the two band, which could be sufficient in some situation</t>
  </si>
  <si>
    <t>Sall implement at least one mandatory channel in one of the UWB band</t>
  </si>
  <si>
    <t>7 and 8</t>
  </si>
  <si>
    <t>measuring such a low level of degradation (1dB) is irrealistic and way too unstable.</t>
  </si>
  <si>
    <t>Remove the sentence or provide a reasonnable level</t>
  </si>
  <si>
    <t>no</t>
  </si>
  <si>
    <t>The draft doesn't clearly exlain what modulation (On-Off or D-PSK) is used as a default and for signaling trafic (beacon, PHR, SHR,)</t>
  </si>
  <si>
    <t>Clarify the default modulation</t>
  </si>
  <si>
    <t>S7-001</t>
  </si>
  <si>
    <t>S7-002</t>
  </si>
  <si>
    <t>S7-003</t>
  </si>
  <si>
    <t>S7-004</t>
  </si>
  <si>
    <t>S7-005</t>
  </si>
  <si>
    <t>S7-006</t>
  </si>
  <si>
    <t>S7-007</t>
  </si>
  <si>
    <t>S7-008</t>
  </si>
  <si>
    <t>S7-009</t>
  </si>
  <si>
    <t>S7-010</t>
  </si>
  <si>
    <t>S7-011</t>
  </si>
  <si>
    <t>S7-012</t>
  </si>
  <si>
    <t>S7-013</t>
  </si>
  <si>
    <t>S7-014</t>
  </si>
  <si>
    <t>S7-015</t>
  </si>
  <si>
    <t>S7-016</t>
  </si>
  <si>
    <t>S7-017</t>
  </si>
  <si>
    <t>S7-018</t>
  </si>
  <si>
    <t>S7-019</t>
  </si>
  <si>
    <t>S7-020</t>
  </si>
  <si>
    <t>S7-021</t>
  </si>
  <si>
    <t>S7-022</t>
  </si>
  <si>
    <t>S7-023</t>
  </si>
  <si>
    <t>S7-024</t>
  </si>
  <si>
    <t>S7-025</t>
  </si>
  <si>
    <t>S7-026</t>
  </si>
  <si>
    <t>S7-027</t>
  </si>
  <si>
    <t>S7-028</t>
  </si>
  <si>
    <t>S7-029</t>
  </si>
  <si>
    <t>S7-030</t>
  </si>
  <si>
    <t>S7-031</t>
  </si>
  <si>
    <t>S7-032</t>
  </si>
  <si>
    <t>S7-033</t>
  </si>
  <si>
    <t>S7-034</t>
  </si>
  <si>
    <t>S7-035</t>
  </si>
  <si>
    <t>S7-036</t>
  </si>
  <si>
    <t>S7-037</t>
  </si>
  <si>
    <t>S7-038</t>
  </si>
  <si>
    <t>S7-039</t>
  </si>
  <si>
    <t>S7-040</t>
  </si>
  <si>
    <t>S7-041</t>
  </si>
  <si>
    <t>S7-042</t>
  </si>
  <si>
    <t>S7-043</t>
  </si>
  <si>
    <t>S7-044</t>
  </si>
  <si>
    <t>S7-045</t>
  </si>
  <si>
    <t>S7-046</t>
  </si>
  <si>
    <t>S7-047</t>
  </si>
  <si>
    <t>S7-048</t>
  </si>
  <si>
    <t>S7-049</t>
  </si>
  <si>
    <t>S7-050</t>
  </si>
  <si>
    <t>S7-051</t>
  </si>
  <si>
    <t>S7-052</t>
  </si>
  <si>
    <t>S7-053</t>
  </si>
  <si>
    <t>S7-054</t>
  </si>
  <si>
    <t>S7-055</t>
  </si>
  <si>
    <t>S7-056</t>
  </si>
  <si>
    <t>S7-057</t>
  </si>
  <si>
    <t>S7-058</t>
  </si>
  <si>
    <t>S7-059</t>
  </si>
  <si>
    <t>S7-060</t>
  </si>
  <si>
    <t>S7-061</t>
  </si>
  <si>
    <t>S7-062</t>
  </si>
  <si>
    <t>S7-063</t>
  </si>
  <si>
    <t>S7-064</t>
  </si>
  <si>
    <t>S7-065</t>
  </si>
  <si>
    <t>S7-066</t>
  </si>
  <si>
    <t>S7-067</t>
  </si>
  <si>
    <t>S7-068</t>
  </si>
  <si>
    <t>S7-069</t>
  </si>
  <si>
    <t>S7-070</t>
  </si>
  <si>
    <t>S7-071</t>
  </si>
  <si>
    <t>S7-072</t>
  </si>
  <si>
    <t>S7-073</t>
  </si>
  <si>
    <t>S7-074</t>
  </si>
  <si>
    <t>S7-075</t>
  </si>
  <si>
    <t>S7-076</t>
  </si>
  <si>
    <t>S7-077</t>
  </si>
  <si>
    <t>S7-078</t>
  </si>
  <si>
    <t>S7-079</t>
  </si>
  <si>
    <t>S7-080</t>
  </si>
  <si>
    <t>S7-081</t>
  </si>
  <si>
    <t>S7-082</t>
  </si>
  <si>
    <t>S7-083</t>
  </si>
  <si>
    <t>S7-084</t>
  </si>
  <si>
    <t>S7-085</t>
  </si>
  <si>
    <t>S7-086</t>
  </si>
  <si>
    <t>S7-087</t>
  </si>
  <si>
    <t>S7-088</t>
  </si>
  <si>
    <t>S7-089</t>
  </si>
  <si>
    <t>S7-090</t>
  </si>
  <si>
    <t>S7-091</t>
  </si>
  <si>
    <t>S7-092</t>
  </si>
  <si>
    <t>S7-093</t>
  </si>
  <si>
    <t>S7-094</t>
  </si>
  <si>
    <t>S7-095</t>
  </si>
  <si>
    <t>S7-096</t>
  </si>
  <si>
    <t>S7-097</t>
  </si>
  <si>
    <t>S7-098</t>
  </si>
  <si>
    <t>S7-099</t>
  </si>
  <si>
    <t>S7-100</t>
  </si>
  <si>
    <t>S7-101</t>
  </si>
  <si>
    <t>S7-102</t>
  </si>
  <si>
    <t>S7-103</t>
  </si>
  <si>
    <t>S7-104</t>
  </si>
  <si>
    <t>S7-105</t>
  </si>
  <si>
    <t>S7-106</t>
  </si>
  <si>
    <t>S7-107</t>
  </si>
  <si>
    <t>S7-108</t>
  </si>
  <si>
    <t>S7-109</t>
  </si>
  <si>
    <t>S7-110</t>
  </si>
  <si>
    <t>S7-111</t>
  </si>
  <si>
    <t>S7-112</t>
  </si>
  <si>
    <t>S7-113</t>
  </si>
  <si>
    <t>S6-001</t>
  </si>
  <si>
    <t>S6-002</t>
  </si>
  <si>
    <t>S6-003</t>
  </si>
  <si>
    <t>S6-004</t>
  </si>
  <si>
    <t>S6-005</t>
  </si>
  <si>
    <t>S6-006</t>
  </si>
  <si>
    <t>S6-007</t>
  </si>
  <si>
    <t>S6-008</t>
  </si>
  <si>
    <t>S6-009</t>
  </si>
  <si>
    <t>S6-010</t>
  </si>
  <si>
    <t>S6-011</t>
  </si>
  <si>
    <t>S6-012</t>
  </si>
  <si>
    <t>S6-013</t>
  </si>
  <si>
    <t>S6-014</t>
  </si>
  <si>
    <t>S6-015</t>
  </si>
  <si>
    <t>S6-016</t>
  </si>
  <si>
    <t>S6-017</t>
  </si>
  <si>
    <t>S6-018</t>
  </si>
  <si>
    <t>S6-019</t>
  </si>
  <si>
    <t>S6-020</t>
  </si>
  <si>
    <t>S6-021</t>
  </si>
  <si>
    <t>S6-022</t>
  </si>
  <si>
    <t>S6-023</t>
  </si>
  <si>
    <t>S6-024</t>
  </si>
  <si>
    <t>S6-025</t>
  </si>
  <si>
    <t>S6-026</t>
  </si>
  <si>
    <t>S6-027</t>
  </si>
  <si>
    <t>S6-028</t>
  </si>
  <si>
    <t>S6-029</t>
  </si>
  <si>
    <t>S6-030</t>
  </si>
  <si>
    <t>S6-031</t>
  </si>
  <si>
    <t>S6-032</t>
  </si>
  <si>
    <t>S6-033</t>
  </si>
  <si>
    <t>S6-034</t>
  </si>
  <si>
    <t>S6-035</t>
  </si>
  <si>
    <t>S6-036</t>
  </si>
  <si>
    <t>S6-037</t>
  </si>
  <si>
    <t>S6-038</t>
  </si>
  <si>
    <t>S6-039</t>
  </si>
  <si>
    <t>S6-040</t>
  </si>
  <si>
    <t>S6-041</t>
  </si>
  <si>
    <t>S6-042</t>
  </si>
  <si>
    <t>S6-043</t>
  </si>
  <si>
    <t>S6-044</t>
  </si>
  <si>
    <t>S6-045</t>
  </si>
  <si>
    <t>S6-046</t>
  </si>
  <si>
    <t>S6-047</t>
  </si>
  <si>
    <t>S6-048</t>
  </si>
  <si>
    <t>S6-049</t>
  </si>
  <si>
    <t>S6-050</t>
  </si>
  <si>
    <t>S6-051</t>
  </si>
  <si>
    <t>S6-052</t>
  </si>
  <si>
    <t>S6-053</t>
  </si>
  <si>
    <t>S6-054</t>
  </si>
  <si>
    <t>S6-055</t>
  </si>
  <si>
    <t>S6-056</t>
  </si>
  <si>
    <t>S6-057</t>
  </si>
  <si>
    <t>S6-058</t>
  </si>
  <si>
    <t>S6-059</t>
  </si>
  <si>
    <t>S6-060</t>
  </si>
  <si>
    <t>S6-061</t>
  </si>
  <si>
    <t>S6-062</t>
  </si>
  <si>
    <t>S6-063</t>
  </si>
  <si>
    <t>S6-064</t>
  </si>
  <si>
    <t>S6-065</t>
  </si>
  <si>
    <t>S6-066</t>
  </si>
  <si>
    <t>S6-067</t>
  </si>
  <si>
    <t>S6-068</t>
  </si>
  <si>
    <t>S6-069</t>
  </si>
  <si>
    <t>S6-070</t>
  </si>
  <si>
    <t>S6-071</t>
  </si>
  <si>
    <t>S6-072</t>
  </si>
  <si>
    <t>S6-073</t>
  </si>
  <si>
    <t>S6-074</t>
  </si>
  <si>
    <t>S6-075</t>
  </si>
  <si>
    <t>S6-076</t>
  </si>
  <si>
    <t>S6-077</t>
  </si>
  <si>
    <t>S6-078</t>
  </si>
  <si>
    <t>S6-079</t>
  </si>
  <si>
    <t>S6-080</t>
  </si>
  <si>
    <t>S6-081</t>
  </si>
  <si>
    <t>S6-082</t>
  </si>
  <si>
    <t>S6-083</t>
  </si>
  <si>
    <t>S6-084</t>
  </si>
  <si>
    <t>S6-085</t>
  </si>
  <si>
    <t>S6-086</t>
  </si>
  <si>
    <t>S6-087</t>
  </si>
  <si>
    <t>S6-088</t>
  </si>
  <si>
    <t>S6-089</t>
  </si>
  <si>
    <t>S6-090</t>
  </si>
  <si>
    <t>S6-091</t>
  </si>
  <si>
    <t>S6-092</t>
  </si>
  <si>
    <t>S6-093</t>
  </si>
  <si>
    <t>S6-094</t>
  </si>
  <si>
    <t>S6-095</t>
  </si>
  <si>
    <t>S6-096</t>
  </si>
  <si>
    <t>S6-097</t>
  </si>
  <si>
    <t>S6-098</t>
  </si>
  <si>
    <t>S6-099</t>
  </si>
  <si>
    <t>S6-100</t>
  </si>
  <si>
    <t>S6-101</t>
  </si>
  <si>
    <t>S6-102</t>
  </si>
  <si>
    <t>S6-103</t>
  </si>
  <si>
    <t>S6-104</t>
  </si>
  <si>
    <t>S6-105</t>
  </si>
  <si>
    <t>S6-106</t>
  </si>
  <si>
    <t>S6-107</t>
  </si>
  <si>
    <t>S6-108</t>
  </si>
  <si>
    <t>S6-109</t>
  </si>
  <si>
    <t>S6-110</t>
  </si>
  <si>
    <t>S6-111</t>
  </si>
  <si>
    <t>S6-112</t>
  </si>
  <si>
    <t>S6-113</t>
  </si>
  <si>
    <t>S7-114</t>
  </si>
  <si>
    <t>S7-115</t>
  </si>
  <si>
    <t>S7-116</t>
  </si>
  <si>
    <t>S7-117</t>
  </si>
  <si>
    <t>S7-118</t>
  </si>
  <si>
    <t>S7-119</t>
  </si>
  <si>
    <t>S7-120</t>
  </si>
  <si>
    <t>S7-121</t>
  </si>
  <si>
    <t>S7-122</t>
  </si>
  <si>
    <t>S7-123</t>
  </si>
  <si>
    <t>S7-124</t>
  </si>
  <si>
    <t>S7-125</t>
  </si>
  <si>
    <t>S7-126</t>
  </si>
  <si>
    <t>S7-127</t>
  </si>
  <si>
    <t>S7-128</t>
  </si>
  <si>
    <t>S7-129</t>
  </si>
  <si>
    <t>S7-130</t>
  </si>
  <si>
    <t>S7-131</t>
  </si>
  <si>
    <t>S7-132</t>
  </si>
  <si>
    <t>S7-133</t>
  </si>
  <si>
    <t>S7-134</t>
  </si>
  <si>
    <t>S7-135</t>
  </si>
  <si>
    <t>S7-136</t>
  </si>
  <si>
    <t>S7-137</t>
  </si>
  <si>
    <t>S7-138</t>
  </si>
  <si>
    <t>S7-139</t>
  </si>
  <si>
    <t>S7-140</t>
  </si>
  <si>
    <t>S7-141</t>
  </si>
  <si>
    <t>S7-142</t>
  </si>
  <si>
    <t>S7-143</t>
  </si>
  <si>
    <t>S7-144</t>
  </si>
  <si>
    <t>S7-145</t>
  </si>
  <si>
    <t>S7-146</t>
  </si>
  <si>
    <t>S7-147</t>
  </si>
  <si>
    <t>S7-148</t>
  </si>
  <si>
    <t>S7-149</t>
  </si>
  <si>
    <t>S7-150</t>
  </si>
  <si>
    <t>S7-151</t>
  </si>
  <si>
    <t>S7-152</t>
  </si>
  <si>
    <t>S7-153</t>
  </si>
  <si>
    <t>S7-154</t>
  </si>
  <si>
    <t>S7-155</t>
  </si>
  <si>
    <t>S7-156</t>
  </si>
  <si>
    <t>S7-157</t>
  </si>
  <si>
    <t>S7-158</t>
  </si>
  <si>
    <t>S7-159</t>
  </si>
  <si>
    <t>S7-160</t>
  </si>
  <si>
    <t>S7-161</t>
  </si>
  <si>
    <t>S7-162</t>
  </si>
  <si>
    <t>S7-163</t>
  </si>
  <si>
    <t>S7-164</t>
  </si>
  <si>
    <t>S7-165</t>
  </si>
  <si>
    <t>S7-166</t>
  </si>
  <si>
    <t>S7-167</t>
  </si>
  <si>
    <t>S7-168</t>
  </si>
  <si>
    <t>S7-169</t>
  </si>
  <si>
    <t>S7-170</t>
  </si>
  <si>
    <t>S7-171</t>
  </si>
  <si>
    <t>S7-172</t>
  </si>
  <si>
    <t>S7-173</t>
  </si>
  <si>
    <t>S7-174</t>
  </si>
  <si>
    <t>S7-175</t>
  </si>
  <si>
    <t>S7-176</t>
  </si>
  <si>
    <t>S7-177</t>
  </si>
  <si>
    <t>S7-178</t>
  </si>
  <si>
    <t>S7-179</t>
  </si>
  <si>
    <t>S7-180</t>
  </si>
  <si>
    <t>S7-181</t>
  </si>
  <si>
    <t>S7-182</t>
  </si>
  <si>
    <t>S7-183</t>
  </si>
  <si>
    <t>S7-184</t>
  </si>
  <si>
    <t>S7-185</t>
  </si>
  <si>
    <t>S7-186</t>
  </si>
  <si>
    <t>S7-187</t>
  </si>
  <si>
    <t>S7-188</t>
  </si>
  <si>
    <t>S7-189</t>
  </si>
  <si>
    <t>S7-190</t>
  </si>
  <si>
    <t>S7-191</t>
  </si>
  <si>
    <t>S7-192</t>
  </si>
  <si>
    <t>S7-193</t>
  </si>
  <si>
    <t>S7-194</t>
  </si>
  <si>
    <t>S7-195</t>
  </si>
  <si>
    <t>S7-196</t>
  </si>
  <si>
    <t>S7-197</t>
  </si>
  <si>
    <t>S7-198</t>
  </si>
  <si>
    <t>S7-199</t>
  </si>
  <si>
    <t>S7-200</t>
  </si>
  <si>
    <t>S7-201</t>
  </si>
  <si>
    <t>S7-202</t>
  </si>
  <si>
    <t>S7-203</t>
  </si>
  <si>
    <t>S7-204</t>
  </si>
  <si>
    <t>S7-205</t>
  </si>
  <si>
    <t>S7-206</t>
  </si>
  <si>
    <t>S7-207</t>
  </si>
  <si>
    <t>S7-208</t>
  </si>
  <si>
    <t>S7-209</t>
  </si>
  <si>
    <t>S7-210</t>
  </si>
  <si>
    <t>S7-211</t>
  </si>
  <si>
    <t>S7-212</t>
  </si>
  <si>
    <t>S7-213</t>
  </si>
  <si>
    <t>S7-214</t>
  </si>
  <si>
    <t>S7-215</t>
  </si>
  <si>
    <t>S7-216</t>
  </si>
  <si>
    <t>S7-217</t>
  </si>
  <si>
    <t>S7-218</t>
  </si>
  <si>
    <t>S9-001</t>
  </si>
  <si>
    <t>S9-002</t>
  </si>
  <si>
    <t>S9-003</t>
  </si>
  <si>
    <t>S9-004</t>
  </si>
  <si>
    <t>S9-005</t>
  </si>
  <si>
    <t>S9-006</t>
  </si>
  <si>
    <t>S9-007</t>
  </si>
  <si>
    <t>S9-008</t>
  </si>
  <si>
    <t>S9-009</t>
  </si>
  <si>
    <t>S9-010</t>
  </si>
  <si>
    <t>S9-011</t>
  </si>
  <si>
    <t>S9-012</t>
  </si>
  <si>
    <t>S9-013</t>
  </si>
  <si>
    <t>S9-014</t>
  </si>
  <si>
    <t>S9-015</t>
  </si>
  <si>
    <t>S9-016</t>
  </si>
  <si>
    <t>S9-017</t>
  </si>
  <si>
    <t>S9-018</t>
  </si>
  <si>
    <t>S9-019</t>
  </si>
  <si>
    <t>S9-020</t>
  </si>
  <si>
    <t>S9-021</t>
  </si>
  <si>
    <t>S9-022</t>
  </si>
  <si>
    <t>S9-023</t>
  </si>
  <si>
    <t>S9-024</t>
  </si>
  <si>
    <t>S9-025</t>
  </si>
  <si>
    <t>S9-026</t>
  </si>
  <si>
    <t>S9-027</t>
  </si>
  <si>
    <t>S9-028</t>
  </si>
  <si>
    <t>S9-029</t>
  </si>
  <si>
    <t>S9-030</t>
  </si>
  <si>
    <t>S9-031</t>
  </si>
  <si>
    <t>S9-032</t>
  </si>
  <si>
    <t>S9-033</t>
  </si>
  <si>
    <t>S9-034</t>
  </si>
  <si>
    <t>S9-035</t>
  </si>
  <si>
    <t>S9-036</t>
  </si>
  <si>
    <t>S9-037</t>
  </si>
  <si>
    <t>S9-038</t>
  </si>
  <si>
    <t>S9-039</t>
  </si>
  <si>
    <t>S9-040</t>
  </si>
  <si>
    <t>S9-041</t>
  </si>
  <si>
    <t>S9-042</t>
  </si>
  <si>
    <t>S9-043</t>
  </si>
  <si>
    <t>S9-044</t>
  </si>
  <si>
    <t>S9-045</t>
  </si>
  <si>
    <t>S9-046</t>
  </si>
  <si>
    <t>S9-047</t>
  </si>
  <si>
    <t>S9-048</t>
  </si>
  <si>
    <t>S9-049</t>
  </si>
  <si>
    <t>S9-050</t>
  </si>
  <si>
    <t>S9-051</t>
  </si>
  <si>
    <t>S9-052</t>
  </si>
  <si>
    <t>S10-001</t>
  </si>
  <si>
    <t>S10-002</t>
  </si>
  <si>
    <t>S10-003</t>
  </si>
  <si>
    <t>S10-004</t>
  </si>
  <si>
    <t>S10-005</t>
  </si>
  <si>
    <t>S10-006</t>
  </si>
  <si>
    <t>S10-007</t>
  </si>
  <si>
    <t>S10-008</t>
  </si>
  <si>
    <t>S10-009</t>
  </si>
  <si>
    <t>S10-010</t>
  </si>
  <si>
    <t>S10-011</t>
  </si>
  <si>
    <t>S10-012</t>
  </si>
  <si>
    <t>S10-013</t>
  </si>
  <si>
    <t>S10-014</t>
  </si>
  <si>
    <t>S10-015</t>
  </si>
  <si>
    <t>S10-016</t>
  </si>
  <si>
    <t>S10-017</t>
  </si>
  <si>
    <t>S10-018</t>
  </si>
  <si>
    <t>S10-019</t>
  </si>
  <si>
    <t>S10-020</t>
  </si>
  <si>
    <t>S10-021</t>
  </si>
  <si>
    <t>S10-022</t>
  </si>
  <si>
    <t>S10-023</t>
  </si>
  <si>
    <t>S10-024</t>
  </si>
  <si>
    <t>S10-025</t>
  </si>
  <si>
    <t>S10-026</t>
  </si>
  <si>
    <t>S10-027</t>
  </si>
  <si>
    <t>S10-028</t>
  </si>
  <si>
    <t>S10-029</t>
  </si>
  <si>
    <t>S10-030</t>
  </si>
  <si>
    <t>S10-031</t>
  </si>
  <si>
    <t>S10-032</t>
  </si>
  <si>
    <t>S10-033</t>
  </si>
  <si>
    <t>S10-034</t>
  </si>
  <si>
    <t>S10-035</t>
  </si>
  <si>
    <t>S10-036</t>
  </si>
  <si>
    <t>S10-037</t>
  </si>
  <si>
    <t>S10-038</t>
  </si>
  <si>
    <t>S10-039</t>
  </si>
  <si>
    <t>S10-040</t>
  </si>
  <si>
    <t>S10-041</t>
  </si>
  <si>
    <t>S10-042</t>
  </si>
  <si>
    <t>S10-043</t>
  </si>
  <si>
    <t>S10-044</t>
  </si>
  <si>
    <t>S10-045</t>
  </si>
  <si>
    <t>S10-046</t>
  </si>
  <si>
    <t>S10-047</t>
  </si>
  <si>
    <t>S10-048</t>
  </si>
  <si>
    <t>S10-049</t>
  </si>
  <si>
    <t>S10-050</t>
  </si>
  <si>
    <t>S10-051</t>
  </si>
  <si>
    <t>S10-052</t>
  </si>
  <si>
    <t>S10-053</t>
  </si>
  <si>
    <t>S10-054</t>
  </si>
  <si>
    <t>S10-055</t>
  </si>
  <si>
    <t>S10-056</t>
  </si>
  <si>
    <t>S10-057</t>
  </si>
  <si>
    <t>S10-058</t>
  </si>
  <si>
    <t>S10-059</t>
  </si>
  <si>
    <t>S10-060</t>
  </si>
  <si>
    <t>S10-061</t>
  </si>
  <si>
    <t>S10-062</t>
  </si>
  <si>
    <t>S10-063</t>
  </si>
  <si>
    <t>S10-064</t>
  </si>
  <si>
    <t>S10-065</t>
  </si>
  <si>
    <t>S10-066</t>
  </si>
  <si>
    <t>S10-067</t>
  </si>
  <si>
    <t>S10-068</t>
  </si>
  <si>
    <t>S10-069</t>
  </si>
  <si>
    <t>S10-070</t>
  </si>
  <si>
    <t>S10-071</t>
  </si>
  <si>
    <t>S10-072</t>
  </si>
  <si>
    <t>S10-073</t>
  </si>
  <si>
    <t>S10-074</t>
  </si>
  <si>
    <t>S10-075</t>
  </si>
  <si>
    <t>S10-076</t>
  </si>
  <si>
    <t>S10-077</t>
  </si>
  <si>
    <t>S10-078</t>
  </si>
  <si>
    <t>S10-079</t>
  </si>
  <si>
    <t>S10-080</t>
  </si>
  <si>
    <t>S10-081</t>
  </si>
  <si>
    <t>S10-082</t>
  </si>
  <si>
    <t>S10-083</t>
  </si>
  <si>
    <t>S10-084</t>
  </si>
  <si>
    <t>S10-085</t>
  </si>
  <si>
    <t>S10-086</t>
  </si>
  <si>
    <t>S10-087</t>
  </si>
  <si>
    <t>S10-088</t>
  </si>
  <si>
    <t>S11-001</t>
  </si>
  <si>
    <t>S11-002</t>
  </si>
  <si>
    <t>S11-003</t>
  </si>
  <si>
    <t>S11-004</t>
  </si>
  <si>
    <t>S11-005</t>
  </si>
  <si>
    <t>S11-006</t>
  </si>
  <si>
    <t>S11-007</t>
  </si>
  <si>
    <t>S11-008</t>
  </si>
  <si>
    <t>S5-001</t>
  </si>
  <si>
    <t>S5-002</t>
  </si>
  <si>
    <t>S5-003</t>
  </si>
  <si>
    <t>S5-004</t>
  </si>
  <si>
    <t>S5-005</t>
  </si>
  <si>
    <t>S1234-001</t>
  </si>
  <si>
    <t>S1234-002</t>
  </si>
  <si>
    <t>S1234-003</t>
  </si>
  <si>
    <t>S8-001</t>
  </si>
  <si>
    <t>S8-002</t>
  </si>
  <si>
    <t>S8-003</t>
  </si>
  <si>
    <t>S8-004</t>
  </si>
  <si>
    <t>S8-005</t>
  </si>
  <si>
    <t>S8-006</t>
  </si>
  <si>
    <t>SA-001</t>
  </si>
  <si>
    <t>CID</t>
  </si>
  <si>
    <t>SG-001</t>
  </si>
  <si>
    <t>Rene Struik</t>
  </si>
  <si>
    <t>independent</t>
  </si>
  <si>
    <r>
      <t xml:space="preserve">(TR) Clause 8.1, p. 145: For constrained platforms, prime curves are much less efficient than binary curves, esp. in hardware-assisted implementations. This is the more so, since binary field arithmetic can be implemented using shift registers, for which support is already required to implement the error detecting code CRC-16 and the channel hopping (via the use of LFSR). Main concern here is not only efficiency, but also energy consumption (if low enough, this thwarts DoS attacks). Added with D2: Binary curves allow implementation where energy cost of public-key key agreement is less than cost of sending a single frame, whereas I do not know of any prime curve implementation that has a really low energy implementation cost. </t>
    </r>
    <r>
      <rPr>
        <b/>
        <sz val="12"/>
        <rFont val="Times New Roman"/>
        <family val="1"/>
      </rPr>
      <t xml:space="preserve">Suggested remedy: </t>
    </r>
    <r>
      <rPr>
        <sz val="12"/>
        <rFont val="Times New Roman"/>
        <family val="1"/>
      </rPr>
      <t>Pick a corresponding binary curve instead, preferably from the list of NIST approved curves (Koblitz curves are most efficient here, cf., e.g., specification with ZigBee and ISA SP100.11a). I would be happy to help here.</t>
    </r>
  </si>
  <si>
    <t>Suggested remedy: Pick a corresponding binary curve instead, preferably from the list of NIST approved curves (Koblitz curves are most efficient here, cf., e.g., specification with ZigBee and ISA SP100.11a). I would be happy to help here.</t>
  </si>
  <si>
    <t>Suggested remedy: just use the CCM mode of operation instead and invoke in particular way so as to realize a keyed hash function. I would be happy to help here.</t>
  </si>
  <si>
    <t>8.1.1</t>
  </si>
  <si>
    <t>20-23</t>
  </si>
  <si>
    <r>
      <t>(TR) Clause 8.1.1, p. 120, l. 20-23: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t>
    </r>
    <r>
      <rPr>
        <b/>
        <sz val="12"/>
        <rFont val="Times New Roman"/>
        <family val="1"/>
      </rPr>
      <t xml:space="preserve"> Suggested remedy: </t>
    </r>
    <r>
      <rPr>
        <sz val="12"/>
        <rFont val="Times New Roman"/>
        <family val="1"/>
      </rPr>
      <t>Use set of security suites instead and clearly specify conditions under which ephemeral keys may be reused without impact on security properties of the scheme.  I would be happy to help here.</t>
    </r>
  </si>
  <si>
    <t>Suggested remedy: Use set of security suites instead and clearly specify conditions under which ephemeral keys may be reused without impact on security properties of the scheme.  I would be happy to help here.</t>
  </si>
  <si>
    <t>Suggested remedy: Replace this scheme by a proper symmetric-key authenticated key agreement scheme (offering entity authentication and explicit key authentication and avoiding unilateral key control). I would be happy to help here.</t>
  </si>
  <si>
    <t>8.1.2</t>
  </si>
  <si>
    <t>Suggested remedy: This protocol should be accompanied by an authorization step, during which a verdict is reached on whether one indeed wishes to have a secure channel with the other communicating party.</t>
  </si>
  <si>
    <t>Suggested remedy: Clearly and unambiguously specify the checks that need to be performed here, including the two referred to above.</t>
  </si>
  <si>
    <r>
      <t xml:space="preserve">(TR) Clause 8.1.2, p. 121:  The computed key DHKey is not random (since roughly half of the 192-bit key strings are not a point on the curve P-192). For this reason, all schemes I am aware of apply a key derivation function to this computed elliptic curve point and use the output hereof as keying material for subsequent processes. </t>
    </r>
    <r>
      <rPr>
        <b/>
        <sz val="12"/>
        <rFont val="Times New Roman"/>
        <family val="1"/>
      </rPr>
      <t>Suggested remedy:</t>
    </r>
    <r>
      <rPr>
        <sz val="12"/>
        <rFont val="Times New Roman"/>
        <family val="1"/>
      </rPr>
      <t xml:space="preserve"> Use proper key derivation function to derive keying material, as outlined above.</t>
    </r>
  </si>
  <si>
    <t>Suggested remedy: Use proper key derivation function to derive keying material, as outlined above.</t>
  </si>
  <si>
    <r>
      <t xml:space="preserve">(TR) Clause 8.1.2, p. 121: The protocol in Clause 8.1.1 introduced an index so as to distinguish different protocol flows in the key agreement scheme, but this seems to be missing in Clause 8.1.2 ff (cf. P_2, P_3, etc.), without clear justification. </t>
    </r>
    <r>
      <rPr>
        <b/>
        <sz val="12"/>
        <rFont val="Times New Roman"/>
        <family val="1"/>
      </rPr>
      <t xml:space="preserve">Suggested remedy: </t>
    </r>
    <r>
      <rPr>
        <sz val="12"/>
        <rFont val="Times New Roman"/>
        <family val="1"/>
      </rPr>
      <t xml:space="preserve">Introduce proper protocol flow labels, so as to ensure that reflection attacks, etc., cannot occur. </t>
    </r>
  </si>
  <si>
    <t xml:space="preserve">Suggested remedy: Introduce proper protocol flow labels, so as to ensure that reflection attacks, etc., cannot occur. </t>
  </si>
  <si>
    <r>
      <t xml:space="preserve">(TR) Clause 8.1.2, p. 121: (Also with other protocols) The CMAC message authentication code requires as input a random key that “fits” with the underlying block-cipher. Since AES-128 has 128-bit keys, the key DHKey is drawn from a much larger set (and not random either), this does not fit the mechanics (nor the requirements) of the CMAC construct, as defined in NIST SP800-38B. This could be remedied by introducing the derivation function, as also suggested to be used in another comment. </t>
    </r>
    <r>
      <rPr>
        <b/>
        <sz val="12"/>
        <rFont val="Times New Roman"/>
        <family val="1"/>
      </rPr>
      <t>Suggested remedy:</t>
    </r>
    <r>
      <rPr>
        <sz val="12"/>
        <rFont val="Times New Roman"/>
        <family val="1"/>
      </rPr>
      <t xml:space="preserve"> Fix this. I would be happy to help here.</t>
    </r>
  </si>
  <si>
    <t>Suggested remedy: Fix this. I would be happy to help here.</t>
  </si>
  <si>
    <r>
      <t xml:space="preserve">(TR) Clause 8.1.2, p. 121, l. 31: It is unclear whether truncation of the keyed hash function outputs P_2 and P_3 does not have undesirable security side effects. </t>
    </r>
    <r>
      <rPr>
        <b/>
        <sz val="12"/>
        <rFont val="Times New Roman"/>
        <family val="1"/>
      </rPr>
      <t xml:space="preserve">Suggested remedy: </t>
    </r>
    <r>
      <rPr>
        <sz val="12"/>
        <rFont val="Times New Roman"/>
        <family val="1"/>
      </rPr>
      <t xml:space="preserve"> provide convincing rationale here.</t>
    </r>
  </si>
  <si>
    <t>Suggested remedy:  provide convincing rationale here.</t>
  </si>
  <si>
    <r>
      <t xml:space="preserve">(TR) Clause 8.1.2, p. 121: The identifiers of the communicating parties are not included with the DHKey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2"/>
        <rFont val="Times New Roman"/>
        <family val="1"/>
      </rPr>
      <t xml:space="preserve">Suggested remedy: </t>
    </r>
    <r>
      <rPr>
        <sz val="12"/>
        <rFont val="Times New Roman"/>
        <family val="1"/>
      </rPr>
      <t>Please provide convincing rationale here.</t>
    </r>
  </si>
  <si>
    <t>Suggested remedy: Please provide convincing rationale here.</t>
  </si>
  <si>
    <r>
      <t xml:space="preserve">(TR)  Clause 8.1.2, p. 123, Fig. 92: The protocol flows indicated suggest that the second protocol flow includes both the ephemeral key contribution by the responder and the keyed hash function (so as to provide key confirmation). This protocol flow arrangements forces serialized key computations, rather than parallel ones if either element would be communicated separately, thus potentially causing a computational performance degradation of a factor 2x. This seems to be extremely wasteful for constrained networks, with limited computational resources and still reasonable expectations of time latency. </t>
    </r>
    <r>
      <rPr>
        <b/>
        <sz val="12"/>
        <rFont val="Times New Roman"/>
        <family val="1"/>
      </rPr>
      <t xml:space="preserve">Suggested remedy: </t>
    </r>
    <r>
      <rPr>
        <sz val="12"/>
        <rFont val="Times New Roman"/>
        <family val="1"/>
      </rPr>
      <t>Split the second protocol flow, so as to allow either side to do key computations in parallel. I would be happy to help here.</t>
    </r>
  </si>
  <si>
    <t>Suggested remedy: Split the second protocol flow, so as to allow either side to do key computations in parallel. I would be happy to help here.</t>
  </si>
  <si>
    <t>8.1.3</t>
  </si>
  <si>
    <r>
      <t xml:space="preserve">(TR) Clause 8.1.3, p. 123, l. 5: It is entirely unclear how the “out of band” transfer of public keys is supposed to happen. </t>
    </r>
    <r>
      <rPr>
        <b/>
        <sz val="12"/>
        <rFont val="Times New Roman"/>
        <family val="1"/>
      </rPr>
      <t xml:space="preserve">Suggested remedy: </t>
    </r>
    <r>
      <rPr>
        <sz val="12"/>
        <rFont val="Times New Roman"/>
        <family val="1"/>
      </rPr>
      <t>Please explain carefully how this works and elaborate on why one cannot use other hidden association schemes.</t>
    </r>
  </si>
  <si>
    <t>Suggested remedy: Please explain carefully how this works and elaborate on why one cannot use other hidden association schemes.</t>
  </si>
  <si>
    <t>8.1.4</t>
  </si>
  <si>
    <r>
      <t xml:space="preserve">(TR) Clause 8.1.4, p. 126, l. 3, Eqn. (30): It is entirely unclear what the benefit of introducing the scalar M_X+1 is (in half the cases the value is 1; in a quarter of the cases 2, etc.).  </t>
    </r>
    <r>
      <rPr>
        <b/>
        <sz val="12"/>
        <rFont val="Times New Roman"/>
        <family val="1"/>
      </rPr>
      <t xml:space="preserve">Suggested remedy: </t>
    </r>
    <r>
      <rPr>
        <sz val="12"/>
        <rFont val="Times New Roman"/>
        <family val="1"/>
      </rPr>
      <t>Remove this scalar (and replace by the constant value ‘1’).</t>
    </r>
  </si>
  <si>
    <t>Suggested remedy: Remove this scalar (and replace by the constant value ‘1’).</t>
  </si>
  <si>
    <r>
      <t xml:space="preserve">(TR) Clause 8.1.4, l . 10-11: Most password-based schemes I am aware of (e.g., SPEKE, EKE) hash the password prior to mapping this to an elliptic curve point. With the scheme presented here, this is not the case, however, which makes one wonder about evidence regarding security provided. Moreover, the probabilistic trial-and-error method of mapping a string to a point has been improved upon and replaced by a deterministic one. </t>
    </r>
    <r>
      <rPr>
        <b/>
        <sz val="12"/>
        <rFont val="Times New Roman"/>
        <family val="1"/>
      </rPr>
      <t>Suggested remedy:</t>
    </r>
    <r>
      <rPr>
        <sz val="12"/>
        <rFont val="Times New Roman"/>
        <family val="1"/>
      </rPr>
      <t xml:space="preserve"> Provide evidence that this protocol is secure.</t>
    </r>
  </si>
  <si>
    <t>Suggested remedy: Provide evidence that this protocol is secure.</t>
  </si>
  <si>
    <t>8.1.5</t>
  </si>
  <si>
    <r>
      <t xml:space="preserve">(TR) Clause 8.1.5, p. 128, l. 3: the size of the display message (16-bit) seems to be too small, since it seems to afford a birthday-paradox style attack that requires a workload of roughly only a factor 256x more than that of the communicating BAN-nodes (thus, taking a second on a computing device). </t>
    </r>
    <r>
      <rPr>
        <b/>
        <sz val="12"/>
        <rFont val="Times New Roman"/>
        <family val="1"/>
      </rPr>
      <t xml:space="preserve">Suggested remedy: </t>
    </r>
    <r>
      <rPr>
        <sz val="12"/>
        <rFont val="Times New Roman"/>
        <family val="1"/>
      </rPr>
      <t>Please explain why this protocol is secure.</t>
    </r>
  </si>
  <si>
    <t>Suggested remedy: Please explain why this protocol is secure.</t>
  </si>
  <si>
    <r>
      <t xml:space="preserve">(T) Clause 8.1.5, p. 128, l. 31, Eqn. (37): There is no need to include the y-coordinate of the elliptic curve point, since it can only assume two values. </t>
    </r>
    <r>
      <rPr>
        <b/>
        <sz val="12"/>
        <rFont val="Times New Roman"/>
        <family val="1"/>
      </rPr>
      <t>Suggested remedy:</t>
    </r>
    <r>
      <rPr>
        <sz val="12"/>
        <rFont val="Times New Roman"/>
        <family val="1"/>
      </rPr>
      <t xml:space="preserve"> Remove y-coordinate from equation.</t>
    </r>
  </si>
  <si>
    <t>Suggested remedy: Remove y-coordinate from equation.</t>
  </si>
  <si>
    <t>8.1.6</t>
  </si>
  <si>
    <r>
      <t>(TR) Clause 8.1.6, p. 130, l. 14: It is unclear what function the nonce value Nonce_A has, since it does not provide timeliness/liveness assurances to any other party.</t>
    </r>
    <r>
      <rPr>
        <b/>
        <sz val="12"/>
        <rFont val="Times New Roman"/>
        <family val="1"/>
      </rPr>
      <t xml:space="preserve"> Suggested remedy: </t>
    </r>
    <r>
      <rPr>
        <sz val="12"/>
        <rFont val="Times New Roman"/>
        <family val="1"/>
      </rPr>
      <t>Replace by proper unilateral entity authentication (C/R) protocol.</t>
    </r>
  </si>
  <si>
    <t>Suggested remedy: Replace by proper unilateral entity authentication (C/R) protocol.</t>
  </si>
  <si>
    <t>8.3.1.1</t>
  </si>
  <si>
    <r>
      <t xml:space="preserve">(TR) Clause 8.3.1.1, p. 135, Fig. 98: The nonce construction may yield re-use of nonces, due to use of short addresses (which may cycle), rather than globally unique ids. Besides, the MAC header is 7 octets and not 6 octets, so that formats do not “fit”. </t>
    </r>
    <r>
      <rPr>
        <b/>
        <sz val="12"/>
        <rFont val="Times New Roman"/>
        <family val="1"/>
      </rPr>
      <t xml:space="preserve">Suggested remedy: </t>
    </r>
    <r>
      <rPr>
        <sz val="12"/>
        <rFont val="Times New Roman"/>
        <family val="1"/>
      </rPr>
      <t>Please fix this, e.g., by adopting CCM* mode of operation of 802.15.4-2006, 802.11i, or NIST SP800-38C, Appendix A.</t>
    </r>
  </si>
  <si>
    <t>Suggested remedy: Please fix this, e.g., by adopting CCM* mode of operation of 802.15.4-2006, 802.11i, or NIST SP800-38C, Appendix A.</t>
  </si>
  <si>
    <t>135-139</t>
  </si>
  <si>
    <t>8.3.1.2</t>
  </si>
  <si>
    <t>Suggested remedy:  Implement accordingly.</t>
  </si>
  <si>
    <t>8.3.2</t>
  </si>
  <si>
    <t>Suggested remedy: Implement accordingly.</t>
  </si>
  <si>
    <t xml:space="preserve">Suggested remedy: Report a failed status code for any incoming frame that does fail security processing. </t>
  </si>
  <si>
    <t>Suggested remedy: define one crypto primitive for every purpose, unless there is a clear reason not to do so. Just allow some reserved bit(s) for algorithm agility.</t>
  </si>
  <si>
    <r>
      <t>(T) Clause 2: The RNG-related references (NIST SP800-90 and RFC 4086) do not seem to be used in the remainder of the specification. Moreover, these references are usually only informative, since there are many ways of generating random numbers (also by physical means) and stipulating one method over another is somewhat arbitrary, depending on implementation environment. Most specifications therefore mention the requirement for cryptographically sound randomness, but leave the details of how this should be realized as out of scope exercise.</t>
    </r>
    <r>
      <rPr>
        <b/>
        <sz val="12"/>
        <color indexed="56"/>
        <rFont val="Times New Roman"/>
        <family val="1"/>
      </rPr>
      <t xml:space="preserve"> Suggested remedy: </t>
    </r>
    <r>
      <rPr>
        <sz val="12"/>
        <color indexed="56"/>
        <rFont val="Times New Roman"/>
        <family val="1"/>
      </rPr>
      <t>Make details re RNG generation processes out of scope and include references as informative references only (after all, one also does not stipulate how to provide side channel resistance of implementations of cryptographic schemes!).</t>
    </r>
  </si>
  <si>
    <t>Suggested remedy: Make details re RNG generation processes out of scope and include references as informative references only (after all, one also does not stipulate how to provide side channel resistance of implementations of cryptographic schemes!).</t>
  </si>
  <si>
    <r>
      <t xml:space="preserve">(T) Clause 4, pp. 10-12: There is a plethora of acronyms related to security, including AES, AES-128 CCM, CCM, CBC, CMAC, GTK, KCK, KMAC, MIC, MK, PTK, TK. There seems to be room for some clean-up of acronyms here, as well as better clarification (elsewhere) or the relationship between acronyms with this alphabet soup, since now this is utterly confusing. This remark also applies to error detection code-related acronyms, including FCS, CRC, etc. </t>
    </r>
    <r>
      <rPr>
        <b/>
        <sz val="12"/>
        <color indexed="56"/>
        <rFont val="Times New Roman"/>
        <family val="1"/>
      </rPr>
      <t xml:space="preserve">Suggested remedy: </t>
    </r>
    <r>
      <rPr>
        <sz val="12"/>
        <color indexed="56"/>
        <rFont val="Times New Roman"/>
        <family val="1"/>
      </rPr>
      <t xml:space="preserve"> Define concise set of acronyms that covers required functionality. No need to refer to AES-128 CCM, CBC, CMAC (cf. comments), one of KMAC or MIC, and some of the key types, my thinks.</t>
    </r>
  </si>
  <si>
    <t>Suggested remedy:  Define concise set of acronyms that covers required functionality. No need to refer to AES-128 CCM, CBC, CMAC (cf. comments), one of KMAC or MIC, and some of the key types, my thinks.</t>
  </si>
  <si>
    <r>
      <t xml:space="preserve">(TR) Clause 5.2, p. 13, l. 12-14: The restriction that inter-node communication is not possible with a one-hop BAN is unenforceable (any device can just open its transmitter or receiver, and may not be aware of the “device type” of the communicating party). Moreover, the current definition does not take into account lifecycle aspects, where it may very well be that the hub of the day is replaced by another one over time, without (hopefully) the network falling apart (after all, that would be a medical emergency by itself!). The same happened with 802.15.4-2003/2006 at the time (RFD/FFD distinction), but that is no reason to repeat this unenforceable constraint here again. </t>
    </r>
    <r>
      <rPr>
        <b/>
        <sz val="12"/>
        <color indexed="56"/>
        <rFont val="Times New Roman"/>
        <family val="1"/>
      </rPr>
      <t>Suggested remedy:</t>
    </r>
    <r>
      <rPr>
        <sz val="12"/>
        <color indexed="56"/>
        <rFont val="Times New Roman"/>
        <family val="1"/>
      </rPr>
      <t xml:space="preserve"> Remove this unenforceable restriction from the specification. </t>
    </r>
  </si>
  <si>
    <t xml:space="preserve">Suggested remedy: Remove this unenforceable restriction from the specification. </t>
  </si>
  <si>
    <t>25-26</t>
  </si>
  <si>
    <r>
      <t xml:space="preserve">(TR) Clause 5.3, p. 13, l. 25-26: It is suggested that key management functionality could be MAC functionality. This is a clear layer violation, since management functionality is higher-layer end-to-end functionality. Besides, if this would “live” at the MAC, then one would have to specify the structure of keying material, including key value, key originator, key validity period, and other attributes the MAC may not even know about. With 802.15.3 standard, Paul Nikolic ruled all this key management functionality out of scope of WPAN efforts (in March 2003). </t>
    </r>
    <r>
      <rPr>
        <b/>
        <sz val="12"/>
        <color indexed="56"/>
        <rFont val="Times New Roman"/>
        <family val="1"/>
      </rPr>
      <t xml:space="preserve">Suggested remedy: </t>
    </r>
    <r>
      <rPr>
        <sz val="12"/>
        <color indexed="56"/>
        <rFont val="Times New Roman"/>
        <family val="1"/>
      </rPr>
      <t>Remove all key management functionality (except for key usage) from the specification.</t>
    </r>
  </si>
  <si>
    <t>Suggested remedy: Remove all key management functionality (except for key usage) from the specification.</t>
  </si>
  <si>
    <r>
      <t xml:space="preserve">(TR) Clause 5.4, p.15, l. 1-3: This suggests only a relative notion of time, thereby not facilitating security services, such as delay protection. The latter could be useful if one relays information at a later time in the network, with devices that were not around or asleep earlier on, just processing this, even if the frames in question may have “aged”. This could also be relevant in terms of keying material, which is now claimed to be valid during a “session” (Clause 5.6, p. 17, l. 39), which seems to require a notion of time. </t>
    </r>
    <r>
      <rPr>
        <b/>
        <sz val="12"/>
        <color indexed="56"/>
        <rFont val="Times New Roman"/>
        <family val="1"/>
      </rPr>
      <t xml:space="preserve">Suggested remedy: </t>
    </r>
    <r>
      <rPr>
        <sz val="12"/>
        <color indexed="56"/>
        <rFont val="Times New Roman"/>
        <family val="1"/>
      </rPr>
      <t xml:space="preserve"> Consider a more absolute notion of time, so as to facilitate detection of stale frames and stale data in tables.</t>
    </r>
  </si>
  <si>
    <t>Suggested remedy:  Consider a more absolute notion of time, so as to facilitate detection of stale frames and stale data in tables.</t>
  </si>
  <si>
    <r>
      <t xml:space="preserve">(TR) Clause 5.5, p. 15, Fig. 4: The state diagrams seem to be inconsistent, since the unsecured state diagram does not arise easily from the secured one. </t>
    </r>
    <r>
      <rPr>
        <b/>
        <sz val="12"/>
        <color indexed="56"/>
        <rFont val="Times New Roman"/>
        <family val="1"/>
      </rPr>
      <t xml:space="preserve">Suggested remedy: </t>
    </r>
    <r>
      <rPr>
        <sz val="12"/>
        <color indexed="56"/>
        <rFont val="Times New Roman"/>
        <family val="1"/>
      </rPr>
      <t>Define state diagram consistently, so that unsecured state transitions are just more lax than secured state transitions, but certainly not inconsistent herewith.</t>
    </r>
  </si>
  <si>
    <t>Suggested remedy: Define state diagram consistently, so that unsecured state transitions are just more lax than secured state transitions, but certainly not inconsistent herewith.</t>
  </si>
  <si>
    <t>5.5.1.1</t>
  </si>
  <si>
    <r>
      <t xml:space="preserve">(TR) Clause 5.5.1.1, p. 16:  The order of association and authentication seems to be off: one would expect a device to first associate (and thereby getting a temporary lease of life to communicate and consume resources) and, depending on whether security is required, engage in additional security protocols (e.g., to authenticate itself, to set up a secure and authentic channel to be used for key distribution or for secure data transfer). Now, it seems that a device can only get to an associated state with master keys from orphan state. Why not associate, followed by limited allowance for unsecured traffic if frames in question are related to some higher-layer key agreement scheme?? </t>
    </r>
    <r>
      <rPr>
        <b/>
        <sz val="12"/>
        <color indexed="56"/>
        <rFont val="Times New Roman"/>
        <family val="1"/>
      </rPr>
      <t>Suggested remedy:</t>
    </r>
    <r>
      <rPr>
        <sz val="12"/>
        <color indexed="56"/>
        <rFont val="Times New Roman"/>
        <family val="1"/>
      </rPr>
      <t xml:space="preserve"> Redefine security model, so that specific frames can only be communicated if cryptographic keying material there and security processing on frames used.</t>
    </r>
  </si>
  <si>
    <t>Suggested remedy: Redefine security model, so that specific frames can only be communicated if cryptographic keying material there and security processing on frames used.</t>
  </si>
  <si>
    <t>5.5.1.2</t>
  </si>
  <si>
    <r>
      <t xml:space="preserve">(TR) Clause 5.5.1.2, p. 16, l. 18: It is unclear whether “repealing” a security association is tied to aliveness/timeliness guarantees. If not, the disassociation can be replayed at a later moment in time (or delayed, if recipient device temporarily offline/asleep, etc.) </t>
    </r>
    <r>
      <rPr>
        <b/>
        <sz val="12"/>
        <color indexed="56"/>
        <rFont val="Times New Roman"/>
        <family val="1"/>
      </rPr>
      <t xml:space="preserve">Suggested remedy: </t>
    </r>
    <r>
      <rPr>
        <sz val="12"/>
        <color indexed="56"/>
        <rFont val="Times New Roman"/>
        <family val="1"/>
      </rPr>
      <t>Please provide timeliness/aliveness with this disassociation command.</t>
    </r>
  </si>
  <si>
    <t>Suggested remedy: Please provide timeliness/aliveness with this disassociation command.</t>
  </si>
  <si>
    <r>
      <t xml:space="preserve">(TR) Clause 5.6, p. 17, l. 32: it is unclear why encryption and authentication could not be provided for control frames, nor why the actual combination of security services provided should not be allowed to depend on the frame type/subtype in question (and potentially configured, depending on application scenario at hand). Now, lots of security services seem to be cast in stone, irrespective of potentially widely varying application scenarios. </t>
    </r>
    <r>
      <rPr>
        <b/>
        <sz val="12"/>
        <color indexed="56"/>
        <rFont val="Times New Roman"/>
        <family val="1"/>
      </rPr>
      <t>Suggested remedy:</t>
    </r>
    <r>
      <rPr>
        <sz val="12"/>
        <color indexed="56"/>
        <rFont val="Times New Roman"/>
        <family val="1"/>
      </rPr>
      <t xml:space="preserve"> Allow more flexibility as to particular combination of security services offered (e.g., what about more than 32-bit authenticity tags?) and as to flexibility as function of frame type in question. This could easily be accommodated by indexing the particular combination of security services in the frame itself (or storing as side information on recipient device). I would be happy to help with this.</t>
    </r>
  </si>
  <si>
    <t>Suggested remedy: Allow more flexibility as to particular combination of security services offered (e.g., what about more than 32-bit authenticity tags?) and as to flexibility as function of frame type in question. This could easily be accommodated by indexing the particular combination of security services in the frame itself (or storing as side information on recipient device). I would be happy to help with this.</t>
  </si>
  <si>
    <r>
      <t xml:space="preserve">(TR) Clause 5.6, l. 39: The notion of “session” during which a temporal key is valid is poorly explained. This seems to require a relative notion of time between communicating devices and, with keys, in general a more absolute notion of time. </t>
    </r>
    <r>
      <rPr>
        <b/>
        <sz val="12"/>
        <color indexed="56"/>
        <rFont val="Times New Roman"/>
        <family val="1"/>
      </rPr>
      <t xml:space="preserve">Suggested remedy: </t>
    </r>
    <r>
      <rPr>
        <sz val="12"/>
        <color indexed="56"/>
        <rFont val="Times New Roman"/>
        <family val="1"/>
      </rPr>
      <t>Please explain carefully. See also previous comment on timeliness and notion of time.</t>
    </r>
  </si>
  <si>
    <t>Suggested remedy: Please explain carefully. See also previous comment on timeliness and notion of time.</t>
  </si>
  <si>
    <t>Suggested remedy: elide the FCS field if data authenticity is already provided.</t>
  </si>
  <si>
    <t>6.2.1</t>
  </si>
  <si>
    <t>6.2.1.1.4</t>
  </si>
  <si>
    <t xml:space="preserve">Suggested remedy: Allow more flexibility in specifying key indicators. </t>
  </si>
  <si>
    <t>Suggested remedy: Investigate potential savings in avg. frame control field size by adopting the strategy outlined above.</t>
  </si>
  <si>
    <t>6.2.2</t>
  </si>
  <si>
    <t>Suggested remedy: Remove MIC subfield and add language that Frame Payload may be secured, depending on setting of security level indicator.</t>
  </si>
  <si>
    <t>6.2.2.1</t>
  </si>
  <si>
    <t>Suggested remedy: Replace this by “incremented (by at least one)”.</t>
  </si>
  <si>
    <t>Suggested remedy: Each device should only use one frame counter (Security Sequence Counter) for outgoing frames. Similarly, a recipient only needs to store one frame counter per device it receives frames from (so as to implement replay protection).</t>
  </si>
  <si>
    <t>Suggested remedy: Resends should use the same frame counter.</t>
  </si>
  <si>
    <t>6.3.2.3.1</t>
  </si>
  <si>
    <t>Suggested remedy:  allow much more flexibility in terms of schemes supported (algorithm agility!).</t>
  </si>
  <si>
    <t>6.3.2.3.2</t>
  </si>
  <si>
    <t>6.3.2.3.4</t>
  </si>
  <si>
    <t>Suggested remedy: Remove Camilia from the list and make everything except AES-128 a reserved value.</t>
  </si>
  <si>
    <t>6.3.2.5</t>
  </si>
  <si>
    <t>Suggested remedy: implement accordingly (1-octet field seems sufficient).</t>
  </si>
  <si>
    <t>6.3.3.1</t>
  </si>
  <si>
    <t>Suggested remedy: Use EUI-64 addresses, rather than 48-bit entries.</t>
  </si>
  <si>
    <t>6.3.3.2.1</t>
  </si>
  <si>
    <t>Suggested remedy: Make this a proper challenge response protocol. I would be happy to help with this.</t>
  </si>
  <si>
    <t>6.3.5</t>
  </si>
  <si>
    <t>Suggested remedy: Please clarify intent, since this is highly unclear now.</t>
  </si>
  <si>
    <t>S6-114</t>
  </si>
  <si>
    <t>S6-115</t>
  </si>
  <si>
    <t>S6-116</t>
  </si>
  <si>
    <t>S6-117</t>
  </si>
  <si>
    <t>S6-118</t>
  </si>
  <si>
    <t>S6-119</t>
  </si>
  <si>
    <t>S6-120</t>
  </si>
  <si>
    <t>S6-121</t>
  </si>
  <si>
    <t>S6-122</t>
  </si>
  <si>
    <t>S6-123</t>
  </si>
  <si>
    <t>S6-124</t>
  </si>
  <si>
    <t>S6-125</t>
  </si>
  <si>
    <t>S6-126</t>
  </si>
  <si>
    <t>S6-127</t>
  </si>
  <si>
    <t>S6-128</t>
  </si>
  <si>
    <t>S6-129</t>
  </si>
  <si>
    <t>S5-006</t>
  </si>
  <si>
    <t>S5-007</t>
  </si>
  <si>
    <t>S5-008</t>
  </si>
  <si>
    <t>S5-009</t>
  </si>
  <si>
    <t>S5-010</t>
  </si>
  <si>
    <t>S5-011</t>
  </si>
  <si>
    <t>S5-012</t>
  </si>
  <si>
    <t>S5-013</t>
  </si>
  <si>
    <t>S1234-004</t>
  </si>
  <si>
    <t>S1234-005</t>
  </si>
  <si>
    <t>S8-007</t>
  </si>
  <si>
    <t>S8-008</t>
  </si>
  <si>
    <t>S8-009</t>
  </si>
  <si>
    <t>S8-010</t>
  </si>
  <si>
    <t>S8-011</t>
  </si>
  <si>
    <t>S8-012</t>
  </si>
  <si>
    <t>S8-013</t>
  </si>
  <si>
    <t>S8-014</t>
  </si>
  <si>
    <t>S8-015</t>
  </si>
  <si>
    <t>S8-016</t>
  </si>
  <si>
    <t>S8-017</t>
  </si>
  <si>
    <t>S8-018</t>
  </si>
  <si>
    <t>S8-019</t>
  </si>
  <si>
    <t>S8-020</t>
  </si>
  <si>
    <t>S8-021</t>
  </si>
  <si>
    <t>S8-022</t>
  </si>
  <si>
    <t>S8-023</t>
  </si>
  <si>
    <t>S8-024</t>
  </si>
  <si>
    <t>S8-025</t>
  </si>
  <si>
    <t>S8-026</t>
  </si>
  <si>
    <t>S8-027</t>
  </si>
  <si>
    <t>S8-028</t>
  </si>
  <si>
    <t>S8-029</t>
  </si>
  <si>
    <t>802.15.6 Letter Ballot Comment Register</t>
  </si>
  <si>
    <t>January 17 2011</t>
  </si>
  <si>
    <t>802.15 TG6  Letter Ballot Comment Register</t>
  </si>
  <si>
    <t>[This document is used to register comments responses for TG6 Letter Ballot.]</t>
  </si>
  <si>
    <t>P802-15-6_Comment_Register.xls</t>
  </si>
  <si>
    <t>Jan  2011</t>
  </si>
  <si>
    <t>Revised category</t>
  </si>
  <si>
    <t>D01 CID</t>
  </si>
  <si>
    <t xml:space="preserve">There is absolutely not evidence that 802.15.4a UWB PHY has superior performance, similar complexity and so on that the TG6 UWB-PHY. The author must provide experimental evidence and comparisions in terms of packet error rate, power consumption, gate counting, etc., to support his claim. </t>
  </si>
  <si>
    <t>Accept in principle</t>
  </si>
  <si>
    <t>Type on-off modulation and DPSK modulation</t>
  </si>
  <si>
    <t>add or both</t>
  </si>
  <si>
    <t>Accept</t>
  </si>
  <si>
    <t>Change coodinator by hub and devices by nodes.</t>
  </si>
  <si>
    <t>Change crtical by high priority medical data</t>
  </si>
  <si>
    <t>Change critical by high priority medical data</t>
  </si>
  <si>
    <r>
      <t>T</t>
    </r>
    <r>
      <rPr>
        <sz val="10"/>
        <rFont val="Arial"/>
        <family val="2"/>
      </rPr>
      <t>echnical</t>
    </r>
  </si>
  <si>
    <r>
      <t>1</t>
    </r>
    <r>
      <rPr>
        <sz val="10"/>
        <rFont val="Arial"/>
        <family val="2"/>
      </rPr>
      <t>0.3.1</t>
    </r>
  </si>
  <si>
    <r>
      <t>Y</t>
    </r>
    <r>
      <rPr>
        <sz val="10"/>
        <rFont val="Arial"/>
        <family val="2"/>
      </rPr>
      <t>es</t>
    </r>
  </si>
  <si>
    <r>
      <t>E</t>
    </r>
    <r>
      <rPr>
        <sz val="10"/>
        <rFont val="Arial"/>
        <family val="2"/>
      </rPr>
      <t>TRI</t>
    </r>
  </si>
  <si>
    <t>In the default mode, split features of IR-UWB as mandatory PHY with  mandatory data rate, modulation, etc. State FM-UWB is optional PHY with mandatory data rate, modulation, etc.</t>
  </si>
  <si>
    <t>change:  at least one mandatory channel</t>
  </si>
  <si>
    <t>Delete 10.5</t>
  </si>
  <si>
    <t>Accept.</t>
  </si>
  <si>
    <t>Change figure for SF1 to SFq</t>
  </si>
  <si>
    <t>Accept in principle. 10.7.3 already addressed symbol baoudary for GPPM. Add that GPPM M=16 and DQPK M=4.</t>
  </si>
  <si>
    <t>Accept. Harmonize the use of high QoS and HARQ operation.</t>
  </si>
  <si>
    <t>Accept. Define MPDU as MAC frame format of figure 8 and list of acronyms.</t>
  </si>
  <si>
    <t>stuff bits for the last codeword are 0s. Define how to transmit last codeword.</t>
  </si>
  <si>
    <t>Accept. Intoduce 1 bits in the PHR to indicate Table 60 or Table 61.</t>
  </si>
  <si>
    <t>Explain which IFS shall apply between consecutive frames of a burst (eg : "in burst mode, the inter-frame spacing shall be equal to a pMIFS")</t>
  </si>
  <si>
    <t>Accept in principle. Ho&amp;H1 are set to (0,0) for default mode.</t>
  </si>
  <si>
    <t>Accept in principle. Shortened code BCH(87,24) is derived from BCH(127,63).</t>
  </si>
  <si>
    <t>No sufficient data supports the comment.</t>
  </si>
  <si>
    <t>Ask June-Chul</t>
  </si>
  <si>
    <t>Accept. Add figure with TH and static scrambling clocked at symbol rate.</t>
  </si>
  <si>
    <t>Accept in principle. Make TH optional and add one bit the PHR for switch on TH.</t>
  </si>
  <si>
    <r>
      <t>E</t>
    </r>
    <r>
      <rPr>
        <sz val="10"/>
        <rFont val="Arial"/>
        <family val="2"/>
      </rPr>
      <t>ditorial</t>
    </r>
  </si>
  <si>
    <r>
      <t>f</t>
    </r>
    <r>
      <rPr>
        <sz val="10"/>
        <rFont val="Arial"/>
        <family val="2"/>
      </rPr>
      <t>ootnote</t>
    </r>
  </si>
  <si>
    <t>Accept in principle. Add GPPm in list of acronyms.</t>
  </si>
  <si>
    <r>
      <t>1</t>
    </r>
    <r>
      <rPr>
        <sz val="10"/>
        <rFont val="Arial"/>
        <family val="2"/>
      </rPr>
      <t>0.11.1</t>
    </r>
  </si>
  <si>
    <r>
      <t>T</t>
    </r>
    <r>
      <rPr>
        <sz val="10"/>
        <rFont val="Arial"/>
        <family val="2"/>
      </rPr>
      <t>he location of footnote is not appropriate.</t>
    </r>
  </si>
  <si>
    <r>
      <t>Change the location of footnote</t>
    </r>
    <r>
      <rPr>
        <vertAlign val="superscript"/>
        <sz val="10"/>
        <rFont val="Arial"/>
        <family val="2"/>
      </rPr>
      <t>7</t>
    </r>
    <r>
      <rPr>
        <sz val="10"/>
        <rFont val="Arial"/>
        <family val="2"/>
      </rPr>
      <t>. Line 2 (On-off signaling</t>
    </r>
    <r>
      <rPr>
        <vertAlign val="superscript"/>
        <sz val="10"/>
        <rFont val="Arial"/>
        <family val="2"/>
      </rPr>
      <t>7</t>
    </r>
    <r>
      <rPr>
        <sz val="10"/>
        <rFont val="Arial"/>
        <family val="2"/>
      </rPr>
      <t>) is better.</t>
    </r>
  </si>
  <si>
    <t>Chaotic pulses are trunncated versions of Tw=64nsec.</t>
  </si>
  <si>
    <t>Deferred. Ask John.</t>
  </si>
  <si>
    <t>Add figure for PPDU without SFD.</t>
  </si>
  <si>
    <r>
      <t>1</t>
    </r>
    <r>
      <rPr>
        <sz val="10"/>
        <rFont val="Arial"/>
        <family val="2"/>
      </rPr>
      <t>0.11.1.2</t>
    </r>
  </si>
  <si>
    <r>
      <t>K</t>
    </r>
    <r>
      <rPr>
        <sz val="10"/>
        <rFont val="Arial"/>
        <family val="2"/>
      </rPr>
      <t xml:space="preserve"> of on-off signaling is always set to be 4</t>
    </r>
  </si>
  <si>
    <t>Accept in principle. Explore the possibility to decrease the code rate.</t>
  </si>
  <si>
    <t>Accept in principle. Submit the PSD figure</t>
  </si>
  <si>
    <t>Done</t>
  </si>
  <si>
    <t>Left</t>
  </si>
  <si>
    <t>Revised Category</t>
  </si>
  <si>
    <t>Duplicate?</t>
  </si>
  <si>
    <t>MAC Subgroup Resolution</t>
  </si>
  <si>
    <r>
      <t xml:space="preserve">Change the wording of the text to define specific requirements.  Example, in 6.2.1, instead of stating, "The MAC header </t>
    </r>
    <r>
      <rPr>
        <u val="single"/>
        <sz val="10"/>
        <rFont val="Arial"/>
        <family val="2"/>
      </rPr>
      <t>is</t>
    </r>
    <r>
      <rPr>
        <sz val="10"/>
        <rFont val="Arial"/>
        <family val="0"/>
      </rPr>
      <t xml:space="preserve"> formatted as shown in Figure 9.", it is more appropriate to state, "The MAC header </t>
    </r>
    <r>
      <rPr>
        <u val="single"/>
        <sz val="10"/>
        <rFont val="Arial"/>
        <family val="2"/>
      </rPr>
      <t>shall</t>
    </r>
    <r>
      <rPr>
        <sz val="10"/>
        <rFont val="Arial"/>
        <family val="2"/>
      </rPr>
      <t xml:space="preserve"> be</t>
    </r>
    <r>
      <rPr>
        <sz val="10"/>
        <rFont val="Arial"/>
        <family val="0"/>
      </rPr>
      <t xml:space="preserve"> formatted as shown in Figure 9."
This applies to the entire document.</t>
    </r>
  </si>
  <si>
    <t>Editorial.</t>
  </si>
  <si>
    <r>
      <t xml:space="preserve">(TR) Clause 6.2, p. 20, Fig. 8: when authenticity is provided, there is no added value in having an FCS field as well. </t>
    </r>
    <r>
      <rPr>
        <b/>
        <sz val="12"/>
        <color indexed="56"/>
        <rFont val="Times New Roman"/>
        <family val="1"/>
      </rPr>
      <t xml:space="preserve">Suggested remedy: </t>
    </r>
    <r>
      <rPr>
        <sz val="12"/>
        <color indexed="56"/>
        <rFont val="Times New Roman"/>
        <family val="1"/>
      </rPr>
      <t>elide the FCS field if data authenticity is already provided.</t>
    </r>
  </si>
  <si>
    <t xml:space="preserve">Withdrawn by commenter (19 Jan 2011).
Same comment submitted for D01/S6-487 - Rejected as documented in DCN 10-0676-00. </t>
  </si>
  <si>
    <r>
      <t xml:space="preserve">(TR) Clause 6.2.1, p. 20, Fig. 9: the MAC header seems to only allow for short 1-octet addresses, thus begging the question how the full extended addresses are to be communicated. </t>
    </r>
    <r>
      <rPr>
        <b/>
        <sz val="12"/>
        <color indexed="56"/>
        <rFont val="Times New Roman"/>
        <family val="1"/>
      </rPr>
      <t>Suggested remedy:</t>
    </r>
    <r>
      <rPr>
        <sz val="12"/>
        <color indexed="56"/>
        <rFont val="Times New Roman"/>
        <family val="1"/>
      </rPr>
      <t xml:space="preserve"> Allow addressing option where the full extended address is included in the MAC frame.</t>
    </r>
  </si>
  <si>
    <t>Reject.  Full address is conveyed in beacon frame as well as in Connection Request and Connection Assignment and in Association frame.
Same comment submitted for D01/S6-438 - Rejected.  It is already supported that full extended addresses are included in the frame payload of management frames.</t>
  </si>
  <si>
    <r>
      <t xml:space="preserve">(TR) Clause 6.2.1.1, p. 20, Fig. 10: (cf. also Clause 6.2.1.1.8, Table 3): The partitioning of the 6 bits used to indicate the frame type/subtype seems to be wasteful. As an example, 13/16 Management frames seem to be used and 10/16 control frames, but only 1/16 data frames. It seems better to define this as a “flat” 6-bit frame type space (with 24/64 used frame types), since this allows more flexibility in allocating the remaining 40 reserved options. </t>
    </r>
    <r>
      <rPr>
        <b/>
        <sz val="12"/>
        <color indexed="56"/>
        <rFont val="Times New Roman"/>
        <family val="1"/>
      </rPr>
      <t xml:space="preserve">Suggested remedy: </t>
    </r>
    <r>
      <rPr>
        <sz val="12"/>
        <color indexed="56"/>
        <rFont val="Times New Roman"/>
        <family val="1"/>
      </rPr>
      <t>Implement accordingly.</t>
    </r>
  </si>
  <si>
    <t>Defer - review D01 resolution and speak with commenter.
Same comment submitted for D01/S6-439 - Rejected:  (1) Bit efficiency is one issue; implementation complexity and coding orthoganality are other important ones to consider.  (2) Data subtype values are used as user definable stream IDs adn hence are not necessarily unused.  (3) It is also important to leave some reserved bits for future expansion.</t>
  </si>
  <si>
    <r>
      <t xml:space="preserve">(T) Clause 6.2.1.1, p.  20, Fig. 10: The 4-bit fragment number/… is often not used. This suggests that one could economize on frame size by using a primitive Hufmann coding (define 1 bit ON/OFF and 4-bits elsewhere if used). This would save 3 bits in the frame control field in most cases. Similarly, one could indicate security info later on in the frame, if security is actually used (1-bit in FCF; 3 bits elsewhere if used). Extending this could shave off at least one octet per frame, where this octet is only lost again if granularity is actually required. </t>
    </r>
    <r>
      <rPr>
        <b/>
        <sz val="12"/>
        <color indexed="56"/>
        <rFont val="Times New Roman"/>
        <family val="1"/>
      </rPr>
      <t xml:space="preserve">Suggested remedy: </t>
    </r>
    <r>
      <rPr>
        <sz val="12"/>
        <color indexed="56"/>
        <rFont val="Times New Roman"/>
        <family val="1"/>
      </rPr>
      <t>Investigate potential savings in avg. frame control field size by adopting the strategy outlined above.</t>
    </r>
  </si>
  <si>
    <t>Defer - review D01 resolution and speak with commenter.
Same comment submitted for D01/S6-441 - Rejected:  (1) Bit efficiency is one issue; implementation complexity is another one -- a very important one to this standard.  The suggested approach would considerably increase the implementation complexity.  (2) This field is actually reused in most frames.</t>
  </si>
  <si>
    <r>
      <t xml:space="preserve">(TR) Clause 6.2.1.1.4, p. 21: The key index field of 1 bit only seems not to allow sufficient flexibility in distinguishing different keys during the lifetime of the system. Moreover, only peer-to-peer keys and network wide keys seem to be supported, and not group keys. </t>
    </r>
    <r>
      <rPr>
        <b/>
        <sz val="12"/>
        <color indexed="56"/>
        <rFont val="Times New Roman"/>
        <family val="1"/>
      </rPr>
      <t xml:space="preserve">Suggested remedy: </t>
    </r>
    <r>
      <rPr>
        <sz val="12"/>
        <color indexed="56"/>
        <rFont val="Times New Roman"/>
        <family val="1"/>
      </rPr>
      <t xml:space="preserve">Allow more flexibility in specifying key indicators. </t>
    </r>
  </si>
  <si>
    <t>Defer - review D01 resolution and speak with commenter.
Same comment submitted for D01/S6-440 - Rejected.  (1) At most two PTKs or GTKs are needed at any given time, since these keys are not to change often.  (2) Group keys are supported -- through setting the Recipient ID to a group address (a multicast NID).</t>
  </si>
  <si>
    <t>Accept in principle.  Change to "in a two-hop extended star network communication".</t>
  </si>
  <si>
    <t>Accept in principle.  Add definition for relaying node and relayed node in glossary.</t>
  </si>
  <si>
    <t>Reject.  Stating the bit is reserved is appropriate and leaves flexibility for future re-use of this bit for other functions.</t>
  </si>
  <si>
    <r>
      <t xml:space="preserve">Accept in principle.  Change to "a) In unicast frames sent by a hub to a node, it is used as a First Frame On Time field, which is set to one if this is the first frame sent by the hub to the node at the start of </t>
    </r>
    <r>
      <rPr>
        <b/>
        <sz val="10"/>
        <rFont val="Arial"/>
        <family val="2"/>
      </rPr>
      <t>an</t>
    </r>
    <r>
      <rPr>
        <sz val="10"/>
        <rFont val="Arial"/>
        <family val="0"/>
      </rPr>
      <t xml:space="preserve"> allocation interval of </t>
    </r>
    <r>
      <rPr>
        <b/>
        <sz val="10"/>
        <rFont val="Arial"/>
        <family val="2"/>
      </rPr>
      <t>a scheduled</t>
    </r>
    <r>
      <rPr>
        <sz val="10"/>
        <rFont val="Arial"/>
        <family val="0"/>
      </rPr>
      <t xml:space="preserve"> allocation assigned to the node, or is set to zero otherwise."</t>
    </r>
  </si>
  <si>
    <t>Reject.  MAC functionality of subclause 7.10 (page 127) defines operation for use of this field to request T-Poll frames, even if the T-Poll contains no polled allocation and serves to assist the node with synchronization.</t>
  </si>
  <si>
    <t>Accept in principle.  See S6-034 for resolution.</t>
  </si>
  <si>
    <t>Defer.  This functionality is provided by T-Poll as well as ability to miss multiple beacons while retaining synchronization.  This would require additional clock maintenance by the hub to respond to such a request.  How would a node request this?  Possible to add to B-Ack.</t>
  </si>
  <si>
    <t>Reject.  Sentence will be clear once extraneous phrase at end of the numbered item is deleted.  See S6-002.</t>
  </si>
  <si>
    <t>Editorial.  Delete the phrase "has no pending frame transactions to initiate with" from this line (#9).</t>
  </si>
  <si>
    <t>Editorial. Accept.</t>
  </si>
  <si>
    <r>
      <t xml:space="preserve">Modify 6.2.1.1.9 a) 2) as follows: </t>
    </r>
    <r>
      <rPr>
        <b/>
        <sz val="10"/>
        <rFont val="Arial"/>
        <family val="2"/>
      </rPr>
      <t xml:space="preserve"> "The More Data Field shall be set high if the node has another data or management frame ready to send to the hub, </t>
    </r>
    <r>
      <rPr>
        <sz val="10"/>
        <rFont val="Arial"/>
        <family val="0"/>
      </rPr>
      <t>or in a scheduled uplink allocation interval or in a type-I polled allocation interval, to indicate that the node chooses not to abort the current allocation interval."</t>
    </r>
  </si>
  <si>
    <t>Accept in principle.  
Delete "as soon as allowed"</t>
  </si>
  <si>
    <t>Accept in principle.  Change to "2) it is set to one if the hub is to send a poll or post to the node immediately after the current frame transaction."</t>
  </si>
  <si>
    <t>Reject.  No need to reflect this in table 3 because this subtytepe can be used with other ACK policies.  For example, this subtype can be used with I-ACK or B-ACK.</t>
  </si>
  <si>
    <t>Defer.  R. Powell working on a presentation to address this and other related comments, including 6-040, 6-042 thru 6-050 and 6-052.</t>
  </si>
  <si>
    <t>Editorial.  Delete "further" in line 23 and line 28.</t>
  </si>
  <si>
    <t xml:space="preserve">Accept in principle.  For both access mode conditions, Post-Poll Window in Wakeup needs to be in units of absolute time.  Also requires modification to Next field definition.  Use D*(Post-Poll Window*8 + Next) to define absolute timing in units of msec, where D = 2 if Post-Poll Timing = 0 or else D = 4 if Post-Poll Timing = 1.  This provides for 0 to 4 seconds or 0 to 8 seconds in steps of 2 or 4 msec, respectively.
</t>
  </si>
  <si>
    <t>Accept in principle.  See S6-032.</t>
  </si>
  <si>
    <t xml:space="preserve">Reject.  Requirements for these three optional coexistence mechanisms are defined in subclause 7.3.1 and 7.12 (see Figure 91).  As defined, the mechanisms are not exclusive and could all be enabled by a given hub.  Nodes are not required to support these three optional mechanisms.  </t>
  </si>
  <si>
    <r>
      <t xml:space="preserve">(TR) Clause 6.2.2, p. 26, Fig. 12: The MIC subfield should not be visible, since the CCM construct is a “black box” construct”, where one does not have to have any insight on where the data authenticity bits show up in the frame. Besides, with CCM, the MIC is actually a truncated CBC-MAC code that is subsequently encrypted using a stream cipher. Since I am sure hardly anyone who implements the specification does understand the sentence above, I would strongly suggest keeping the internal workings of the cryptographic mode of operation (here: CCM mode, but could be something else) abstract and non-visible to people interested in frame layouts. </t>
    </r>
    <r>
      <rPr>
        <b/>
        <sz val="12"/>
        <color indexed="56"/>
        <rFont val="Times New Roman"/>
        <family val="1"/>
      </rPr>
      <t xml:space="preserve">Suggested remedy: </t>
    </r>
    <r>
      <rPr>
        <sz val="12"/>
        <color indexed="56"/>
        <rFont val="Times New Roman"/>
        <family val="1"/>
      </rPr>
      <t>Remove MIC subfield and add language that Frame Payload may be secured, depending on setting of security level indicator.</t>
    </r>
  </si>
  <si>
    <t>Defer - review D01 resolution and speak with commenter.
Same comment submitted for D01/S6-442- TG discussed and agreed to proposed resolution (reject) in DCN 0676-00.</t>
  </si>
  <si>
    <r>
      <t xml:space="preserve">(TR) Clause 6.2.2.1, p. 26, l. 25: The requirement that the frame counter (Security Sequence Counter) is incremented by one is too strict and unobservable by other nodes. </t>
    </r>
    <r>
      <rPr>
        <b/>
        <sz val="12"/>
        <color indexed="56"/>
        <rFont val="Times New Roman"/>
        <family val="1"/>
      </rPr>
      <t xml:space="preserve">Suggested remedy: </t>
    </r>
    <r>
      <rPr>
        <sz val="12"/>
        <color indexed="56"/>
        <rFont val="Times New Roman"/>
        <family val="1"/>
      </rPr>
      <t>Replace this by “incremented (by at least one)”.</t>
    </r>
  </si>
  <si>
    <t>Defer - review D01 resolution and speak with commenter.
Same comment submitted for D01/S6-443 - TG discussed and agreed to proposed resolution (reject) in DCN 0676-00.</t>
  </si>
  <si>
    <r>
      <t xml:space="preserve">(TR) Clause 6.2.2.1, p. 26: This suggests that one needs to store a frame counter for every key, which seems wasteful: a sender only needs to store one frame counter for outgoing traffic and just increments this along the way, independent of frame type and keying material in question. </t>
    </r>
    <r>
      <rPr>
        <b/>
        <sz val="12"/>
        <color indexed="56"/>
        <rFont val="Times New Roman"/>
        <family val="1"/>
      </rPr>
      <t xml:space="preserve">Suggested remedy: </t>
    </r>
    <r>
      <rPr>
        <sz val="12"/>
        <color indexed="56"/>
        <rFont val="Times New Roman"/>
        <family val="1"/>
      </rPr>
      <t>Each device should only use one frame counter (Security Sequence Counter) for outgoing frames. Similarly, a recipient only needs to store one frame counter per device it receives frames from (so as to implement replay protection).</t>
    </r>
  </si>
  <si>
    <t>Defer - review D01 resolution and speak with commenter.
Same comment submitted for D01/S6-444 - TG discussed and agreed to proposed resolution (reject) in DCN 0676-00.</t>
  </si>
  <si>
    <t>Reject.  As written, support of fragmentation is mandatory.  However, use of B-Ack policy does not allow fragmentation.</t>
  </si>
  <si>
    <r>
      <t xml:space="preserve">(TR) Clause 6.2.2.1, p. 27: This suggests that the SSN frame counter is incremented even in case of resends. If so, this thwarts the security service of replay protection (since now, a device can send the same frame twice, but with different SSN numbers). </t>
    </r>
    <r>
      <rPr>
        <b/>
        <sz val="12"/>
        <color indexed="56"/>
        <rFont val="Times New Roman"/>
        <family val="1"/>
      </rPr>
      <t>Suggested remedy:</t>
    </r>
    <r>
      <rPr>
        <sz val="12"/>
        <color indexed="56"/>
        <rFont val="Times New Roman"/>
        <family val="1"/>
      </rPr>
      <t xml:space="preserve"> Resends should use the same frame counter.</t>
    </r>
  </si>
  <si>
    <t>Defer - review D01 resolution and speak with commenter.
Same comment submitted for D01/S6-445 - TG discussed and agreed to proposed resolution (reject) in DCN 0676-00.</t>
  </si>
  <si>
    <t>Reject.  Context of 6.2.2.1 makes "used GTK" and "used PTK" clear, as being not a new GTK or PTK.</t>
  </si>
  <si>
    <t>Accept in principle.  Delete this sentence ("An allocation interval…being used").</t>
  </si>
  <si>
    <t>See S6-021.</t>
  </si>
  <si>
    <t xml:space="preserve">Reject.  The minimum value of RAP1 can be zero.  Refer to 6.3.7.4 which defines min RAP1 and does not include any constraints on a non-zero value. </t>
  </si>
  <si>
    <t>Reject.  EAP1 and RAP1 are conveyed for the next beacon period as beacon shifting may result in the beacon occurring late in the superframe, after the EAP1 and RAP1 intervals.  For example, see Figure 91 and consider an RAP1 interval occuring in the 255th slot of the superframe.</t>
  </si>
  <si>
    <r>
      <t xml:space="preserve">(TR) Clause 6.3.2.3.1, p. 32, Table 5: This suggests that the particular protocols for a fixed field value are fixed (and as defined in Clause 8, with only 80-bit crypto strength). What about algorithm agility here? Why is there no public-key based authenticated key agreement scheme with certificates? What about a proper symmetric-key based authenticated key agreement scheme? </t>
    </r>
    <r>
      <rPr>
        <b/>
        <sz val="12"/>
        <color indexed="56"/>
        <rFont val="Times New Roman"/>
        <family val="1"/>
      </rPr>
      <t xml:space="preserve">Suggested remedy: </t>
    </r>
    <r>
      <rPr>
        <sz val="12"/>
        <color indexed="56"/>
        <rFont val="Times New Roman"/>
        <family val="1"/>
      </rPr>
      <t xml:space="preserve"> allow much more flexibility in terms of schemes supported (algorithm agility!).</t>
    </r>
  </si>
  <si>
    <t>Defer - review D01 resolution and speak with commenter.
Same comment submitted for D01/S6-446 - MAC subgroup discussed and agreed to proposed resolution in DCN 0664-00.</t>
  </si>
  <si>
    <r>
      <t xml:space="preserve">(TR) Clause 6.3.2.3.2, p. 32, Table 6: The security level options seem too limited. Moreover, this would benefit from making this dependent on frame type/subtype in question, so as to allow more flexibility (this is also done in 802.15.4-2006). </t>
    </r>
    <r>
      <rPr>
        <b/>
        <sz val="12"/>
        <color indexed="56"/>
        <rFont val="Times New Roman"/>
        <family val="1"/>
      </rPr>
      <t xml:space="preserve">Suggested remedy: </t>
    </r>
    <r>
      <rPr>
        <sz val="12"/>
        <color indexed="56"/>
        <rFont val="Times New Roman"/>
        <family val="1"/>
      </rPr>
      <t>Implement accordingly.</t>
    </r>
  </si>
  <si>
    <t>Defer - review D01 resolution and speak with commenter.
Same comment submitted for D01/S6-447 - Reject.  Security levels options are sufficient.  Dependency upon frame type/subtype has been specified in response to previous comment S6-492.</t>
  </si>
  <si>
    <t>Accept in principle.
Subclause 7.12.defines coexistence and interference mitigatgion mechanisms, including beacon shifting, as optional.  This applies to hub and node.
This comment highlighted a weakness where a node has no way to convey its coexistence capability to a hub given condition where node seeks to join hub without having received the hub's beacon.
Add an octet to the Connection Request for node to convey its coexistence capability to the hub.  Need to add status code(s) in the Connection Assignment to convey coexistence capability conflict.</t>
  </si>
  <si>
    <r>
      <t>(TR) Clause 6.3.2.3.4, p. 33, Table 7: No clue where Camilia comes from. While this was a 2</t>
    </r>
    <r>
      <rPr>
        <vertAlign val="superscript"/>
        <sz val="12"/>
        <color indexed="56"/>
        <rFont val="Times New Roman"/>
        <family val="1"/>
      </rPr>
      <t>nd</t>
    </r>
    <r>
      <rPr>
        <sz val="12"/>
        <color indexed="56"/>
        <rFont val="Times New Roman"/>
        <family val="1"/>
      </rPr>
      <t xml:space="preserve"> round AES Candidate block cipher, everyone else in the world who specified something post 2001 uses AES-128 (a.k.a. Rijndael). There do not seem to be any advantages in introducing this somewhat arbitrary other cipher and lots of disadvantages: lack of compatibility, higher implementation cost, control traffic cost, key management cost. </t>
    </r>
    <r>
      <rPr>
        <b/>
        <sz val="12"/>
        <color indexed="56"/>
        <rFont val="Times New Roman"/>
        <family val="1"/>
      </rPr>
      <t xml:space="preserve">Suggested remedy: </t>
    </r>
    <r>
      <rPr>
        <sz val="12"/>
        <color indexed="56"/>
        <rFont val="Times New Roman"/>
        <family val="1"/>
      </rPr>
      <t>Remove Camilia from the list and make everything except AES-128 a reserved value.</t>
    </r>
  </si>
  <si>
    <t xml:space="preserve">Defer - review D01 resolution and speak with commenter.
Same comment submitted for D01/S6-448 - Reject.  Group has agreed to include Camellia-128 as an optional cipher algorithm.  </t>
  </si>
  <si>
    <r>
      <t xml:space="preserve">(TR) Clause 6.3.2.5, p. 33, Fig. 19: The protocol messages should also include a protocol identifier (e.g., to logically group different protocol flows corresponding to a single protocol invocation). </t>
    </r>
    <r>
      <rPr>
        <b/>
        <sz val="12"/>
        <color indexed="56"/>
        <rFont val="Times New Roman"/>
        <family val="1"/>
      </rPr>
      <t xml:space="preserve">Suggested remedy: </t>
    </r>
    <r>
      <rPr>
        <sz val="12"/>
        <color indexed="56"/>
        <rFont val="Times New Roman"/>
        <family val="1"/>
      </rPr>
      <t>implement accordingly (1-octet field seems sufficient).</t>
    </r>
  </si>
  <si>
    <t>Defer - review D01 resolution and speak with commenter.
Same comment submitted for D01/S6-449 - Reject.  This distinction is already present via the Security Suite Selector and Security Association Protocol fields within the same frame.  Refer to Figures 17 and 18.</t>
  </si>
  <si>
    <t>Reject.  Modulo 16 intended to provide for future expansion via reserved sequences.</t>
  </si>
  <si>
    <t xml:space="preserve">Accept in principle.  See S6-063.
Subclause 7.12 defines coexistence and interference mitigation mechanisms, including channel hopping, as optional.  This applies to hub and node.
</t>
  </si>
  <si>
    <t xml:space="preserve">Accept in principle.  See S6-063.
Subclause 7.3.1 defines inactive superframe, as optional ("hub may"). 
</t>
  </si>
  <si>
    <t>Reject.  Guidance is provided by subclause 8.3 page 160, lines 7-10.  Specific response is a policy issue and beyond the scope of this standard.</t>
  </si>
  <si>
    <r>
      <t xml:space="preserve">(TR) Clause 6.3.3.1, p. 36: The extended addresses seem to be EUI-48 addresses. This seems to be too short, given the potential number of devices in body area networks. Why not use an EUI-64, so as to be sure to have globally unique device identifiers? This would allow not running out of space and would also allow device certificates based on this address issued by a CA. </t>
    </r>
    <r>
      <rPr>
        <b/>
        <sz val="12"/>
        <color indexed="56"/>
        <rFont val="Times New Roman"/>
        <family val="1"/>
      </rPr>
      <t xml:space="preserve">Suggested remedy: </t>
    </r>
    <r>
      <rPr>
        <sz val="12"/>
        <color indexed="56"/>
        <rFont val="Times New Roman"/>
        <family val="1"/>
      </rPr>
      <t>Use EUI-64 addresses, rather than 48-bit entries.</t>
    </r>
  </si>
  <si>
    <t>Defer - review D01 resolution and speak with commenter.
Same comment submitted for D01/S6-450 - TG discussed and agreed to proposed resolution (reject) in DCN 0676-00. Editorial text changes for this implemented in DCN 0678-00.</t>
  </si>
  <si>
    <r>
      <t xml:space="preserve">Clause 6.3.3.2.1, p. 36: Randomness of the sender nonce does not provide any freshness/liveness/timeliness assurances to the recipient (since not a proper challenge response protocol). </t>
    </r>
    <r>
      <rPr>
        <b/>
        <sz val="12"/>
        <color indexed="56"/>
        <rFont val="Times New Roman"/>
        <family val="1"/>
      </rPr>
      <t xml:space="preserve">Suggested remedy: </t>
    </r>
    <r>
      <rPr>
        <sz val="12"/>
        <color indexed="56"/>
        <rFont val="Times New Roman"/>
        <family val="1"/>
      </rPr>
      <t>Make this a proper challenge response protocol. I would be happy to help with this.</t>
    </r>
  </si>
  <si>
    <t>Defer - review D01 resolution and speak with commenter.
Same comment submitted for D01/S6-451 - TG discussed and agreed to proposed resolution of DCN 0676-00 (accept in principle). Changes implemented in DCN 0678-00.</t>
  </si>
  <si>
    <t xml:space="preserve">Editorial. </t>
  </si>
  <si>
    <t>See S6-005.</t>
  </si>
  <si>
    <t>Accept in principle.  
Add text to the table 8  item #4 entry:"security policy restrictions as imposed upon the BAN operation by the administrator / owner of the BAN.</t>
  </si>
  <si>
    <r>
      <t xml:space="preserve">Clause 6.3.5, p. 38, Fig. 22: The structure of the group temporal key is unclear. Is this supposed to specify the structure of keying material? If so, where are the policy fields, such as key validity period, key usage, etc? Moreover, how does the MAC even know about these (generally) higher-layer concepts? Shouldn’t the sender address be the address of the key originator instead? What about SSN: shouldn’t this be a key serial number instead (cf., e.g., corresponding notions for public keys with X509 as specified with RFC 5280)? </t>
    </r>
    <r>
      <rPr>
        <b/>
        <sz val="12"/>
        <color indexed="56"/>
        <rFont val="Times New Roman"/>
        <family val="1"/>
      </rPr>
      <t xml:space="preserve">Suggested remedy: </t>
    </r>
    <r>
      <rPr>
        <sz val="12"/>
        <color indexed="56"/>
        <rFont val="Times New Roman"/>
        <family val="1"/>
      </rPr>
      <t>Please clarify intent, since this is highly unclear now.</t>
    </r>
  </si>
  <si>
    <t>Defer - review D01 resolution and speak with commenter.
Same comment submitted for D01/S6-452 - TG discussed and agreed to proposed resolution (reject) in DCN 0676-00.</t>
  </si>
  <si>
    <t>Accept in principle.  
In Figure 23, reverse order of PTK Control and Sender Nonce fields.
In Figure 24, add 8 bits as reserved field following PTK Creation Status.</t>
  </si>
  <si>
    <t>Reject.
Relationship is managed by the hub.  The hub will over-ride any connection request which will conflict with its activity schedule.</t>
  </si>
  <si>
    <t>this is a bit dodgy; lets say the current beacon sequence number is 0x80 and wakeup phase is set to 0x1088, how would the node know whether 0x80 is 0x0080 expanded or 0x1080 expanded? This could mean a difference in phase of around 4096 beacon periods. Bottom line is that you cannot encode 2 octets with a 1 octet field!</t>
  </si>
  <si>
    <t>Accept in principle.
Add sentence:  "The value of this field is calculated as S+D modulo 2^16, where S is the one octet sequence number of the current superframe and D is such that the node is to wakeup D superframes later."</t>
  </si>
  <si>
    <t>Accept in principle.
See resolution of S6-110.</t>
  </si>
  <si>
    <t>Accept in principle.
Change "Access Mode" to "Superframe Mode" in MAC header, subclause 6.2.1.1.10 and in Figure 10 and within subclause 7.6.</t>
  </si>
  <si>
    <t>Reject.  See S6-068.</t>
  </si>
  <si>
    <t>Withdrawn by commenter.</t>
  </si>
  <si>
    <t>Reject.  This functionality is defined by subclause 7.12.3.</t>
  </si>
  <si>
    <t>Accept in principle.  Replace "f" with "x".  Limit on N is left to the implemeter.</t>
  </si>
  <si>
    <t>6.4.6.4</t>
  </si>
  <si>
    <t>Accept in principle.  Add reference to "active" superframe to items (a) line 19 and (b) line 26.</t>
  </si>
  <si>
    <t>Accept in principle.  
See resolution of S6-032.</t>
  </si>
  <si>
    <t>Accept in principle.
Change to: "The B2-aided time sharing information consists of the Allocation Slot Length, CAP Length, Next Active Superframe, and Next B2 fields, and is present only if the B2 field of the MAC header of the current B2 frame is set to one."</t>
  </si>
  <si>
    <t>Editorial.  See S6-081 resolution.</t>
  </si>
  <si>
    <t>Accept in principle.
This field is set to 255 to represent a value of 255 or greater, as an indicator that longer term receive dwell may be required to obtain the other hub's beacon message due to its operation with inactive superframe.</t>
  </si>
  <si>
    <t>Reject. As defined in subclause 6.1 lines 17-19, this is the correct representation for EUI-48 fields.</t>
  </si>
  <si>
    <t>See S6-001.</t>
  </si>
  <si>
    <t>Add a section or table that defines the requirements of mandatory verses optional for the various modes of operations that includes all of the dependencies for determining mandatory versus optional.</t>
  </si>
  <si>
    <t>Accept in principle.  
R. Powell to develop such a table for MAC capabilities.</t>
  </si>
  <si>
    <t>See S6-084</t>
  </si>
  <si>
    <t>Accept in principle.
Always Active is required for Unscheduled Access in superframe mode, but is optional in non-superframe mode.  Define the rule for aborting an unscheduled bilink interval based on the number of frames not received (n = 3 frames).  
Revise text as appropriate.</t>
  </si>
  <si>
    <t>Reject.
Capability bit indicates one or more commands is supported.  Device maintains command ID field processing capability and will responsd to only those commands it supports.  Only two commands relate to node functionality as currently defined</t>
  </si>
  <si>
    <r>
      <t>7.2.1</t>
    </r>
    <r>
      <rPr>
        <sz val="10"/>
        <rFont val="Arial"/>
        <family val="2"/>
      </rPr>
      <t xml:space="preserve"> </t>
    </r>
    <r>
      <rPr>
        <sz val="10"/>
        <rFont val="Arial"/>
        <family val="0"/>
      </rPr>
      <t xml:space="preserve">Abbreviated addressing
5.5 MAC and security state diagrams
</t>
    </r>
  </si>
  <si>
    <r>
      <t>Typo: "pMIFS+pExtra</t>
    </r>
    <r>
      <rPr>
        <b/>
        <sz val="10"/>
        <rFont val="Arial"/>
        <family val="2"/>
      </rPr>
      <t>IE</t>
    </r>
    <r>
      <rPr>
        <sz val="10"/>
        <rFont val="Arial"/>
        <family val="0"/>
      </rPr>
      <t>" instead of pMIFS+pExtra</t>
    </r>
    <r>
      <rPr>
        <b/>
        <sz val="10"/>
        <rFont val="Arial"/>
        <family val="2"/>
      </rPr>
      <t>IFS</t>
    </r>
    <r>
      <rPr>
        <sz val="10"/>
        <rFont val="Arial"/>
        <family val="2"/>
      </rPr>
      <t>"</t>
    </r>
  </si>
  <si>
    <r>
      <t>1</t>
    </r>
    <r>
      <rPr>
        <sz val="10"/>
        <rFont val="Arial"/>
        <family val="2"/>
      </rPr>
      <t>7-18</t>
    </r>
  </si>
  <si>
    <r>
      <t xml:space="preserve">Add description </t>
    </r>
    <r>
      <rPr>
        <sz val="10"/>
        <rFont val="Arial"/>
        <family val="0"/>
      </rPr>
      <t>of</t>
    </r>
    <r>
      <rPr>
        <sz val="10"/>
        <rFont val="Arial"/>
        <family val="2"/>
      </rPr>
      <t xml:space="preserve"> the future poll/post to Line 32 - 34.</t>
    </r>
  </si>
  <si>
    <t>Resolution</t>
  </si>
  <si>
    <t>Accepted as editorial</t>
  </si>
  <si>
    <t>with the current definition, the difference (in time) between the start of a frame and end of a frame is equal to the frame length plus the time it takes to propagate the packet -- technically the progagation delay should not be included into the definition, would suggest to remove it</t>
  </si>
  <si>
    <t>Accept resolution as proposed in 15-11-0044-01-0006, slide 2</t>
  </si>
  <si>
    <t>Accept resolution as proposed in 15-11-0044-01-0006, slide 3</t>
  </si>
  <si>
    <t xml:space="preserve">Reject comment, Draft standard states that the value of beta is left to the implementer. The beta value is left open to allow implementers to trade-off bandwidth for peak-to-average ratio. The beta value is constrained by the spectral mask and the ACPR </t>
  </si>
  <si>
    <t>Reject comment, the EVM is a measures the difference between the input (differential demodulation of the received complex vector) and output (sliced version of the input) of the slicer, not the transmitted vector. The draft specifies that the EVM shall be measured using an ideal receiver, which is the best approximation to the transmitted vector. The ideal receiver is defined in 9.9.7 (p. 188, lines 4-7)</t>
  </si>
  <si>
    <t xml:space="preserve">Reject comment, an ACPR of -32 dB is a balance between ideal requirements and reasonable practical values. This was a compromise value as agreed upon by the group. 
The commenter has not provided any additional information as to why a value -35 dB is required by device. Identical to S9-41 / draft D1 (letter ballot 55)
</t>
  </si>
  <si>
    <t>Accept resolution as proposed in 15-11-0044-01-0006, slide 7-8</t>
  </si>
  <si>
    <t>Accept resolution as proposed in 15-11-0044-01-0006, slide 9-10</t>
  </si>
  <si>
    <t>Similar to S9-012. Resolution from S9-012 has been implemented since it is more generic</t>
  </si>
  <si>
    <t xml:space="preserve">Defer until confirmation from Rick -- Reject comment, the proposed resolution leaves the SIFS unbounded which places a considerable burden on the receiver design (requiring the receiver is listen for long periods of time) and is not consistent with a low-power implementation 
</t>
  </si>
  <si>
    <t>Accept, but reclassify as editorial</t>
  </si>
  <si>
    <t>Similar to S9-010. Resolution from S9-010 has been implemented since it is more generic</t>
  </si>
  <si>
    <t>Accept, but reclassify as editorial. Same resolution as S9-012</t>
  </si>
  <si>
    <t>Similar to S9-014. Resolution from S9-014 has been implemented since it is more generic</t>
  </si>
  <si>
    <t>Similar to S9-018. Resolution from S9-018 has been implemented since it is more generic</t>
  </si>
  <si>
    <t>DONE:</t>
  </si>
  <si>
    <t>LEFT:</t>
  </si>
  <si>
    <t>TOTAL:</t>
  </si>
  <si>
    <t>DEFER</t>
  </si>
  <si>
    <t>Proposed Subgroup Resolution</t>
  </si>
  <si>
    <r>
      <t>T</t>
    </r>
    <r>
      <rPr>
        <sz val="10"/>
        <rFont val="Arial"/>
        <family val="2"/>
      </rPr>
      <t>able 8</t>
    </r>
  </si>
  <si>
    <r>
      <t xml:space="preserve">(TR) Clause 8.1, p. 146,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t>
    </r>
    <r>
      <rPr>
        <b/>
        <sz val="12"/>
        <rFont val="Times New Roman"/>
        <family val="1"/>
      </rPr>
      <t>Added with Draft D2: Not reusing CCM mode still drives up cost, so from total implementation cost perspective is still not advisable (lots of 802.15.6 devices are presumed severely resource constrained).Not sure whether CMAC does indeed have tighter security reduction than CCM run as “CBC-MAC” and whether this indeed warrants the additional code space. Suggested remedy: just use the CCM mode of operation instead and invoke in particular way so as to realize a keyed hash function. I would be happy to help here.</t>
    </r>
  </si>
  <si>
    <r>
      <t xml:space="preserve">(TR) Clause 8.1.1, p. 146: It is unclear what the cryptographic assurances are that are provided by the described protocol. As an example, where is the entity authentication step (C/R protocol) that I would have expected). </t>
    </r>
    <r>
      <rPr>
        <b/>
        <sz val="12"/>
        <rFont val="Times New Roman"/>
        <family val="1"/>
      </rPr>
      <t xml:space="preserve">Added with Draft D2: even if one does authentication elsewhere, this does not necessarily logically tie this to the 2-pass key agreement scheme. Suggested remedy: </t>
    </r>
    <r>
      <rPr>
        <sz val="12"/>
        <rFont val="Times New Roman"/>
        <family val="1"/>
      </rPr>
      <t>Replace this scheme by a proper symmetric-key authenticated key agreement scheme (offering entity authentication and explicit key authentication and avoiding unilateral key control). I would be happy to help here.</t>
    </r>
  </si>
  <si>
    <t>The proposed resolution is already included in D01 and D02 draft.  Refer to Figure 4(a) and subclause 8.2.</t>
  </si>
  <si>
    <r>
      <t xml:space="preserve">(TR) Clause 8.1.2, p. 146,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t>
    </r>
    <r>
      <rPr>
        <b/>
        <sz val="12"/>
        <rFont val="Times New Roman"/>
        <family val="1"/>
      </rPr>
      <t xml:space="preserve">Added with Draft D2: it is unclear that this protocol can only be launched after a human authorization step (e.g., how would this work with an implanted pacemaker device?). This seems to contrast l. 6-8 as well. Suggested remedy: </t>
    </r>
    <r>
      <rPr>
        <sz val="12"/>
        <rFont val="Times New Roman"/>
        <family val="1"/>
      </rPr>
      <t>This protocol should be accompanied by an authorization step, during which a verdict is reached on whether one indeed wishes to have a secure channel with the other communicating party.</t>
    </r>
  </si>
  <si>
    <t>In the case of an implant, this protocol option would not be used given human authorization involvement.</t>
  </si>
  <si>
    <r>
      <t xml:space="preserve">(TR) Clause 8.1.2, p. 148-149: The protocol lacks some safeguards that are essential for the security of the protocol, viz.: (a) checking that the ephemeral point received from the other party is indeed a non-trivial point on the P-192 curve specified; (b) checking that the resulting key DHKey is not the point of infinity. </t>
    </r>
    <r>
      <rPr>
        <b/>
        <sz val="12"/>
        <rFont val="Times New Roman"/>
        <family val="1"/>
      </rPr>
      <t>Added with Draft D2: while this comment was accepted, I did not find the corresponding clarifying text (so, keeping the comment in serves as a reminder to double check).</t>
    </r>
    <r>
      <rPr>
        <sz val="12"/>
        <rFont val="Times New Roman"/>
        <family val="1"/>
      </rPr>
      <t xml:space="preserve"> </t>
    </r>
    <r>
      <rPr>
        <b/>
        <sz val="12"/>
        <rFont val="Times New Roman"/>
        <family val="1"/>
      </rPr>
      <t>Suggested remedy:</t>
    </r>
    <r>
      <rPr>
        <sz val="12"/>
        <rFont val="Times New Roman"/>
        <family val="1"/>
      </rPr>
      <t xml:space="preserve"> Clearly and unambiguously specify the checks that need to be performed here, including the two referred to above.</t>
    </r>
  </si>
  <si>
    <t>See D01/S8-66</t>
  </si>
  <si>
    <t>See D01/S8-67</t>
  </si>
  <si>
    <t>See D01/S8-68</t>
  </si>
  <si>
    <t>See D01/S8-69</t>
  </si>
  <si>
    <t>See D01/S8-70</t>
  </si>
  <si>
    <t>See D01/S8-71</t>
  </si>
  <si>
    <r>
      <t xml:space="preserve">(T) Clause 8.3.1.2-8.3.1.5, pp. 135-139: The CCM mode of operation description could just copy the specification with 802.15.4-2006 and save lots of pages and add clarity. That specification has been used with ZigBee, ISA SP100.11a, and IETF RoLL as well. Besides, it would untangle transmit order/bit/octet order discussions and would add more flexibility as to length of authenticity tag options supported. </t>
    </r>
    <r>
      <rPr>
        <b/>
        <sz val="12"/>
        <color indexed="56"/>
        <rFont val="Times New Roman"/>
        <family val="1"/>
      </rPr>
      <t xml:space="preserve">Suggested remedy: </t>
    </r>
    <r>
      <rPr>
        <sz val="12"/>
        <color indexed="56"/>
        <rFont val="Times New Roman"/>
        <family val="1"/>
      </rPr>
      <t xml:space="preserve"> Implement accordingly.</t>
    </r>
  </si>
  <si>
    <r>
      <t xml:space="preserve">(TR) Clause 8.3.2, p. 139, l. 19: Replay protection relies on checking whether the received counter value (SSN) is at least equal to the “lexicographically first” (i.e., smallest) value stored on the recipient device. The current draft seems to adopt counter increments that were originally with 802.15.4-2003 and that led to lots of confusion and incorrect implementations. Suggestion is to adopt the much cleaner version as codified with 802.15.4-2006, Clause 7.5.8.2.1 and Clause 7.5.8.2.3. This would include initializing this value at zero (rather than 1, as is done in Clause 6.2.2.1 of Draft D1) and explicitly stipulating that the value 0xffffffff represents the value infinity. </t>
    </r>
    <r>
      <rPr>
        <b/>
        <sz val="12"/>
        <color indexed="56"/>
        <rFont val="Times New Roman"/>
        <family val="1"/>
      </rPr>
      <t xml:space="preserve">Suggested remedy: </t>
    </r>
    <r>
      <rPr>
        <sz val="12"/>
        <color indexed="56"/>
        <rFont val="Times New Roman"/>
        <family val="1"/>
      </rPr>
      <t>Implement accordingly.</t>
    </r>
  </si>
  <si>
    <r>
      <t xml:space="preserve">(TR) Clause 8.3.2, p. 139, l. 29: there seems to be merit in flagging replayed frames, so as to allow some remedial action by a subsequent process, so silently discarding these seems to preclude useful I/O. </t>
    </r>
    <r>
      <rPr>
        <b/>
        <sz val="12"/>
        <color indexed="56"/>
        <rFont val="Times New Roman"/>
        <family val="1"/>
      </rPr>
      <t xml:space="preserve">Suggested remedy: </t>
    </r>
    <r>
      <rPr>
        <sz val="12"/>
        <color indexed="56"/>
        <rFont val="Times New Roman"/>
        <family val="1"/>
      </rPr>
      <t xml:space="preserve">Report a failed status code for any incoming frame that does fail security processing. </t>
    </r>
  </si>
  <si>
    <r>
      <t xml:space="preserve">(TR) Clause 8.4, p. 140, l. 5-7: It is hard to see any practical justification of offering more than one cipher suite (except for built-in algorithm agility), since this does not serve any security purpose, drives up implementation cost, and hampers interoperability. Besides, it requires control traffic so as to indicate which cipher suites devices support. Bad idea! </t>
    </r>
    <r>
      <rPr>
        <b/>
        <sz val="12"/>
        <color indexed="56"/>
        <rFont val="Times New Roman"/>
        <family val="1"/>
      </rPr>
      <t xml:space="preserve">Suggested remedy: </t>
    </r>
    <r>
      <rPr>
        <sz val="12"/>
        <color indexed="56"/>
        <rFont val="Times New Roman"/>
        <family val="1"/>
      </rPr>
      <t>define one crypto primitive for every purpose, unless there is a clear reason not to do so. Just allow some reserved bit(s) for algorithm agility.</t>
    </r>
  </si>
  <si>
    <t>Active</t>
  </si>
  <si>
    <t>Withdrawn</t>
  </si>
  <si>
    <t>is it in Dave's</t>
  </si>
  <si>
    <t>S8-030</t>
  </si>
  <si>
    <t>S8-031</t>
  </si>
  <si>
    <r>
      <t xml:space="preserve">(TR) Clause 8.1, p. 146,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Added with Draft D2: Not reusing CCM mode still drives up cost, so from total implementation cost perspective is still not advisable (lots of 802.15.6 devices are presumed severely resource constrained).Not sure whether CMAC does indeed have tighter security reduction than CCM run as “CBC-MAC” and whether this indeed warrants the additional code space. </t>
    </r>
    <r>
      <rPr>
        <b/>
        <sz val="12"/>
        <rFont val="Times New Roman"/>
        <family val="1"/>
      </rPr>
      <t>Suggested remedy:</t>
    </r>
    <r>
      <rPr>
        <sz val="12"/>
        <rFont val="Times New Roman"/>
        <family val="1"/>
      </rPr>
      <t xml:space="preserve"> just use the CCM mode of operation instead and invoke in particular way so as to realize a keyed hash function. I would be happy to help here.</t>
    </r>
  </si>
  <si>
    <t>S8-032</t>
  </si>
  <si>
    <r>
      <t>(TR) Clause 8.1.1, p. 145: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 Added with Draft D2: not entirely sure whether this was indeed all implemented, so this serves as reminder to double-check.</t>
    </r>
    <r>
      <rPr>
        <b/>
        <sz val="12"/>
        <rFont val="Times New Roman"/>
        <family val="1"/>
      </rPr>
      <t xml:space="preserve"> Suggested remedy: </t>
    </r>
    <r>
      <rPr>
        <sz val="12"/>
        <rFont val="Times New Roman"/>
        <family val="1"/>
      </rPr>
      <t>Use set of security suites instead and clearly specify conditions under which ephemeral keys may be reused without impact on security properties of the scheme.  I would be happy to help here.</t>
    </r>
  </si>
  <si>
    <t>S8-033</t>
  </si>
  <si>
    <r>
      <t xml:space="preserve">(TR) Clause 8.1.1, p. 146: It is unclear what the cryptographic assurances are that are provided by the described protocol. As an example, where is the entity authentication step (C/R protocol) that I would have expected). Added with Draft D2: even if one does authentication elsewhere, this does not necessarily logically tie this to the 2-pass key agreement scheme. </t>
    </r>
    <r>
      <rPr>
        <b/>
        <sz val="12"/>
        <rFont val="Times New Roman"/>
        <family val="1"/>
      </rPr>
      <t xml:space="preserve">Suggested remedy: </t>
    </r>
    <r>
      <rPr>
        <sz val="12"/>
        <rFont val="Times New Roman"/>
        <family val="1"/>
      </rPr>
      <t>Replace this scheme by a proper symmetric-key authenticated key agreement scheme (offering entity authentication and explicit key authentication and avoiding unilateral key control). I would be happy to help here.</t>
    </r>
  </si>
  <si>
    <t>S8-034</t>
  </si>
  <si>
    <r>
      <t>(TR) Clause 8.1.2, p. 146,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Added with Draft D2: it is unclear that this protocol can only be launched after a human authorization step (e.g., how would this work with an implanted pacemaker device?). This seems to contrast l. 6-8 as well.</t>
    </r>
    <r>
      <rPr>
        <b/>
        <sz val="12"/>
        <rFont val="Times New Roman"/>
        <family val="1"/>
      </rPr>
      <t xml:space="preserve"> Suggested remedy: </t>
    </r>
    <r>
      <rPr>
        <sz val="12"/>
        <rFont val="Times New Roman"/>
        <family val="1"/>
      </rPr>
      <t>This protocol should be accompanied by an authorization step, during which a verdict is reached on whether one indeed wishes to have a secure channel with the other communicating party.</t>
    </r>
  </si>
  <si>
    <t>S8-035</t>
  </si>
  <si>
    <r>
      <t xml:space="preserve">(TR) Clause 8.1.2, p. 148-149: The protocol lacks some safeguards that are essential for the security of the protocol, viz.: (a) checking that the ephemeral point received from the other party is indeed a non-trivial point on the P-192 curve specified; (b) checking that the resulting key DHKey is not the point of infinity. Added with Draft D2: while this comment was accepted, I did not find the corresponding clarifying text (so, keeping the comment in serves as a reminder to double check). </t>
    </r>
    <r>
      <rPr>
        <b/>
        <sz val="12"/>
        <rFont val="Times New Roman"/>
        <family val="1"/>
      </rPr>
      <t>Suggested remedy:</t>
    </r>
    <r>
      <rPr>
        <sz val="12"/>
        <rFont val="Times New Roman"/>
        <family val="1"/>
      </rPr>
      <t xml:space="preserve"> Clearly and unambiguously specify the checks that need to be performed here, including the two referred to above.</t>
    </r>
  </si>
  <si>
    <t>S8-036</t>
  </si>
  <si>
    <r>
      <t xml:space="preserve">(TR) Clause 8.1.2, p. 148-149: The protocol in Clause 8.1.1 introduced an index so as to distinguish different protocol flows in the key agreement scheme, but this seems to be missing in Clause 8.1.2 ff (cf. P_2, P_3, etc.), without clear justification. Added with Draft D2: it is still prudent to include protocol flow parameters, since it is not a priori clear whether attacks are indeed all prevented without this flow index. </t>
    </r>
    <r>
      <rPr>
        <b/>
        <sz val="12"/>
        <rFont val="Times New Roman"/>
        <family val="1"/>
      </rPr>
      <t xml:space="preserve">Suggested remedy: </t>
    </r>
    <r>
      <rPr>
        <sz val="12"/>
        <rFont val="Times New Roman"/>
        <family val="1"/>
      </rPr>
      <t xml:space="preserve">Introduce proper protocol flow labels, so as to ensure that reflection attacks, etc., cannot occur. </t>
    </r>
  </si>
  <si>
    <t>new and improved</t>
  </si>
  <si>
    <t>S8-037</t>
  </si>
  <si>
    <r>
      <t xml:space="preserve">(TR) Clause 8.1.2, p. 148, l. 4 (also l. 6): It is unclear why the key confirmation messages are truncated to be 64-bit long. The additional cost of making this a full 128-bit crypto strength protocol (by using 128-bit key confirmation messages) is negligible, since no computational cost and only 8 octets of additional over-the-air communication cost for each of the two key confirmation flows. </t>
    </r>
    <r>
      <rPr>
        <b/>
        <sz val="12"/>
        <rFont val="Times New Roman"/>
        <family val="1"/>
      </rPr>
      <t xml:space="preserve">Suggested remedy: </t>
    </r>
    <r>
      <rPr>
        <sz val="12"/>
        <rFont val="Times New Roman"/>
        <family val="1"/>
      </rPr>
      <t xml:space="preserve"> Change accordingly.</t>
    </r>
  </si>
  <si>
    <t>Suggested remedy:  Change accordingly.</t>
  </si>
  <si>
    <t>S8-038</t>
  </si>
  <si>
    <r>
      <t xml:space="preserve">(TR) Clause 8.1.2, p. 148, l. 9: The identifiers of the communicating parties are not included with the MK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2"/>
        <rFont val="Times New Roman"/>
        <family val="1"/>
      </rPr>
      <t xml:space="preserve">Suggested remedy: </t>
    </r>
    <r>
      <rPr>
        <sz val="12"/>
        <rFont val="Times New Roman"/>
        <family val="1"/>
      </rPr>
      <t>Please provide convincing rationale here.</t>
    </r>
  </si>
  <si>
    <t>S8-039</t>
  </si>
  <si>
    <r>
      <t xml:space="preserve">(TR) Clause 8.1.3, p. 149, l. 4-5: It is entirely unclear how the “out of band” transfer of public keys is supposed to happen. Added with Draft D2: If key initialization is left as out-of-band exercise, this may most likely render the scheme less useful and would create a plethora of mutually non-interoperable vendor solutions to solve this bootstrapping problem (thereby, assuring orders of magnitude less use than potential). As an aside, 10/676r0 suggests that the scheme is optional. I would presume that the scheme specified is mandatory, if public key hidden association is used. </t>
    </r>
    <r>
      <rPr>
        <b/>
        <sz val="12"/>
        <rFont val="Times New Roman"/>
        <family val="1"/>
      </rPr>
      <t xml:space="preserve">Suggested remedy: </t>
    </r>
    <r>
      <rPr>
        <sz val="12"/>
        <rFont val="Times New Roman"/>
        <family val="1"/>
      </rPr>
      <t>Please explain carefully how this works and elaborate on why one cannot use other hidden association schemes.</t>
    </r>
  </si>
  <si>
    <t>S8-040</t>
  </si>
  <si>
    <r>
      <t xml:space="preserve">(TR) Clause 8.1.4, p. 151, l. 35, Eqn. (28): It is entirely unclear what the benefit of introducing the scalar M_X+1 is (in half the cases the value is 1; in a quarter of the cases 2, etc.).  </t>
    </r>
    <r>
      <rPr>
        <b/>
        <sz val="12"/>
        <rFont val="Times New Roman"/>
        <family val="1"/>
      </rPr>
      <t xml:space="preserve">Suggested remedy: </t>
    </r>
    <r>
      <rPr>
        <sz val="12"/>
        <rFont val="Times New Roman"/>
        <family val="1"/>
      </rPr>
      <t>Remove this scalar (and replace by the constant value ‘1’).</t>
    </r>
  </si>
  <si>
    <t>S8-041</t>
  </si>
  <si>
    <r>
      <t xml:space="preserve">(T) Clause 8.1.4, p. 151, Eqn. (29): The procedure for mapping a password to a point on the curve has non-deterministic running time, due to “trial-and-error” approach. Why not replace this with the deterministic method for mapping a a value to a curve as introduced, e.g., in the Crypto 2010 paper by Icart, Coron, et al (also IACR ePrint 2009-340)? </t>
    </r>
    <r>
      <rPr>
        <b/>
        <sz val="12"/>
        <rFont val="Times New Roman"/>
        <family val="1"/>
      </rPr>
      <t xml:space="preserve">Suggested remedy: </t>
    </r>
    <r>
      <rPr>
        <sz val="12"/>
        <rFont val="Times New Roman"/>
        <family val="1"/>
      </rPr>
      <t>Replace the procedure by one with deterministic running-time, e.g., using the technique referenced.</t>
    </r>
  </si>
  <si>
    <t>Suggested remedy: Replace the procedure by one with deterministic running-time, e.g., using the technique referenced.</t>
  </si>
  <si>
    <t>S8-042</t>
  </si>
  <si>
    <t xml:space="preserve"> </t>
  </si>
  <si>
    <r>
      <t xml:space="preserve">(TR) Clause 8.1.4, p. 151: Most password-based schemes I am aware of hash the password prior to mapping this to an elliptic curve point. With the scheme presented here, this is not the case, however, which makes one wonder about evidence regarding security provided. Moreover, the probabilistic trial-and-error method of mapping a string to a point has been improved upon and replaced by a deterministic one. Added for Draft D2: the evidence that the scheme is secure is still missing. </t>
    </r>
    <r>
      <rPr>
        <b/>
        <sz val="12"/>
        <rFont val="Times New Roman"/>
        <family val="1"/>
      </rPr>
      <t>Suggested remedy:</t>
    </r>
    <r>
      <rPr>
        <sz val="12"/>
        <rFont val="Times New Roman"/>
        <family val="1"/>
      </rPr>
      <t xml:space="preserve"> Provide evidence that this protocol is secure.</t>
    </r>
  </si>
  <si>
    <t>S8-043</t>
  </si>
  <si>
    <t>(TR) Clause 8.1.5, p. 153, l. 8: the size of the display message (16-bit) seems to be too small, since it seems to afford a birthday-paradox style attack that requires a workload of roughly only a factor 256x more than that of the communicating BAN-nodes (thus, taking a second on a computing device). Added with Draft D2: still not clear how secure this is (what is the crypto strength, what properties, what assumptions, how much parallelism, etc.). Moreover, the text has been considerably changed, so this suggest immaturity. Suggested remedy: Please explain why this protocol is secure.</t>
  </si>
  <si>
    <t>S8-044</t>
  </si>
  <si>
    <r>
      <t xml:space="preserve">(TR) Clause 8.3.1.1, p. 163, Fig. 103: The nonce construction may yield re-use of nonces, due to use of short addresses (which may cycle), rather than globally unique ids. Besides, the MAC header is 7 octets and not 6 octets, so that formats do not “fit”. Added with Draft D2: If others do this, this by itself is no correctness argument. </t>
    </r>
    <r>
      <rPr>
        <b/>
        <sz val="12"/>
        <rFont val="Times New Roman"/>
        <family val="1"/>
      </rPr>
      <t xml:space="preserve">Suggested remedy: </t>
    </r>
    <r>
      <rPr>
        <sz val="12"/>
        <rFont val="Times New Roman"/>
        <family val="1"/>
      </rPr>
      <t>Please fix this, e.g., by adopting CCM* mode of operation of 802.15.4-2006, 802.11i, or NIST SP800-38C, Appendix A.</t>
    </r>
  </si>
  <si>
    <t>S8-045</t>
  </si>
  <si>
    <r>
      <rPr>
        <sz val="12"/>
        <color indexed="56"/>
        <rFont val="Times New Roman"/>
        <family val="1"/>
      </rPr>
      <t xml:space="preserve">(T) Clause 8.3.1.2-8.3.1.5, pp. 162-167: The CCM mode of operation description could just copy the specification with 802.15.4-2006 and save lots of pages and add clarity. That specification has been used with ZigBee, ISA SP100.11a, and IETF RoLL as well. Besides, it would untangle transmit order/bit/octet order discussions and would add more flexibility as to length of authenticity tag options supported. Added with Draft D2: copy CCM* mode annex and format nonce with 6-octet extended address instead (this is only deviation from strict cut-and-paste). </t>
    </r>
    <r>
      <rPr>
        <b/>
        <sz val="12"/>
        <color indexed="56"/>
        <rFont val="Times New Roman"/>
        <family val="1"/>
      </rPr>
      <t xml:space="preserve">Suggested remedy: </t>
    </r>
    <r>
      <rPr>
        <sz val="12"/>
        <color indexed="56"/>
        <rFont val="Times New Roman"/>
        <family val="1"/>
      </rPr>
      <t xml:space="preserve"> Implement accordingly.</t>
    </r>
  </si>
  <si>
    <t>S8-046</t>
  </si>
  <si>
    <r>
      <rPr>
        <sz val="12"/>
        <color indexed="56"/>
        <rFont val="Times New Roman"/>
        <family val="1"/>
      </rPr>
      <t xml:space="preserve">(TR) Clause 8.3.2, p. 166-167: Replay protection relies on checking whether the received counter value (SSN) is at least equal to the “lexicographically first” (i.e., smallest) value stored on the recipient device. The current draft seems to adopt counter increments that were originally with 802.15.4-2003 and that led to lots of confusion and incorrect implementations. Suggestion is to adopt the much cleaner version as codified with 802.15.4-2006, Clause 7.5.8.2.1 and Clause 7.5.8.2.3. This would include initializing this value at zero (rather than 1, as is done in Clause 6.2.2.1 of Draft D1) and explicitly stipulating that the value 0xffffffff represents the value infinity. Added with Draft D2: the fact that others (802.11i) do something, does not make this the right approach automatically. </t>
    </r>
    <r>
      <rPr>
        <b/>
        <sz val="12"/>
        <color indexed="56"/>
        <rFont val="Times New Roman"/>
        <family val="1"/>
      </rPr>
      <t xml:space="preserve">Suggested remedy: </t>
    </r>
    <r>
      <rPr>
        <sz val="12"/>
        <color indexed="56"/>
        <rFont val="Times New Roman"/>
        <family val="1"/>
      </rPr>
      <t>Implement accordingly.</t>
    </r>
  </si>
  <si>
    <t>S8-047</t>
  </si>
  <si>
    <r>
      <rPr>
        <sz val="12"/>
        <color indexed="56"/>
        <rFont val="Times New Roman"/>
        <family val="1"/>
      </rPr>
      <t xml:space="preserve">(TR) Clause 8.3.2, p. 167, l. 10-11: there seems to be merit in flagging replayed frames, so as to allow some remedial action by a subsequent process, so silently discarding these seems to preclude useful I/O. Added with Draft D2: the language does still not result in error flags (“attention should be paid” is not actionable in terms of remedial follow-up action of higher layer). </t>
    </r>
    <r>
      <rPr>
        <b/>
        <sz val="12"/>
        <color indexed="56"/>
        <rFont val="Times New Roman"/>
        <family val="1"/>
      </rPr>
      <t xml:space="preserve">Suggested remedy: </t>
    </r>
    <r>
      <rPr>
        <sz val="12"/>
        <color indexed="56"/>
        <rFont val="Times New Roman"/>
        <family val="1"/>
      </rPr>
      <t xml:space="preserve">Report a failed status code for any incoming frame that does fail security processing. </t>
    </r>
  </si>
  <si>
    <t>S8-048</t>
  </si>
  <si>
    <r>
      <rPr>
        <sz val="12"/>
        <color indexed="56"/>
        <rFont val="Times New Roman"/>
        <family val="1"/>
      </rPr>
      <t xml:space="preserve">(TR) Clause 8.4, p. 167, l. 16-18: It is hard to see any practical justification of offering more than one cipher suite (except for built-in algorithm agility), since this does not serve any security purpose, drives up implementation cost, and hampers interoperability. Besides, it requires control traffic so as to indicate which cipher suites devices support. Bad idea! Added with Draft D2: while this comment was accepted in principle, no action was taken to implement this. </t>
    </r>
    <r>
      <rPr>
        <b/>
        <sz val="12"/>
        <color indexed="56"/>
        <rFont val="Times New Roman"/>
        <family val="1"/>
      </rPr>
      <t xml:space="preserve">Suggested remedy: </t>
    </r>
    <r>
      <rPr>
        <sz val="12"/>
        <color indexed="56"/>
        <rFont val="Times New Roman"/>
        <family val="1"/>
      </rPr>
      <t>define one crypto primitive for every purpose, unless there is a clear reason not to do so. Just allow some reserved bit(s) for algorithm agility.</t>
    </r>
  </si>
  <si>
    <t>S8-049</t>
  </si>
  <si>
    <r>
      <rPr>
        <sz val="12"/>
        <color indexed="56"/>
        <rFont val="Times New Roman"/>
        <family val="1"/>
      </rPr>
      <t xml:space="preserve">(TR) Clause 5.2, p. 13, l. 12-14: The restriction that inter-node communication is not possible with a one-hop BAN is unenforceable (any device can just open its transmitter or receiver, and may not be aware of the “device type” of the communicating party). Moreover, the current definition does not take into account lifecycle aspects, where it may very well be that the hub of the day is replaced by another one over time, without (hopefully) the network falling apart (after all, that would be a medical emergency by itself!). The same happened with 802.15.4-2003/2006 at the time (RFD/FFD distinction), but that is no reason to repeat this unenforceable constraint here again. Added with Draft D2: descriptive text is not normative. Moreover, response to earlier comment does not deal with noted lifecycle aspects. </t>
    </r>
    <r>
      <rPr>
        <b/>
        <sz val="12"/>
        <color indexed="56"/>
        <rFont val="Times New Roman"/>
        <family val="1"/>
      </rPr>
      <t>Suggested remedy:</t>
    </r>
    <r>
      <rPr>
        <sz val="12"/>
        <color indexed="56"/>
        <rFont val="Times New Roman"/>
        <family val="1"/>
      </rPr>
      <t xml:space="preserve"> Remove this unenforceable restriction from the specification. </t>
    </r>
  </si>
  <si>
    <t>S8-050</t>
  </si>
  <si>
    <t>26-27</t>
  </si>
  <si>
    <t>(TR) Clause 5.3, p. 13, l. 26-27: It is suggested that key management functionality could be MAC functionality. This is a clear layer violation, since management functionality is higher-layer end-to-end functionality. Besides, if this would “live” at the MAC, then one would have to specify the structure of keying material, including key value, key originator, key validity period, and other attributes the MAC may not even know about. With 802.15.3 standard, Paul Nikolic ruled all this key management functionality out of scope of WPAN efforts (in March 2003). Added with Draft D2: in 10/767r0, it is suggested that key initialization is part of MAC functionality. If so, why are key usage policies (key validity period, etc.) not specified? Moreover, public-key key initialization is left as out-of-band exercise to implementers. Lastly, 802.11 seems to be exception rather than rule where one implements higher layer stuff. With 802.15 there is no precedent to my knowledge. Suggested remedy: Remove all key management functionality (except for key usage) from the specification.</t>
  </si>
  <si>
    <t>S8-051</t>
  </si>
  <si>
    <r>
      <t xml:space="preserve">(TR) Clause 5.4, p.15, l. 1-6: This suggests only a relative notion of time, thereby not facilitating security services, such as delay protection. The latter could be useful if one relays information at a later time in the network, with devices that were not around or asleep earlier on, just processing this, even if the frames in question may have “aged”. This could also be relevant in terms of keying material, which is now claimed to be valid during a “session” (Clause 5.6, p. 17, l. 39), which seems to require a notion of time. Added with Draft D2: It is not clear why stale messages would not present a problem for the target spaces. This is one of the reasons to require timeliness as security property. </t>
    </r>
    <r>
      <rPr>
        <b/>
        <sz val="12"/>
        <color indexed="56"/>
        <rFont val="Times New Roman"/>
        <family val="1"/>
      </rPr>
      <t xml:space="preserve">Suggested remedy: </t>
    </r>
    <r>
      <rPr>
        <sz val="12"/>
        <color indexed="56"/>
        <rFont val="Times New Roman"/>
        <family val="1"/>
      </rPr>
      <t xml:space="preserve"> Consider a more absolute notion of time, so as to facilitate detection of stale frames and stale data in tables</t>
    </r>
  </si>
  <si>
    <t>S8-052</t>
  </si>
  <si>
    <r>
      <rPr>
        <sz val="12"/>
        <color indexed="56"/>
        <rFont val="Times New Roman"/>
        <family val="1"/>
      </rPr>
      <t xml:space="preserve">(TR) Clause 5.5, p. 15, Fig. 4: The state diagrams seem to be inconsistent, since the unsecured state diagram does not arise easily from the secured one. Added with Draft D2: in many succinct security designs, the unsecured operation is a “projected” case of the secured operation, hence my comments. Not convinced here. </t>
    </r>
    <r>
      <rPr>
        <b/>
        <sz val="12"/>
        <color indexed="56"/>
        <rFont val="Times New Roman"/>
        <family val="1"/>
      </rPr>
      <t xml:space="preserve">Suggested remedy: </t>
    </r>
    <r>
      <rPr>
        <sz val="12"/>
        <color indexed="56"/>
        <rFont val="Times New Roman"/>
        <family val="1"/>
      </rPr>
      <t>Define state diagram consistently, so that unsecured state transitions are just more lax than secured state transitions, but certainly not inconsistent herewith.</t>
    </r>
  </si>
  <si>
    <t>S8-053</t>
  </si>
  <si>
    <r>
      <t xml:space="preserve">(TR) Clause 5.5.1.1, p. 16:  The order of association and authentication seems to be off: one would expect a device to first associate (and thereby getting a temporary lease of life to communicate and consume resources) and, depending on whether security is required, engage in additional security protocols (e.g., to authenticate itself, to set up a secure and authentic channel to be used for key distribution or for secure data transfer). Now, it seems that a device can only get to an associated state with master keys from orphan state. Why not associate, followed by limited allowance for unsecured traffic if frames in question are related to some higher-layer key agreement scheme?? Added with Draft D2: response to comment not satisfactory, nor complete – will discuss in person. </t>
    </r>
    <r>
      <rPr>
        <b/>
        <sz val="12"/>
        <color indexed="56"/>
        <rFont val="Times New Roman"/>
        <family val="1"/>
      </rPr>
      <t>Suggested remedy:</t>
    </r>
    <r>
      <rPr>
        <sz val="12"/>
        <color indexed="56"/>
        <rFont val="Times New Roman"/>
        <family val="1"/>
      </rPr>
      <t xml:space="preserve"> Redefine security model, so that specific frames can only be communicated if cryptographic keying material there and security processing on frames used.</t>
    </r>
  </si>
  <si>
    <t>S8-054</t>
  </si>
  <si>
    <r>
      <rPr>
        <sz val="12"/>
        <color indexed="56"/>
        <rFont val="Times New Roman"/>
        <family val="1"/>
      </rPr>
      <t xml:space="preserve">(TR) Clause 5.5.1.2, p. 16, l. 19: It is unclear whether “repealing” a security association is tied to aliveness/timeliness guarantees. If not, the disassociation can be replayed at a later moment in time (or delayed, if recipient device temporarily offline/asleep, etc.) Added with Draft D2: response does not take into account so-called “delay” attacks, which leads to undesirable out-of-synch states on both devices. Hence, keep in comment. </t>
    </r>
    <r>
      <rPr>
        <b/>
        <sz val="12"/>
        <color indexed="56"/>
        <rFont val="Times New Roman"/>
        <family val="1"/>
      </rPr>
      <t xml:space="preserve">Suggested remedy: </t>
    </r>
    <r>
      <rPr>
        <sz val="12"/>
        <color indexed="56"/>
        <rFont val="Times New Roman"/>
        <family val="1"/>
      </rPr>
      <t>Please provide timeliness/aliveness with this disassociation command.</t>
    </r>
  </si>
  <si>
    <t>S8-055</t>
  </si>
  <si>
    <r>
      <rPr>
        <sz val="12"/>
        <color indexed="56"/>
        <rFont val="Times New Roman"/>
        <family val="1"/>
      </rPr>
      <t xml:space="preserve">(TR) Clause 5.6, p. 17, l. 35: it is unclear why encryption and authentication could not be provided for control frames, nor why the actual combination of security services provided should not be allowed to depend on the frame type/subtype in question (and potentially configured, depending on application scenario at hand). Now, lots of security services seem to be cast in stone, irrespective of potentially widely varying application scenarios. Added with Draft D2: the response suggests that some control frames do have a payload field, which may benefit from encryption after all (thus, validating my point). </t>
    </r>
    <r>
      <rPr>
        <b/>
        <sz val="12"/>
        <color indexed="56"/>
        <rFont val="Times New Roman"/>
        <family val="1"/>
      </rPr>
      <t>Suggested remedy:</t>
    </r>
    <r>
      <rPr>
        <sz val="12"/>
        <color indexed="56"/>
        <rFont val="Times New Roman"/>
        <family val="1"/>
      </rPr>
      <t xml:space="preserve"> Allow more flexibility as to particular combination of security services offered (e.g., what about more than 32-bit authenticity tags?) and as to flexibility as function of frame type in question. This could easily be accommodated by indexing the particular combination of security services in the frame itself (or storing as side information on recipient device). I would be happy to help with this.</t>
    </r>
  </si>
  <si>
    <t>S8-056</t>
  </si>
  <si>
    <r>
      <rPr>
        <sz val="12"/>
        <color indexed="56"/>
        <rFont val="Times New Roman"/>
        <family val="1"/>
      </rPr>
      <t xml:space="preserve">(TR) Clause 5.6, p. 18, l. 3: The notion of “session” during which a temporal key is valid is poorly explained. This seems to require a relative notion of time between communicating devices and, with keys, in general a more absolute notion of time. Added with Draft D2: the handling of the comment is inadequate, since just suggests “it is okay, because we feel so”. Will discuss in person.  </t>
    </r>
    <r>
      <rPr>
        <b/>
        <sz val="12"/>
        <color indexed="56"/>
        <rFont val="Times New Roman"/>
        <family val="1"/>
      </rPr>
      <t xml:space="preserve">Suggested remedy: </t>
    </r>
    <r>
      <rPr>
        <sz val="12"/>
        <color indexed="56"/>
        <rFont val="Times New Roman"/>
        <family val="1"/>
      </rPr>
      <t>Please explain carefully. See also previous comment on timeliness and notion of time.</t>
    </r>
  </si>
  <si>
    <t>S8-057</t>
  </si>
  <si>
    <r>
      <rPr>
        <sz val="12"/>
        <color indexed="56"/>
        <rFont val="Times New Roman"/>
        <family val="1"/>
      </rPr>
      <t xml:space="preserve">(TR) Clause 6.2.1, p. 20, Fig. 9: the MAC header seems to only allow for short 1-octet addresses, thus begging the question how the full extended addresses are to be communicated. Added with Draft D2: Still not clear. May withdraw comment if evidence given more clearly. </t>
    </r>
    <r>
      <rPr>
        <b/>
        <sz val="12"/>
        <color indexed="56"/>
        <rFont val="Times New Roman"/>
        <family val="1"/>
      </rPr>
      <t>Suggested remedy:</t>
    </r>
    <r>
      <rPr>
        <sz val="12"/>
        <color indexed="56"/>
        <rFont val="Times New Roman"/>
        <family val="1"/>
      </rPr>
      <t xml:space="preserve"> Allow addressing option where the full extended address is included in the MAC frame.</t>
    </r>
  </si>
  <si>
    <t>S8-058</t>
  </si>
  <si>
    <r>
      <rPr>
        <sz val="12"/>
        <color indexed="56"/>
        <rFont val="Times New Roman"/>
        <family val="1"/>
      </rPr>
      <t xml:space="preserve">(TR) Clause 6.2.1.1.4, p. 21: The key index field of 1 bit only seems not to allow sufficient flexibility in distinguishing different keys during the lifetime of the system. Moreover, only peer-to-peer keys and network wide keys seem to be supported, and not group keys. Added with Draft D2: From the response to this comment, it is still unclear how the group keying scheme works. Moreover, devices may be asleep for a longer time and may have missed more than one key update. As an aside, there is no notion of time, so no “trigger” for key updates and automatic purging of keying tables. </t>
    </r>
    <r>
      <rPr>
        <b/>
        <sz val="12"/>
        <color indexed="56"/>
        <rFont val="Times New Roman"/>
        <family val="1"/>
      </rPr>
      <t xml:space="preserve">Suggested remedy: </t>
    </r>
    <r>
      <rPr>
        <sz val="12"/>
        <color indexed="56"/>
        <rFont val="Times New Roman"/>
        <family val="1"/>
      </rPr>
      <t xml:space="preserve">Allow more flexibility in specifying key indicators. </t>
    </r>
  </si>
  <si>
    <t>S8-059</t>
  </si>
  <si>
    <r>
      <rPr>
        <sz val="12"/>
        <color indexed="56"/>
        <rFont val="Times New Roman"/>
        <family val="1"/>
      </rPr>
      <t xml:space="preserve">(TR) Clause 6.2.2.1, p. 26: This suggests that one needs to store a frame counter for every key, which seems wasteful: a sender only needs to store one frame counter for outgoing traffic and just increments this along the way, independent of frame type and keying material in question. Added with Draft D2: the response seems to suggest that the counter space has been selected too small. Moreover, it seems to suggest that key update (dubbed “nontrivial task”) has not been given sufficient consideration. After all, if this is so difficult, why not simplify the design??? </t>
    </r>
    <r>
      <rPr>
        <b/>
        <sz val="12"/>
        <color indexed="56"/>
        <rFont val="Times New Roman"/>
        <family val="1"/>
      </rPr>
      <t xml:space="preserve">Suggested remedy: </t>
    </r>
    <r>
      <rPr>
        <sz val="12"/>
        <color indexed="56"/>
        <rFont val="Times New Roman"/>
        <family val="1"/>
      </rPr>
      <t>Each device should only use one frame counter (Security Sequence Counter) for outgoing frames. Similarly, a recipient only needs to store one frame counter per device it receives frames from (so as to implement replay protection).</t>
    </r>
  </si>
  <si>
    <t>S8-060</t>
  </si>
  <si>
    <r>
      <rPr>
        <sz val="12"/>
        <color indexed="56"/>
        <rFont val="Times New Roman"/>
        <family val="1"/>
      </rPr>
      <t xml:space="preserve">(TR) Clause 6.2.2.1, p. 29: This suggests that the SSN frame counter is incremented even in case of resends. If so, this thwarts the security service of replay protection (since now, a device can send the same frame twice, but with different SSN numbers). Added with Draft D2: the response suggest a scenario of out-of-order receipt, where one does not first finish a transaction before sending a new frame. Suggest to discuss in person, since approach in response seems to lead to security vulnerabilities. </t>
    </r>
    <r>
      <rPr>
        <b/>
        <sz val="12"/>
        <color indexed="56"/>
        <rFont val="Times New Roman"/>
        <family val="1"/>
      </rPr>
      <t>Suggested remedy:</t>
    </r>
    <r>
      <rPr>
        <sz val="12"/>
        <color indexed="56"/>
        <rFont val="Times New Roman"/>
        <family val="1"/>
      </rPr>
      <t xml:space="preserve"> Resends should use the same frame counter.</t>
    </r>
  </si>
  <si>
    <t>S8-061</t>
  </si>
  <si>
    <r>
      <rPr>
        <sz val="12"/>
        <color indexed="56"/>
        <rFont val="Times New Roman"/>
        <family val="1"/>
      </rPr>
      <t xml:space="preserve">(TR) Clause 6.3.2.3.1, p. 35, Table 5: This suggests that the particular protocols for a fixed field value are fixed (and as defined in Clause 8, with only 80-bit crypto strength). What about algorithm agility here? Why is there no public-key based authenticated key agreement scheme with certificates? What about a proper symmetric-key based authenticated key agreement scheme? Added with Draft D2: response is not adequate: if higher layers could define key agreement, then perhaps that is the proper place to always do this??? Moreover, where are the algorithm agility features one could use to kill off protocols from the specification, use others, etc. And … how does one negotiate those parms? </t>
    </r>
    <r>
      <rPr>
        <b/>
        <sz val="12"/>
        <color indexed="56"/>
        <rFont val="Times New Roman"/>
        <family val="1"/>
      </rPr>
      <t xml:space="preserve">Suggested remedy: </t>
    </r>
    <r>
      <rPr>
        <sz val="12"/>
        <color indexed="56"/>
        <rFont val="Times New Roman"/>
        <family val="1"/>
      </rPr>
      <t xml:space="preserve"> allow much more flexibility in terms of schemes supported (algorithm agility!).</t>
    </r>
  </si>
  <si>
    <t>S8-062</t>
  </si>
  <si>
    <r>
      <rPr>
        <sz val="12"/>
        <color indexed="56"/>
        <rFont val="Times New Roman"/>
        <family val="1"/>
      </rPr>
      <t xml:space="preserve">(TR) Clause 6.3.2.3.2, p. 36, Table 6: The security level options seem too limited. Moreover, this would benefit from making this dependent on frame type/subtype in question, so as to allow more flexibility (this is also done in 802.15.4-2006). Added with Draft D2: Do feel that more flexibility is warranted (e.g., why not allow application with 32-bit authenticity and others with 64-bit or even 128-bit), so will remain comment. </t>
    </r>
    <r>
      <rPr>
        <b/>
        <sz val="12"/>
        <color indexed="56"/>
        <rFont val="Times New Roman"/>
        <family val="1"/>
      </rPr>
      <t xml:space="preserve">Suggested remedy: </t>
    </r>
    <r>
      <rPr>
        <sz val="12"/>
        <color indexed="56"/>
        <rFont val="Times New Roman"/>
        <family val="1"/>
      </rPr>
      <t>Implement accordingly.</t>
    </r>
  </si>
  <si>
    <t>S8-063</t>
  </si>
  <si>
    <r>
      <rPr>
        <sz val="12"/>
        <color indexed="56"/>
        <rFont val="Times New Roman"/>
        <family val="1"/>
      </rPr>
      <t>(TR) Clause 6.3.2.3.4, p. 36, Table 7: No clue where Camilia comes from. While this was a 2</t>
    </r>
    <r>
      <rPr>
        <vertAlign val="superscript"/>
        <sz val="12"/>
        <color indexed="56"/>
        <rFont val="Times New Roman"/>
        <family val="1"/>
      </rPr>
      <t>nd</t>
    </r>
    <r>
      <rPr>
        <sz val="12"/>
        <color indexed="56"/>
        <rFont val="Times New Roman"/>
        <family val="1"/>
      </rPr>
      <t xml:space="preserve"> round AES Candidate block cipher, everyone else in the world who specified something post 2001 uses AES-128 (a.k.a. Rijndael). There do not seem to be any advantages in introducing this somewhat arbitrary other cipher and lots of disadvantages: lack of compatibility, higher implementation cost, control traffic cost, key management cost. Added with Draft D2: I still do not see a justification, nor descriptive text by Bob Moskowitz (as suggested in 10/676r0). We have algorithm agility for introduction of new schemes, to be used sparingly… </t>
    </r>
    <r>
      <rPr>
        <b/>
        <sz val="12"/>
        <color indexed="56"/>
        <rFont val="Times New Roman"/>
        <family val="1"/>
      </rPr>
      <t xml:space="preserve">Suggested remedy: </t>
    </r>
    <r>
      <rPr>
        <sz val="12"/>
        <color indexed="56"/>
        <rFont val="Times New Roman"/>
        <family val="1"/>
      </rPr>
      <t>Remove Camilia from the list and make everything except AES-128 a reserved value.</t>
    </r>
  </si>
  <si>
    <t>S8-064</t>
  </si>
  <si>
    <r>
      <rPr>
        <sz val="12"/>
        <color indexed="56"/>
        <rFont val="Times New Roman"/>
        <family val="1"/>
      </rPr>
      <t xml:space="preserve">(TR) Clause 6.3.3.1, p. 41: The extended addresses seem to be EUI-48 addresses. This seems to be too short, given the potential number of devices in body area networks. Why not use an EUI-64, so as to be sure to have globally unique device identifiers? This would allow not running out of space and would also allow device certificates based on this address issued by a CA. Added with Draft D2 (based on 10/676r0): The state space is simply too small, since what if a single vendor wishes to sell 500 million devices? Does he now have to apply for 32 EUI-48 addresses? This has been discussed with 802.15.4, ZigBee, RFID, etc., and medical devices may have huge numbers out there long-term. </t>
    </r>
    <r>
      <rPr>
        <b/>
        <sz val="12"/>
        <color indexed="56"/>
        <rFont val="Times New Roman"/>
        <family val="1"/>
      </rPr>
      <t xml:space="preserve">Suggested remedy: </t>
    </r>
    <r>
      <rPr>
        <sz val="12"/>
        <color indexed="56"/>
        <rFont val="Times New Roman"/>
        <family val="1"/>
      </rPr>
      <t>Use EUI-64 addresses, rather than 48-bit entries.</t>
    </r>
  </si>
  <si>
    <t>S8-065</t>
  </si>
  <si>
    <r>
      <rPr>
        <sz val="12"/>
        <color indexed="56"/>
        <rFont val="Times New Roman"/>
        <family val="1"/>
      </rPr>
      <t xml:space="preserve">Clause 6.3.5, p. 43, Fig. 25: The structure of the group temporal key is unclear. Is this supposed to specify the structure of keying material? If so, where are the policy fields, such as key validity period, key usage, etc? Moreover, how does the MAC even know about these (generally) higher-layer concepts? Shouldn’t the sender address be the address of the key originator instead? What about SSN: shouldn’t this be a key serial number instead (cf., e.g., corresponding notions for public keys with X509 as specified with RFC 5280)? Added with Draft D2, after reading 10/676r0: response does not tackle comment completely. Suggest to discuss in person. </t>
    </r>
    <r>
      <rPr>
        <b/>
        <sz val="12"/>
        <color indexed="56"/>
        <rFont val="Times New Roman"/>
        <family val="1"/>
      </rPr>
      <t xml:space="preserve">Suggested remedy: </t>
    </r>
    <r>
      <rPr>
        <sz val="12"/>
        <color indexed="56"/>
        <rFont val="Times New Roman"/>
        <family val="1"/>
      </rPr>
      <t>Please clarify intent, since this is highly unclear now.</t>
    </r>
  </si>
  <si>
    <t xml:space="preserve">Progress on update of D02 Draft </t>
  </si>
  <si>
    <t>with the current definition, the difference (in time) between the start of a frame and end of a frame is equal to the frame length plus the time it takes to propagate the packet -- technically the progagation delay should be included into the definition, would suggest to remove it</t>
  </si>
  <si>
    <t>replace "last received symbol" with "last transmitter symbol"</t>
  </si>
  <si>
    <r>
      <t>A</t>
    </r>
    <r>
      <rPr>
        <sz val="10"/>
        <rFont val="Arial"/>
        <family val="2"/>
      </rPr>
      <t>ccepted.</t>
    </r>
  </si>
  <si>
    <t>1) Define masks below the frequency band of operation, 2) Interface with members of the implantable medical device industry to establish maximum output power levels and an appropriate spectral mask.  As stated in an attachment to the e-mail titled "Legal review for P802.15.6_D01" posted by Art Astrin on 11 Nov. 10, "If this is a matter of concern, its should be discussed further with members of the implantable medical device industry to determine an appropriate spectral mask."  For the record, the adequacy of the mask is of concern for this member.</t>
  </si>
  <si>
    <t>Accepted in principle.
ANSI/AAMI PC69 Annex M will be reviewed and the proper data will be provided. Meanwhile, interference to MICS band looks sufficiently low according to DCN318-00. More discussion will be scheduled among relative members. Transmit power limit is already described in D02 11.8.2 as "The transmit power to the human body is -39 dBm and it shal be less than -36 dBm as the overall power in the frequency band."</t>
  </si>
  <si>
    <t>The resolution of comment S11-99 in Letter Ballot 66 is rejected.  The comment S11-99 submitted for Letter Ballot 55 is repeated within brackets as [The standard does not define limits for "conduction power" nor "radiation power"; in fact, the standard only requires minimum values for these parameters.]  The group's rebuttal is not sufficient since the phrase "The transmit power to the human body .." preceding the numerical value (-39 dBm) is ambiguous.  This value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t>
  </si>
  <si>
    <r>
      <t>A</t>
    </r>
    <r>
      <rPr>
        <sz val="10"/>
        <rFont val="Arial"/>
        <family val="2"/>
      </rPr>
      <t>ccepte.
"exactly pMIFS" will be replaced by "pMIFS and pMIFS + 5us'.</t>
    </r>
  </si>
  <si>
    <r>
      <t>E</t>
    </r>
    <r>
      <rPr>
        <sz val="10"/>
        <rFont val="Arial"/>
        <family val="2"/>
      </rPr>
      <t>TRI(Electronics and Telecommunications Research Institute)</t>
    </r>
  </si>
  <si>
    <r>
      <t>The informative description about HBC should be included. It may not be</t>
    </r>
    <r>
      <rPr>
        <sz val="10"/>
        <rFont val="Arial"/>
        <family val="2"/>
      </rPr>
      <t xml:space="preserve"> normative text, then </t>
    </r>
    <r>
      <rPr>
        <sz val="10"/>
        <rFont val="Arial"/>
        <family val="0"/>
      </rPr>
      <t>it could be placed in the</t>
    </r>
    <r>
      <rPr>
        <sz val="10"/>
        <rFont val="Arial"/>
        <family val="2"/>
      </rPr>
      <t xml:space="preserve"> annex part </t>
    </r>
    <r>
      <rPr>
        <sz val="10"/>
        <rFont val="Arial"/>
        <family val="0"/>
      </rPr>
      <t>of the document.</t>
    </r>
  </si>
  <si>
    <t>Accepted in principle.
Corresponding annex will be added.</t>
  </si>
  <si>
    <t>Is RI decoding capability an option ? If yes, does this means that even if a TX uses RI, it must correctly indicate data rate in the PHR ? If No, what happen is a RX unable to decode RI receive a RI-encoded signal, with a PHR modulater at a higher data rate than the default that it was excpeting</t>
  </si>
  <si>
    <t>Accepted in principle.
Refer to S11-002 and S11-003.</t>
  </si>
  <si>
    <t>d02P802-15-6_Draft_Standard</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</si>
</sst>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
    <numFmt numFmtId="179" formatCode="[$-F800]dddd\,\ mmmm\ dd\,\ yyyy"/>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s>
  <fonts count="58">
    <font>
      <sz val="10"/>
      <name val="Arial"/>
      <family val="0"/>
    </font>
    <font>
      <b/>
      <sz val="10"/>
      <name val="Arial"/>
      <family val="2"/>
    </font>
    <font>
      <sz val="8"/>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30"/>
      <name val="Arial"/>
      <family val="2"/>
    </font>
    <font>
      <sz val="10"/>
      <color indexed="12"/>
      <name val="Arial"/>
      <family val="2"/>
    </font>
    <font>
      <sz val="10"/>
      <color indexed="8"/>
      <name val="Arial"/>
      <family val="2"/>
    </font>
    <font>
      <sz val="10"/>
      <color indexed="10"/>
      <name val="Arial"/>
      <family val="2"/>
    </font>
    <font>
      <sz val="10.5"/>
      <name val="Times New Roman"/>
      <family val="1"/>
    </font>
    <font>
      <u val="single"/>
      <sz val="10"/>
      <name val="Arial"/>
      <family val="2"/>
    </font>
    <font>
      <vertAlign val="superscript"/>
      <sz val="10"/>
      <name val="Arial"/>
      <family val="2"/>
    </font>
    <font>
      <vertAlign val="subscript"/>
      <sz val="10"/>
      <name val="Arial"/>
      <family val="2"/>
    </font>
    <font>
      <b/>
      <u val="single"/>
      <sz val="10"/>
      <name val="Arial"/>
      <family val="2"/>
    </font>
    <font>
      <sz val="12"/>
      <color indexed="56"/>
      <name val="Times New Roman"/>
      <family val="1"/>
    </font>
    <font>
      <b/>
      <sz val="12"/>
      <color indexed="56"/>
      <name val="Times New Roman"/>
      <family val="1"/>
    </font>
    <font>
      <vertAlign val="superscript"/>
      <sz val="12"/>
      <color indexed="56"/>
      <name val="Times New Roman"/>
      <family val="1"/>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1F497D"/>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FF00"/>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
      <patternFill patternType="solid">
        <fgColor theme="0"/>
        <bgColor indexed="64"/>
      </patternFill>
    </fill>
    <fill>
      <patternFill patternType="solid">
        <fgColor rgb="FF00CC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2">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center" wrapText="1"/>
    </xf>
    <xf numFmtId="0" fontId="4" fillId="0" borderId="0" xfId="56" applyFont="1">
      <alignment/>
      <protection/>
    </xf>
    <xf numFmtId="0" fontId="0" fillId="0" borderId="0" xfId="56">
      <alignment/>
      <protection/>
    </xf>
    <xf numFmtId="0" fontId="5" fillId="0" borderId="0" xfId="56" applyFont="1" applyAlignment="1">
      <alignment horizontal="center"/>
      <protection/>
    </xf>
    <xf numFmtId="0" fontId="6" fillId="0" borderId="10" xfId="56" applyFont="1" applyBorder="1" applyAlignment="1">
      <alignment vertical="top" wrapText="1"/>
      <protection/>
    </xf>
    <xf numFmtId="0" fontId="6" fillId="0" borderId="11" xfId="56" applyFont="1" applyBorder="1" applyAlignment="1">
      <alignment vertical="top" wrapText="1"/>
      <protection/>
    </xf>
    <xf numFmtId="0" fontId="6" fillId="0" borderId="0" xfId="56" applyFont="1" applyAlignment="1">
      <alignment vertical="top" wrapText="1"/>
      <protection/>
    </xf>
    <xf numFmtId="0" fontId="6" fillId="0" borderId="12" xfId="56" applyFont="1" applyBorder="1" applyAlignment="1">
      <alignment vertical="top" wrapText="1"/>
      <protection/>
    </xf>
    <xf numFmtId="0" fontId="6" fillId="0" borderId="0" xfId="56" applyFont="1" applyAlignment="1">
      <alignment horizontal="left"/>
      <protection/>
    </xf>
    <xf numFmtId="0" fontId="0" fillId="0" borderId="0" xfId="56" applyAlignment="1">
      <alignment wrapText="1"/>
      <protection/>
    </xf>
    <xf numFmtId="0" fontId="6" fillId="0" borderId="0" xfId="0" applyFont="1" applyAlignment="1">
      <alignment/>
    </xf>
    <xf numFmtId="0" fontId="3" fillId="0" borderId="0" xfId="0" applyFont="1" applyAlignment="1">
      <alignment/>
    </xf>
    <xf numFmtId="49" fontId="3" fillId="0" borderId="0" xfId="56" applyNumberFormat="1" applyFont="1" applyAlignment="1">
      <alignment horizontal="left"/>
      <protection/>
    </xf>
    <xf numFmtId="0" fontId="0" fillId="0" borderId="0" xfId="56" applyBorder="1" applyAlignment="1">
      <alignment vertical="top" wrapText="1"/>
      <protection/>
    </xf>
    <xf numFmtId="0" fontId="1" fillId="0" borderId="0" xfId="0" applyFont="1" applyAlignment="1">
      <alignment horizontal="center"/>
    </xf>
    <xf numFmtId="49" fontId="1" fillId="0" borderId="0" xfId="0" applyNumberFormat="1" applyFont="1" applyAlignment="1">
      <alignment/>
    </xf>
    <xf numFmtId="49" fontId="0" fillId="0" borderId="0" xfId="0" applyNumberFormat="1" applyAlignment="1">
      <alignment/>
    </xf>
    <xf numFmtId="0" fontId="0" fillId="0" borderId="0" xfId="0" applyAlignment="1">
      <alignment wrapText="1"/>
    </xf>
    <xf numFmtId="0" fontId="0" fillId="0" borderId="0" xfId="0" applyAlignment="1">
      <alignment horizontal="center" wrapText="1"/>
    </xf>
    <xf numFmtId="49" fontId="0" fillId="0" borderId="0" xfId="0" applyNumberFormat="1" applyAlignment="1">
      <alignment wrapText="1"/>
    </xf>
    <xf numFmtId="0" fontId="0" fillId="0" borderId="0" xfId="0" applyFont="1" applyAlignment="1">
      <alignment wrapText="1"/>
    </xf>
    <xf numFmtId="0" fontId="0" fillId="0" borderId="0" xfId="0" applyAlignment="1">
      <alignment horizontal="left"/>
    </xf>
    <xf numFmtId="0" fontId="0" fillId="0" borderId="0" xfId="0" applyNumberFormat="1" applyAlignment="1">
      <alignment wrapText="1"/>
    </xf>
    <xf numFmtId="0" fontId="0" fillId="0" borderId="0" xfId="0" applyFont="1" applyAlignment="1">
      <alignment/>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ill="1" applyAlignment="1">
      <alignment wrapText="1"/>
    </xf>
    <xf numFmtId="0" fontId="0" fillId="0" borderId="0" xfId="0" applyAlignment="1">
      <alignment vertical="center"/>
    </xf>
    <xf numFmtId="0" fontId="12" fillId="0" borderId="0" xfId="0" applyFont="1" applyAlignment="1">
      <alignment wrapText="1"/>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0" fillId="0" borderId="0" xfId="0" applyAlignment="1">
      <alignment horizontal="left" vertical="top"/>
    </xf>
    <xf numFmtId="16" fontId="0" fillId="0" borderId="0" xfId="0" applyNumberFormat="1" applyAlignment="1">
      <alignment/>
    </xf>
    <xf numFmtId="0" fontId="0" fillId="0" borderId="0" xfId="0" applyAlignment="1">
      <alignment vertical="top" wrapText="1"/>
    </xf>
    <xf numFmtId="0" fontId="0" fillId="0" borderId="0" xfId="0" applyAlignment="1">
      <alignment vertical="top"/>
    </xf>
    <xf numFmtId="0" fontId="1" fillId="0" borderId="0" xfId="0" applyFont="1" applyAlignment="1">
      <alignment vertical="top"/>
    </xf>
    <xf numFmtId="3" fontId="0" fillId="0" borderId="0" xfId="0" applyNumberFormat="1" applyAlignment="1">
      <alignment/>
    </xf>
    <xf numFmtId="0" fontId="0" fillId="0" borderId="0" xfId="0" applyFont="1" applyAlignment="1">
      <alignment/>
    </xf>
    <xf numFmtId="0" fontId="0" fillId="0" borderId="0" xfId="0" applyFont="1" applyAlignment="1">
      <alignment wrapText="1"/>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49" fontId="1" fillId="0" borderId="0" xfId="0" applyNumberFormat="1" applyFont="1" applyBorder="1" applyAlignment="1">
      <alignment/>
    </xf>
    <xf numFmtId="0" fontId="1" fillId="0" borderId="0" xfId="0" applyFont="1" applyBorder="1" applyAlignment="1">
      <alignment horizontal="center" wrapText="1"/>
    </xf>
    <xf numFmtId="0" fontId="0" fillId="0" borderId="0" xfId="0" applyFont="1" applyBorder="1" applyAlignment="1">
      <alignment/>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left" vertical="top" wrapText="1"/>
    </xf>
    <xf numFmtId="0" fontId="0" fillId="0" borderId="0" xfId="0" applyNumberFormat="1" applyBorder="1" applyAlignment="1">
      <alignment horizontal="lef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NumberFormat="1" applyBorder="1" applyAlignment="1">
      <alignment vertical="top" wrapText="1"/>
    </xf>
    <xf numFmtId="20" fontId="0" fillId="0" borderId="0" xfId="0" applyNumberFormat="1" applyBorder="1" applyAlignment="1">
      <alignment horizontal="left" vertical="top" wrapText="1"/>
    </xf>
    <xf numFmtId="0" fontId="0" fillId="0" borderId="0" xfId="0" applyFill="1" applyBorder="1" applyAlignment="1">
      <alignment horizontal="left" vertical="top" wrapText="1"/>
    </xf>
    <xf numFmtId="0" fontId="0" fillId="33" borderId="0" xfId="0" applyFill="1" applyBorder="1" applyAlignment="1">
      <alignment horizontal="left" vertical="top" wrapText="1"/>
    </xf>
    <xf numFmtId="49" fontId="0" fillId="0" borderId="0" xfId="0" applyNumberFormat="1" applyBorder="1" applyAlignment="1">
      <alignment/>
    </xf>
    <xf numFmtId="0" fontId="0" fillId="0" borderId="0" xfId="0" applyBorder="1" applyAlignment="1">
      <alignment horizontal="left" vertical="top" wrapText="1" shrinkToFit="1"/>
    </xf>
    <xf numFmtId="0" fontId="0" fillId="0" borderId="0" xfId="0" applyBorder="1" applyAlignment="1" quotePrefix="1">
      <alignment horizontal="left" vertical="top" wrapText="1"/>
    </xf>
    <xf numFmtId="49" fontId="0" fillId="0" borderId="0" xfId="0" applyNumberFormat="1" applyBorder="1" applyAlignment="1">
      <alignment vertical="top" wrapText="1"/>
    </xf>
    <xf numFmtId="14" fontId="0" fillId="0" borderId="0" xfId="0" applyNumberFormat="1" applyBorder="1" applyAlignment="1">
      <alignment horizontal="left" vertical="top" wrapText="1"/>
    </xf>
    <xf numFmtId="0" fontId="0" fillId="0" borderId="0" xfId="0" applyFont="1" applyFill="1" applyBorder="1" applyAlignment="1">
      <alignment horizontal="left" vertical="top" wrapText="1"/>
    </xf>
    <xf numFmtId="0" fontId="6" fillId="0" borderId="0" xfId="0" applyFont="1" applyAlignment="1">
      <alignment wrapText="1"/>
    </xf>
    <xf numFmtId="0" fontId="6" fillId="0" borderId="0" xfId="0" applyFont="1" applyAlignment="1">
      <alignment horizontal="left" wrapText="1" indent="2"/>
    </xf>
    <xf numFmtId="0" fontId="6" fillId="0" borderId="0" xfId="0" applyFont="1" applyAlignment="1">
      <alignment horizontal="left" wrapText="1"/>
    </xf>
    <xf numFmtId="0" fontId="0" fillId="0" borderId="0" xfId="0" applyFont="1" applyAlignment="1">
      <alignment horizontal="center"/>
    </xf>
    <xf numFmtId="0" fontId="57" fillId="0" borderId="0" xfId="0" applyFont="1" applyAlignment="1">
      <alignment horizontal="left" wrapText="1"/>
    </xf>
    <xf numFmtId="17" fontId="0" fillId="0" borderId="0" xfId="0" applyNumberFormat="1" applyAlignment="1">
      <alignment/>
    </xf>
    <xf numFmtId="0" fontId="6" fillId="0" borderId="0" xfId="56" applyFont="1" applyBorder="1" applyAlignment="1">
      <alignment vertical="top" wrapText="1"/>
      <protection/>
    </xf>
    <xf numFmtId="0" fontId="0" fillId="34" borderId="0" xfId="0" applyFont="1" applyFill="1" applyAlignment="1">
      <alignment horizontal="left" vertical="top" wrapText="1"/>
    </xf>
    <xf numFmtId="0" fontId="0" fillId="0" borderId="0" xfId="0" applyFont="1" applyAlignment="1">
      <alignment horizontal="left" vertical="top" wrapText="1"/>
    </xf>
    <xf numFmtId="0" fontId="0" fillId="0" borderId="0" xfId="0" applyFill="1" applyAlignment="1">
      <alignment/>
    </xf>
    <xf numFmtId="0" fontId="0" fillId="34" borderId="0" xfId="0" applyFill="1" applyAlignment="1">
      <alignment/>
    </xf>
    <xf numFmtId="0" fontId="0" fillId="0" borderId="0" xfId="0" applyFont="1" applyAlignment="1">
      <alignment vertical="top" wrapText="1"/>
    </xf>
    <xf numFmtId="0" fontId="0" fillId="34" borderId="0" xfId="0" applyFont="1" applyFill="1" applyAlignment="1">
      <alignment vertical="top" wrapText="1"/>
    </xf>
    <xf numFmtId="0" fontId="0" fillId="34" borderId="0" xfId="0" applyFont="1" applyFill="1" applyAlignment="1">
      <alignment/>
    </xf>
    <xf numFmtId="0" fontId="0" fillId="0" borderId="0" xfId="0" applyFont="1" applyAlignment="1">
      <alignment horizontal="left" vertical="top"/>
    </xf>
    <xf numFmtId="0" fontId="0" fillId="0" borderId="0" xfId="0" applyFont="1" applyAlignment="1">
      <alignment vertical="center"/>
    </xf>
    <xf numFmtId="0" fontId="0" fillId="34" borderId="0" xfId="0" applyFont="1" applyFill="1" applyAlignment="1">
      <alignment/>
    </xf>
    <xf numFmtId="0" fontId="0" fillId="0" borderId="0" xfId="0" applyFon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0" borderId="0" xfId="0" applyFont="1" applyAlignment="1">
      <alignment vertical="top"/>
    </xf>
    <xf numFmtId="0" fontId="0" fillId="0" borderId="0" xfId="0" applyFont="1" applyAlignment="1">
      <alignment horizontal="center" vertical="center"/>
    </xf>
    <xf numFmtId="0" fontId="0" fillId="35" borderId="0" xfId="0" applyFont="1" applyFill="1" applyAlignment="1">
      <alignment/>
    </xf>
    <xf numFmtId="0" fontId="0" fillId="0" borderId="0" xfId="0" applyFont="1" applyAlignment="1">
      <alignment horizontal="center" wrapText="1"/>
    </xf>
    <xf numFmtId="0" fontId="0" fillId="34" borderId="0" xfId="0" applyFill="1" applyAlignment="1">
      <alignment wrapText="1"/>
    </xf>
    <xf numFmtId="0" fontId="1" fillId="0" borderId="0" xfId="0" applyFont="1" applyAlignment="1">
      <alignment horizontal="center" vertical="top" wrapText="1"/>
    </xf>
    <xf numFmtId="0" fontId="1" fillId="0" borderId="0" xfId="0" applyFont="1" applyAlignment="1">
      <alignment wrapText="1"/>
    </xf>
    <xf numFmtId="0" fontId="1" fillId="0" borderId="0" xfId="0" applyFont="1" applyBorder="1" applyAlignment="1">
      <alignment wrapText="1"/>
    </xf>
    <xf numFmtId="49" fontId="1" fillId="0" borderId="0" xfId="0" applyNumberFormat="1" applyFont="1" applyBorder="1" applyAlignment="1">
      <alignment wrapText="1"/>
    </xf>
    <xf numFmtId="0" fontId="0" fillId="36" borderId="0" xfId="0" applyFont="1" applyFill="1" applyBorder="1" applyAlignment="1">
      <alignment vertical="top" wrapText="1"/>
    </xf>
    <xf numFmtId="0" fontId="0" fillId="36" borderId="0" xfId="0" applyFill="1" applyBorder="1" applyAlignment="1">
      <alignment vertical="top" wrapText="1"/>
    </xf>
    <xf numFmtId="0" fontId="0" fillId="0" borderId="0" xfId="0" applyFont="1" applyBorder="1" applyAlignment="1">
      <alignment vertical="top" wrapText="1"/>
    </xf>
    <xf numFmtId="0" fontId="57" fillId="0" borderId="0" xfId="0" applyFont="1" applyAlignment="1">
      <alignment horizontal="left" vertical="top" wrapText="1"/>
    </xf>
    <xf numFmtId="0" fontId="0" fillId="0" borderId="0" xfId="0" applyFill="1" applyAlignment="1">
      <alignment vertical="top" wrapText="1"/>
    </xf>
    <xf numFmtId="0" fontId="0" fillId="37" borderId="0" xfId="0" applyFill="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57" fillId="0" borderId="0" xfId="0" applyFont="1" applyFill="1" applyAlignment="1">
      <alignment horizontal="left" vertical="top" wrapText="1"/>
    </xf>
    <xf numFmtId="0" fontId="0" fillId="0" borderId="0" xfId="0" applyFill="1" applyBorder="1" applyAlignment="1">
      <alignment vertical="top" wrapText="1"/>
    </xf>
    <xf numFmtId="0" fontId="0" fillId="36" borderId="0" xfId="0" applyFill="1" applyBorder="1" applyAlignment="1">
      <alignment horizontal="left" vertical="top" wrapText="1"/>
    </xf>
    <xf numFmtId="0" fontId="0" fillId="36" borderId="0" xfId="0" applyFont="1" applyFill="1" applyBorder="1" applyAlignment="1">
      <alignment horizontal="center" vertical="top" wrapText="1"/>
    </xf>
    <xf numFmtId="0" fontId="0" fillId="0" borderId="0" xfId="0" applyFont="1" applyBorder="1" applyAlignment="1">
      <alignment horizontal="left" vertical="top" wrapText="1"/>
    </xf>
    <xf numFmtId="0" fontId="0" fillId="0" borderId="0" xfId="0" applyBorder="1" applyAlignment="1">
      <alignment horizontal="center" vertical="top" wrapText="1"/>
    </xf>
    <xf numFmtId="0" fontId="0" fillId="38" borderId="0" xfId="0" applyFont="1" applyFill="1" applyBorder="1" applyAlignment="1">
      <alignment vertical="top" wrapText="1"/>
    </xf>
    <xf numFmtId="0" fontId="0" fillId="36" borderId="0" xfId="0" applyFont="1" applyFill="1" applyBorder="1" applyAlignment="1">
      <alignment horizontal="left" vertical="top" wrapText="1"/>
    </xf>
    <xf numFmtId="0" fontId="0" fillId="36" borderId="0" xfId="0" applyFont="1" applyFill="1" applyBorder="1" applyAlignment="1">
      <alignment vertical="top" wrapText="1"/>
    </xf>
    <xf numFmtId="0" fontId="0" fillId="36" borderId="0" xfId="0" applyFill="1" applyBorder="1" applyAlignment="1">
      <alignment horizontal="center" vertical="top" wrapText="1"/>
    </xf>
    <xf numFmtId="0" fontId="0" fillId="0" borderId="0" xfId="0" applyFont="1" applyBorder="1" applyAlignment="1">
      <alignment horizontal="center" vertical="top" wrapText="1"/>
    </xf>
    <xf numFmtId="49" fontId="0" fillId="36" borderId="0" xfId="0" applyNumberFormat="1" applyFill="1" applyBorder="1" applyAlignment="1">
      <alignment vertical="top" wrapText="1"/>
    </xf>
    <xf numFmtId="0" fontId="0" fillId="36" borderId="0" xfId="0" applyFill="1" applyBorder="1" applyAlignment="1" quotePrefix="1">
      <alignment vertical="top" wrapText="1"/>
    </xf>
    <xf numFmtId="0" fontId="0" fillId="36" borderId="0" xfId="0" applyFont="1" applyFill="1" applyBorder="1" applyAlignment="1" quotePrefix="1">
      <alignment vertical="top" wrapText="1"/>
    </xf>
    <xf numFmtId="49" fontId="0" fillId="0" borderId="0" xfId="0" applyNumberFormat="1" applyFont="1" applyBorder="1" applyAlignment="1">
      <alignment vertical="top" wrapText="1"/>
    </xf>
    <xf numFmtId="0" fontId="0" fillId="0" borderId="0" xfId="0" applyFont="1" applyBorder="1" applyAlignment="1">
      <alignment horizontal="center" vertical="top" wrapText="1"/>
    </xf>
    <xf numFmtId="0" fontId="12" fillId="0" borderId="0" xfId="0" applyFont="1" applyBorder="1" applyAlignment="1">
      <alignment vertical="top" wrapText="1"/>
    </xf>
    <xf numFmtId="0" fontId="0" fillId="0" borderId="0" xfId="0" applyFont="1" applyBorder="1" applyAlignment="1">
      <alignment vertical="top" wrapText="1"/>
    </xf>
    <xf numFmtId="16" fontId="0" fillId="0" borderId="0" xfId="0" applyNumberFormat="1" applyBorder="1" applyAlignment="1">
      <alignment vertical="top" wrapText="1"/>
    </xf>
    <xf numFmtId="0" fontId="0" fillId="35" borderId="0" xfId="0" applyFont="1" applyFill="1" applyBorder="1" applyAlignment="1">
      <alignment vertical="top" wrapText="1"/>
    </xf>
    <xf numFmtId="0" fontId="0" fillId="35" borderId="0" xfId="0" applyFill="1" applyBorder="1" applyAlignment="1">
      <alignment vertical="top" wrapText="1"/>
    </xf>
    <xf numFmtId="0" fontId="0" fillId="0" borderId="0" xfId="0" applyBorder="1" applyAlignment="1">
      <alignment horizontal="right" vertical="top" wrapText="1"/>
    </xf>
    <xf numFmtId="0" fontId="0" fillId="35" borderId="0" xfId="0" applyFont="1" applyFill="1" applyBorder="1" applyAlignment="1">
      <alignment horizontal="center" vertical="top" wrapText="1"/>
    </xf>
    <xf numFmtId="1" fontId="0" fillId="0" borderId="0" xfId="0" applyNumberFormat="1" applyBorder="1" applyAlignment="1" quotePrefix="1">
      <alignment horizontal="right" vertical="top" wrapText="1"/>
    </xf>
    <xf numFmtId="0" fontId="0" fillId="35" borderId="0" xfId="0" applyFont="1" applyFill="1" applyBorder="1" applyAlignment="1">
      <alignment vertical="top" wrapText="1"/>
    </xf>
    <xf numFmtId="16" fontId="0" fillId="0" borderId="0" xfId="0" applyNumberFormat="1" applyFont="1" applyBorder="1" applyAlignment="1">
      <alignment vertical="top" wrapText="1"/>
    </xf>
    <xf numFmtId="16" fontId="0" fillId="35" borderId="0" xfId="0" applyNumberFormat="1" applyFont="1" applyFill="1" applyBorder="1" applyAlignment="1">
      <alignment vertical="top" wrapText="1"/>
    </xf>
    <xf numFmtId="0" fontId="0" fillId="38" borderId="0" xfId="0" applyFont="1" applyFill="1" applyBorder="1" applyAlignment="1">
      <alignment horizontal="left" vertical="top" wrapText="1"/>
    </xf>
    <xf numFmtId="0" fontId="0" fillId="35" borderId="0" xfId="0" applyFill="1" applyBorder="1" applyAlignment="1" quotePrefix="1">
      <alignment horizontal="left" vertical="top" wrapText="1"/>
    </xf>
    <xf numFmtId="0" fontId="0" fillId="35" borderId="0" xfId="0" applyFill="1" applyBorder="1" applyAlignment="1">
      <alignment horizontal="center" vertical="top" wrapText="1"/>
    </xf>
    <xf numFmtId="0" fontId="0" fillId="35" borderId="0" xfId="0" applyFill="1" applyBorder="1" applyAlignment="1" quotePrefix="1">
      <alignment vertical="top" wrapText="1"/>
    </xf>
    <xf numFmtId="0" fontId="0" fillId="35" borderId="0" xfId="0" applyFill="1" applyBorder="1" applyAlignment="1">
      <alignment horizontal="left" vertical="top" wrapText="1"/>
    </xf>
    <xf numFmtId="49" fontId="0" fillId="35" borderId="0" xfId="0" applyNumberFormat="1" applyFill="1" applyBorder="1" applyAlignment="1">
      <alignment vertical="top" wrapText="1"/>
    </xf>
    <xf numFmtId="49" fontId="0" fillId="0" borderId="0" xfId="0" applyNumberFormat="1" applyBorder="1" applyAlignment="1">
      <alignment horizontal="center" vertical="top" wrapText="1"/>
    </xf>
    <xf numFmtId="0" fontId="0" fillId="0" borderId="0" xfId="0" applyNumberFormat="1" applyFont="1" applyBorder="1" applyAlignment="1">
      <alignment vertical="top" wrapText="1"/>
    </xf>
    <xf numFmtId="0" fontId="0" fillId="0" borderId="0" xfId="0" applyFill="1" applyBorder="1" applyAlignment="1">
      <alignment horizontal="right" vertical="top" wrapText="1"/>
    </xf>
    <xf numFmtId="0" fontId="0" fillId="0" borderId="0" xfId="0" applyFill="1" applyBorder="1" applyAlignment="1" quotePrefix="1">
      <alignment horizontal="right" vertical="top" wrapText="1"/>
    </xf>
    <xf numFmtId="0" fontId="12" fillId="0" borderId="0" xfId="0" applyFont="1" applyBorder="1" applyAlignment="1" quotePrefix="1">
      <alignment horizontal="left" vertical="top" wrapText="1"/>
    </xf>
    <xf numFmtId="0" fontId="0" fillId="0" borderId="0" xfId="0" applyNumberFormat="1" applyFont="1" applyBorder="1" applyAlignment="1">
      <alignment horizontal="left" vertical="top" wrapText="1"/>
    </xf>
    <xf numFmtId="0" fontId="0" fillId="39" borderId="0" xfId="0" applyFont="1" applyFill="1" applyAlignment="1">
      <alignment wrapText="1"/>
    </xf>
    <xf numFmtId="0" fontId="0" fillId="39" borderId="0" xfId="0" applyFill="1" applyAlignment="1">
      <alignment wrapText="1"/>
    </xf>
    <xf numFmtId="0" fontId="0" fillId="39" borderId="0" xfId="0" applyFill="1" applyAlignment="1">
      <alignment horizontal="center" wrapText="1"/>
    </xf>
    <xf numFmtId="49" fontId="0" fillId="39" borderId="0" xfId="0" applyNumberFormat="1" applyFont="1" applyFill="1" applyAlignment="1">
      <alignment wrapText="1"/>
    </xf>
    <xf numFmtId="0" fontId="0" fillId="39" borderId="0" xfId="0" applyFont="1" applyFill="1" applyAlignment="1">
      <alignment horizontal="center" wrapText="1"/>
    </xf>
    <xf numFmtId="49" fontId="0" fillId="39" borderId="0" xfId="0" applyNumberFormat="1" applyFill="1" applyAlignment="1">
      <alignment wrapText="1"/>
    </xf>
    <xf numFmtId="0" fontId="0" fillId="39" borderId="0" xfId="0" applyFill="1" applyAlignment="1">
      <alignment/>
    </xf>
    <xf numFmtId="0" fontId="0" fillId="39" borderId="0" xfId="0" applyNumberFormat="1" applyFill="1" applyAlignment="1">
      <alignment wrapText="1"/>
    </xf>
    <xf numFmtId="0" fontId="0" fillId="39" borderId="0" xfId="0" applyFill="1" applyAlignment="1">
      <alignment horizontal="right"/>
    </xf>
    <xf numFmtId="0" fontId="0" fillId="39" borderId="0" xfId="0" applyFill="1" applyAlignment="1" quotePrefix="1">
      <alignment horizontal="right"/>
    </xf>
    <xf numFmtId="16" fontId="0" fillId="39" borderId="0" xfId="0" applyNumberFormat="1" applyFill="1" applyAlignment="1" quotePrefix="1">
      <alignment horizontal="right"/>
    </xf>
    <xf numFmtId="0" fontId="0" fillId="39" borderId="0" xfId="0" applyFill="1" applyAlignment="1">
      <alignment vertical="center"/>
    </xf>
    <xf numFmtId="0" fontId="0" fillId="39" borderId="0" xfId="0" applyFont="1" applyFill="1" applyAlignment="1">
      <alignment vertical="center"/>
    </xf>
    <xf numFmtId="0" fontId="0" fillId="39" borderId="0" xfId="0" applyFill="1" applyAlignment="1">
      <alignment horizontal="right" vertical="center"/>
    </xf>
    <xf numFmtId="49" fontId="0" fillId="39" borderId="0" xfId="0" applyNumberFormat="1" applyFill="1" applyAlignment="1">
      <alignment horizontal="center" vertical="center"/>
    </xf>
    <xf numFmtId="0" fontId="12" fillId="39" borderId="0" xfId="0" applyFont="1" applyFill="1" applyAlignment="1" quotePrefix="1">
      <alignment vertical="center" wrapText="1"/>
    </xf>
    <xf numFmtId="0" fontId="0" fillId="39" borderId="0" xfId="0" applyFill="1" applyAlignment="1">
      <alignment vertical="center" wrapText="1"/>
    </xf>
    <xf numFmtId="0" fontId="12" fillId="39" borderId="0" xfId="0" applyFont="1" applyFill="1" applyAlignment="1">
      <alignment vertical="center" wrapText="1"/>
    </xf>
    <xf numFmtId="0" fontId="0" fillId="39" borderId="0" xfId="0" applyFill="1" applyAlignment="1">
      <alignment vertical="top"/>
    </xf>
    <xf numFmtId="0" fontId="0" fillId="39" borderId="0" xfId="0" applyFill="1" applyAlignment="1">
      <alignment vertical="top" wrapText="1"/>
    </xf>
    <xf numFmtId="49" fontId="0" fillId="39" borderId="0" xfId="0" applyNumberFormat="1" applyFill="1" applyAlignment="1">
      <alignment/>
    </xf>
    <xf numFmtId="0" fontId="1" fillId="0" borderId="0" xfId="0" applyFont="1" applyAlignment="1">
      <alignment horizontal="center" vertical="top"/>
    </xf>
    <xf numFmtId="0" fontId="1" fillId="0" borderId="0" xfId="56" applyFont="1" applyAlignment="1">
      <alignment horizontal="center" vertical="top" wrapText="1"/>
      <protection/>
    </xf>
    <xf numFmtId="0" fontId="1" fillId="0" borderId="0" xfId="0" applyFont="1" applyFill="1" applyAlignment="1">
      <alignment horizontal="center" vertical="top"/>
    </xf>
    <xf numFmtId="0" fontId="0" fillId="35" borderId="0" xfId="0" applyFill="1" applyAlignment="1">
      <alignment/>
    </xf>
    <xf numFmtId="0" fontId="6" fillId="0" borderId="0" xfId="0" applyFont="1" applyAlignment="1">
      <alignment horizontal="left" vertical="top" wrapText="1" indent="2"/>
    </xf>
    <xf numFmtId="0" fontId="6" fillId="0" borderId="0" xfId="0" applyFont="1" applyAlignment="1">
      <alignment horizontal="left" vertical="top" wrapText="1"/>
    </xf>
    <xf numFmtId="0" fontId="0" fillId="35" borderId="0" xfId="0" applyFill="1" applyBorder="1" applyAlignment="1">
      <alignment/>
    </xf>
    <xf numFmtId="0" fontId="0" fillId="35" borderId="0" xfId="0" applyFill="1" applyAlignment="1">
      <alignment vertical="top"/>
    </xf>
    <xf numFmtId="0" fontId="6" fillId="0" borderId="11" xfId="56" applyFont="1" applyBorder="1" applyAlignment="1">
      <alignment vertical="top" wrapText="1"/>
      <protection/>
    </xf>
    <xf numFmtId="0" fontId="5" fillId="0" borderId="11" xfId="56" applyFont="1" applyBorder="1" applyAlignment="1">
      <alignment vertical="top" wrapText="1"/>
      <protection/>
    </xf>
    <xf numFmtId="179" fontId="6" fillId="0" borderId="11" xfId="56" applyNumberFormat="1" applyFont="1" applyBorder="1" applyAlignment="1">
      <alignment horizontal="left" vertical="top" wrapText="1"/>
      <protection/>
    </xf>
    <xf numFmtId="0" fontId="7" fillId="0" borderId="12" xfId="56" applyFont="1" applyBorder="1" applyAlignment="1">
      <alignment vertical="top" wrapText="1"/>
      <protection/>
    </xf>
    <xf numFmtId="0" fontId="1" fillId="0" borderId="0" xfId="57" applyFont="1">
      <alignment/>
      <protection/>
    </xf>
    <xf numFmtId="0" fontId="1" fillId="0" borderId="0" xfId="57" applyFont="1" applyAlignment="1">
      <alignment horizontal="center"/>
      <protection/>
    </xf>
    <xf numFmtId="49" fontId="1" fillId="0" borderId="0" xfId="57" applyNumberFormat="1" applyFont="1">
      <alignment/>
      <protection/>
    </xf>
    <xf numFmtId="0" fontId="1" fillId="0" borderId="0" xfId="57" applyFont="1" applyAlignment="1">
      <alignment horizontal="center" wrapText="1"/>
      <protection/>
    </xf>
    <xf numFmtId="0" fontId="0" fillId="0" borderId="0" xfId="57">
      <alignment/>
      <protection/>
    </xf>
    <xf numFmtId="0" fontId="0" fillId="0" borderId="0" xfId="57" applyFont="1" applyAlignment="1">
      <alignment wrapText="1"/>
      <protection/>
    </xf>
    <xf numFmtId="0" fontId="0" fillId="0" borderId="0" xfId="57" applyAlignment="1">
      <alignment wrapText="1"/>
      <protection/>
    </xf>
    <xf numFmtId="0" fontId="0" fillId="0" borderId="0" xfId="57" applyAlignment="1">
      <alignment horizontal="center" wrapText="1"/>
      <protection/>
    </xf>
    <xf numFmtId="49" fontId="0" fillId="0" borderId="0" xfId="57" applyNumberFormat="1" applyAlignment="1">
      <alignment wrapText="1"/>
      <protection/>
    </xf>
    <xf numFmtId="0" fontId="0" fillId="0" borderId="0" xfId="57" applyFont="1" applyAlignment="1">
      <alignment horizontal="center" wrapText="1"/>
      <protection/>
    </xf>
    <xf numFmtId="0" fontId="0" fillId="0" borderId="0" xfId="57" applyAlignment="1">
      <alignment horizontal="right"/>
      <protection/>
    </xf>
    <xf numFmtId="16" fontId="0" fillId="0" borderId="0" xfId="57" applyNumberFormat="1" applyAlignment="1" quotePrefix="1">
      <alignment horizontal="right"/>
      <protection/>
    </xf>
    <xf numFmtId="0" fontId="0" fillId="0" borderId="0" xfId="57" applyAlignment="1" quotePrefix="1">
      <alignment horizontal="right"/>
      <protection/>
    </xf>
    <xf numFmtId="0" fontId="0" fillId="0" borderId="0" xfId="57" applyAlignment="1">
      <alignment horizontal="center"/>
      <protection/>
    </xf>
    <xf numFmtId="0" fontId="0" fillId="0" borderId="0" xfId="57" applyFont="1" applyAlignment="1">
      <alignment horizontal="left"/>
      <protection/>
    </xf>
    <xf numFmtId="0" fontId="0" fillId="0" borderId="0" xfId="57" applyAlignment="1">
      <alignment vertical="top"/>
      <protection/>
    </xf>
    <xf numFmtId="0" fontId="0" fillId="0" borderId="0" xfId="57" applyAlignment="1">
      <alignment vertical="top" wrapText="1"/>
      <protection/>
    </xf>
    <xf numFmtId="0" fontId="0" fillId="0" borderId="0" xfId="57" applyFo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5-11-0065-00-0006-lb66-hbc-comment-resolution-working-docu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EEE_Cover"/>
      <sheetName val="Global"/>
      <sheetName val="Subclause 1-4"/>
      <sheetName val="Subclause 5"/>
      <sheetName val="Subclause 6"/>
      <sheetName val="Subclause 7"/>
      <sheetName val="Subclause 8"/>
      <sheetName val="Subclause 9"/>
      <sheetName val="Subclause 10"/>
      <sheetName val="Subclause 11N"/>
      <sheetName val="Anne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D22"/>
  <sheetViews>
    <sheetView tabSelected="1" zoomScalePageLayoutView="0" workbookViewId="0" topLeftCell="A1">
      <selection activeCell="C11" sqref="C11"/>
    </sheetView>
  </sheetViews>
  <sheetFormatPr defaultColWidth="9.140625" defaultRowHeight="12.75"/>
  <cols>
    <col min="1" max="1" width="9.140625" style="5" customWidth="1"/>
    <col min="2" max="2" width="15.421875" style="5" customWidth="1"/>
    <col min="3" max="3" width="46.57421875" style="5" customWidth="1"/>
    <col min="4" max="4" width="43.7109375" style="5" customWidth="1"/>
    <col min="5" max="16384" width="9.140625" style="5" customWidth="1"/>
  </cols>
  <sheetData>
    <row r="1" spans="2:4" ht="26.25">
      <c r="B1" s="15" t="s">
        <v>1862</v>
      </c>
      <c r="C1" s="4"/>
      <c r="D1" s="14" t="s">
        <v>1861</v>
      </c>
    </row>
    <row r="3" ht="18.75">
      <c r="C3" s="6" t="s">
        <v>7</v>
      </c>
    </row>
    <row r="4" ht="18.75">
      <c r="C4" s="6" t="s">
        <v>8</v>
      </c>
    </row>
    <row r="5" ht="18.75">
      <c r="B5" s="6"/>
    </row>
    <row r="6" spans="2:4" ht="15.75">
      <c r="B6" s="7" t="s">
        <v>9</v>
      </c>
      <c r="C6" s="170" t="s">
        <v>10</v>
      </c>
      <c r="D6" s="170"/>
    </row>
    <row r="7" spans="2:4" ht="18.75">
      <c r="B7" s="7" t="s">
        <v>11</v>
      </c>
      <c r="C7" s="171" t="s">
        <v>1857</v>
      </c>
      <c r="D7" s="171"/>
    </row>
    <row r="8" spans="2:4" ht="15.75">
      <c r="B8" s="7" t="s">
        <v>12</v>
      </c>
      <c r="C8" s="172" t="s">
        <v>1858</v>
      </c>
      <c r="D8" s="172"/>
    </row>
    <row r="9" spans="2:4" ht="15.75">
      <c r="B9" s="170" t="s">
        <v>13</v>
      </c>
      <c r="C9" s="7" t="s">
        <v>23</v>
      </c>
      <c r="D9" s="7" t="s">
        <v>24</v>
      </c>
    </row>
    <row r="10" spans="2:4" ht="15.75">
      <c r="B10" s="170"/>
      <c r="C10" s="9" t="s">
        <v>25</v>
      </c>
      <c r="D10" s="9"/>
    </row>
    <row r="11" spans="2:4" ht="18.75" customHeight="1">
      <c r="B11" s="170"/>
      <c r="C11" s="9" t="s">
        <v>27</v>
      </c>
      <c r="D11" s="9" t="s">
        <v>26</v>
      </c>
    </row>
    <row r="12" spans="2:4" ht="15.75">
      <c r="B12" s="170"/>
      <c r="C12" s="9" t="s">
        <v>28</v>
      </c>
      <c r="D12" s="7" t="s">
        <v>31</v>
      </c>
    </row>
    <row r="13" spans="2:4" ht="15.75">
      <c r="B13" s="170"/>
      <c r="C13" s="71" t="s">
        <v>30</v>
      </c>
      <c r="D13" s="9"/>
    </row>
    <row r="14" spans="2:4" ht="15.75">
      <c r="B14" s="170"/>
      <c r="C14" s="9" t="s">
        <v>32</v>
      </c>
      <c r="D14" s="9" t="s">
        <v>29</v>
      </c>
    </row>
    <row r="15" spans="2:4" ht="15.75">
      <c r="B15" s="8"/>
      <c r="D15" s="16"/>
    </row>
    <row r="16" spans="2:4" ht="15.75">
      <c r="B16" s="170" t="s">
        <v>14</v>
      </c>
      <c r="C16" s="13" t="s">
        <v>2137</v>
      </c>
      <c r="D16" s="7"/>
    </row>
    <row r="17" spans="2:4" ht="15.75">
      <c r="B17" s="170"/>
      <c r="C17" s="173"/>
      <c r="D17" s="173"/>
    </row>
    <row r="18" spans="2:3" ht="15.75">
      <c r="B18" s="170"/>
      <c r="C18" s="11"/>
    </row>
    <row r="19" spans="2:4" ht="15.75">
      <c r="B19" s="7" t="s">
        <v>15</v>
      </c>
      <c r="C19" s="170" t="s">
        <v>1859</v>
      </c>
      <c r="D19" s="170"/>
    </row>
    <row r="20" spans="2:4" s="12" customFormat="1" ht="20.25" customHeight="1">
      <c r="B20" s="7" t="s">
        <v>16</v>
      </c>
      <c r="C20" s="170" t="s">
        <v>1860</v>
      </c>
      <c r="D20" s="170"/>
    </row>
    <row r="21" spans="2:4" s="12" customFormat="1" ht="84" customHeight="1">
      <c r="B21" s="8" t="s">
        <v>17</v>
      </c>
      <c r="C21" s="170" t="s">
        <v>18</v>
      </c>
      <c r="D21" s="170"/>
    </row>
    <row r="22" spans="2:4" s="12" customFormat="1" ht="36.75" customHeight="1">
      <c r="B22" s="10" t="s">
        <v>19</v>
      </c>
      <c r="C22" s="170" t="s">
        <v>20</v>
      </c>
      <c r="D22" s="170"/>
    </row>
  </sheetData>
  <sheetProtection/>
  <mergeCells count="10">
    <mergeCell ref="C22:D22"/>
    <mergeCell ref="C6:D6"/>
    <mergeCell ref="C7:D7"/>
    <mergeCell ref="C8:D8"/>
    <mergeCell ref="B9:B14"/>
    <mergeCell ref="B16:B18"/>
    <mergeCell ref="C17:D17"/>
    <mergeCell ref="C19:D19"/>
    <mergeCell ref="C20:D20"/>
    <mergeCell ref="C21:D21"/>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1:L9"/>
  <sheetViews>
    <sheetView zoomScale="70" zoomScaleNormal="70" zoomScalePageLayoutView="0" workbookViewId="0" topLeftCell="G3">
      <selection activeCell="K7" sqref="K7"/>
    </sheetView>
  </sheetViews>
  <sheetFormatPr defaultColWidth="9.140625" defaultRowHeight="12.75"/>
  <cols>
    <col min="1" max="2" width="9.140625" style="178" customWidth="1"/>
    <col min="3" max="3" width="9.7109375" style="178" bestFit="1" customWidth="1"/>
    <col min="4" max="5" width="9.140625" style="178" customWidth="1"/>
    <col min="6" max="6" width="11.00390625" style="178" bestFit="1" customWidth="1"/>
    <col min="7" max="7" width="6.57421875" style="178" bestFit="1" customWidth="1"/>
    <col min="8" max="8" width="51.421875" style="178" customWidth="1"/>
    <col min="9" max="9" width="52.28125" style="178" customWidth="1"/>
    <col min="10" max="10" width="20.421875" style="178" customWidth="1"/>
    <col min="11" max="11" width="49.00390625" style="178" customWidth="1"/>
    <col min="12" max="12" width="33.28125" style="178" bestFit="1" customWidth="1"/>
    <col min="13" max="16384" width="9.140625" style="178" customWidth="1"/>
  </cols>
  <sheetData>
    <row r="1" spans="1:12" ht="25.5">
      <c r="A1" s="174" t="s">
        <v>1708</v>
      </c>
      <c r="B1" s="174" t="s">
        <v>21</v>
      </c>
      <c r="C1" s="174" t="s">
        <v>22</v>
      </c>
      <c r="D1" s="175" t="s">
        <v>6</v>
      </c>
      <c r="E1" s="176" t="s">
        <v>0</v>
      </c>
      <c r="F1" s="176" t="s">
        <v>1</v>
      </c>
      <c r="G1" s="176" t="s">
        <v>2</v>
      </c>
      <c r="H1" s="174" t="s">
        <v>3</v>
      </c>
      <c r="I1" s="174" t="s">
        <v>4</v>
      </c>
      <c r="J1" s="177" t="s">
        <v>5</v>
      </c>
      <c r="K1" s="178" t="s">
        <v>2006</v>
      </c>
      <c r="L1" s="178" t="s">
        <v>2124</v>
      </c>
    </row>
    <row r="2" spans="1:11" s="180" customFormat="1" ht="63.75">
      <c r="A2" s="179" t="s">
        <v>1685</v>
      </c>
      <c r="B2" s="180" t="s">
        <v>33</v>
      </c>
      <c r="C2" s="180" t="s">
        <v>34</v>
      </c>
      <c r="D2" s="181" t="s">
        <v>106</v>
      </c>
      <c r="E2" s="182" t="s">
        <v>129</v>
      </c>
      <c r="F2" s="182" t="s">
        <v>128</v>
      </c>
      <c r="G2" s="182" t="s">
        <v>130</v>
      </c>
      <c r="H2" s="179" t="s">
        <v>2125</v>
      </c>
      <c r="I2" s="179" t="s">
        <v>2126</v>
      </c>
      <c r="J2" s="183" t="s">
        <v>36</v>
      </c>
      <c r="K2" s="179" t="s">
        <v>2127</v>
      </c>
    </row>
    <row r="3" spans="1:11" ht="152.25" customHeight="1">
      <c r="A3" s="179" t="s">
        <v>1686</v>
      </c>
      <c r="B3" s="178" t="s">
        <v>381</v>
      </c>
      <c r="C3" s="178" t="s">
        <v>382</v>
      </c>
      <c r="D3" s="178" t="s">
        <v>137</v>
      </c>
      <c r="E3" s="178">
        <v>241</v>
      </c>
      <c r="F3" s="184" t="s">
        <v>404</v>
      </c>
      <c r="G3" s="185" t="s">
        <v>405</v>
      </c>
      <c r="H3" s="180" t="s">
        <v>406</v>
      </c>
      <c r="I3" s="179" t="s">
        <v>2128</v>
      </c>
      <c r="J3" s="178" t="s">
        <v>36</v>
      </c>
      <c r="K3" s="179" t="s">
        <v>2129</v>
      </c>
    </row>
    <row r="4" spans="1:11" ht="178.5">
      <c r="A4" s="179" t="s">
        <v>1687</v>
      </c>
      <c r="B4" s="178" t="s">
        <v>381</v>
      </c>
      <c r="C4" s="178" t="s">
        <v>382</v>
      </c>
      <c r="D4" s="178" t="s">
        <v>137</v>
      </c>
      <c r="E4" s="178">
        <v>241</v>
      </c>
      <c r="F4" s="184" t="s">
        <v>407</v>
      </c>
      <c r="G4" s="186" t="s">
        <v>408</v>
      </c>
      <c r="H4" s="179" t="s">
        <v>2130</v>
      </c>
      <c r="I4" s="180" t="s">
        <v>409</v>
      </c>
      <c r="J4" s="178" t="s">
        <v>36</v>
      </c>
      <c r="K4" s="179" t="s">
        <v>2129</v>
      </c>
    </row>
    <row r="5" spans="1:10" ht="25.5">
      <c r="A5" s="179" t="s">
        <v>1688</v>
      </c>
      <c r="B5" s="178" t="s">
        <v>578</v>
      </c>
      <c r="C5" s="178" t="s">
        <v>136</v>
      </c>
      <c r="D5" s="178" t="s">
        <v>584</v>
      </c>
      <c r="E5" s="187">
        <v>242</v>
      </c>
      <c r="F5" s="188" t="s">
        <v>594</v>
      </c>
      <c r="G5" s="178">
        <v>15</v>
      </c>
      <c r="H5" s="180" t="s">
        <v>595</v>
      </c>
      <c r="I5" s="180" t="s">
        <v>596</v>
      </c>
      <c r="J5" s="178" t="s">
        <v>450</v>
      </c>
    </row>
    <row r="6" spans="1:11" ht="38.25">
      <c r="A6" s="179" t="s">
        <v>1689</v>
      </c>
      <c r="B6" s="189" t="s">
        <v>694</v>
      </c>
      <c r="C6" s="189" t="s">
        <v>695</v>
      </c>
      <c r="D6" s="189" t="s">
        <v>137</v>
      </c>
      <c r="E6" s="189">
        <v>243</v>
      </c>
      <c r="F6" s="189" t="s">
        <v>967</v>
      </c>
      <c r="G6" s="189">
        <v>25</v>
      </c>
      <c r="H6" s="190" t="s">
        <v>968</v>
      </c>
      <c r="I6" s="189" t="s">
        <v>969</v>
      </c>
      <c r="J6" s="189" t="s">
        <v>149</v>
      </c>
      <c r="K6" s="179" t="s">
        <v>2131</v>
      </c>
    </row>
    <row r="7" spans="1:11" ht="76.5">
      <c r="A7" s="179" t="s">
        <v>1690</v>
      </c>
      <c r="B7" s="178" t="s">
        <v>1115</v>
      </c>
      <c r="C7" s="191" t="s">
        <v>2132</v>
      </c>
      <c r="D7" s="191" t="s">
        <v>1873</v>
      </c>
      <c r="E7" s="178">
        <v>228</v>
      </c>
      <c r="F7" s="178">
        <v>11</v>
      </c>
      <c r="G7" s="191"/>
      <c r="H7" s="180" t="s">
        <v>1116</v>
      </c>
      <c r="I7" s="178" t="s">
        <v>2133</v>
      </c>
      <c r="J7" s="191" t="s">
        <v>1875</v>
      </c>
      <c r="K7" s="179" t="s">
        <v>2134</v>
      </c>
    </row>
    <row r="8" spans="1:10" ht="76.5">
      <c r="A8" s="179" t="s">
        <v>1691</v>
      </c>
      <c r="B8" s="178" t="s">
        <v>1195</v>
      </c>
      <c r="C8" s="178" t="s">
        <v>1196</v>
      </c>
      <c r="D8" s="178" t="s">
        <v>137</v>
      </c>
      <c r="E8" s="178">
        <v>233</v>
      </c>
      <c r="F8" s="178" t="s">
        <v>1197</v>
      </c>
      <c r="H8" s="179" t="s">
        <v>2135</v>
      </c>
      <c r="I8" s="178" t="s">
        <v>1198</v>
      </c>
      <c r="J8" s="178" t="s">
        <v>36</v>
      </c>
    </row>
    <row r="9" spans="1:11" ht="38.25">
      <c r="A9" s="179" t="s">
        <v>1692</v>
      </c>
      <c r="B9" s="178" t="s">
        <v>1195</v>
      </c>
      <c r="C9" s="178" t="s">
        <v>1196</v>
      </c>
      <c r="D9" s="178" t="s">
        <v>137</v>
      </c>
      <c r="E9" s="178">
        <v>241</v>
      </c>
      <c r="F9" s="178" t="s">
        <v>404</v>
      </c>
      <c r="G9" s="178" t="s">
        <v>1199</v>
      </c>
      <c r="H9" s="180" t="s">
        <v>1200</v>
      </c>
      <c r="I9" s="178" t="s">
        <v>1201</v>
      </c>
      <c r="J9" s="178" t="s">
        <v>149</v>
      </c>
      <c r="K9" s="179" t="s">
        <v>2136</v>
      </c>
    </row>
  </sheetData>
  <sheetProtection/>
  <autoFilter ref="B1:L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2"/>
  <sheetViews>
    <sheetView zoomScalePageLayoutView="0" workbookViewId="0" topLeftCell="A1">
      <selection activeCell="A1" sqref="A1"/>
    </sheetView>
  </sheetViews>
  <sheetFormatPr defaultColWidth="9.140625" defaultRowHeight="12.75"/>
  <cols>
    <col min="8" max="8" width="35.7109375" style="0" customWidth="1"/>
    <col min="9" max="9" width="34.57421875" style="0" customWidth="1"/>
  </cols>
  <sheetData>
    <row r="1" spans="1:10" ht="39" customHeight="1">
      <c r="A1" s="1" t="s">
        <v>1708</v>
      </c>
      <c r="B1" s="1" t="s">
        <v>21</v>
      </c>
      <c r="C1" s="1" t="s">
        <v>22</v>
      </c>
      <c r="D1" s="17" t="s">
        <v>6</v>
      </c>
      <c r="E1" s="18" t="s">
        <v>0</v>
      </c>
      <c r="F1" s="18" t="s">
        <v>1</v>
      </c>
      <c r="G1" s="18" t="s">
        <v>2</v>
      </c>
      <c r="H1" s="1" t="s">
        <v>3</v>
      </c>
      <c r="I1" s="1" t="s">
        <v>4</v>
      </c>
      <c r="J1" s="3" t="s">
        <v>5</v>
      </c>
    </row>
    <row r="2" spans="1:9" ht="38.25">
      <c r="A2" s="41" t="s">
        <v>1707</v>
      </c>
      <c r="B2" t="s">
        <v>214</v>
      </c>
      <c r="C2" t="s">
        <v>136</v>
      </c>
      <c r="D2" t="s">
        <v>217</v>
      </c>
      <c r="F2" t="s">
        <v>267</v>
      </c>
      <c r="H2" s="20" t="s">
        <v>268</v>
      </c>
      <c r="I2" s="20" t="s">
        <v>269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
  <sheetViews>
    <sheetView zoomScalePageLayoutView="0" workbookViewId="0" topLeftCell="A1">
      <selection activeCell="A1" sqref="A1"/>
    </sheetView>
  </sheetViews>
  <sheetFormatPr defaultColWidth="9.140625" defaultRowHeight="12.75"/>
  <cols>
    <col min="2" max="2" width="17.28125" style="0" bestFit="1" customWidth="1"/>
    <col min="3" max="3" width="10.00390625" style="0" bestFit="1" customWidth="1"/>
    <col min="5" max="5" width="5.7109375" style="0" bestFit="1" customWidth="1"/>
    <col min="6" max="6" width="11.00390625" style="0" bestFit="1" customWidth="1"/>
    <col min="7" max="7" width="6.57421875" style="0" bestFit="1" customWidth="1"/>
    <col min="8" max="8" width="64.7109375" style="0" bestFit="1" customWidth="1"/>
    <col min="9" max="9" width="49.140625" style="0" bestFit="1" customWidth="1"/>
    <col min="10" max="10" width="8.8515625" style="0" bestFit="1" customWidth="1"/>
  </cols>
  <sheetData>
    <row r="1" spans="1:10" ht="76.5">
      <c r="A1" s="1" t="s">
        <v>1708</v>
      </c>
      <c r="B1" s="1" t="s">
        <v>21</v>
      </c>
      <c r="C1" s="1" t="s">
        <v>22</v>
      </c>
      <c r="D1" s="17" t="s">
        <v>6</v>
      </c>
      <c r="E1" s="18" t="s">
        <v>0</v>
      </c>
      <c r="F1" s="18" t="s">
        <v>1</v>
      </c>
      <c r="G1" s="18" t="s">
        <v>2</v>
      </c>
      <c r="H1" s="1" t="s">
        <v>3</v>
      </c>
      <c r="I1" s="1" t="s">
        <v>4</v>
      </c>
      <c r="J1" s="3" t="s">
        <v>5</v>
      </c>
    </row>
    <row r="2" spans="1:10" ht="12.75">
      <c r="A2" s="41" t="s">
        <v>1709</v>
      </c>
      <c r="B2" t="s">
        <v>970</v>
      </c>
      <c r="C2" t="s">
        <v>971</v>
      </c>
      <c r="D2" t="s">
        <v>106</v>
      </c>
      <c r="H2" t="s">
        <v>972</v>
      </c>
      <c r="I2" t="s">
        <v>973</v>
      </c>
      <c r="J2" t="s">
        <v>36</v>
      </c>
    </row>
  </sheetData>
  <sheetProtection/>
  <autoFilter ref="B1:L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6"/>
  <sheetViews>
    <sheetView zoomScalePageLayoutView="0" workbookViewId="0" topLeftCell="A1">
      <selection activeCell="A1" sqref="A1"/>
    </sheetView>
  </sheetViews>
  <sheetFormatPr defaultColWidth="12.7109375" defaultRowHeight="12.75"/>
  <cols>
    <col min="1" max="1" width="13.57421875" style="0" customWidth="1"/>
  </cols>
  <sheetData>
    <row r="1" spans="1:10" ht="51">
      <c r="A1" s="1" t="s">
        <v>1708</v>
      </c>
      <c r="B1" s="1" t="s">
        <v>21</v>
      </c>
      <c r="C1" s="1" t="s">
        <v>22</v>
      </c>
      <c r="D1" s="17" t="s">
        <v>6</v>
      </c>
      <c r="E1" s="18" t="s">
        <v>0</v>
      </c>
      <c r="F1" s="18" t="s">
        <v>1</v>
      </c>
      <c r="G1" s="18" t="s">
        <v>2</v>
      </c>
      <c r="H1" s="1" t="s">
        <v>3</v>
      </c>
      <c r="I1" s="1" t="s">
        <v>4</v>
      </c>
      <c r="J1" s="3" t="s">
        <v>5</v>
      </c>
    </row>
    <row r="2" spans="1:9" ht="12.75">
      <c r="A2" s="41" t="s">
        <v>1698</v>
      </c>
      <c r="B2" t="s">
        <v>214</v>
      </c>
      <c r="C2" t="s">
        <v>136</v>
      </c>
      <c r="D2" t="s">
        <v>176</v>
      </c>
      <c r="E2">
        <v>12</v>
      </c>
      <c r="F2">
        <v>4</v>
      </c>
      <c r="G2">
        <v>1</v>
      </c>
      <c r="H2" s="20" t="s">
        <v>265</v>
      </c>
      <c r="I2" s="20" t="s">
        <v>266</v>
      </c>
    </row>
    <row r="3" spans="1:10" ht="38.25">
      <c r="A3" s="41" t="s">
        <v>1699</v>
      </c>
      <c r="B3" s="38" t="s">
        <v>694</v>
      </c>
      <c r="C3" s="38" t="s">
        <v>695</v>
      </c>
      <c r="D3" s="38" t="s">
        <v>176</v>
      </c>
      <c r="E3" s="38">
        <v>12</v>
      </c>
      <c r="F3" s="35">
        <v>4</v>
      </c>
      <c r="G3" s="38">
        <v>1</v>
      </c>
      <c r="H3" s="37" t="s">
        <v>696</v>
      </c>
      <c r="I3" s="37" t="s">
        <v>697</v>
      </c>
      <c r="J3" s="38" t="s">
        <v>149</v>
      </c>
    </row>
    <row r="4" spans="1:9" ht="51">
      <c r="A4" s="41" t="s">
        <v>1700</v>
      </c>
      <c r="B4" t="s">
        <v>214</v>
      </c>
      <c r="C4" t="s">
        <v>136</v>
      </c>
      <c r="D4" t="s">
        <v>217</v>
      </c>
      <c r="F4">
        <v>1</v>
      </c>
      <c r="H4" s="20" t="s">
        <v>263</v>
      </c>
      <c r="I4" s="20" t="s">
        <v>264</v>
      </c>
    </row>
    <row r="5" spans="1:10" ht="409.5">
      <c r="A5" s="41" t="s">
        <v>1832</v>
      </c>
      <c r="B5" s="41" t="s">
        <v>1710</v>
      </c>
      <c r="C5" s="41" t="s">
        <v>1711</v>
      </c>
      <c r="D5" s="41" t="s">
        <v>106</v>
      </c>
      <c r="F5">
        <v>2</v>
      </c>
      <c r="H5" s="69" t="s">
        <v>1761</v>
      </c>
      <c r="I5" s="20" t="s">
        <v>1762</v>
      </c>
      <c r="J5" s="41" t="s">
        <v>36</v>
      </c>
    </row>
    <row r="6" spans="1:10" ht="409.5">
      <c r="A6" s="41" t="s">
        <v>1833</v>
      </c>
      <c r="B6" s="41" t="s">
        <v>1710</v>
      </c>
      <c r="C6" s="41" t="s">
        <v>1711</v>
      </c>
      <c r="D6" s="41" t="s">
        <v>106</v>
      </c>
      <c r="E6" s="36">
        <v>40522</v>
      </c>
      <c r="F6">
        <v>4</v>
      </c>
      <c r="H6" s="69" t="s">
        <v>1763</v>
      </c>
      <c r="I6" s="20" t="s">
        <v>1764</v>
      </c>
      <c r="J6" s="41" t="s">
        <v>36</v>
      </c>
    </row>
  </sheetData>
  <sheetProtection/>
  <autoFilter ref="B1:L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9"/>
  <sheetViews>
    <sheetView zoomScalePageLayoutView="0" workbookViewId="0" topLeftCell="E14">
      <selection activeCell="L1" sqref="L1"/>
    </sheetView>
  </sheetViews>
  <sheetFormatPr defaultColWidth="9.140625" defaultRowHeight="12.75"/>
  <cols>
    <col min="2" max="2" width="6.00390625" style="0" customWidth="1"/>
    <col min="3" max="3" width="5.57421875" style="0" customWidth="1"/>
    <col min="4" max="4" width="11.00390625" style="0" customWidth="1"/>
    <col min="5" max="5" width="5.421875" style="0" customWidth="1"/>
    <col min="6" max="6" width="7.421875" style="0" customWidth="1"/>
    <col min="7" max="7" width="6.00390625" style="0" customWidth="1"/>
    <col min="8" max="8" width="42.00390625" style="0" customWidth="1"/>
    <col min="9" max="9" width="59.140625" style="0" customWidth="1"/>
    <col min="10" max="10" width="17.00390625" style="0" bestFit="1" customWidth="1"/>
  </cols>
  <sheetData>
    <row r="1" spans="1:10" ht="38.25">
      <c r="A1" s="1" t="s">
        <v>1708</v>
      </c>
      <c r="B1" s="1" t="s">
        <v>21</v>
      </c>
      <c r="C1" s="1" t="s">
        <v>22</v>
      </c>
      <c r="D1" s="17" t="s">
        <v>6</v>
      </c>
      <c r="E1" s="18" t="s">
        <v>0</v>
      </c>
      <c r="F1" s="18" t="s">
        <v>1</v>
      </c>
      <c r="G1" s="18" t="s">
        <v>2</v>
      </c>
      <c r="H1" s="1" t="s">
        <v>3</v>
      </c>
      <c r="I1" s="1" t="s">
        <v>4</v>
      </c>
      <c r="J1" s="3" t="s">
        <v>5</v>
      </c>
    </row>
    <row r="2" spans="1:9" ht="51">
      <c r="A2" s="41" t="s">
        <v>1693</v>
      </c>
      <c r="B2" t="s">
        <v>214</v>
      </c>
      <c r="C2" t="s">
        <v>136</v>
      </c>
      <c r="D2" t="s">
        <v>176</v>
      </c>
      <c r="E2">
        <v>13</v>
      </c>
      <c r="F2">
        <v>5</v>
      </c>
      <c r="G2">
        <v>19</v>
      </c>
      <c r="H2" s="20" t="s">
        <v>221</v>
      </c>
      <c r="I2" s="20" t="s">
        <v>222</v>
      </c>
    </row>
    <row r="3" spans="1:9" ht="25.5">
      <c r="A3" s="41" t="s">
        <v>1694</v>
      </c>
      <c r="B3" t="s">
        <v>214</v>
      </c>
      <c r="C3" t="s">
        <v>136</v>
      </c>
      <c r="D3" t="s">
        <v>176</v>
      </c>
      <c r="E3">
        <v>14</v>
      </c>
      <c r="F3">
        <v>5</v>
      </c>
      <c r="G3">
        <v>12</v>
      </c>
      <c r="H3" s="20" t="s">
        <v>243</v>
      </c>
      <c r="I3" s="20" t="s">
        <v>244</v>
      </c>
    </row>
    <row r="4" spans="1:9" ht="38.25">
      <c r="A4" s="41" t="s">
        <v>1695</v>
      </c>
      <c r="B4" t="s">
        <v>214</v>
      </c>
      <c r="C4" t="s">
        <v>136</v>
      </c>
      <c r="D4" t="s">
        <v>176</v>
      </c>
      <c r="E4">
        <v>16</v>
      </c>
      <c r="F4">
        <v>5</v>
      </c>
      <c r="G4">
        <v>5</v>
      </c>
      <c r="H4" s="20" t="s">
        <v>245</v>
      </c>
      <c r="I4" s="20" t="s">
        <v>246</v>
      </c>
    </row>
    <row r="5" spans="1:10" ht="12.75">
      <c r="A5" s="41" t="s">
        <v>1696</v>
      </c>
      <c r="B5" t="s">
        <v>642</v>
      </c>
      <c r="C5" t="s">
        <v>136</v>
      </c>
      <c r="D5" s="26" t="s">
        <v>176</v>
      </c>
      <c r="E5">
        <v>13</v>
      </c>
      <c r="F5">
        <v>5.2</v>
      </c>
      <c r="G5">
        <v>19</v>
      </c>
      <c r="H5" s="23" t="s">
        <v>643</v>
      </c>
      <c r="I5" s="23" t="s">
        <v>644</v>
      </c>
      <c r="J5" s="26" t="s">
        <v>36</v>
      </c>
    </row>
    <row r="6" spans="1:10" ht="12.75">
      <c r="A6" s="41" t="s">
        <v>1697</v>
      </c>
      <c r="B6" t="s">
        <v>1120</v>
      </c>
      <c r="C6" t="s">
        <v>1121</v>
      </c>
      <c r="D6" t="s">
        <v>176</v>
      </c>
      <c r="E6">
        <v>13</v>
      </c>
      <c r="F6">
        <v>5.2</v>
      </c>
      <c r="G6">
        <v>19</v>
      </c>
      <c r="H6" s="20" t="s">
        <v>1122</v>
      </c>
      <c r="I6" t="s">
        <v>1123</v>
      </c>
      <c r="J6" t="s">
        <v>149</v>
      </c>
    </row>
    <row r="7" spans="1:10" ht="299.25">
      <c r="A7" s="41" t="s">
        <v>1824</v>
      </c>
      <c r="B7" s="41" t="s">
        <v>1710</v>
      </c>
      <c r="C7" s="41" t="s">
        <v>1711</v>
      </c>
      <c r="D7" s="41" t="s">
        <v>106</v>
      </c>
      <c r="E7">
        <v>13</v>
      </c>
      <c r="F7">
        <v>5.2</v>
      </c>
      <c r="G7" s="70">
        <v>41974</v>
      </c>
      <c r="H7" s="69" t="s">
        <v>1765</v>
      </c>
      <c r="I7" s="20" t="s">
        <v>1766</v>
      </c>
      <c r="J7" s="41" t="s">
        <v>36</v>
      </c>
    </row>
    <row r="8" spans="1:10" ht="252">
      <c r="A8" s="41" t="s">
        <v>1825</v>
      </c>
      <c r="B8" s="41" t="s">
        <v>1710</v>
      </c>
      <c r="C8" s="41" t="s">
        <v>1711</v>
      </c>
      <c r="D8" s="41" t="s">
        <v>106</v>
      </c>
      <c r="E8">
        <v>13</v>
      </c>
      <c r="F8">
        <v>5.3</v>
      </c>
      <c r="G8" s="41" t="s">
        <v>1767</v>
      </c>
      <c r="H8" s="69" t="s">
        <v>1768</v>
      </c>
      <c r="I8" s="20" t="s">
        <v>1769</v>
      </c>
      <c r="J8" s="41" t="s">
        <v>36</v>
      </c>
    </row>
    <row r="9" spans="1:10" ht="252">
      <c r="A9" s="41" t="s">
        <v>1826</v>
      </c>
      <c r="B9" s="41" t="s">
        <v>1710</v>
      </c>
      <c r="C9" s="41" t="s">
        <v>1711</v>
      </c>
      <c r="D9" s="41" t="s">
        <v>106</v>
      </c>
      <c r="E9">
        <v>15</v>
      </c>
      <c r="F9">
        <v>5.4</v>
      </c>
      <c r="G9" s="36">
        <v>40238</v>
      </c>
      <c r="H9" s="69" t="s">
        <v>1770</v>
      </c>
      <c r="I9" s="20" t="s">
        <v>1771</v>
      </c>
      <c r="J9" s="41" t="s">
        <v>36</v>
      </c>
    </row>
    <row r="10" spans="1:10" ht="126">
      <c r="A10" s="41" t="s">
        <v>1827</v>
      </c>
      <c r="D10" s="41" t="s">
        <v>106</v>
      </c>
      <c r="E10">
        <v>15</v>
      </c>
      <c r="F10">
        <v>5.5</v>
      </c>
      <c r="H10" s="69" t="s">
        <v>1772</v>
      </c>
      <c r="I10" s="20" t="s">
        <v>1773</v>
      </c>
      <c r="J10" s="41" t="s">
        <v>36</v>
      </c>
    </row>
    <row r="11" spans="1:10" ht="315">
      <c r="A11" s="41" t="s">
        <v>1828</v>
      </c>
      <c r="B11" s="41" t="s">
        <v>1710</v>
      </c>
      <c r="C11" s="41" t="s">
        <v>1711</v>
      </c>
      <c r="D11" s="41" t="s">
        <v>106</v>
      </c>
      <c r="E11">
        <v>16</v>
      </c>
      <c r="F11" s="41" t="s">
        <v>1774</v>
      </c>
      <c r="H11" s="69" t="s">
        <v>1775</v>
      </c>
      <c r="I11" s="20" t="s">
        <v>1776</v>
      </c>
      <c r="J11" s="41" t="s">
        <v>36</v>
      </c>
    </row>
    <row r="12" spans="1:10" ht="126">
      <c r="A12" s="41" t="s">
        <v>1829</v>
      </c>
      <c r="B12" s="41" t="s">
        <v>1710</v>
      </c>
      <c r="C12" s="41" t="s">
        <v>1711</v>
      </c>
      <c r="D12" s="41" t="s">
        <v>106</v>
      </c>
      <c r="E12">
        <v>16</v>
      </c>
      <c r="F12" s="41" t="s">
        <v>1777</v>
      </c>
      <c r="G12">
        <v>18</v>
      </c>
      <c r="H12" s="69" t="s">
        <v>1778</v>
      </c>
      <c r="I12" s="20" t="s">
        <v>1779</v>
      </c>
      <c r="J12" s="41" t="s">
        <v>36</v>
      </c>
    </row>
    <row r="13" spans="1:10" ht="330.75">
      <c r="A13" s="41" t="s">
        <v>1830</v>
      </c>
      <c r="B13" s="41" t="s">
        <v>1710</v>
      </c>
      <c r="C13" s="41" t="s">
        <v>1711</v>
      </c>
      <c r="D13" s="41" t="s">
        <v>106</v>
      </c>
      <c r="E13">
        <v>17</v>
      </c>
      <c r="F13" s="41">
        <v>5.6</v>
      </c>
      <c r="G13">
        <v>32</v>
      </c>
      <c r="H13" s="69" t="s">
        <v>1780</v>
      </c>
      <c r="I13" s="25" t="s">
        <v>1781</v>
      </c>
      <c r="J13" s="41" t="s">
        <v>36</v>
      </c>
    </row>
    <row r="14" spans="1:10" ht="126">
      <c r="A14" s="41" t="s">
        <v>1831</v>
      </c>
      <c r="B14" s="41" t="s">
        <v>1710</v>
      </c>
      <c r="C14" s="41" t="s">
        <v>1711</v>
      </c>
      <c r="D14" s="41" t="s">
        <v>106</v>
      </c>
      <c r="F14" s="41">
        <v>5.6</v>
      </c>
      <c r="G14">
        <v>39</v>
      </c>
      <c r="H14" s="69" t="s">
        <v>1782</v>
      </c>
      <c r="I14" s="20" t="s">
        <v>1783</v>
      </c>
      <c r="J14" s="41" t="s">
        <v>36</v>
      </c>
    </row>
    <row r="16" spans="8:10" ht="12.75">
      <c r="H16" s="53" t="s">
        <v>2023</v>
      </c>
      <c r="I16" s="53"/>
      <c r="J16" s="162">
        <f>J18-J17</f>
        <v>0</v>
      </c>
    </row>
    <row r="17" spans="8:10" ht="12.75">
      <c r="H17" s="53" t="s">
        <v>2024</v>
      </c>
      <c r="I17" s="53"/>
      <c r="J17" s="162">
        <f>COUNTBLANK($L$2:$L14)</f>
        <v>13</v>
      </c>
    </row>
    <row r="18" spans="8:10" ht="12.75">
      <c r="H18" s="53" t="s">
        <v>2025</v>
      </c>
      <c r="I18" s="53"/>
      <c r="J18" s="163">
        <f>COUNTA($A$2:$A14)</f>
        <v>13</v>
      </c>
    </row>
    <row r="19" spans="8:10" ht="12.75">
      <c r="H19" s="53" t="s">
        <v>2026</v>
      </c>
      <c r="I19" s="53"/>
      <c r="J19" s="164">
        <f>SUM($M$2:$M14)</f>
        <v>0</v>
      </c>
    </row>
  </sheetData>
  <sheetProtection/>
  <autoFilter ref="B1:L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135"/>
  <sheetViews>
    <sheetView zoomScalePageLayoutView="0" workbookViewId="0" topLeftCell="A1">
      <pane ySplit="1395" topLeftCell="A130" activePane="bottomLeft" state="split"/>
      <selection pane="topLeft" activeCell="F1" sqref="F1:F16384"/>
      <selection pane="bottomLeft" activeCell="J132" sqref="J132:L135"/>
    </sheetView>
  </sheetViews>
  <sheetFormatPr defaultColWidth="13.140625" defaultRowHeight="12.75"/>
  <cols>
    <col min="1" max="1" width="6.8515625" style="43" customWidth="1"/>
    <col min="2" max="2" width="8.7109375" style="43" customWidth="1"/>
    <col min="3" max="3" width="5.8515625" style="43" customWidth="1"/>
    <col min="4" max="4" width="7.7109375" style="43" customWidth="1"/>
    <col min="5" max="5" width="7.8515625" style="43" customWidth="1"/>
    <col min="6" max="6" width="9.7109375" style="43" customWidth="1"/>
    <col min="7" max="7" width="5.421875" style="43" customWidth="1"/>
    <col min="8" max="8" width="5.7109375" style="43" customWidth="1"/>
    <col min="9" max="9" width="5.00390625" style="43" customWidth="1"/>
    <col min="10" max="10" width="38.00390625" style="43" customWidth="1"/>
    <col min="11" max="11" width="30.421875" style="43" customWidth="1"/>
    <col min="12" max="12" width="26.28125" style="43" customWidth="1"/>
    <col min="13" max="13" width="22.00390625" style="43" customWidth="1"/>
    <col min="14" max="16384" width="13.140625" style="43" customWidth="1"/>
  </cols>
  <sheetData>
    <row r="1" spans="1:14" s="49" customFormat="1" ht="57" customHeight="1">
      <c r="A1" s="91" t="s">
        <v>1708</v>
      </c>
      <c r="B1" s="92" t="s">
        <v>21</v>
      </c>
      <c r="C1" s="92" t="s">
        <v>22</v>
      </c>
      <c r="D1" s="47" t="s">
        <v>6</v>
      </c>
      <c r="E1" s="47" t="s">
        <v>1909</v>
      </c>
      <c r="F1" s="47" t="s">
        <v>1910</v>
      </c>
      <c r="G1" s="93" t="s">
        <v>0</v>
      </c>
      <c r="H1" s="93" t="s">
        <v>1</v>
      </c>
      <c r="I1" s="93" t="s">
        <v>2</v>
      </c>
      <c r="J1" s="92" t="s">
        <v>3</v>
      </c>
      <c r="K1" s="92" t="s">
        <v>4</v>
      </c>
      <c r="L1" s="92" t="s">
        <v>1911</v>
      </c>
      <c r="M1" s="47" t="s">
        <v>5</v>
      </c>
      <c r="N1" s="47" t="s">
        <v>617</v>
      </c>
    </row>
    <row r="2" spans="1:13" s="95" customFormat="1" ht="127.5">
      <c r="A2" s="94" t="s">
        <v>1359</v>
      </c>
      <c r="B2" s="95" t="s">
        <v>694</v>
      </c>
      <c r="C2" s="95" t="s">
        <v>695</v>
      </c>
      <c r="D2" s="95" t="s">
        <v>176</v>
      </c>
      <c r="E2" s="95" t="s">
        <v>176</v>
      </c>
      <c r="G2" s="95">
        <v>20</v>
      </c>
      <c r="H2" s="95">
        <v>6.2</v>
      </c>
      <c r="I2" s="95">
        <v>14</v>
      </c>
      <c r="J2" s="95" t="s">
        <v>698</v>
      </c>
      <c r="K2" s="95" t="s">
        <v>1912</v>
      </c>
      <c r="L2" s="94" t="s">
        <v>1913</v>
      </c>
      <c r="M2" s="95" t="s">
        <v>149</v>
      </c>
    </row>
    <row r="3" spans="1:13" s="53" customFormat="1" ht="89.25">
      <c r="A3" s="96" t="s">
        <v>1808</v>
      </c>
      <c r="B3" s="76" t="s">
        <v>1710</v>
      </c>
      <c r="C3" s="76" t="s">
        <v>1711</v>
      </c>
      <c r="D3" s="76" t="s">
        <v>106</v>
      </c>
      <c r="E3" s="76"/>
      <c r="F3" s="76"/>
      <c r="G3" s="37">
        <v>20</v>
      </c>
      <c r="H3" s="37">
        <v>6.2</v>
      </c>
      <c r="I3" s="37"/>
      <c r="J3" s="97" t="s">
        <v>1914</v>
      </c>
      <c r="K3" s="37" t="s">
        <v>1784</v>
      </c>
      <c r="L3" s="98" t="s">
        <v>1915</v>
      </c>
      <c r="M3" s="76" t="s">
        <v>36</v>
      </c>
    </row>
    <row r="4" spans="1:13" s="53" customFormat="1" ht="165.75">
      <c r="A4" s="96" t="s">
        <v>1809</v>
      </c>
      <c r="B4" s="76" t="s">
        <v>1710</v>
      </c>
      <c r="C4" s="76" t="s">
        <v>1711</v>
      </c>
      <c r="D4" s="76" t="s">
        <v>106</v>
      </c>
      <c r="E4" s="76"/>
      <c r="F4" s="76"/>
      <c r="G4" s="37">
        <v>20</v>
      </c>
      <c r="H4" s="76" t="s">
        <v>1785</v>
      </c>
      <c r="I4" s="37"/>
      <c r="J4" s="97" t="s">
        <v>1916</v>
      </c>
      <c r="K4" s="37" t="s">
        <v>1758</v>
      </c>
      <c r="L4" s="99" t="s">
        <v>1917</v>
      </c>
      <c r="M4" s="76" t="s">
        <v>36</v>
      </c>
    </row>
    <row r="5" spans="1:13" s="53" customFormat="1" ht="183" customHeight="1">
      <c r="A5" s="96" t="s">
        <v>1810</v>
      </c>
      <c r="B5" s="76" t="s">
        <v>1710</v>
      </c>
      <c r="C5" s="76" t="s">
        <v>1711</v>
      </c>
      <c r="D5" s="76" t="s">
        <v>106</v>
      </c>
      <c r="E5" s="76"/>
      <c r="F5" s="76"/>
      <c r="G5" s="37">
        <v>20</v>
      </c>
      <c r="H5" s="76" t="s">
        <v>747</v>
      </c>
      <c r="I5" s="37"/>
      <c r="J5" s="97" t="s">
        <v>1918</v>
      </c>
      <c r="K5" s="37" t="s">
        <v>1758</v>
      </c>
      <c r="L5" s="99" t="s">
        <v>1919</v>
      </c>
      <c r="M5" s="76" t="s">
        <v>36</v>
      </c>
    </row>
    <row r="6" spans="1:13" s="53" customFormat="1" ht="267.75">
      <c r="A6" s="96" t="s">
        <v>1812</v>
      </c>
      <c r="B6" s="76" t="s">
        <v>1710</v>
      </c>
      <c r="C6" s="76" t="s">
        <v>1711</v>
      </c>
      <c r="D6" s="76" t="s">
        <v>106</v>
      </c>
      <c r="E6" s="76"/>
      <c r="F6" s="76"/>
      <c r="G6" s="37">
        <v>20</v>
      </c>
      <c r="H6" s="76" t="s">
        <v>747</v>
      </c>
      <c r="I6" s="37"/>
      <c r="J6" s="97" t="s">
        <v>1920</v>
      </c>
      <c r="K6" s="37" t="s">
        <v>1788</v>
      </c>
      <c r="L6" s="99" t="s">
        <v>1921</v>
      </c>
      <c r="M6" s="76" t="s">
        <v>36</v>
      </c>
    </row>
    <row r="7" spans="1:13" s="103" customFormat="1" ht="165.75">
      <c r="A7" s="100" t="s">
        <v>1811</v>
      </c>
      <c r="B7" s="101" t="s">
        <v>1710</v>
      </c>
      <c r="C7" s="101" t="s">
        <v>1711</v>
      </c>
      <c r="D7" s="101" t="s">
        <v>106</v>
      </c>
      <c r="E7" s="101"/>
      <c r="F7" s="101"/>
      <c r="G7" s="98">
        <v>21</v>
      </c>
      <c r="H7" s="101" t="s">
        <v>1786</v>
      </c>
      <c r="I7" s="98"/>
      <c r="J7" s="102" t="s">
        <v>1922</v>
      </c>
      <c r="K7" s="98" t="s">
        <v>1787</v>
      </c>
      <c r="L7" s="99" t="s">
        <v>1923</v>
      </c>
      <c r="M7" s="101" t="s">
        <v>36</v>
      </c>
    </row>
    <row r="8" spans="1:14" s="103" customFormat="1" ht="140.25">
      <c r="A8" s="96" t="s">
        <v>1360</v>
      </c>
      <c r="B8" s="53" t="s">
        <v>694</v>
      </c>
      <c r="C8" s="53" t="s">
        <v>695</v>
      </c>
      <c r="D8" s="53" t="s">
        <v>137</v>
      </c>
      <c r="E8" s="53" t="s">
        <v>137</v>
      </c>
      <c r="F8" s="53"/>
      <c r="G8" s="53">
        <v>22</v>
      </c>
      <c r="H8" s="53" t="s">
        <v>699</v>
      </c>
      <c r="I8" s="53">
        <v>2</v>
      </c>
      <c r="J8" s="53" t="s">
        <v>700</v>
      </c>
      <c r="K8" s="53" t="s">
        <v>701</v>
      </c>
      <c r="L8" s="53" t="s">
        <v>1924</v>
      </c>
      <c r="M8" s="53" t="s">
        <v>36</v>
      </c>
      <c r="N8" s="53"/>
    </row>
    <row r="9" spans="1:13" s="95" customFormat="1" ht="63.75">
      <c r="A9" s="94" t="s">
        <v>1361</v>
      </c>
      <c r="B9" s="95" t="s">
        <v>694</v>
      </c>
      <c r="C9" s="95" t="s">
        <v>695</v>
      </c>
      <c r="D9" s="95" t="s">
        <v>176</v>
      </c>
      <c r="E9" s="95" t="s">
        <v>176</v>
      </c>
      <c r="G9" s="95">
        <v>22</v>
      </c>
      <c r="H9" s="95" t="s">
        <v>699</v>
      </c>
      <c r="I9" s="95">
        <v>2</v>
      </c>
      <c r="J9" s="95" t="s">
        <v>702</v>
      </c>
      <c r="K9" s="95" t="s">
        <v>703</v>
      </c>
      <c r="L9" s="95" t="s">
        <v>1925</v>
      </c>
      <c r="M9" s="95" t="s">
        <v>36</v>
      </c>
    </row>
    <row r="10" spans="1:14" s="103" customFormat="1" ht="63.75">
      <c r="A10" s="96" t="s">
        <v>1426</v>
      </c>
      <c r="B10" s="53" t="s">
        <v>985</v>
      </c>
      <c r="C10" s="53" t="s">
        <v>986</v>
      </c>
      <c r="D10" s="53" t="s">
        <v>137</v>
      </c>
      <c r="E10" s="53"/>
      <c r="F10" s="53"/>
      <c r="G10" s="53">
        <v>22</v>
      </c>
      <c r="H10" s="53" t="s">
        <v>699</v>
      </c>
      <c r="I10" s="53">
        <v>3</v>
      </c>
      <c r="J10" s="53" t="s">
        <v>987</v>
      </c>
      <c r="K10" s="53" t="s">
        <v>988</v>
      </c>
      <c r="L10" s="53" t="s">
        <v>1926</v>
      </c>
      <c r="M10" s="53" t="s">
        <v>149</v>
      </c>
      <c r="N10" s="53"/>
    </row>
    <row r="11" spans="1:14" s="103" customFormat="1" ht="153">
      <c r="A11" s="96" t="s">
        <v>1362</v>
      </c>
      <c r="B11" s="53" t="s">
        <v>694</v>
      </c>
      <c r="C11" s="53" t="s">
        <v>695</v>
      </c>
      <c r="D11" s="53" t="s">
        <v>176</v>
      </c>
      <c r="E11" s="96" t="s">
        <v>137</v>
      </c>
      <c r="F11" s="53"/>
      <c r="G11" s="53">
        <v>22</v>
      </c>
      <c r="H11" s="53" t="s">
        <v>704</v>
      </c>
      <c r="I11" s="53">
        <v>9</v>
      </c>
      <c r="J11" s="53" t="s">
        <v>705</v>
      </c>
      <c r="K11" s="53" t="s">
        <v>706</v>
      </c>
      <c r="L11" s="96" t="s">
        <v>1927</v>
      </c>
      <c r="M11" s="53" t="s">
        <v>149</v>
      </c>
      <c r="N11" s="53"/>
    </row>
    <row r="12" spans="1:13" s="53" customFormat="1" ht="97.5" customHeight="1">
      <c r="A12" s="96" t="s">
        <v>1363</v>
      </c>
      <c r="B12" s="53" t="s">
        <v>694</v>
      </c>
      <c r="C12" s="53" t="s">
        <v>695</v>
      </c>
      <c r="D12" s="53" t="s">
        <v>137</v>
      </c>
      <c r="E12" s="53" t="s">
        <v>137</v>
      </c>
      <c r="G12" s="53">
        <v>22</v>
      </c>
      <c r="H12" s="53" t="s">
        <v>704</v>
      </c>
      <c r="I12" s="53">
        <v>12</v>
      </c>
      <c r="J12" s="53" t="s">
        <v>707</v>
      </c>
      <c r="K12" s="53" t="s">
        <v>708</v>
      </c>
      <c r="L12" s="96" t="s">
        <v>1928</v>
      </c>
      <c r="M12" s="53" t="s">
        <v>36</v>
      </c>
    </row>
    <row r="13" spans="1:13" s="53" customFormat="1" ht="76.5">
      <c r="A13" s="96" t="s">
        <v>1435</v>
      </c>
      <c r="B13" s="53" t="s">
        <v>1120</v>
      </c>
      <c r="C13" s="53" t="s">
        <v>1121</v>
      </c>
      <c r="D13" s="53" t="s">
        <v>137</v>
      </c>
      <c r="E13" s="53" t="s">
        <v>137</v>
      </c>
      <c r="G13" s="53">
        <v>22</v>
      </c>
      <c r="H13" s="53" t="s">
        <v>699</v>
      </c>
      <c r="I13" s="62" t="s">
        <v>1124</v>
      </c>
      <c r="J13" s="53" t="s">
        <v>1125</v>
      </c>
      <c r="K13" s="53" t="s">
        <v>1126</v>
      </c>
      <c r="L13" s="96" t="s">
        <v>1929</v>
      </c>
      <c r="M13" s="53" t="s">
        <v>149</v>
      </c>
    </row>
    <row r="14" spans="1:13" s="53" customFormat="1" ht="344.25">
      <c r="A14" s="96" t="s">
        <v>1364</v>
      </c>
      <c r="B14" s="53" t="s">
        <v>694</v>
      </c>
      <c r="C14" s="53" t="s">
        <v>695</v>
      </c>
      <c r="D14" s="53" t="s">
        <v>137</v>
      </c>
      <c r="E14" s="53" t="s">
        <v>137</v>
      </c>
      <c r="G14" s="53">
        <v>23</v>
      </c>
      <c r="H14" s="53" t="s">
        <v>709</v>
      </c>
      <c r="I14" s="53">
        <v>2</v>
      </c>
      <c r="J14" s="53" t="s">
        <v>710</v>
      </c>
      <c r="K14" s="53" t="s">
        <v>711</v>
      </c>
      <c r="L14" s="96" t="s">
        <v>1930</v>
      </c>
      <c r="M14" s="53" t="s">
        <v>36</v>
      </c>
    </row>
    <row r="15" spans="1:13" s="53" customFormat="1" ht="178.5">
      <c r="A15" s="96" t="s">
        <v>1365</v>
      </c>
      <c r="B15" s="53" t="s">
        <v>694</v>
      </c>
      <c r="C15" s="53" t="s">
        <v>695</v>
      </c>
      <c r="D15" s="53" t="s">
        <v>137</v>
      </c>
      <c r="E15" s="53" t="s">
        <v>137</v>
      </c>
      <c r="G15" s="53">
        <v>23</v>
      </c>
      <c r="H15" s="53" t="s">
        <v>319</v>
      </c>
      <c r="I15" s="53">
        <v>6</v>
      </c>
      <c r="J15" s="53" t="s">
        <v>712</v>
      </c>
      <c r="K15" s="53" t="s">
        <v>713</v>
      </c>
      <c r="L15" s="53" t="s">
        <v>1931</v>
      </c>
      <c r="M15" s="53" t="s">
        <v>36</v>
      </c>
    </row>
    <row r="16" spans="1:12" s="95" customFormat="1" ht="89.25">
      <c r="A16" s="94" t="s">
        <v>1328</v>
      </c>
      <c r="B16" s="95" t="s">
        <v>214</v>
      </c>
      <c r="C16" s="95" t="s">
        <v>136</v>
      </c>
      <c r="D16" s="95" t="s">
        <v>137</v>
      </c>
      <c r="E16" s="95" t="s">
        <v>176</v>
      </c>
      <c r="G16" s="95">
        <v>23</v>
      </c>
      <c r="H16" s="95">
        <v>6</v>
      </c>
      <c r="I16" s="95">
        <v>7</v>
      </c>
      <c r="J16" s="95" t="s">
        <v>247</v>
      </c>
      <c r="K16" s="95" t="s">
        <v>248</v>
      </c>
      <c r="L16" s="95" t="s">
        <v>1932</v>
      </c>
    </row>
    <row r="17" spans="1:13" s="95" customFormat="1" ht="63.75">
      <c r="A17" s="94" t="s">
        <v>1346</v>
      </c>
      <c r="B17" s="95" t="s">
        <v>317</v>
      </c>
      <c r="C17" s="95" t="s">
        <v>318</v>
      </c>
      <c r="D17" s="95" t="s">
        <v>176</v>
      </c>
      <c r="E17" s="95" t="s">
        <v>176</v>
      </c>
      <c r="F17" s="95" t="s">
        <v>1328</v>
      </c>
      <c r="G17" s="95">
        <v>23</v>
      </c>
      <c r="H17" s="104" t="s">
        <v>319</v>
      </c>
      <c r="I17" s="95">
        <v>9</v>
      </c>
      <c r="J17" s="94" t="s">
        <v>320</v>
      </c>
      <c r="K17" s="94" t="s">
        <v>321</v>
      </c>
      <c r="L17" s="94" t="s">
        <v>1933</v>
      </c>
      <c r="M17" s="105" t="s">
        <v>36</v>
      </c>
    </row>
    <row r="18" spans="1:13" s="95" customFormat="1" ht="25.5">
      <c r="A18" s="94" t="s">
        <v>1427</v>
      </c>
      <c r="B18" s="95" t="s">
        <v>985</v>
      </c>
      <c r="C18" s="95" t="s">
        <v>986</v>
      </c>
      <c r="D18" s="95" t="s">
        <v>137</v>
      </c>
      <c r="E18" s="94" t="s">
        <v>176</v>
      </c>
      <c r="F18" s="94" t="s">
        <v>1328</v>
      </c>
      <c r="G18" s="95">
        <v>23</v>
      </c>
      <c r="H18" s="95" t="s">
        <v>319</v>
      </c>
      <c r="I18" s="95">
        <v>9</v>
      </c>
      <c r="K18" s="95" t="s">
        <v>989</v>
      </c>
      <c r="L18" s="94" t="s">
        <v>1933</v>
      </c>
      <c r="M18" s="95" t="s">
        <v>149</v>
      </c>
    </row>
    <row r="19" spans="1:13" s="53" customFormat="1" ht="275.25" customHeight="1">
      <c r="A19" s="96" t="s">
        <v>1366</v>
      </c>
      <c r="B19" s="53" t="s">
        <v>694</v>
      </c>
      <c r="C19" s="53" t="s">
        <v>695</v>
      </c>
      <c r="D19" s="53" t="s">
        <v>137</v>
      </c>
      <c r="E19" s="53" t="s">
        <v>137</v>
      </c>
      <c r="G19" s="53">
        <v>23</v>
      </c>
      <c r="H19" s="53" t="s">
        <v>319</v>
      </c>
      <c r="I19" s="53">
        <v>10</v>
      </c>
      <c r="J19" s="53" t="s">
        <v>714</v>
      </c>
      <c r="K19" s="96" t="s">
        <v>1934</v>
      </c>
      <c r="L19" s="96" t="s">
        <v>1935</v>
      </c>
      <c r="M19" s="53" t="s">
        <v>36</v>
      </c>
    </row>
    <row r="20" spans="1:12" s="95" customFormat="1" ht="51">
      <c r="A20" s="94" t="s">
        <v>1329</v>
      </c>
      <c r="B20" s="95" t="s">
        <v>214</v>
      </c>
      <c r="C20" s="95" t="s">
        <v>136</v>
      </c>
      <c r="D20" s="95" t="s">
        <v>176</v>
      </c>
      <c r="E20" s="95" t="s">
        <v>176</v>
      </c>
      <c r="G20" s="95">
        <v>23</v>
      </c>
      <c r="H20" s="95">
        <v>6</v>
      </c>
      <c r="I20" s="95">
        <v>15</v>
      </c>
      <c r="J20" s="95" t="s">
        <v>249</v>
      </c>
      <c r="K20" s="95" t="s">
        <v>250</v>
      </c>
      <c r="L20" s="94" t="s">
        <v>1913</v>
      </c>
    </row>
    <row r="21" spans="1:13" s="53" customFormat="1" ht="242.25">
      <c r="A21" s="96" t="s">
        <v>1367</v>
      </c>
      <c r="B21" s="53" t="s">
        <v>694</v>
      </c>
      <c r="C21" s="53" t="s">
        <v>695</v>
      </c>
      <c r="D21" s="53" t="s">
        <v>137</v>
      </c>
      <c r="E21" s="53" t="s">
        <v>137</v>
      </c>
      <c r="G21" s="53">
        <v>23</v>
      </c>
      <c r="H21" s="53" t="s">
        <v>319</v>
      </c>
      <c r="I21" s="53">
        <v>16</v>
      </c>
      <c r="J21" s="53" t="s">
        <v>715</v>
      </c>
      <c r="K21" s="53" t="s">
        <v>716</v>
      </c>
      <c r="L21" s="96" t="s">
        <v>1936</v>
      </c>
      <c r="M21" s="53" t="s">
        <v>36</v>
      </c>
    </row>
    <row r="22" spans="1:13" s="53" customFormat="1" ht="280.5">
      <c r="A22" s="96" t="s">
        <v>1353</v>
      </c>
      <c r="B22" s="106" t="s">
        <v>440</v>
      </c>
      <c r="C22" s="106" t="s">
        <v>441</v>
      </c>
      <c r="D22" s="51" t="s">
        <v>137</v>
      </c>
      <c r="E22" s="51" t="s">
        <v>137</v>
      </c>
      <c r="F22" s="51"/>
      <c r="G22" s="51">
        <v>23</v>
      </c>
      <c r="H22" s="51" t="s">
        <v>454</v>
      </c>
      <c r="I22" s="51"/>
      <c r="J22" s="51" t="s">
        <v>455</v>
      </c>
      <c r="K22" s="51" t="s">
        <v>456</v>
      </c>
      <c r="L22" s="106" t="s">
        <v>1937</v>
      </c>
      <c r="M22" s="52" t="s">
        <v>450</v>
      </c>
    </row>
    <row r="23" spans="1:13" s="53" customFormat="1" ht="280.5">
      <c r="A23" s="96" t="s">
        <v>1368</v>
      </c>
      <c r="B23" s="53" t="s">
        <v>694</v>
      </c>
      <c r="C23" s="53" t="s">
        <v>695</v>
      </c>
      <c r="D23" s="53" t="s">
        <v>137</v>
      </c>
      <c r="E23" s="53" t="s">
        <v>137</v>
      </c>
      <c r="G23" s="53">
        <v>24</v>
      </c>
      <c r="H23" s="53" t="s">
        <v>319</v>
      </c>
      <c r="I23" s="53">
        <v>1</v>
      </c>
      <c r="J23" s="53" t="s">
        <v>717</v>
      </c>
      <c r="K23" s="53" t="s">
        <v>718</v>
      </c>
      <c r="L23" s="96" t="s">
        <v>1938</v>
      </c>
      <c r="M23" s="53" t="s">
        <v>36</v>
      </c>
    </row>
    <row r="24" spans="1:13" s="53" customFormat="1" ht="280.5">
      <c r="A24" s="96" t="s">
        <v>1369</v>
      </c>
      <c r="B24" s="53" t="s">
        <v>694</v>
      </c>
      <c r="C24" s="53" t="s">
        <v>695</v>
      </c>
      <c r="D24" s="53" t="s">
        <v>137</v>
      </c>
      <c r="E24" s="53" t="s">
        <v>137</v>
      </c>
      <c r="G24" s="53">
        <v>24</v>
      </c>
      <c r="H24" s="53" t="s">
        <v>319</v>
      </c>
      <c r="I24" s="53">
        <v>5</v>
      </c>
      <c r="J24" s="53" t="s">
        <v>719</v>
      </c>
      <c r="K24" s="53" t="s">
        <v>720</v>
      </c>
      <c r="L24" s="96" t="s">
        <v>1938</v>
      </c>
      <c r="M24" s="53" t="s">
        <v>36</v>
      </c>
    </row>
    <row r="25" spans="1:13" s="53" customFormat="1" ht="331.5">
      <c r="A25" s="96" t="s">
        <v>1370</v>
      </c>
      <c r="B25" s="53" t="s">
        <v>694</v>
      </c>
      <c r="C25" s="53" t="s">
        <v>695</v>
      </c>
      <c r="D25" s="53" t="s">
        <v>137</v>
      </c>
      <c r="G25" s="53">
        <v>24</v>
      </c>
      <c r="H25" s="53" t="s">
        <v>319</v>
      </c>
      <c r="I25" s="53">
        <v>7</v>
      </c>
      <c r="J25" s="53" t="s">
        <v>721</v>
      </c>
      <c r="K25" s="53" t="s">
        <v>722</v>
      </c>
      <c r="L25" s="96" t="s">
        <v>1938</v>
      </c>
      <c r="M25" s="53" t="s">
        <v>36</v>
      </c>
    </row>
    <row r="26" spans="1:13" s="53" customFormat="1" ht="293.25">
      <c r="A26" s="96" t="s">
        <v>1371</v>
      </c>
      <c r="B26" s="53" t="s">
        <v>694</v>
      </c>
      <c r="C26" s="53" t="s">
        <v>695</v>
      </c>
      <c r="D26" s="53" t="s">
        <v>137</v>
      </c>
      <c r="G26" s="53">
        <v>24</v>
      </c>
      <c r="H26" s="53" t="s">
        <v>319</v>
      </c>
      <c r="I26" s="53">
        <v>9</v>
      </c>
      <c r="J26" s="53" t="s">
        <v>723</v>
      </c>
      <c r="K26" s="53" t="s">
        <v>724</v>
      </c>
      <c r="L26" s="96" t="s">
        <v>1938</v>
      </c>
      <c r="M26" s="53" t="s">
        <v>36</v>
      </c>
    </row>
    <row r="27" spans="1:13" s="53" customFormat="1" ht="76.5">
      <c r="A27" s="96" t="s">
        <v>1372</v>
      </c>
      <c r="B27" s="53" t="s">
        <v>694</v>
      </c>
      <c r="C27" s="53" t="s">
        <v>695</v>
      </c>
      <c r="D27" s="53" t="s">
        <v>137</v>
      </c>
      <c r="G27" s="53">
        <v>24</v>
      </c>
      <c r="H27" s="53" t="s">
        <v>319</v>
      </c>
      <c r="I27" s="53">
        <v>9</v>
      </c>
      <c r="J27" s="53" t="s">
        <v>725</v>
      </c>
      <c r="K27" s="53" t="s">
        <v>726</v>
      </c>
      <c r="L27" s="96" t="s">
        <v>1938</v>
      </c>
      <c r="M27" s="53" t="s">
        <v>36</v>
      </c>
    </row>
    <row r="28" spans="1:13" s="53" customFormat="1" ht="89.25">
      <c r="A28" s="96" t="s">
        <v>1373</v>
      </c>
      <c r="B28" s="53" t="s">
        <v>694</v>
      </c>
      <c r="C28" s="53" t="s">
        <v>695</v>
      </c>
      <c r="D28" s="53" t="s">
        <v>137</v>
      </c>
      <c r="G28" s="53">
        <v>24</v>
      </c>
      <c r="H28" s="53" t="s">
        <v>319</v>
      </c>
      <c r="I28" s="53">
        <v>9</v>
      </c>
      <c r="J28" s="53" t="s">
        <v>727</v>
      </c>
      <c r="K28" s="53" t="s">
        <v>728</v>
      </c>
      <c r="L28" s="96" t="s">
        <v>1938</v>
      </c>
      <c r="M28" s="53" t="s">
        <v>36</v>
      </c>
    </row>
    <row r="29" spans="1:13" s="53" customFormat="1" ht="127.5">
      <c r="A29" s="96" t="s">
        <v>1374</v>
      </c>
      <c r="B29" s="53" t="s">
        <v>694</v>
      </c>
      <c r="C29" s="53" t="s">
        <v>695</v>
      </c>
      <c r="D29" s="53" t="s">
        <v>137</v>
      </c>
      <c r="G29" s="53">
        <v>24</v>
      </c>
      <c r="H29" s="53" t="s">
        <v>729</v>
      </c>
      <c r="I29" s="53">
        <v>32</v>
      </c>
      <c r="J29" s="53" t="s">
        <v>730</v>
      </c>
      <c r="K29" s="53" t="s">
        <v>731</v>
      </c>
      <c r="L29" s="96" t="s">
        <v>1938</v>
      </c>
      <c r="M29" s="53" t="s">
        <v>36</v>
      </c>
    </row>
    <row r="30" spans="1:13" s="53" customFormat="1" ht="89.25">
      <c r="A30" s="96" t="s">
        <v>1375</v>
      </c>
      <c r="B30" s="53" t="s">
        <v>694</v>
      </c>
      <c r="C30" s="53" t="s">
        <v>695</v>
      </c>
      <c r="D30" s="53" t="s">
        <v>176</v>
      </c>
      <c r="G30" s="53">
        <v>25</v>
      </c>
      <c r="H30" s="53" t="s">
        <v>614</v>
      </c>
      <c r="I30" s="53">
        <v>8</v>
      </c>
      <c r="J30" s="53" t="s">
        <v>732</v>
      </c>
      <c r="K30" s="53" t="s">
        <v>733</v>
      </c>
      <c r="L30" s="96" t="s">
        <v>1938</v>
      </c>
      <c r="M30" s="53" t="s">
        <v>149</v>
      </c>
    </row>
    <row r="31" spans="1:14" s="103" customFormat="1" ht="280.5">
      <c r="A31" s="96" t="s">
        <v>1376</v>
      </c>
      <c r="B31" s="53" t="s">
        <v>694</v>
      </c>
      <c r="C31" s="53" t="s">
        <v>695</v>
      </c>
      <c r="D31" s="53" t="s">
        <v>137</v>
      </c>
      <c r="E31" s="53"/>
      <c r="F31" s="53"/>
      <c r="G31" s="53">
        <v>25</v>
      </c>
      <c r="H31" s="53" t="s">
        <v>614</v>
      </c>
      <c r="I31" s="53">
        <v>11</v>
      </c>
      <c r="J31" s="53" t="s">
        <v>734</v>
      </c>
      <c r="K31" s="53" t="s">
        <v>735</v>
      </c>
      <c r="L31" s="96" t="s">
        <v>1938</v>
      </c>
      <c r="M31" s="53"/>
      <c r="N31" s="53"/>
    </row>
    <row r="32" spans="1:13" s="95" customFormat="1" ht="63.75">
      <c r="A32" s="94" t="s">
        <v>1377</v>
      </c>
      <c r="B32" s="95" t="s">
        <v>694</v>
      </c>
      <c r="C32" s="95" t="s">
        <v>695</v>
      </c>
      <c r="D32" s="95" t="s">
        <v>176</v>
      </c>
      <c r="E32" s="94" t="s">
        <v>176</v>
      </c>
      <c r="G32" s="95">
        <v>25</v>
      </c>
      <c r="H32" s="95" t="s">
        <v>614</v>
      </c>
      <c r="I32" s="95">
        <v>23</v>
      </c>
      <c r="J32" s="95" t="s">
        <v>736</v>
      </c>
      <c r="K32" s="95" t="s">
        <v>737</v>
      </c>
      <c r="L32" s="94" t="s">
        <v>1939</v>
      </c>
      <c r="M32" s="95" t="s">
        <v>36</v>
      </c>
    </row>
    <row r="33" spans="1:13" s="53" customFormat="1" ht="140.25">
      <c r="A33" s="96" t="s">
        <v>1378</v>
      </c>
      <c r="B33" s="53" t="s">
        <v>694</v>
      </c>
      <c r="C33" s="53" t="s">
        <v>695</v>
      </c>
      <c r="D33" s="53" t="s">
        <v>137</v>
      </c>
      <c r="G33" s="53">
        <v>25</v>
      </c>
      <c r="H33" s="53" t="s">
        <v>614</v>
      </c>
      <c r="I33" s="53">
        <v>28</v>
      </c>
      <c r="J33" s="53" t="s">
        <v>738</v>
      </c>
      <c r="K33" s="55" t="s">
        <v>739</v>
      </c>
      <c r="L33" s="96" t="s">
        <v>1938</v>
      </c>
      <c r="M33" s="53" t="s">
        <v>36</v>
      </c>
    </row>
    <row r="34" spans="1:14" s="53" customFormat="1" ht="171.75" customHeight="1">
      <c r="A34" s="96" t="s">
        <v>1358</v>
      </c>
      <c r="B34" s="53" t="s">
        <v>612</v>
      </c>
      <c r="C34" s="53" t="s">
        <v>613</v>
      </c>
      <c r="D34" s="53" t="s">
        <v>137</v>
      </c>
      <c r="E34" s="53" t="s">
        <v>137</v>
      </c>
      <c r="G34" s="107">
        <v>26</v>
      </c>
      <c r="H34" s="51" t="s">
        <v>614</v>
      </c>
      <c r="I34" s="107">
        <v>18</v>
      </c>
      <c r="J34" s="53" t="s">
        <v>615</v>
      </c>
      <c r="K34" s="53" t="s">
        <v>616</v>
      </c>
      <c r="L34" s="96" t="s">
        <v>1940</v>
      </c>
      <c r="M34" s="107" t="s">
        <v>36</v>
      </c>
      <c r="N34" s="107">
        <v>7</v>
      </c>
    </row>
    <row r="35" spans="1:13" s="53" customFormat="1" ht="72" customHeight="1">
      <c r="A35" s="96" t="s">
        <v>1379</v>
      </c>
      <c r="B35" s="53" t="s">
        <v>694</v>
      </c>
      <c r="C35" s="53" t="s">
        <v>695</v>
      </c>
      <c r="D35" s="53" t="s">
        <v>137</v>
      </c>
      <c r="E35" s="53" t="s">
        <v>137</v>
      </c>
      <c r="G35" s="53">
        <v>26</v>
      </c>
      <c r="H35" s="53" t="s">
        <v>614</v>
      </c>
      <c r="I35" s="53">
        <v>18</v>
      </c>
      <c r="J35" s="53" t="s">
        <v>740</v>
      </c>
      <c r="K35" s="53" t="s">
        <v>741</v>
      </c>
      <c r="L35" s="96" t="s">
        <v>1941</v>
      </c>
      <c r="M35" s="53" t="s">
        <v>36</v>
      </c>
    </row>
    <row r="36" spans="1:13" s="53" customFormat="1" ht="129.75" customHeight="1">
      <c r="A36" s="96" t="s">
        <v>1380</v>
      </c>
      <c r="B36" s="53" t="s">
        <v>694</v>
      </c>
      <c r="C36" s="53" t="s">
        <v>695</v>
      </c>
      <c r="D36" s="53" t="s">
        <v>137</v>
      </c>
      <c r="E36" s="53" t="s">
        <v>137</v>
      </c>
      <c r="G36" s="53">
        <v>26</v>
      </c>
      <c r="H36" s="53" t="s">
        <v>742</v>
      </c>
      <c r="I36" s="53">
        <v>30</v>
      </c>
      <c r="J36" s="53" t="s">
        <v>743</v>
      </c>
      <c r="K36" s="53" t="s">
        <v>744</v>
      </c>
      <c r="L36" s="108" t="s">
        <v>1942</v>
      </c>
      <c r="M36" s="53" t="s">
        <v>36</v>
      </c>
    </row>
    <row r="37" spans="1:13" s="53" customFormat="1" ht="346.5">
      <c r="A37" s="96" t="s">
        <v>1813</v>
      </c>
      <c r="B37" s="76" t="s">
        <v>1710</v>
      </c>
      <c r="C37" s="76" t="s">
        <v>1711</v>
      </c>
      <c r="D37" s="76" t="s">
        <v>106</v>
      </c>
      <c r="E37" s="76"/>
      <c r="F37" s="76"/>
      <c r="G37" s="37">
        <v>26</v>
      </c>
      <c r="H37" s="76" t="s">
        <v>1789</v>
      </c>
      <c r="I37" s="37"/>
      <c r="J37" s="97" t="s">
        <v>1943</v>
      </c>
      <c r="K37" s="37" t="s">
        <v>1790</v>
      </c>
      <c r="L37" s="99" t="s">
        <v>1944</v>
      </c>
      <c r="M37" s="76" t="s">
        <v>36</v>
      </c>
    </row>
    <row r="38" spans="1:13" s="53" customFormat="1" ht="110.25">
      <c r="A38" s="96" t="s">
        <v>1814</v>
      </c>
      <c r="B38" s="76" t="s">
        <v>1710</v>
      </c>
      <c r="C38" s="76" t="s">
        <v>1711</v>
      </c>
      <c r="D38" s="76" t="s">
        <v>106</v>
      </c>
      <c r="E38" s="76"/>
      <c r="F38" s="76"/>
      <c r="G38" s="37">
        <v>26</v>
      </c>
      <c r="H38" s="76" t="s">
        <v>1791</v>
      </c>
      <c r="I38" s="37"/>
      <c r="J38" s="97" t="s">
        <v>1945</v>
      </c>
      <c r="K38" s="37" t="s">
        <v>1792</v>
      </c>
      <c r="L38" s="99" t="s">
        <v>1946</v>
      </c>
      <c r="M38" s="76" t="s">
        <v>36</v>
      </c>
    </row>
    <row r="39" spans="1:13" s="53" customFormat="1" ht="220.5">
      <c r="A39" s="96" t="s">
        <v>1815</v>
      </c>
      <c r="B39" s="76" t="s">
        <v>1710</v>
      </c>
      <c r="C39" s="76" t="s">
        <v>1711</v>
      </c>
      <c r="D39" s="76" t="s">
        <v>106</v>
      </c>
      <c r="E39" s="76"/>
      <c r="F39" s="76"/>
      <c r="G39" s="37">
        <v>26</v>
      </c>
      <c r="H39" s="76" t="s">
        <v>1791</v>
      </c>
      <c r="I39" s="37"/>
      <c r="J39" s="97" t="s">
        <v>1947</v>
      </c>
      <c r="K39" s="37" t="s">
        <v>1793</v>
      </c>
      <c r="L39" s="99" t="s">
        <v>1948</v>
      </c>
      <c r="M39" s="76" t="s">
        <v>36</v>
      </c>
    </row>
    <row r="40" spans="1:13" s="53" customFormat="1" ht="165.75">
      <c r="A40" s="96" t="s">
        <v>1381</v>
      </c>
      <c r="B40" s="53" t="s">
        <v>694</v>
      </c>
      <c r="C40" s="53" t="s">
        <v>695</v>
      </c>
      <c r="D40" s="53" t="s">
        <v>137</v>
      </c>
      <c r="E40" s="53" t="s">
        <v>137</v>
      </c>
      <c r="G40" s="53">
        <v>27</v>
      </c>
      <c r="H40" s="53" t="s">
        <v>742</v>
      </c>
      <c r="I40" s="53">
        <v>9</v>
      </c>
      <c r="J40" s="53" t="s">
        <v>745</v>
      </c>
      <c r="K40" s="53" t="s">
        <v>746</v>
      </c>
      <c r="L40" s="96" t="s">
        <v>1949</v>
      </c>
      <c r="M40" s="53" t="s">
        <v>36</v>
      </c>
    </row>
    <row r="41" spans="1:13" s="53" customFormat="1" ht="141.75">
      <c r="A41" s="96" t="s">
        <v>1816</v>
      </c>
      <c r="B41" s="76" t="s">
        <v>1710</v>
      </c>
      <c r="C41" s="76" t="s">
        <v>1711</v>
      </c>
      <c r="D41" s="76" t="s">
        <v>106</v>
      </c>
      <c r="E41" s="76"/>
      <c r="F41" s="76"/>
      <c r="G41" s="37">
        <v>27</v>
      </c>
      <c r="H41" s="76" t="s">
        <v>1791</v>
      </c>
      <c r="I41" s="37"/>
      <c r="J41" s="97" t="s">
        <v>1950</v>
      </c>
      <c r="K41" s="37" t="s">
        <v>1794</v>
      </c>
      <c r="L41" s="99" t="s">
        <v>1951</v>
      </c>
      <c r="M41" s="76" t="s">
        <v>36</v>
      </c>
    </row>
    <row r="42" spans="1:13" s="95" customFormat="1" ht="153">
      <c r="A42" s="94" t="s">
        <v>1382</v>
      </c>
      <c r="B42" s="95" t="s">
        <v>694</v>
      </c>
      <c r="C42" s="95" t="s">
        <v>695</v>
      </c>
      <c r="D42" s="95" t="s">
        <v>176</v>
      </c>
      <c r="E42" s="95" t="s">
        <v>176</v>
      </c>
      <c r="G42" s="95">
        <v>29</v>
      </c>
      <c r="H42" s="94" t="s">
        <v>1791</v>
      </c>
      <c r="I42" s="95">
        <v>12</v>
      </c>
      <c r="J42" s="95" t="s">
        <v>748</v>
      </c>
      <c r="K42" s="95" t="s">
        <v>631</v>
      </c>
      <c r="L42" s="94" t="s">
        <v>1952</v>
      </c>
      <c r="M42" s="95" t="s">
        <v>36</v>
      </c>
    </row>
    <row r="43" spans="1:12" s="95" customFormat="1" ht="51">
      <c r="A43" s="94" t="s">
        <v>1330</v>
      </c>
      <c r="B43" s="95" t="s">
        <v>214</v>
      </c>
      <c r="C43" s="95" t="s">
        <v>136</v>
      </c>
      <c r="D43" s="95" t="s">
        <v>176</v>
      </c>
      <c r="E43" s="95" t="s">
        <v>176</v>
      </c>
      <c r="G43" s="95">
        <v>30</v>
      </c>
      <c r="H43" s="95">
        <v>6</v>
      </c>
      <c r="I43" s="95">
        <v>16</v>
      </c>
      <c r="J43" s="95" t="s">
        <v>221</v>
      </c>
      <c r="K43" s="95" t="s">
        <v>222</v>
      </c>
      <c r="L43" s="94" t="s">
        <v>1933</v>
      </c>
    </row>
    <row r="44" spans="1:13" s="95" customFormat="1" ht="63.75">
      <c r="A44" s="94" t="s">
        <v>1383</v>
      </c>
      <c r="B44" s="95" t="s">
        <v>694</v>
      </c>
      <c r="C44" s="95" t="s">
        <v>695</v>
      </c>
      <c r="D44" s="95" t="s">
        <v>176</v>
      </c>
      <c r="E44" s="94" t="s">
        <v>176</v>
      </c>
      <c r="G44" s="95">
        <v>30</v>
      </c>
      <c r="H44" s="95" t="s">
        <v>749</v>
      </c>
      <c r="I44" s="95">
        <v>16</v>
      </c>
      <c r="J44" s="95" t="s">
        <v>750</v>
      </c>
      <c r="K44" s="95" t="s">
        <v>751</v>
      </c>
      <c r="L44" s="94" t="s">
        <v>1933</v>
      </c>
      <c r="M44" s="95" t="s">
        <v>149</v>
      </c>
    </row>
    <row r="45" spans="1:13" s="53" customFormat="1" ht="178.5">
      <c r="A45" s="96" t="s">
        <v>1384</v>
      </c>
      <c r="B45" s="53" t="s">
        <v>694</v>
      </c>
      <c r="C45" s="53" t="s">
        <v>695</v>
      </c>
      <c r="D45" s="53" t="s">
        <v>137</v>
      </c>
      <c r="G45" s="53">
        <v>32</v>
      </c>
      <c r="H45" s="53" t="s">
        <v>322</v>
      </c>
      <c r="I45" s="53">
        <v>11</v>
      </c>
      <c r="J45" s="53" t="s">
        <v>752</v>
      </c>
      <c r="K45" s="53" t="s">
        <v>753</v>
      </c>
      <c r="L45" s="96" t="s">
        <v>1953</v>
      </c>
      <c r="M45" s="53" t="s">
        <v>36</v>
      </c>
    </row>
    <row r="46" spans="1:13" s="95" customFormat="1" ht="76.5">
      <c r="A46" s="94" t="s">
        <v>1347</v>
      </c>
      <c r="B46" s="95" t="s">
        <v>317</v>
      </c>
      <c r="C46" s="95" t="s">
        <v>318</v>
      </c>
      <c r="D46" s="94" t="s">
        <v>176</v>
      </c>
      <c r="E46" s="94" t="s">
        <v>176</v>
      </c>
      <c r="F46" s="94"/>
      <c r="G46" s="95">
        <v>32</v>
      </c>
      <c r="H46" s="109" t="s">
        <v>322</v>
      </c>
      <c r="I46" s="95">
        <v>14</v>
      </c>
      <c r="J46" s="94" t="s">
        <v>323</v>
      </c>
      <c r="K46" s="94" t="s">
        <v>324</v>
      </c>
      <c r="L46" s="94" t="s">
        <v>1933</v>
      </c>
      <c r="M46" s="105" t="s">
        <v>36</v>
      </c>
    </row>
    <row r="47" spans="1:13" s="95" customFormat="1" ht="63.75">
      <c r="A47" s="94" t="s">
        <v>1385</v>
      </c>
      <c r="B47" s="95" t="s">
        <v>694</v>
      </c>
      <c r="C47" s="95" t="s">
        <v>695</v>
      </c>
      <c r="D47" s="95" t="s">
        <v>137</v>
      </c>
      <c r="E47" s="94" t="s">
        <v>176</v>
      </c>
      <c r="F47" s="94" t="s">
        <v>1347</v>
      </c>
      <c r="G47" s="95">
        <v>32</v>
      </c>
      <c r="H47" s="95" t="s">
        <v>322</v>
      </c>
      <c r="I47" s="95">
        <v>14</v>
      </c>
      <c r="J47" s="95" t="s">
        <v>754</v>
      </c>
      <c r="K47" s="95" t="s">
        <v>755</v>
      </c>
      <c r="L47" s="94" t="s">
        <v>1954</v>
      </c>
      <c r="M47" s="104" t="s">
        <v>36</v>
      </c>
    </row>
    <row r="48" spans="1:13" s="95" customFormat="1" ht="63.75">
      <c r="A48" s="94" t="s">
        <v>1386</v>
      </c>
      <c r="B48" s="95" t="s">
        <v>694</v>
      </c>
      <c r="C48" s="95" t="s">
        <v>695</v>
      </c>
      <c r="D48" s="95" t="s">
        <v>137</v>
      </c>
      <c r="E48" s="94" t="s">
        <v>176</v>
      </c>
      <c r="F48" s="94" t="s">
        <v>1347</v>
      </c>
      <c r="G48" s="95">
        <v>32</v>
      </c>
      <c r="H48" s="95" t="s">
        <v>322</v>
      </c>
      <c r="I48" s="95">
        <v>15</v>
      </c>
      <c r="J48" s="95" t="s">
        <v>756</v>
      </c>
      <c r="K48" s="95" t="s">
        <v>757</v>
      </c>
      <c r="L48" s="94" t="s">
        <v>1954</v>
      </c>
      <c r="M48" s="95" t="s">
        <v>36</v>
      </c>
    </row>
    <row r="49" spans="1:13" s="53" customFormat="1" ht="127.5">
      <c r="A49" s="96" t="s">
        <v>1387</v>
      </c>
      <c r="B49" s="53" t="s">
        <v>694</v>
      </c>
      <c r="C49" s="53" t="s">
        <v>695</v>
      </c>
      <c r="D49" s="53" t="s">
        <v>137</v>
      </c>
      <c r="E49" s="96" t="s">
        <v>137</v>
      </c>
      <c r="G49" s="53">
        <v>32</v>
      </c>
      <c r="H49" s="53" t="s">
        <v>758</v>
      </c>
      <c r="I49" s="53">
        <v>20</v>
      </c>
      <c r="J49" s="53" t="s">
        <v>759</v>
      </c>
      <c r="K49" s="53" t="s">
        <v>760</v>
      </c>
      <c r="L49" s="96" t="s">
        <v>1955</v>
      </c>
      <c r="M49" s="53" t="s">
        <v>36</v>
      </c>
    </row>
    <row r="50" spans="1:13" s="53" customFormat="1" ht="127.5">
      <c r="A50" s="96" t="s">
        <v>1388</v>
      </c>
      <c r="B50" s="53" t="s">
        <v>694</v>
      </c>
      <c r="C50" s="53" t="s">
        <v>695</v>
      </c>
      <c r="D50" s="53" t="s">
        <v>137</v>
      </c>
      <c r="E50" s="53" t="s">
        <v>137</v>
      </c>
      <c r="G50" s="53">
        <v>32</v>
      </c>
      <c r="H50" s="53" t="s">
        <v>758</v>
      </c>
      <c r="I50" s="53">
        <v>25</v>
      </c>
      <c r="J50" s="53" t="s">
        <v>761</v>
      </c>
      <c r="K50" s="53" t="s">
        <v>762</v>
      </c>
      <c r="L50" s="96" t="s">
        <v>1956</v>
      </c>
      <c r="M50" s="53" t="s">
        <v>36</v>
      </c>
    </row>
    <row r="51" spans="1:13" s="53" customFormat="1" ht="204.75">
      <c r="A51" s="96" t="s">
        <v>1817</v>
      </c>
      <c r="B51" s="76" t="s">
        <v>1710</v>
      </c>
      <c r="C51" s="76" t="s">
        <v>1711</v>
      </c>
      <c r="D51" s="76" t="s">
        <v>106</v>
      </c>
      <c r="E51" s="76"/>
      <c r="F51" s="76"/>
      <c r="G51" s="37">
        <v>32</v>
      </c>
      <c r="H51" s="76" t="s">
        <v>1795</v>
      </c>
      <c r="I51" s="37"/>
      <c r="J51" s="97" t="s">
        <v>1957</v>
      </c>
      <c r="K51" s="37" t="s">
        <v>1796</v>
      </c>
      <c r="L51" s="99" t="s">
        <v>1958</v>
      </c>
      <c r="M51" s="76" t="s">
        <v>36</v>
      </c>
    </row>
    <row r="52" spans="1:13" s="53" customFormat="1" ht="127.5">
      <c r="A52" s="96" t="s">
        <v>1818</v>
      </c>
      <c r="B52" s="76" t="s">
        <v>1710</v>
      </c>
      <c r="C52" s="76" t="s">
        <v>1711</v>
      </c>
      <c r="D52" s="76" t="s">
        <v>106</v>
      </c>
      <c r="E52" s="76"/>
      <c r="F52" s="76"/>
      <c r="G52" s="37">
        <v>32</v>
      </c>
      <c r="H52" s="76" t="s">
        <v>1797</v>
      </c>
      <c r="I52" s="37"/>
      <c r="J52" s="97" t="s">
        <v>1959</v>
      </c>
      <c r="K52" s="37" t="s">
        <v>1758</v>
      </c>
      <c r="L52" s="99" t="s">
        <v>1960</v>
      </c>
      <c r="M52" s="76" t="s">
        <v>36</v>
      </c>
    </row>
    <row r="53" spans="1:13" s="53" customFormat="1" ht="331.5">
      <c r="A53" s="96" t="s">
        <v>1389</v>
      </c>
      <c r="B53" s="53" t="s">
        <v>694</v>
      </c>
      <c r="C53" s="53" t="s">
        <v>695</v>
      </c>
      <c r="D53" s="53" t="s">
        <v>137</v>
      </c>
      <c r="G53" s="53">
        <v>33</v>
      </c>
      <c r="H53" s="53" t="s">
        <v>763</v>
      </c>
      <c r="I53" s="53">
        <v>13</v>
      </c>
      <c r="J53" s="53" t="s">
        <v>764</v>
      </c>
      <c r="K53" s="96" t="s">
        <v>765</v>
      </c>
      <c r="L53" s="108" t="s">
        <v>1961</v>
      </c>
      <c r="M53" s="53" t="s">
        <v>36</v>
      </c>
    </row>
    <row r="54" spans="1:13" s="53" customFormat="1" ht="219" customHeight="1">
      <c r="A54" s="96" t="s">
        <v>1819</v>
      </c>
      <c r="B54" s="76" t="s">
        <v>1710</v>
      </c>
      <c r="C54" s="76" t="s">
        <v>1711</v>
      </c>
      <c r="D54" s="76" t="s">
        <v>106</v>
      </c>
      <c r="E54" s="76"/>
      <c r="F54" s="76"/>
      <c r="G54" s="37">
        <v>33</v>
      </c>
      <c r="H54" s="76" t="s">
        <v>1798</v>
      </c>
      <c r="I54" s="37"/>
      <c r="J54" s="97" t="s">
        <v>1962</v>
      </c>
      <c r="K54" s="37" t="s">
        <v>1799</v>
      </c>
      <c r="L54" s="99" t="s">
        <v>1963</v>
      </c>
      <c r="M54" s="76" t="s">
        <v>36</v>
      </c>
    </row>
    <row r="55" spans="1:13" s="53" customFormat="1" ht="140.25">
      <c r="A55" s="96" t="s">
        <v>1820</v>
      </c>
      <c r="B55" s="76" t="s">
        <v>1710</v>
      </c>
      <c r="C55" s="76" t="s">
        <v>1711</v>
      </c>
      <c r="D55" s="76" t="s">
        <v>106</v>
      </c>
      <c r="E55" s="76"/>
      <c r="F55" s="76"/>
      <c r="G55" s="37">
        <v>33</v>
      </c>
      <c r="H55" s="76" t="s">
        <v>1800</v>
      </c>
      <c r="I55" s="37"/>
      <c r="J55" s="97" t="s">
        <v>1964</v>
      </c>
      <c r="K55" s="37" t="s">
        <v>1801</v>
      </c>
      <c r="L55" s="99" t="s">
        <v>1965</v>
      </c>
      <c r="M55" s="76" t="s">
        <v>36</v>
      </c>
    </row>
    <row r="56" spans="1:13" s="53" customFormat="1" ht="63.75">
      <c r="A56" s="96" t="s">
        <v>1390</v>
      </c>
      <c r="B56" s="53" t="s">
        <v>694</v>
      </c>
      <c r="C56" s="53" t="s">
        <v>695</v>
      </c>
      <c r="D56" s="53" t="s">
        <v>137</v>
      </c>
      <c r="G56" s="53">
        <v>34</v>
      </c>
      <c r="H56" s="53" t="s">
        <v>766</v>
      </c>
      <c r="I56" s="53">
        <v>3</v>
      </c>
      <c r="J56" s="53" t="s">
        <v>767</v>
      </c>
      <c r="K56" s="53" t="s">
        <v>768</v>
      </c>
      <c r="L56" s="53" t="s">
        <v>1966</v>
      </c>
      <c r="M56" s="51" t="s">
        <v>149</v>
      </c>
    </row>
    <row r="57" spans="1:13" s="53" customFormat="1" ht="140.25">
      <c r="A57" s="96" t="s">
        <v>1391</v>
      </c>
      <c r="B57" s="53" t="s">
        <v>694</v>
      </c>
      <c r="C57" s="53" t="s">
        <v>695</v>
      </c>
      <c r="D57" s="53" t="s">
        <v>137</v>
      </c>
      <c r="G57" s="53">
        <v>34</v>
      </c>
      <c r="H57" s="53" t="s">
        <v>769</v>
      </c>
      <c r="I57" s="53">
        <v>5</v>
      </c>
      <c r="J57" s="53" t="s">
        <v>770</v>
      </c>
      <c r="K57" s="53" t="s">
        <v>771</v>
      </c>
      <c r="L57" s="108" t="s">
        <v>1967</v>
      </c>
      <c r="M57" s="53" t="s">
        <v>36</v>
      </c>
    </row>
    <row r="58" spans="1:13" s="53" customFormat="1" ht="102">
      <c r="A58" s="96" t="s">
        <v>1392</v>
      </c>
      <c r="B58" s="53" t="s">
        <v>694</v>
      </c>
      <c r="C58" s="53" t="s">
        <v>695</v>
      </c>
      <c r="D58" s="53" t="s">
        <v>137</v>
      </c>
      <c r="G58" s="53">
        <v>34</v>
      </c>
      <c r="H58" s="53" t="s">
        <v>772</v>
      </c>
      <c r="I58" s="53">
        <v>15</v>
      </c>
      <c r="J58" s="53" t="s">
        <v>773</v>
      </c>
      <c r="K58" s="53" t="s">
        <v>774</v>
      </c>
      <c r="L58" s="108" t="s">
        <v>1968</v>
      </c>
      <c r="M58" s="53" t="s">
        <v>36</v>
      </c>
    </row>
    <row r="59" spans="1:13" s="53" customFormat="1" ht="63.75">
      <c r="A59" s="96" t="s">
        <v>1393</v>
      </c>
      <c r="B59" s="53" t="s">
        <v>694</v>
      </c>
      <c r="C59" s="53" t="s">
        <v>695</v>
      </c>
      <c r="D59" s="53" t="s">
        <v>137</v>
      </c>
      <c r="G59" s="53">
        <v>36</v>
      </c>
      <c r="H59" s="53" t="s">
        <v>775</v>
      </c>
      <c r="I59" s="53">
        <v>2</v>
      </c>
      <c r="J59" s="53" t="s">
        <v>776</v>
      </c>
      <c r="K59" s="53" t="s">
        <v>777</v>
      </c>
      <c r="L59" s="53" t="s">
        <v>1969</v>
      </c>
      <c r="M59" s="53" t="s">
        <v>36</v>
      </c>
    </row>
    <row r="60" spans="1:13" s="53" customFormat="1" ht="173.25">
      <c r="A60" s="96" t="s">
        <v>1821</v>
      </c>
      <c r="B60" s="76" t="s">
        <v>1710</v>
      </c>
      <c r="C60" s="76" t="s">
        <v>1711</v>
      </c>
      <c r="D60" s="76" t="s">
        <v>106</v>
      </c>
      <c r="E60" s="76"/>
      <c r="F60" s="76"/>
      <c r="G60" s="37">
        <v>36</v>
      </c>
      <c r="H60" s="76" t="s">
        <v>1802</v>
      </c>
      <c r="I60" s="37"/>
      <c r="J60" s="97" t="s">
        <v>1970</v>
      </c>
      <c r="K60" s="37" t="s">
        <v>1803</v>
      </c>
      <c r="L60" s="99" t="s">
        <v>1971</v>
      </c>
      <c r="M60" s="76" t="s">
        <v>36</v>
      </c>
    </row>
    <row r="61" spans="1:13" s="53" customFormat="1" ht="126">
      <c r="A61" s="96" t="s">
        <v>1822</v>
      </c>
      <c r="B61" s="76" t="s">
        <v>1710</v>
      </c>
      <c r="C61" s="76" t="s">
        <v>1711</v>
      </c>
      <c r="D61" s="76" t="s">
        <v>106</v>
      </c>
      <c r="E61" s="76"/>
      <c r="F61" s="76"/>
      <c r="G61" s="37">
        <v>36</v>
      </c>
      <c r="H61" s="76" t="s">
        <v>1804</v>
      </c>
      <c r="I61" s="37"/>
      <c r="J61" s="97" t="s">
        <v>1972</v>
      </c>
      <c r="K61" s="37" t="s">
        <v>1805</v>
      </c>
      <c r="L61" s="99" t="s">
        <v>1973</v>
      </c>
      <c r="M61" s="76" t="s">
        <v>36</v>
      </c>
    </row>
    <row r="62" spans="1:12" s="95" customFormat="1" ht="51">
      <c r="A62" s="94" t="s">
        <v>1331</v>
      </c>
      <c r="B62" s="95" t="s">
        <v>214</v>
      </c>
      <c r="C62" s="95" t="s">
        <v>136</v>
      </c>
      <c r="D62" s="95" t="s">
        <v>137</v>
      </c>
      <c r="E62" s="110" t="s">
        <v>176</v>
      </c>
      <c r="G62" s="95">
        <v>37</v>
      </c>
      <c r="H62" s="95">
        <v>6</v>
      </c>
      <c r="I62" s="95">
        <v>20</v>
      </c>
      <c r="J62" s="95" t="s">
        <v>251</v>
      </c>
      <c r="K62" s="95" t="s">
        <v>252</v>
      </c>
      <c r="L62" s="95" t="s">
        <v>1974</v>
      </c>
    </row>
    <row r="63" spans="1:12" s="95" customFormat="1" ht="51">
      <c r="A63" s="94" t="s">
        <v>1332</v>
      </c>
      <c r="B63" s="95" t="s">
        <v>214</v>
      </c>
      <c r="C63" s="95" t="s">
        <v>136</v>
      </c>
      <c r="D63" s="95" t="s">
        <v>137</v>
      </c>
      <c r="E63" s="110" t="s">
        <v>176</v>
      </c>
      <c r="F63" s="110" t="s">
        <v>1331</v>
      </c>
      <c r="G63" s="95">
        <v>37</v>
      </c>
      <c r="H63" s="95">
        <v>6</v>
      </c>
      <c r="I63" s="95">
        <v>22</v>
      </c>
      <c r="J63" s="95" t="s">
        <v>251</v>
      </c>
      <c r="K63" s="95" t="s">
        <v>252</v>
      </c>
      <c r="L63" s="95" t="s">
        <v>1975</v>
      </c>
    </row>
    <row r="64" spans="1:13" s="53" customFormat="1" ht="87" customHeight="1">
      <c r="A64" s="96" t="s">
        <v>1352</v>
      </c>
      <c r="B64" s="106" t="s">
        <v>440</v>
      </c>
      <c r="C64" s="106" t="s">
        <v>441</v>
      </c>
      <c r="D64" s="51" t="s">
        <v>137</v>
      </c>
      <c r="E64" s="51" t="s">
        <v>137</v>
      </c>
      <c r="F64" s="51"/>
      <c r="G64" s="51">
        <v>37</v>
      </c>
      <c r="H64" s="51" t="s">
        <v>451</v>
      </c>
      <c r="I64" s="51"/>
      <c r="J64" s="51" t="s">
        <v>452</v>
      </c>
      <c r="K64" s="51" t="s">
        <v>453</v>
      </c>
      <c r="L64" s="51" t="s">
        <v>1976</v>
      </c>
      <c r="M64" s="52" t="s">
        <v>446</v>
      </c>
    </row>
    <row r="65" spans="1:13" s="95" customFormat="1" ht="51">
      <c r="A65" s="94" t="s">
        <v>1333</v>
      </c>
      <c r="B65" s="95" t="s">
        <v>214</v>
      </c>
      <c r="C65" s="95" t="s">
        <v>136</v>
      </c>
      <c r="D65" s="95" t="s">
        <v>137</v>
      </c>
      <c r="E65" s="110" t="s">
        <v>176</v>
      </c>
      <c r="F65" s="110" t="s">
        <v>1331</v>
      </c>
      <c r="G65" s="95">
        <v>38</v>
      </c>
      <c r="H65" s="95">
        <v>6</v>
      </c>
      <c r="I65" s="95">
        <v>9</v>
      </c>
      <c r="J65" s="95" t="s">
        <v>251</v>
      </c>
      <c r="K65" s="95" t="s">
        <v>252</v>
      </c>
      <c r="L65" s="95" t="s">
        <v>1975</v>
      </c>
      <c r="M65" s="111"/>
    </row>
    <row r="66" spans="1:12" s="95" customFormat="1" ht="51">
      <c r="A66" s="94" t="s">
        <v>1334</v>
      </c>
      <c r="B66" s="95" t="s">
        <v>214</v>
      </c>
      <c r="C66" s="95" t="s">
        <v>136</v>
      </c>
      <c r="D66" s="95" t="s">
        <v>137</v>
      </c>
      <c r="E66" s="110" t="s">
        <v>176</v>
      </c>
      <c r="F66" s="110" t="s">
        <v>1331</v>
      </c>
      <c r="G66" s="95">
        <v>38</v>
      </c>
      <c r="H66" s="95">
        <v>6</v>
      </c>
      <c r="I66" s="95">
        <v>12</v>
      </c>
      <c r="J66" s="95" t="s">
        <v>251</v>
      </c>
      <c r="K66" s="95" t="s">
        <v>252</v>
      </c>
      <c r="L66" s="95" t="s">
        <v>1975</v>
      </c>
    </row>
    <row r="67" spans="1:13" s="53" customFormat="1" ht="252">
      <c r="A67" s="96" t="s">
        <v>1823</v>
      </c>
      <c r="B67" s="76" t="s">
        <v>1710</v>
      </c>
      <c r="C67" s="76" t="s">
        <v>1711</v>
      </c>
      <c r="D67" s="76" t="s">
        <v>106</v>
      </c>
      <c r="E67" s="76"/>
      <c r="F67" s="76"/>
      <c r="G67" s="37">
        <v>38</v>
      </c>
      <c r="H67" s="76" t="s">
        <v>1806</v>
      </c>
      <c r="I67" s="37"/>
      <c r="J67" s="97" t="s">
        <v>1977</v>
      </c>
      <c r="K67" s="37" t="s">
        <v>1807</v>
      </c>
      <c r="L67" s="99" t="s">
        <v>1978</v>
      </c>
      <c r="M67" s="76" t="s">
        <v>36</v>
      </c>
    </row>
    <row r="68" spans="1:13" s="53" customFormat="1" ht="89.25">
      <c r="A68" s="96" t="s">
        <v>1348</v>
      </c>
      <c r="B68" s="53" t="s">
        <v>317</v>
      </c>
      <c r="C68" s="53" t="s">
        <v>318</v>
      </c>
      <c r="D68" s="96" t="s">
        <v>137</v>
      </c>
      <c r="E68" s="96" t="s">
        <v>137</v>
      </c>
      <c r="F68" s="96"/>
      <c r="G68" s="53">
        <v>41</v>
      </c>
      <c r="H68" s="106" t="s">
        <v>325</v>
      </c>
      <c r="I68" s="53">
        <v>13</v>
      </c>
      <c r="J68" s="96" t="s">
        <v>326</v>
      </c>
      <c r="K68" s="96" t="s">
        <v>327</v>
      </c>
      <c r="L68" s="96" t="s">
        <v>1979</v>
      </c>
      <c r="M68" s="112" t="s">
        <v>36</v>
      </c>
    </row>
    <row r="69" spans="1:12" s="95" customFormat="1" ht="51">
      <c r="A69" s="94" t="s">
        <v>1335</v>
      </c>
      <c r="B69" s="95" t="s">
        <v>214</v>
      </c>
      <c r="C69" s="95" t="s">
        <v>136</v>
      </c>
      <c r="D69" s="95" t="s">
        <v>137</v>
      </c>
      <c r="E69" s="110" t="s">
        <v>176</v>
      </c>
      <c r="F69" s="110" t="s">
        <v>1331</v>
      </c>
      <c r="G69" s="95">
        <v>43</v>
      </c>
      <c r="H69" s="95">
        <v>6</v>
      </c>
      <c r="I69" s="95">
        <v>2</v>
      </c>
      <c r="J69" s="95" t="s">
        <v>251</v>
      </c>
      <c r="K69" s="95" t="s">
        <v>252</v>
      </c>
      <c r="L69" s="95" t="s">
        <v>1975</v>
      </c>
    </row>
    <row r="70" spans="1:12" s="95" customFormat="1" ht="51">
      <c r="A70" s="94" t="s">
        <v>1336</v>
      </c>
      <c r="B70" s="95" t="s">
        <v>214</v>
      </c>
      <c r="C70" s="95" t="s">
        <v>136</v>
      </c>
      <c r="D70" s="95" t="s">
        <v>137</v>
      </c>
      <c r="E70" s="110" t="s">
        <v>176</v>
      </c>
      <c r="F70" s="110" t="s">
        <v>1331</v>
      </c>
      <c r="G70" s="95">
        <v>43</v>
      </c>
      <c r="H70" s="95">
        <v>6</v>
      </c>
      <c r="I70" s="95">
        <v>4</v>
      </c>
      <c r="J70" s="95" t="s">
        <v>251</v>
      </c>
      <c r="K70" s="95" t="s">
        <v>252</v>
      </c>
      <c r="L70" s="95" t="s">
        <v>1975</v>
      </c>
    </row>
    <row r="71" spans="1:13" s="53" customFormat="1" ht="140.25">
      <c r="A71" s="96" t="s">
        <v>1394</v>
      </c>
      <c r="B71" s="53" t="s">
        <v>694</v>
      </c>
      <c r="C71" s="53" t="s">
        <v>695</v>
      </c>
      <c r="D71" s="53" t="s">
        <v>137</v>
      </c>
      <c r="G71" s="53">
        <v>46</v>
      </c>
      <c r="H71" s="53" t="s">
        <v>778</v>
      </c>
      <c r="I71" s="53">
        <v>20</v>
      </c>
      <c r="J71" s="53" t="s">
        <v>779</v>
      </c>
      <c r="K71" s="53" t="s">
        <v>780</v>
      </c>
      <c r="L71" s="53" t="s">
        <v>1980</v>
      </c>
      <c r="M71" s="53" t="s">
        <v>36</v>
      </c>
    </row>
    <row r="72" spans="1:13" s="53" customFormat="1" ht="89.25">
      <c r="A72" s="96" t="s">
        <v>1395</v>
      </c>
      <c r="B72" s="53" t="s">
        <v>694</v>
      </c>
      <c r="C72" s="53" t="s">
        <v>695</v>
      </c>
      <c r="D72" s="53" t="s">
        <v>137</v>
      </c>
      <c r="G72" s="53">
        <v>46</v>
      </c>
      <c r="H72" s="53" t="s">
        <v>778</v>
      </c>
      <c r="I72" s="53">
        <v>20</v>
      </c>
      <c r="J72" s="53" t="s">
        <v>781</v>
      </c>
      <c r="K72" s="53" t="s">
        <v>777</v>
      </c>
      <c r="L72" s="53" t="s">
        <v>1980</v>
      </c>
      <c r="M72" s="53" t="s">
        <v>149</v>
      </c>
    </row>
    <row r="73" spans="1:13" s="53" customFormat="1" ht="114.75">
      <c r="A73" s="96" t="s">
        <v>1436</v>
      </c>
      <c r="B73" s="53" t="s">
        <v>1120</v>
      </c>
      <c r="C73" s="53" t="s">
        <v>1121</v>
      </c>
      <c r="D73" s="53" t="s">
        <v>137</v>
      </c>
      <c r="G73" s="53">
        <v>46</v>
      </c>
      <c r="H73" s="62" t="s">
        <v>778</v>
      </c>
      <c r="I73" s="62" t="s">
        <v>1156</v>
      </c>
      <c r="J73" s="53" t="s">
        <v>1981</v>
      </c>
      <c r="K73" s="53" t="s">
        <v>1157</v>
      </c>
      <c r="L73" s="53" t="s">
        <v>1982</v>
      </c>
      <c r="M73" s="53" t="s">
        <v>149</v>
      </c>
    </row>
    <row r="74" spans="1:13" s="53" customFormat="1" ht="63.75">
      <c r="A74" s="96" t="s">
        <v>1437</v>
      </c>
      <c r="B74" s="53" t="s">
        <v>1120</v>
      </c>
      <c r="C74" s="53" t="s">
        <v>1121</v>
      </c>
      <c r="D74" s="53" t="s">
        <v>137</v>
      </c>
      <c r="G74" s="53">
        <v>46</v>
      </c>
      <c r="H74" s="62" t="s">
        <v>1158</v>
      </c>
      <c r="I74" s="62" t="s">
        <v>1159</v>
      </c>
      <c r="J74" s="53" t="s">
        <v>1160</v>
      </c>
      <c r="K74" s="53" t="s">
        <v>1157</v>
      </c>
      <c r="L74" s="53" t="s">
        <v>1983</v>
      </c>
      <c r="M74" s="53" t="s">
        <v>149</v>
      </c>
    </row>
    <row r="75" spans="1:13" s="53" customFormat="1" ht="89.25">
      <c r="A75" s="96" t="s">
        <v>1396</v>
      </c>
      <c r="B75" s="53" t="s">
        <v>694</v>
      </c>
      <c r="C75" s="53" t="s">
        <v>695</v>
      </c>
      <c r="D75" s="53" t="s">
        <v>137</v>
      </c>
      <c r="G75" s="53">
        <v>48</v>
      </c>
      <c r="H75" s="53" t="s">
        <v>782</v>
      </c>
      <c r="I75" s="53">
        <v>11</v>
      </c>
      <c r="J75" s="53" t="s">
        <v>783</v>
      </c>
      <c r="K75" s="53" t="s">
        <v>784</v>
      </c>
      <c r="L75" s="53" t="s">
        <v>1984</v>
      </c>
      <c r="M75" s="53" t="s">
        <v>36</v>
      </c>
    </row>
    <row r="76" spans="1:13" s="95" customFormat="1" ht="51">
      <c r="A76" s="94" t="s">
        <v>1438</v>
      </c>
      <c r="B76" s="95" t="s">
        <v>1120</v>
      </c>
      <c r="C76" s="95" t="s">
        <v>1121</v>
      </c>
      <c r="D76" s="95" t="s">
        <v>176</v>
      </c>
      <c r="E76" s="95" t="s">
        <v>176</v>
      </c>
      <c r="G76" s="95">
        <v>48</v>
      </c>
      <c r="H76" s="113" t="s">
        <v>1161</v>
      </c>
      <c r="I76" s="113" t="s">
        <v>72</v>
      </c>
      <c r="J76" s="95" t="s">
        <v>1162</v>
      </c>
      <c r="K76" s="95" t="s">
        <v>1163</v>
      </c>
      <c r="L76" s="95" t="s">
        <v>1913</v>
      </c>
      <c r="M76" s="95" t="s">
        <v>149</v>
      </c>
    </row>
    <row r="77" spans="1:13" s="53" customFormat="1" ht="63.75">
      <c r="A77" s="96" t="s">
        <v>1397</v>
      </c>
      <c r="B77" s="53" t="s">
        <v>694</v>
      </c>
      <c r="C77" s="53" t="s">
        <v>695</v>
      </c>
      <c r="D77" s="53" t="s">
        <v>137</v>
      </c>
      <c r="G77" s="53">
        <v>50</v>
      </c>
      <c r="H77" s="53" t="s">
        <v>785</v>
      </c>
      <c r="I77" s="53">
        <v>6</v>
      </c>
      <c r="J77" s="53" t="s">
        <v>786</v>
      </c>
      <c r="K77" s="53" t="s">
        <v>787</v>
      </c>
      <c r="L77" s="53" t="s">
        <v>1985</v>
      </c>
      <c r="M77" s="53" t="s">
        <v>36</v>
      </c>
    </row>
    <row r="78" spans="1:13" s="53" customFormat="1" ht="63.75">
      <c r="A78" s="96" t="s">
        <v>1398</v>
      </c>
      <c r="B78" s="53" t="s">
        <v>694</v>
      </c>
      <c r="C78" s="53" t="s">
        <v>695</v>
      </c>
      <c r="D78" s="53" t="s">
        <v>137</v>
      </c>
      <c r="G78" s="53">
        <v>52</v>
      </c>
      <c r="H78" s="53" t="s">
        <v>788</v>
      </c>
      <c r="I78" s="53">
        <v>12</v>
      </c>
      <c r="J78" s="53" t="s">
        <v>789</v>
      </c>
      <c r="K78" s="53" t="s">
        <v>631</v>
      </c>
      <c r="L78" s="53" t="s">
        <v>1986</v>
      </c>
      <c r="M78" s="53" t="s">
        <v>36</v>
      </c>
    </row>
    <row r="79" spans="1:13" s="53" customFormat="1" ht="63.75">
      <c r="A79" s="96" t="s">
        <v>1399</v>
      </c>
      <c r="B79" s="53" t="s">
        <v>694</v>
      </c>
      <c r="C79" s="53" t="s">
        <v>695</v>
      </c>
      <c r="D79" s="53" t="s">
        <v>176</v>
      </c>
      <c r="E79" s="53" t="s">
        <v>137</v>
      </c>
      <c r="G79" s="53">
        <v>53</v>
      </c>
      <c r="H79" s="53" t="s">
        <v>790</v>
      </c>
      <c r="I79" s="53">
        <v>4</v>
      </c>
      <c r="J79" s="53" t="s">
        <v>791</v>
      </c>
      <c r="K79" s="53" t="s">
        <v>777</v>
      </c>
      <c r="L79" s="53" t="s">
        <v>1987</v>
      </c>
      <c r="M79" s="53" t="s">
        <v>149</v>
      </c>
    </row>
    <row r="80" spans="1:13" s="95" customFormat="1" ht="63.75">
      <c r="A80" s="94" t="s">
        <v>1400</v>
      </c>
      <c r="B80" s="95" t="s">
        <v>694</v>
      </c>
      <c r="C80" s="95" t="s">
        <v>695</v>
      </c>
      <c r="D80" s="95" t="s">
        <v>176</v>
      </c>
      <c r="E80" s="95" t="s">
        <v>176</v>
      </c>
      <c r="G80" s="95">
        <v>57</v>
      </c>
      <c r="H80" s="95">
        <v>6.4</v>
      </c>
      <c r="I80" s="95">
        <v>10</v>
      </c>
      <c r="J80" s="95" t="s">
        <v>792</v>
      </c>
      <c r="K80" s="95" t="s">
        <v>793</v>
      </c>
      <c r="L80" s="95" t="s">
        <v>1913</v>
      </c>
      <c r="M80" s="95" t="s">
        <v>36</v>
      </c>
    </row>
    <row r="81" spans="1:13" s="53" customFormat="1" ht="63.75">
      <c r="A81" s="96" t="s">
        <v>1401</v>
      </c>
      <c r="B81" s="53" t="s">
        <v>694</v>
      </c>
      <c r="C81" s="53" t="s">
        <v>695</v>
      </c>
      <c r="D81" s="53" t="s">
        <v>137</v>
      </c>
      <c r="G81" s="53">
        <v>57</v>
      </c>
      <c r="H81" s="53" t="s">
        <v>794</v>
      </c>
      <c r="I81" s="53">
        <v>24</v>
      </c>
      <c r="J81" s="53" t="s">
        <v>795</v>
      </c>
      <c r="K81" s="53" t="s">
        <v>796</v>
      </c>
      <c r="L81" s="53" t="s">
        <v>1986</v>
      </c>
      <c r="M81" s="53" t="s">
        <v>36</v>
      </c>
    </row>
    <row r="82" spans="1:13" s="95" customFormat="1" ht="63.75">
      <c r="A82" s="94" t="s">
        <v>1402</v>
      </c>
      <c r="B82" s="95" t="s">
        <v>694</v>
      </c>
      <c r="C82" s="95" t="s">
        <v>695</v>
      </c>
      <c r="D82" s="95" t="s">
        <v>176</v>
      </c>
      <c r="E82" s="95" t="s">
        <v>176</v>
      </c>
      <c r="G82" s="95">
        <v>58</v>
      </c>
      <c r="H82" s="95" t="s">
        <v>794</v>
      </c>
      <c r="I82" s="95">
        <v>1</v>
      </c>
      <c r="J82" s="95" t="s">
        <v>797</v>
      </c>
      <c r="K82" s="95" t="s">
        <v>798</v>
      </c>
      <c r="L82" s="95" t="s">
        <v>1913</v>
      </c>
      <c r="M82" s="95" t="s">
        <v>36</v>
      </c>
    </row>
    <row r="83" spans="1:13" s="53" customFormat="1" ht="76.5">
      <c r="A83" s="96" t="s">
        <v>1403</v>
      </c>
      <c r="B83" s="53" t="s">
        <v>694</v>
      </c>
      <c r="C83" s="53" t="s">
        <v>695</v>
      </c>
      <c r="D83" s="53" t="s">
        <v>176</v>
      </c>
      <c r="E83" s="53" t="s">
        <v>137</v>
      </c>
      <c r="G83" s="53">
        <v>58</v>
      </c>
      <c r="H83" s="53" t="s">
        <v>799</v>
      </c>
      <c r="I83" s="53">
        <v>7</v>
      </c>
      <c r="J83" s="53" t="s">
        <v>800</v>
      </c>
      <c r="K83" s="53" t="s">
        <v>801</v>
      </c>
      <c r="L83" s="53" t="s">
        <v>1988</v>
      </c>
      <c r="M83" s="53" t="s">
        <v>36</v>
      </c>
    </row>
    <row r="84" spans="1:13" s="53" customFormat="1" ht="165.75">
      <c r="A84" s="96" t="s">
        <v>1404</v>
      </c>
      <c r="B84" s="53" t="s">
        <v>694</v>
      </c>
      <c r="C84" s="53" t="s">
        <v>695</v>
      </c>
      <c r="D84" s="53" t="s">
        <v>137</v>
      </c>
      <c r="G84" s="53">
        <v>58</v>
      </c>
      <c r="H84" s="53" t="s">
        <v>802</v>
      </c>
      <c r="I84" s="53">
        <v>16</v>
      </c>
      <c r="J84" s="53" t="s">
        <v>803</v>
      </c>
      <c r="K84" s="53" t="s">
        <v>804</v>
      </c>
      <c r="L84" s="53" t="s">
        <v>1938</v>
      </c>
      <c r="M84" s="53" t="s">
        <v>36</v>
      </c>
    </row>
    <row r="85" spans="1:13" s="53" customFormat="1" ht="63.75">
      <c r="A85" s="96" t="s">
        <v>1405</v>
      </c>
      <c r="B85" s="53" t="s">
        <v>694</v>
      </c>
      <c r="C85" s="53" t="s">
        <v>695</v>
      </c>
      <c r="D85" s="53" t="s">
        <v>137</v>
      </c>
      <c r="G85" s="53">
        <v>58</v>
      </c>
      <c r="H85" s="53" t="s">
        <v>805</v>
      </c>
      <c r="I85" s="53">
        <v>21</v>
      </c>
      <c r="J85" s="53" t="s">
        <v>806</v>
      </c>
      <c r="K85" s="53" t="s">
        <v>806</v>
      </c>
      <c r="L85" s="53" t="s">
        <v>1938</v>
      </c>
      <c r="M85" s="53" t="s">
        <v>36</v>
      </c>
    </row>
    <row r="86" spans="1:13" s="53" customFormat="1" ht="63.75">
      <c r="A86" s="96" t="s">
        <v>1434</v>
      </c>
      <c r="B86" s="53" t="s">
        <v>1028</v>
      </c>
      <c r="C86" s="53" t="s">
        <v>441</v>
      </c>
      <c r="D86" s="53" t="s">
        <v>137</v>
      </c>
      <c r="E86" s="53" t="s">
        <v>137</v>
      </c>
      <c r="G86" s="53">
        <v>59</v>
      </c>
      <c r="H86" s="51" t="s">
        <v>1989</v>
      </c>
      <c r="I86" s="51">
        <v>19</v>
      </c>
      <c r="J86" s="51" t="s">
        <v>1040</v>
      </c>
      <c r="K86" s="51" t="s">
        <v>1041</v>
      </c>
      <c r="L86" s="51" t="s">
        <v>1990</v>
      </c>
      <c r="M86" s="52" t="s">
        <v>450</v>
      </c>
    </row>
    <row r="87" spans="1:13" s="53" customFormat="1" ht="25.5">
      <c r="A87" s="96" t="s">
        <v>1423</v>
      </c>
      <c r="B87" s="53" t="s">
        <v>974</v>
      </c>
      <c r="C87" s="53" t="s">
        <v>471</v>
      </c>
      <c r="D87" s="53" t="s">
        <v>460</v>
      </c>
      <c r="E87" s="53" t="s">
        <v>137</v>
      </c>
      <c r="G87" s="53">
        <v>59</v>
      </c>
      <c r="H87" s="53" t="s">
        <v>975</v>
      </c>
      <c r="I87" s="53">
        <v>28</v>
      </c>
      <c r="J87" s="53" t="s">
        <v>976</v>
      </c>
      <c r="K87" s="53" t="s">
        <v>977</v>
      </c>
      <c r="L87" s="53" t="s">
        <v>1880</v>
      </c>
      <c r="M87" s="53" t="s">
        <v>450</v>
      </c>
    </row>
    <row r="88" spans="1:13" s="53" customFormat="1" ht="63.75">
      <c r="A88" s="96" t="s">
        <v>1406</v>
      </c>
      <c r="B88" s="53" t="s">
        <v>694</v>
      </c>
      <c r="C88" s="53" t="s">
        <v>695</v>
      </c>
      <c r="D88" s="53" t="s">
        <v>137</v>
      </c>
      <c r="G88" s="53">
        <v>60</v>
      </c>
      <c r="H88" s="53" t="s">
        <v>807</v>
      </c>
      <c r="I88" s="53">
        <v>1</v>
      </c>
      <c r="J88" s="53" t="s">
        <v>808</v>
      </c>
      <c r="K88" s="53" t="s">
        <v>809</v>
      </c>
      <c r="L88" s="53" t="s">
        <v>1991</v>
      </c>
      <c r="M88" s="53" t="s">
        <v>36</v>
      </c>
    </row>
    <row r="89" spans="1:13" s="95" customFormat="1" ht="51">
      <c r="A89" s="94" t="s">
        <v>1354</v>
      </c>
      <c r="B89" s="95" t="s">
        <v>578</v>
      </c>
      <c r="C89" s="95" t="s">
        <v>136</v>
      </c>
      <c r="D89" s="95" t="s">
        <v>579</v>
      </c>
      <c r="E89" s="95" t="s">
        <v>579</v>
      </c>
      <c r="G89" s="111">
        <v>60</v>
      </c>
      <c r="H89" s="104" t="s">
        <v>580</v>
      </c>
      <c r="I89" s="95">
        <v>4</v>
      </c>
      <c r="J89" s="114" t="s">
        <v>581</v>
      </c>
      <c r="K89" s="95" t="s">
        <v>582</v>
      </c>
      <c r="L89" s="95" t="s">
        <v>176</v>
      </c>
      <c r="M89" s="95" t="s">
        <v>583</v>
      </c>
    </row>
    <row r="90" spans="1:13" s="95" customFormat="1" ht="51">
      <c r="A90" s="94" t="s">
        <v>1355</v>
      </c>
      <c r="B90" s="95" t="s">
        <v>578</v>
      </c>
      <c r="C90" s="95" t="s">
        <v>136</v>
      </c>
      <c r="D90" s="95" t="s">
        <v>579</v>
      </c>
      <c r="E90" s="95" t="s">
        <v>579</v>
      </c>
      <c r="G90" s="111">
        <v>60</v>
      </c>
      <c r="H90" s="104" t="s">
        <v>580</v>
      </c>
      <c r="I90" s="95">
        <v>6</v>
      </c>
      <c r="J90" s="114" t="s">
        <v>581</v>
      </c>
      <c r="K90" s="95" t="s">
        <v>582</v>
      </c>
      <c r="L90" s="95" t="s">
        <v>176</v>
      </c>
      <c r="M90" s="95" t="s">
        <v>583</v>
      </c>
    </row>
    <row r="91" spans="1:13" s="53" customFormat="1" ht="242.25">
      <c r="A91" s="96" t="s">
        <v>1407</v>
      </c>
      <c r="B91" s="53" t="s">
        <v>694</v>
      </c>
      <c r="C91" s="53" t="s">
        <v>695</v>
      </c>
      <c r="D91" s="53" t="s">
        <v>137</v>
      </c>
      <c r="G91" s="53">
        <v>60</v>
      </c>
      <c r="H91" s="53" t="s">
        <v>810</v>
      </c>
      <c r="I91" s="53">
        <v>13</v>
      </c>
      <c r="J91" s="53" t="s">
        <v>811</v>
      </c>
      <c r="K91" s="53" t="s">
        <v>619</v>
      </c>
      <c r="L91" s="53" t="s">
        <v>1992</v>
      </c>
      <c r="M91" s="53" t="s">
        <v>36</v>
      </c>
    </row>
    <row r="92" spans="1:13" s="95" customFormat="1" ht="25.5">
      <c r="A92" s="94" t="s">
        <v>1424</v>
      </c>
      <c r="B92" s="95" t="s">
        <v>974</v>
      </c>
      <c r="C92" s="95" t="s">
        <v>471</v>
      </c>
      <c r="D92" s="95" t="s">
        <v>978</v>
      </c>
      <c r="G92" s="95">
        <v>60</v>
      </c>
      <c r="H92" s="95" t="s">
        <v>979</v>
      </c>
      <c r="I92" s="95">
        <v>13</v>
      </c>
      <c r="J92" s="115" t="s">
        <v>980</v>
      </c>
      <c r="K92" s="95" t="s">
        <v>981</v>
      </c>
      <c r="L92" s="95" t="s">
        <v>1993</v>
      </c>
      <c r="M92" s="95" t="s">
        <v>450</v>
      </c>
    </row>
    <row r="93" spans="1:13" s="53" customFormat="1" ht="127.5">
      <c r="A93" s="96" t="s">
        <v>1408</v>
      </c>
      <c r="B93" s="53" t="s">
        <v>694</v>
      </c>
      <c r="C93" s="53" t="s">
        <v>695</v>
      </c>
      <c r="D93" s="53" t="s">
        <v>137</v>
      </c>
      <c r="G93" s="53">
        <v>60</v>
      </c>
      <c r="H93" s="53" t="s">
        <v>812</v>
      </c>
      <c r="I93" s="53">
        <v>23</v>
      </c>
      <c r="J93" s="53" t="s">
        <v>813</v>
      </c>
      <c r="K93" s="53" t="s">
        <v>619</v>
      </c>
      <c r="L93" s="53" t="s">
        <v>1994</v>
      </c>
      <c r="M93" s="53" t="s">
        <v>36</v>
      </c>
    </row>
    <row r="94" spans="1:13" s="103" customFormat="1" ht="63.75">
      <c r="A94" s="100" t="s">
        <v>1327</v>
      </c>
      <c r="B94" s="103" t="s">
        <v>135</v>
      </c>
      <c r="C94" s="103" t="s">
        <v>136</v>
      </c>
      <c r="D94" s="103" t="s">
        <v>176</v>
      </c>
      <c r="E94" s="103" t="s">
        <v>137</v>
      </c>
      <c r="G94" s="103">
        <v>60</v>
      </c>
      <c r="H94" s="103">
        <v>6</v>
      </c>
      <c r="J94" s="100" t="s">
        <v>177</v>
      </c>
      <c r="K94" s="100" t="s">
        <v>178</v>
      </c>
      <c r="L94" s="100" t="s">
        <v>1995</v>
      </c>
      <c r="M94" s="100" t="s">
        <v>179</v>
      </c>
    </row>
    <row r="95" spans="1:13" s="103" customFormat="1" ht="51">
      <c r="A95" s="100" t="s">
        <v>1356</v>
      </c>
      <c r="B95" s="103" t="s">
        <v>597</v>
      </c>
      <c r="C95" s="103" t="s">
        <v>136</v>
      </c>
      <c r="D95" s="103" t="s">
        <v>176</v>
      </c>
      <c r="E95" s="103" t="s">
        <v>137</v>
      </c>
      <c r="F95" s="100" t="s">
        <v>1327</v>
      </c>
      <c r="G95" s="103">
        <v>60</v>
      </c>
      <c r="H95" s="103">
        <v>6</v>
      </c>
      <c r="J95" s="100" t="s">
        <v>177</v>
      </c>
      <c r="K95" s="100" t="s">
        <v>178</v>
      </c>
      <c r="L95" s="100" t="s">
        <v>1996</v>
      </c>
      <c r="M95" s="100" t="s">
        <v>179</v>
      </c>
    </row>
    <row r="96" spans="1:13" s="53" customFormat="1" ht="165.75">
      <c r="A96" s="96" t="s">
        <v>1409</v>
      </c>
      <c r="B96" s="53" t="s">
        <v>694</v>
      </c>
      <c r="C96" s="53" t="s">
        <v>695</v>
      </c>
      <c r="D96" s="53" t="s">
        <v>137</v>
      </c>
      <c r="G96" s="53">
        <v>61</v>
      </c>
      <c r="H96" s="53" t="s">
        <v>814</v>
      </c>
      <c r="I96" s="53">
        <v>2</v>
      </c>
      <c r="J96" s="53" t="s">
        <v>815</v>
      </c>
      <c r="K96" s="53" t="s">
        <v>816</v>
      </c>
      <c r="L96" s="53" t="s">
        <v>1880</v>
      </c>
      <c r="M96" s="53" t="s">
        <v>36</v>
      </c>
    </row>
    <row r="97" spans="1:13" s="95" customFormat="1" ht="25.5">
      <c r="A97" s="94" t="s">
        <v>1425</v>
      </c>
      <c r="B97" s="95" t="s">
        <v>974</v>
      </c>
      <c r="C97" s="95" t="s">
        <v>471</v>
      </c>
      <c r="D97" s="95" t="s">
        <v>978</v>
      </c>
      <c r="E97" s="95" t="s">
        <v>176</v>
      </c>
      <c r="G97" s="95">
        <v>62</v>
      </c>
      <c r="H97" s="95" t="s">
        <v>982</v>
      </c>
      <c r="I97" s="95">
        <v>1</v>
      </c>
      <c r="J97" s="94" t="s">
        <v>983</v>
      </c>
      <c r="K97" s="94" t="s">
        <v>984</v>
      </c>
      <c r="L97" s="94" t="s">
        <v>1933</v>
      </c>
      <c r="M97" s="95" t="s">
        <v>450</v>
      </c>
    </row>
    <row r="98" spans="1:13" s="53" customFormat="1" ht="362.25" customHeight="1">
      <c r="A98" s="96" t="s">
        <v>1410</v>
      </c>
      <c r="B98" s="53" t="s">
        <v>694</v>
      </c>
      <c r="C98" s="53" t="s">
        <v>695</v>
      </c>
      <c r="D98" s="53" t="s">
        <v>137</v>
      </c>
      <c r="G98" s="53">
        <v>62</v>
      </c>
      <c r="H98" s="53" t="s">
        <v>817</v>
      </c>
      <c r="I98" s="53">
        <v>2</v>
      </c>
      <c r="J98" s="53" t="s">
        <v>818</v>
      </c>
      <c r="K98" s="53" t="s">
        <v>1997</v>
      </c>
      <c r="L98" s="53" t="s">
        <v>1998</v>
      </c>
      <c r="M98" s="53" t="s">
        <v>149</v>
      </c>
    </row>
    <row r="99" spans="1:13" s="53" customFormat="1" ht="114.75">
      <c r="A99" s="96" t="s">
        <v>1411</v>
      </c>
      <c r="B99" s="53" t="s">
        <v>694</v>
      </c>
      <c r="C99" s="53" t="s">
        <v>695</v>
      </c>
      <c r="D99" s="53" t="s">
        <v>137</v>
      </c>
      <c r="F99" s="53" t="s">
        <v>1410</v>
      </c>
      <c r="G99" s="53">
        <v>62</v>
      </c>
      <c r="H99" s="53" t="s">
        <v>819</v>
      </c>
      <c r="I99" s="53">
        <v>3</v>
      </c>
      <c r="J99" s="53" t="s">
        <v>820</v>
      </c>
      <c r="K99" s="53" t="s">
        <v>821</v>
      </c>
      <c r="L99" s="53" t="s">
        <v>1999</v>
      </c>
      <c r="M99" s="53" t="s">
        <v>36</v>
      </c>
    </row>
    <row r="100" spans="1:13" s="53" customFormat="1" ht="102">
      <c r="A100" s="96" t="s">
        <v>1412</v>
      </c>
      <c r="B100" s="53" t="s">
        <v>694</v>
      </c>
      <c r="C100" s="53" t="s">
        <v>695</v>
      </c>
      <c r="D100" s="53" t="s">
        <v>137</v>
      </c>
      <c r="F100" s="53" t="s">
        <v>1410</v>
      </c>
      <c r="G100" s="53">
        <v>62</v>
      </c>
      <c r="H100" s="53" t="s">
        <v>822</v>
      </c>
      <c r="I100" s="53">
        <v>13</v>
      </c>
      <c r="J100" s="53" t="s">
        <v>823</v>
      </c>
      <c r="K100" s="53" t="s">
        <v>824</v>
      </c>
      <c r="L100" s="53" t="s">
        <v>1999</v>
      </c>
      <c r="M100" s="53" t="s">
        <v>36</v>
      </c>
    </row>
    <row r="101" spans="1:13" s="53" customFormat="1" ht="76.5">
      <c r="A101" s="96" t="s">
        <v>1413</v>
      </c>
      <c r="B101" s="53" t="s">
        <v>694</v>
      </c>
      <c r="C101" s="53" t="s">
        <v>695</v>
      </c>
      <c r="D101" s="53" t="s">
        <v>137</v>
      </c>
      <c r="F101" s="53" t="s">
        <v>1410</v>
      </c>
      <c r="G101" s="53">
        <v>62</v>
      </c>
      <c r="H101" s="53" t="s">
        <v>825</v>
      </c>
      <c r="I101" s="53">
        <v>16</v>
      </c>
      <c r="J101" s="53" t="s">
        <v>826</v>
      </c>
      <c r="K101" s="53" t="s">
        <v>824</v>
      </c>
      <c r="L101" s="53" t="s">
        <v>1999</v>
      </c>
      <c r="M101" s="53" t="s">
        <v>36</v>
      </c>
    </row>
    <row r="102" spans="1:13" s="53" customFormat="1" ht="63.75">
      <c r="A102" s="96" t="s">
        <v>1414</v>
      </c>
      <c r="B102" s="53" t="s">
        <v>694</v>
      </c>
      <c r="C102" s="53" t="s">
        <v>695</v>
      </c>
      <c r="D102" s="53" t="s">
        <v>137</v>
      </c>
      <c r="G102" s="53">
        <v>62</v>
      </c>
      <c r="H102" s="53" t="s">
        <v>827</v>
      </c>
      <c r="I102" s="53">
        <v>20</v>
      </c>
      <c r="J102" s="53" t="s">
        <v>828</v>
      </c>
      <c r="K102" s="53" t="s">
        <v>829</v>
      </c>
      <c r="L102" s="53" t="s">
        <v>1880</v>
      </c>
      <c r="M102" s="53" t="s">
        <v>36</v>
      </c>
    </row>
    <row r="103" spans="1:13" s="53" customFormat="1" ht="306">
      <c r="A103" s="96" t="s">
        <v>1415</v>
      </c>
      <c r="B103" s="53" t="s">
        <v>694</v>
      </c>
      <c r="C103" s="53" t="s">
        <v>695</v>
      </c>
      <c r="D103" s="53" t="s">
        <v>137</v>
      </c>
      <c r="G103" s="53">
        <v>63</v>
      </c>
      <c r="H103" s="53" t="s">
        <v>830</v>
      </c>
      <c r="I103" s="53">
        <v>3</v>
      </c>
      <c r="J103" s="53" t="s">
        <v>831</v>
      </c>
      <c r="K103" s="53" t="s">
        <v>832</v>
      </c>
      <c r="L103" s="53" t="s">
        <v>2000</v>
      </c>
      <c r="M103" s="53" t="s">
        <v>36</v>
      </c>
    </row>
    <row r="104" spans="1:13" s="53" customFormat="1" ht="140.25">
      <c r="A104" s="96" t="s">
        <v>1416</v>
      </c>
      <c r="B104" s="53" t="s">
        <v>694</v>
      </c>
      <c r="C104" s="53" t="s">
        <v>695</v>
      </c>
      <c r="D104" s="53" t="s">
        <v>137</v>
      </c>
      <c r="G104" s="53">
        <v>63</v>
      </c>
      <c r="H104" s="53" t="s">
        <v>833</v>
      </c>
      <c r="I104" s="53">
        <v>27</v>
      </c>
      <c r="J104" s="53" t="s">
        <v>834</v>
      </c>
      <c r="K104" s="53" t="s">
        <v>835</v>
      </c>
      <c r="L104" s="103" t="s">
        <v>2001</v>
      </c>
      <c r="M104" s="53" t="s">
        <v>36</v>
      </c>
    </row>
    <row r="105" spans="1:13" s="53" customFormat="1" ht="127.5">
      <c r="A105" s="96" t="s">
        <v>1341</v>
      </c>
      <c r="B105" s="106" t="s">
        <v>270</v>
      </c>
      <c r="C105" s="106" t="s">
        <v>271</v>
      </c>
      <c r="D105" s="106" t="s">
        <v>137</v>
      </c>
      <c r="E105" s="106" t="s">
        <v>137</v>
      </c>
      <c r="F105" s="106"/>
      <c r="G105" s="51">
        <v>63</v>
      </c>
      <c r="H105" s="51" t="s">
        <v>272</v>
      </c>
      <c r="I105" s="51" t="s">
        <v>273</v>
      </c>
      <c r="J105" s="51" t="s">
        <v>274</v>
      </c>
      <c r="K105" s="51" t="s">
        <v>275</v>
      </c>
      <c r="L105" s="51"/>
      <c r="M105" s="51" t="s">
        <v>36</v>
      </c>
    </row>
    <row r="106" spans="1:13" s="53" customFormat="1" ht="63.75">
      <c r="A106" s="96" t="s">
        <v>1417</v>
      </c>
      <c r="B106" s="53" t="s">
        <v>694</v>
      </c>
      <c r="C106" s="53" t="s">
        <v>695</v>
      </c>
      <c r="D106" s="53" t="s">
        <v>137</v>
      </c>
      <c r="G106" s="53">
        <v>64</v>
      </c>
      <c r="H106" s="53" t="s">
        <v>836</v>
      </c>
      <c r="I106" s="53">
        <v>9</v>
      </c>
      <c r="J106" s="53" t="s">
        <v>837</v>
      </c>
      <c r="K106" s="53" t="s">
        <v>838</v>
      </c>
      <c r="M106" s="51" t="s">
        <v>149</v>
      </c>
    </row>
    <row r="107" spans="1:13" s="53" customFormat="1" ht="127.5">
      <c r="A107" s="96" t="s">
        <v>1418</v>
      </c>
      <c r="B107" s="53" t="s">
        <v>694</v>
      </c>
      <c r="C107" s="53" t="s">
        <v>695</v>
      </c>
      <c r="D107" s="53" t="s">
        <v>176</v>
      </c>
      <c r="G107" s="53">
        <v>64</v>
      </c>
      <c r="H107" s="53" t="s">
        <v>836</v>
      </c>
      <c r="I107" s="53">
        <v>9</v>
      </c>
      <c r="J107" s="53" t="s">
        <v>839</v>
      </c>
      <c r="K107" s="53" t="s">
        <v>840</v>
      </c>
      <c r="M107" s="53" t="s">
        <v>36</v>
      </c>
    </row>
    <row r="108" spans="1:13" s="53" customFormat="1" ht="63.75">
      <c r="A108" s="96" t="s">
        <v>1349</v>
      </c>
      <c r="B108" s="53" t="s">
        <v>317</v>
      </c>
      <c r="C108" s="53" t="s">
        <v>318</v>
      </c>
      <c r="D108" s="96" t="s">
        <v>176</v>
      </c>
      <c r="E108" s="96" t="s">
        <v>176</v>
      </c>
      <c r="F108" s="96"/>
      <c r="G108" s="53">
        <v>66</v>
      </c>
      <c r="H108" s="106">
        <v>6.7</v>
      </c>
      <c r="I108" s="53">
        <v>12</v>
      </c>
      <c r="J108" s="96" t="s">
        <v>328</v>
      </c>
      <c r="K108" s="96" t="s">
        <v>329</v>
      </c>
      <c r="L108" s="96"/>
      <c r="M108" s="112" t="s">
        <v>36</v>
      </c>
    </row>
    <row r="109" spans="1:13" s="53" customFormat="1" ht="63.75">
      <c r="A109" s="96" t="s">
        <v>1439</v>
      </c>
      <c r="B109" s="53" t="s">
        <v>1120</v>
      </c>
      <c r="C109" s="53" t="s">
        <v>1121</v>
      </c>
      <c r="D109" s="53" t="s">
        <v>137</v>
      </c>
      <c r="G109" s="53">
        <v>66</v>
      </c>
      <c r="H109" s="62" t="s">
        <v>284</v>
      </c>
      <c r="I109" s="62" t="s">
        <v>87</v>
      </c>
      <c r="J109" s="53" t="s">
        <v>1164</v>
      </c>
      <c r="K109" s="53" t="s">
        <v>1165</v>
      </c>
      <c r="M109" s="53" t="s">
        <v>149</v>
      </c>
    </row>
    <row r="110" spans="1:11" s="53" customFormat="1" ht="63.75">
      <c r="A110" s="96" t="s">
        <v>1339</v>
      </c>
      <c r="B110" s="53" t="s">
        <v>214</v>
      </c>
      <c r="C110" s="53" t="s">
        <v>136</v>
      </c>
      <c r="D110" s="53" t="s">
        <v>176</v>
      </c>
      <c r="E110" s="53" t="s">
        <v>176</v>
      </c>
      <c r="G110" s="53">
        <v>69</v>
      </c>
      <c r="H110" s="53">
        <v>6</v>
      </c>
      <c r="I110" s="53">
        <v>15</v>
      </c>
      <c r="J110" s="53" t="s">
        <v>259</v>
      </c>
      <c r="K110" s="53" t="s">
        <v>260</v>
      </c>
    </row>
    <row r="111" spans="1:11" s="53" customFormat="1" ht="51">
      <c r="A111" s="96" t="s">
        <v>1340</v>
      </c>
      <c r="B111" s="53" t="s">
        <v>214</v>
      </c>
      <c r="C111" s="53" t="s">
        <v>136</v>
      </c>
      <c r="D111" s="53" t="s">
        <v>176</v>
      </c>
      <c r="E111" s="53" t="s">
        <v>176</v>
      </c>
      <c r="G111" s="53">
        <v>69</v>
      </c>
      <c r="H111" s="53">
        <v>6</v>
      </c>
      <c r="I111" s="53">
        <v>19</v>
      </c>
      <c r="J111" s="53" t="s">
        <v>261</v>
      </c>
      <c r="K111" s="53" t="s">
        <v>262</v>
      </c>
    </row>
    <row r="112" spans="1:13" s="53" customFormat="1" ht="63.75">
      <c r="A112" s="96" t="s">
        <v>1419</v>
      </c>
      <c r="B112" s="53" t="s">
        <v>694</v>
      </c>
      <c r="C112" s="53" t="s">
        <v>695</v>
      </c>
      <c r="D112" s="53" t="s">
        <v>137</v>
      </c>
      <c r="G112" s="53">
        <v>70</v>
      </c>
      <c r="H112" s="53" t="s">
        <v>841</v>
      </c>
      <c r="I112" s="53">
        <v>4</v>
      </c>
      <c r="J112" s="53" t="s">
        <v>842</v>
      </c>
      <c r="K112" s="53" t="s">
        <v>843</v>
      </c>
      <c r="M112" s="53" t="s">
        <v>36</v>
      </c>
    </row>
    <row r="113" spans="1:13" s="53" customFormat="1" ht="102">
      <c r="A113" s="96" t="s">
        <v>1420</v>
      </c>
      <c r="B113" s="53" t="s">
        <v>694</v>
      </c>
      <c r="C113" s="53" t="s">
        <v>695</v>
      </c>
      <c r="D113" s="53" t="s">
        <v>137</v>
      </c>
      <c r="G113" s="53">
        <v>70</v>
      </c>
      <c r="H113" s="53" t="s">
        <v>844</v>
      </c>
      <c r="I113" s="53">
        <v>20</v>
      </c>
      <c r="J113" s="53" t="s">
        <v>845</v>
      </c>
      <c r="K113" s="53" t="s">
        <v>846</v>
      </c>
      <c r="M113" s="53" t="s">
        <v>149</v>
      </c>
    </row>
    <row r="114" spans="1:13" s="53" customFormat="1" ht="102">
      <c r="A114" s="96" t="s">
        <v>1421</v>
      </c>
      <c r="B114" s="53" t="s">
        <v>694</v>
      </c>
      <c r="C114" s="53" t="s">
        <v>695</v>
      </c>
      <c r="D114" s="53" t="s">
        <v>137</v>
      </c>
      <c r="G114" s="53">
        <v>70</v>
      </c>
      <c r="H114" s="53" t="s">
        <v>847</v>
      </c>
      <c r="I114" s="53">
        <v>24</v>
      </c>
      <c r="J114" s="53" t="s">
        <v>848</v>
      </c>
      <c r="K114" s="53" t="s">
        <v>849</v>
      </c>
      <c r="M114" s="53" t="s">
        <v>149</v>
      </c>
    </row>
    <row r="115" spans="1:13" s="53" customFormat="1" ht="51">
      <c r="A115" s="96" t="s">
        <v>1429</v>
      </c>
      <c r="B115" s="53" t="s">
        <v>985</v>
      </c>
      <c r="C115" s="53" t="s">
        <v>986</v>
      </c>
      <c r="D115" s="53" t="s">
        <v>137</v>
      </c>
      <c r="G115" s="53">
        <v>72</v>
      </c>
      <c r="H115" s="116" t="s">
        <v>994</v>
      </c>
      <c r="I115" s="53">
        <v>19</v>
      </c>
      <c r="J115" s="53" t="s">
        <v>995</v>
      </c>
      <c r="K115" s="53" t="s">
        <v>996</v>
      </c>
      <c r="M115" s="53" t="s">
        <v>149</v>
      </c>
    </row>
    <row r="116" spans="1:13" s="53" customFormat="1" ht="76.5">
      <c r="A116" s="96" t="s">
        <v>1430</v>
      </c>
      <c r="B116" s="51" t="s">
        <v>1028</v>
      </c>
      <c r="C116" s="106" t="s">
        <v>441</v>
      </c>
      <c r="D116" s="56" t="s">
        <v>460</v>
      </c>
      <c r="E116" s="56"/>
      <c r="F116" s="56"/>
      <c r="G116" s="51">
        <v>73</v>
      </c>
      <c r="H116" s="51" t="s">
        <v>1032</v>
      </c>
      <c r="I116" s="51">
        <v>19</v>
      </c>
      <c r="J116" s="51" t="s">
        <v>1033</v>
      </c>
      <c r="K116" s="57" t="s">
        <v>1034</v>
      </c>
      <c r="L116" s="57"/>
      <c r="M116" s="52" t="s">
        <v>450</v>
      </c>
    </row>
    <row r="117" spans="1:13" s="53" customFormat="1" ht="63.75">
      <c r="A117" s="96" t="s">
        <v>1431</v>
      </c>
      <c r="B117" s="51" t="s">
        <v>1028</v>
      </c>
      <c r="C117" s="106" t="s">
        <v>441</v>
      </c>
      <c r="D117" s="51" t="s">
        <v>460</v>
      </c>
      <c r="E117" s="51"/>
      <c r="F117" s="51"/>
      <c r="G117" s="51">
        <v>73</v>
      </c>
      <c r="H117" s="51" t="s">
        <v>1035</v>
      </c>
      <c r="I117" s="51">
        <v>22</v>
      </c>
      <c r="J117" s="51" t="s">
        <v>1033</v>
      </c>
      <c r="K117" s="51" t="s">
        <v>1036</v>
      </c>
      <c r="L117" s="51"/>
      <c r="M117" s="52" t="s">
        <v>450</v>
      </c>
    </row>
    <row r="118" spans="1:13" s="53" customFormat="1" ht="51">
      <c r="A118" s="96" t="s">
        <v>1432</v>
      </c>
      <c r="B118" s="51" t="s">
        <v>1028</v>
      </c>
      <c r="C118" s="106" t="s">
        <v>441</v>
      </c>
      <c r="D118" s="51" t="s">
        <v>460</v>
      </c>
      <c r="E118" s="51"/>
      <c r="F118" s="51"/>
      <c r="G118" s="51">
        <v>75</v>
      </c>
      <c r="H118" s="51" t="s">
        <v>1037</v>
      </c>
      <c r="I118" s="51">
        <v>8</v>
      </c>
      <c r="J118" s="51" t="s">
        <v>1033</v>
      </c>
      <c r="K118" s="51" t="s">
        <v>1038</v>
      </c>
      <c r="L118" s="51"/>
      <c r="M118" s="52" t="s">
        <v>450</v>
      </c>
    </row>
    <row r="119" spans="1:13" s="53" customFormat="1" ht="63.75">
      <c r="A119" s="96" t="s">
        <v>1433</v>
      </c>
      <c r="B119" s="51" t="s">
        <v>1028</v>
      </c>
      <c r="C119" s="106" t="s">
        <v>441</v>
      </c>
      <c r="D119" s="51" t="s">
        <v>460</v>
      </c>
      <c r="E119" s="51"/>
      <c r="F119" s="51"/>
      <c r="G119" s="51">
        <v>75</v>
      </c>
      <c r="H119" s="51" t="s">
        <v>1039</v>
      </c>
      <c r="I119" s="51">
        <v>10</v>
      </c>
      <c r="J119" s="51" t="s">
        <v>1033</v>
      </c>
      <c r="K119" s="51" t="s">
        <v>1036</v>
      </c>
      <c r="L119" s="51"/>
      <c r="M119" s="52" t="s">
        <v>450</v>
      </c>
    </row>
    <row r="120" spans="1:13" s="53" customFormat="1" ht="63.75">
      <c r="A120" s="96" t="s">
        <v>1422</v>
      </c>
      <c r="B120" s="53" t="s">
        <v>694</v>
      </c>
      <c r="C120" s="53" t="s">
        <v>695</v>
      </c>
      <c r="D120" s="53" t="s">
        <v>137</v>
      </c>
      <c r="G120" s="53">
        <v>77</v>
      </c>
      <c r="H120" s="53" t="s">
        <v>850</v>
      </c>
      <c r="I120" s="53">
        <v>3</v>
      </c>
      <c r="J120" s="53" t="s">
        <v>851</v>
      </c>
      <c r="K120" s="53" t="s">
        <v>852</v>
      </c>
      <c r="M120" s="53" t="s">
        <v>36</v>
      </c>
    </row>
    <row r="121" spans="1:13" s="53" customFormat="1" ht="63.75">
      <c r="A121" s="96" t="s">
        <v>1350</v>
      </c>
      <c r="B121" s="53" t="s">
        <v>317</v>
      </c>
      <c r="C121" s="53" t="s">
        <v>318</v>
      </c>
      <c r="D121" s="96" t="s">
        <v>176</v>
      </c>
      <c r="E121" s="96" t="s">
        <v>176</v>
      </c>
      <c r="F121" s="96"/>
      <c r="G121" s="53">
        <v>102</v>
      </c>
      <c r="H121" s="106" t="s">
        <v>333</v>
      </c>
      <c r="I121" s="53">
        <v>28</v>
      </c>
      <c r="J121" s="96" t="s">
        <v>334</v>
      </c>
      <c r="K121" s="96" t="s">
        <v>335</v>
      </c>
      <c r="L121" s="96"/>
      <c r="M121" s="112" t="s">
        <v>36</v>
      </c>
    </row>
    <row r="122" spans="1:13" s="53" customFormat="1" ht="89.25">
      <c r="A122" s="96" t="s">
        <v>1428</v>
      </c>
      <c r="B122" s="53" t="s">
        <v>985</v>
      </c>
      <c r="C122" s="53" t="s">
        <v>986</v>
      </c>
      <c r="D122" s="53" t="s">
        <v>137</v>
      </c>
      <c r="G122" s="53" t="s">
        <v>990</v>
      </c>
      <c r="H122" s="53" t="s">
        <v>758</v>
      </c>
      <c r="I122" s="53" t="s">
        <v>991</v>
      </c>
      <c r="J122" s="53" t="s">
        <v>992</v>
      </c>
      <c r="K122" s="53" t="s">
        <v>993</v>
      </c>
      <c r="M122" s="53" t="s">
        <v>149</v>
      </c>
    </row>
    <row r="123" spans="1:13" s="53" customFormat="1" ht="306">
      <c r="A123" s="96" t="s">
        <v>1345</v>
      </c>
      <c r="B123" s="106" t="s">
        <v>270</v>
      </c>
      <c r="C123" s="106" t="s">
        <v>271</v>
      </c>
      <c r="D123" s="106" t="s">
        <v>137</v>
      </c>
      <c r="E123" s="106" t="s">
        <v>137</v>
      </c>
      <c r="F123" s="106"/>
      <c r="G123" s="106" t="s">
        <v>288</v>
      </c>
      <c r="H123" s="106" t="s">
        <v>289</v>
      </c>
      <c r="I123" s="106" t="s">
        <v>290</v>
      </c>
      <c r="J123" s="106" t="s">
        <v>291</v>
      </c>
      <c r="K123" s="51" t="s">
        <v>292</v>
      </c>
      <c r="L123" s="51"/>
      <c r="M123" s="52" t="s">
        <v>36</v>
      </c>
    </row>
    <row r="124" spans="1:13" s="53" customFormat="1" ht="89.25">
      <c r="A124" s="96" t="s">
        <v>1351</v>
      </c>
      <c r="B124" s="53" t="s">
        <v>410</v>
      </c>
      <c r="C124" s="107" t="s">
        <v>411</v>
      </c>
      <c r="D124" s="53" t="s">
        <v>137</v>
      </c>
      <c r="E124" s="53" t="s">
        <v>137</v>
      </c>
      <c r="G124" s="112" t="s">
        <v>412</v>
      </c>
      <c r="H124" s="107" t="s">
        <v>413</v>
      </c>
      <c r="I124" s="107" t="s">
        <v>414</v>
      </c>
      <c r="J124" s="96" t="s">
        <v>415</v>
      </c>
      <c r="K124" s="96" t="s">
        <v>416</v>
      </c>
      <c r="L124" s="96"/>
      <c r="M124" s="107" t="s">
        <v>36</v>
      </c>
    </row>
    <row r="125" spans="1:13" s="53" customFormat="1" ht="114.75">
      <c r="A125" s="96" t="s">
        <v>1342</v>
      </c>
      <c r="B125" s="106" t="s">
        <v>270</v>
      </c>
      <c r="C125" s="106" t="s">
        <v>271</v>
      </c>
      <c r="D125" s="106" t="s">
        <v>137</v>
      </c>
      <c r="E125" s="106" t="s">
        <v>137</v>
      </c>
      <c r="F125" s="106"/>
      <c r="G125" s="51" t="s">
        <v>276</v>
      </c>
      <c r="H125" s="51" t="s">
        <v>277</v>
      </c>
      <c r="I125" s="51" t="s">
        <v>278</v>
      </c>
      <c r="J125" s="51" t="s">
        <v>279</v>
      </c>
      <c r="K125" s="51" t="s">
        <v>280</v>
      </c>
      <c r="L125" s="51"/>
      <c r="M125" s="52" t="s">
        <v>36</v>
      </c>
    </row>
    <row r="126" spans="1:13" s="53" customFormat="1" ht="51">
      <c r="A126" s="96" t="s">
        <v>1344</v>
      </c>
      <c r="B126" s="106" t="s">
        <v>270</v>
      </c>
      <c r="C126" s="106" t="s">
        <v>271</v>
      </c>
      <c r="D126" s="106" t="s">
        <v>137</v>
      </c>
      <c r="E126" s="106" t="s">
        <v>137</v>
      </c>
      <c r="F126" s="106"/>
      <c r="G126" s="51" t="s">
        <v>283</v>
      </c>
      <c r="H126" s="51" t="s">
        <v>284</v>
      </c>
      <c r="I126" s="51" t="s">
        <v>285</v>
      </c>
      <c r="J126" s="106" t="s">
        <v>286</v>
      </c>
      <c r="K126" s="51" t="s">
        <v>287</v>
      </c>
      <c r="L126" s="51"/>
      <c r="M126" s="52" t="s">
        <v>36</v>
      </c>
    </row>
    <row r="127" spans="1:11" s="53" customFormat="1" ht="63.75">
      <c r="A127" s="96" t="s">
        <v>1337</v>
      </c>
      <c r="B127" s="53" t="s">
        <v>214</v>
      </c>
      <c r="C127" s="53" t="s">
        <v>136</v>
      </c>
      <c r="D127" s="53" t="s">
        <v>137</v>
      </c>
      <c r="E127" s="53" t="s">
        <v>137</v>
      </c>
      <c r="H127" s="53" t="s">
        <v>253</v>
      </c>
      <c r="J127" s="53" t="s">
        <v>254</v>
      </c>
      <c r="K127" s="53" t="s">
        <v>255</v>
      </c>
    </row>
    <row r="128" spans="1:11" s="53" customFormat="1" ht="89.25">
      <c r="A128" s="96" t="s">
        <v>1338</v>
      </c>
      <c r="B128" s="53" t="s">
        <v>214</v>
      </c>
      <c r="C128" s="53" t="s">
        <v>136</v>
      </c>
      <c r="D128" s="53" t="s">
        <v>137</v>
      </c>
      <c r="E128" s="53" t="s">
        <v>137</v>
      </c>
      <c r="H128" s="53" t="s">
        <v>256</v>
      </c>
      <c r="J128" s="53" t="s">
        <v>257</v>
      </c>
      <c r="K128" s="53" t="s">
        <v>258</v>
      </c>
    </row>
    <row r="129" spans="1:13" s="53" customFormat="1" ht="89.25">
      <c r="A129" s="96" t="s">
        <v>1343</v>
      </c>
      <c r="B129" s="106" t="s">
        <v>270</v>
      </c>
      <c r="C129" s="106" t="s">
        <v>271</v>
      </c>
      <c r="D129" s="106" t="s">
        <v>137</v>
      </c>
      <c r="E129" s="106" t="s">
        <v>137</v>
      </c>
      <c r="F129" s="106"/>
      <c r="G129" s="51"/>
      <c r="H129" s="51">
        <v>6</v>
      </c>
      <c r="J129" s="106" t="s">
        <v>281</v>
      </c>
      <c r="K129" s="106" t="s">
        <v>282</v>
      </c>
      <c r="L129" s="106"/>
      <c r="M129" s="52" t="s">
        <v>149</v>
      </c>
    </row>
    <row r="130" spans="1:13" s="53" customFormat="1" ht="229.5">
      <c r="A130" s="96" t="s">
        <v>1357</v>
      </c>
      <c r="B130" s="53" t="s">
        <v>597</v>
      </c>
      <c r="C130" s="53" t="s">
        <v>136</v>
      </c>
      <c r="D130" s="96" t="s">
        <v>137</v>
      </c>
      <c r="E130" s="96" t="s">
        <v>137</v>
      </c>
      <c r="F130" s="96"/>
      <c r="H130" s="53" t="s">
        <v>609</v>
      </c>
      <c r="J130" s="53" t="s">
        <v>610</v>
      </c>
      <c r="K130" s="96" t="s">
        <v>611</v>
      </c>
      <c r="L130" s="96"/>
      <c r="M130" s="96" t="s">
        <v>179</v>
      </c>
    </row>
    <row r="131" s="53" customFormat="1" ht="12.75"/>
    <row r="132" spans="10:12" s="53" customFormat="1" ht="12.75">
      <c r="J132" s="53" t="s">
        <v>2023</v>
      </c>
      <c r="L132" s="162">
        <f>L134-L133</f>
        <v>103</v>
      </c>
    </row>
    <row r="133" spans="10:12" s="53" customFormat="1" ht="12.75">
      <c r="J133" s="53" t="s">
        <v>2024</v>
      </c>
      <c r="L133" s="162">
        <f>COUNTBLANK($L$2:$L130)</f>
        <v>26</v>
      </c>
    </row>
    <row r="134" spans="10:12" s="53" customFormat="1" ht="12.75">
      <c r="J134" s="53" t="s">
        <v>2025</v>
      </c>
      <c r="L134" s="163">
        <f>COUNTA($A$2:$A130)</f>
        <v>129</v>
      </c>
    </row>
    <row r="135" spans="10:12" s="53" customFormat="1" ht="12.75">
      <c r="J135" s="53" t="s">
        <v>2026</v>
      </c>
      <c r="L135" s="164">
        <f>SUM($M$2:$M130)</f>
        <v>0</v>
      </c>
    </row>
    <row r="136" s="53" customFormat="1" ht="12.75"/>
    <row r="137" s="53" customFormat="1" ht="12.75"/>
    <row r="138" s="53" customFormat="1" ht="12.75"/>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224"/>
  <sheetViews>
    <sheetView zoomScalePageLayoutView="0" workbookViewId="0" topLeftCell="D1">
      <pane ySplit="1365" topLeftCell="A217" activePane="topLeft" state="split"/>
      <selection pane="topLeft" activeCell="I1" sqref="I1"/>
      <selection pane="bottomLeft" activeCell="K224" sqref="K224"/>
    </sheetView>
  </sheetViews>
  <sheetFormatPr defaultColWidth="9.140625" defaultRowHeight="12.75"/>
  <cols>
    <col min="1" max="1" width="9.140625" style="43" customWidth="1"/>
    <col min="2" max="2" width="14.28125" style="43" customWidth="1"/>
    <col min="3" max="3" width="5.8515625" style="43" customWidth="1"/>
    <col min="4" max="6" width="9.140625" style="43" customWidth="1"/>
    <col min="7" max="7" width="6.57421875" style="43" customWidth="1"/>
    <col min="8" max="8" width="7.28125" style="43" customWidth="1"/>
    <col min="9" max="9" width="44.7109375" style="43" customWidth="1"/>
    <col min="10" max="10" width="45.00390625" style="43" customWidth="1"/>
    <col min="11" max="11" width="44.421875" style="43" customWidth="1"/>
    <col min="12" max="12" width="12.140625" style="43" customWidth="1"/>
    <col min="13" max="16384" width="9.140625" style="43" customWidth="1"/>
  </cols>
  <sheetData>
    <row r="1" spans="1:13" s="49" customFormat="1" ht="55.5" customHeight="1">
      <c r="A1" s="91" t="s">
        <v>1708</v>
      </c>
      <c r="B1" s="92" t="s">
        <v>21</v>
      </c>
      <c r="C1" s="92" t="s">
        <v>22</v>
      </c>
      <c r="D1" s="47" t="s">
        <v>6</v>
      </c>
      <c r="E1" s="47" t="s">
        <v>1909</v>
      </c>
      <c r="F1" s="93" t="s">
        <v>0</v>
      </c>
      <c r="G1" s="93" t="s">
        <v>1</v>
      </c>
      <c r="H1" s="93" t="s">
        <v>2</v>
      </c>
      <c r="I1" s="92" t="s">
        <v>3</v>
      </c>
      <c r="J1" s="92" t="s">
        <v>4</v>
      </c>
      <c r="K1" s="92" t="s">
        <v>1911</v>
      </c>
      <c r="L1" s="47" t="s">
        <v>5</v>
      </c>
      <c r="M1" s="47" t="s">
        <v>617</v>
      </c>
    </row>
    <row r="2" spans="1:12" ht="114.75">
      <c r="A2" s="96" t="s">
        <v>1441</v>
      </c>
      <c r="B2" s="53" t="s">
        <v>694</v>
      </c>
      <c r="C2" s="53" t="s">
        <v>695</v>
      </c>
      <c r="D2" s="53" t="s">
        <v>137</v>
      </c>
      <c r="E2" s="53"/>
      <c r="F2" s="53">
        <v>80</v>
      </c>
      <c r="G2" s="53" t="s">
        <v>853</v>
      </c>
      <c r="H2" s="53">
        <v>9</v>
      </c>
      <c r="I2" s="53" t="s">
        <v>854</v>
      </c>
      <c r="J2" s="53" t="s">
        <v>855</v>
      </c>
      <c r="K2" s="53"/>
      <c r="L2" s="53" t="s">
        <v>36</v>
      </c>
    </row>
    <row r="3" spans="1:12" ht="63.75">
      <c r="A3" s="96" t="s">
        <v>1442</v>
      </c>
      <c r="B3" s="53" t="s">
        <v>694</v>
      </c>
      <c r="C3" s="53" t="s">
        <v>695</v>
      </c>
      <c r="D3" s="53" t="s">
        <v>137</v>
      </c>
      <c r="E3" s="53"/>
      <c r="F3" s="53">
        <v>80</v>
      </c>
      <c r="G3" s="53" t="s">
        <v>853</v>
      </c>
      <c r="H3" s="53">
        <v>9</v>
      </c>
      <c r="I3" s="53" t="s">
        <v>856</v>
      </c>
      <c r="J3" s="53" t="s">
        <v>777</v>
      </c>
      <c r="K3" s="53"/>
      <c r="L3" s="53" t="s">
        <v>36</v>
      </c>
    </row>
    <row r="4" spans="1:12" ht="191.25">
      <c r="A4" s="96" t="s">
        <v>1282</v>
      </c>
      <c r="B4" s="106" t="s">
        <v>440</v>
      </c>
      <c r="C4" s="106" t="s">
        <v>441</v>
      </c>
      <c r="D4" s="106" t="s">
        <v>460</v>
      </c>
      <c r="E4" s="106"/>
      <c r="F4" s="106">
        <v>80</v>
      </c>
      <c r="G4" s="60" t="s">
        <v>2002</v>
      </c>
      <c r="H4" s="51" t="s">
        <v>464</v>
      </c>
      <c r="I4" s="51" t="s">
        <v>465</v>
      </c>
      <c r="J4" s="51" t="s">
        <v>466</v>
      </c>
      <c r="K4" s="51"/>
      <c r="L4" s="52" t="s">
        <v>446</v>
      </c>
    </row>
    <row r="5" spans="1:12" ht="63.75">
      <c r="A5" s="96" t="s">
        <v>1502</v>
      </c>
      <c r="B5" s="51" t="s">
        <v>1028</v>
      </c>
      <c r="C5" s="106" t="s">
        <v>441</v>
      </c>
      <c r="D5" s="58" t="s">
        <v>460</v>
      </c>
      <c r="E5" s="58"/>
      <c r="F5" s="51">
        <v>80</v>
      </c>
      <c r="G5" s="51" t="s">
        <v>1046</v>
      </c>
      <c r="H5" s="51" t="s">
        <v>1047</v>
      </c>
      <c r="I5" s="57" t="s">
        <v>1048</v>
      </c>
      <c r="J5" s="51" t="s">
        <v>1049</v>
      </c>
      <c r="K5" s="51"/>
      <c r="L5" s="52" t="s">
        <v>446</v>
      </c>
    </row>
    <row r="6" spans="1:12" ht="63.75">
      <c r="A6" s="96" t="s">
        <v>1443</v>
      </c>
      <c r="B6" s="53" t="s">
        <v>694</v>
      </c>
      <c r="C6" s="53" t="s">
        <v>695</v>
      </c>
      <c r="D6" s="53" t="s">
        <v>137</v>
      </c>
      <c r="E6" s="53"/>
      <c r="F6" s="53">
        <v>81</v>
      </c>
      <c r="G6" s="53" t="s">
        <v>857</v>
      </c>
      <c r="H6" s="53">
        <v>5</v>
      </c>
      <c r="I6" s="53" t="s">
        <v>858</v>
      </c>
      <c r="J6" s="53" t="s">
        <v>859</v>
      </c>
      <c r="K6" s="53"/>
      <c r="L6" s="53" t="s">
        <v>36</v>
      </c>
    </row>
    <row r="7" spans="1:12" ht="63.75">
      <c r="A7" s="96" t="s">
        <v>1444</v>
      </c>
      <c r="B7" s="53" t="s">
        <v>694</v>
      </c>
      <c r="C7" s="53" t="s">
        <v>695</v>
      </c>
      <c r="D7" s="53" t="s">
        <v>137</v>
      </c>
      <c r="E7" s="53"/>
      <c r="F7" s="53">
        <v>81</v>
      </c>
      <c r="G7" s="53" t="s">
        <v>857</v>
      </c>
      <c r="H7" s="53">
        <v>17</v>
      </c>
      <c r="I7" s="53" t="s">
        <v>860</v>
      </c>
      <c r="J7" s="53" t="s">
        <v>861</v>
      </c>
      <c r="K7" s="53"/>
      <c r="L7" s="53" t="s">
        <v>36</v>
      </c>
    </row>
    <row r="8" spans="1:12" ht="178.5">
      <c r="A8" s="96" t="s">
        <v>1445</v>
      </c>
      <c r="B8" s="53" t="s">
        <v>694</v>
      </c>
      <c r="C8" s="53" t="s">
        <v>695</v>
      </c>
      <c r="D8" s="53" t="s">
        <v>137</v>
      </c>
      <c r="E8" s="53"/>
      <c r="F8" s="53">
        <v>81</v>
      </c>
      <c r="G8" s="53" t="s">
        <v>857</v>
      </c>
      <c r="H8" s="53">
        <v>23</v>
      </c>
      <c r="I8" s="53" t="s">
        <v>862</v>
      </c>
      <c r="J8" s="53" t="s">
        <v>863</v>
      </c>
      <c r="K8" s="53"/>
      <c r="L8" s="53" t="s">
        <v>36</v>
      </c>
    </row>
    <row r="9" spans="1:12" ht="114.75">
      <c r="A9" s="96" t="s">
        <v>1446</v>
      </c>
      <c r="B9" s="53" t="s">
        <v>694</v>
      </c>
      <c r="C9" s="53" t="s">
        <v>695</v>
      </c>
      <c r="D9" s="53" t="s">
        <v>137</v>
      </c>
      <c r="E9" s="53"/>
      <c r="F9" s="53">
        <v>82</v>
      </c>
      <c r="G9" s="53" t="s">
        <v>864</v>
      </c>
      <c r="H9" s="53">
        <v>17</v>
      </c>
      <c r="I9" s="53" t="s">
        <v>865</v>
      </c>
      <c r="J9" s="53" t="s">
        <v>866</v>
      </c>
      <c r="K9" s="53"/>
      <c r="L9" s="53" t="s">
        <v>36</v>
      </c>
    </row>
    <row r="10" spans="1:12" ht="114.75">
      <c r="A10" s="96" t="s">
        <v>1447</v>
      </c>
      <c r="B10" s="53" t="s">
        <v>694</v>
      </c>
      <c r="C10" s="53" t="s">
        <v>695</v>
      </c>
      <c r="D10" s="53" t="s">
        <v>137</v>
      </c>
      <c r="E10" s="53"/>
      <c r="F10" s="53">
        <v>82</v>
      </c>
      <c r="G10" s="53" t="s">
        <v>864</v>
      </c>
      <c r="H10" s="53">
        <v>18</v>
      </c>
      <c r="I10" s="53" t="s">
        <v>867</v>
      </c>
      <c r="J10" s="53" t="s">
        <v>868</v>
      </c>
      <c r="K10" s="53"/>
      <c r="L10" s="53" t="s">
        <v>36</v>
      </c>
    </row>
    <row r="11" spans="1:12" ht="63.75">
      <c r="A11" s="96" t="s">
        <v>1448</v>
      </c>
      <c r="B11" s="53" t="s">
        <v>694</v>
      </c>
      <c r="C11" s="53" t="s">
        <v>695</v>
      </c>
      <c r="D11" s="53" t="s">
        <v>137</v>
      </c>
      <c r="E11" s="53"/>
      <c r="F11" s="53">
        <v>82</v>
      </c>
      <c r="G11" s="53" t="s">
        <v>864</v>
      </c>
      <c r="H11" s="53">
        <v>19</v>
      </c>
      <c r="I11" s="53" t="s">
        <v>869</v>
      </c>
      <c r="J11" s="53" t="s">
        <v>870</v>
      </c>
      <c r="K11" s="53"/>
      <c r="L11" s="53" t="s">
        <v>149</v>
      </c>
    </row>
    <row r="12" spans="1:12" ht="51">
      <c r="A12" s="96" t="s">
        <v>1229</v>
      </c>
      <c r="B12" s="53" t="s">
        <v>214</v>
      </c>
      <c r="C12" s="53" t="s">
        <v>136</v>
      </c>
      <c r="D12" s="53" t="s">
        <v>137</v>
      </c>
      <c r="E12" s="53"/>
      <c r="F12" s="53">
        <v>82</v>
      </c>
      <c r="G12" s="103">
        <v>7</v>
      </c>
      <c r="H12" s="53">
        <v>20</v>
      </c>
      <c r="I12" s="53" t="s">
        <v>215</v>
      </c>
      <c r="J12" s="53" t="s">
        <v>216</v>
      </c>
      <c r="K12" s="53"/>
      <c r="L12" s="53"/>
    </row>
    <row r="13" spans="1:12" ht="280.5">
      <c r="A13" s="96" t="s">
        <v>1449</v>
      </c>
      <c r="B13" s="53" t="s">
        <v>694</v>
      </c>
      <c r="C13" s="53" t="s">
        <v>695</v>
      </c>
      <c r="D13" s="53" t="s">
        <v>137</v>
      </c>
      <c r="E13" s="53"/>
      <c r="F13" s="53">
        <v>82</v>
      </c>
      <c r="G13" s="53" t="s">
        <v>871</v>
      </c>
      <c r="H13" s="53">
        <v>22</v>
      </c>
      <c r="I13" s="53" t="s">
        <v>872</v>
      </c>
      <c r="J13" s="53" t="s">
        <v>873</v>
      </c>
      <c r="K13" s="53"/>
      <c r="L13" s="53" t="s">
        <v>36</v>
      </c>
    </row>
    <row r="14" spans="1:12" ht="102">
      <c r="A14" s="96" t="s">
        <v>1450</v>
      </c>
      <c r="B14" s="53" t="s">
        <v>694</v>
      </c>
      <c r="C14" s="53" t="s">
        <v>695</v>
      </c>
      <c r="D14" s="53" t="s">
        <v>137</v>
      </c>
      <c r="E14" s="53"/>
      <c r="F14" s="53">
        <v>82</v>
      </c>
      <c r="G14" s="53" t="s">
        <v>871</v>
      </c>
      <c r="H14" s="53">
        <v>23</v>
      </c>
      <c r="I14" s="53" t="s">
        <v>874</v>
      </c>
      <c r="J14" s="53" t="s">
        <v>875</v>
      </c>
      <c r="K14" s="53"/>
      <c r="L14" s="53" t="s">
        <v>36</v>
      </c>
    </row>
    <row r="15" spans="1:12" ht="255">
      <c r="A15" s="96" t="s">
        <v>1451</v>
      </c>
      <c r="B15" s="53" t="s">
        <v>694</v>
      </c>
      <c r="C15" s="53" t="s">
        <v>695</v>
      </c>
      <c r="D15" s="53" t="s">
        <v>137</v>
      </c>
      <c r="E15" s="53"/>
      <c r="F15" s="53">
        <v>82</v>
      </c>
      <c r="G15" s="53" t="s">
        <v>871</v>
      </c>
      <c r="H15" s="53">
        <v>24</v>
      </c>
      <c r="I15" s="53" t="s">
        <v>876</v>
      </c>
      <c r="J15" s="53" t="s">
        <v>877</v>
      </c>
      <c r="K15" s="53"/>
      <c r="L15" s="51" t="s">
        <v>36</v>
      </c>
    </row>
    <row r="16" spans="1:12" ht="89.25">
      <c r="A16" s="96" t="s">
        <v>1452</v>
      </c>
      <c r="B16" s="53" t="s">
        <v>694</v>
      </c>
      <c r="C16" s="53" t="s">
        <v>695</v>
      </c>
      <c r="D16" s="53" t="s">
        <v>137</v>
      </c>
      <c r="E16" s="53"/>
      <c r="F16" s="53">
        <v>82</v>
      </c>
      <c r="G16" s="53" t="s">
        <v>871</v>
      </c>
      <c r="H16" s="53">
        <v>26</v>
      </c>
      <c r="I16" s="53" t="s">
        <v>878</v>
      </c>
      <c r="J16" s="53" t="s">
        <v>879</v>
      </c>
      <c r="K16" s="53"/>
      <c r="L16" s="53" t="s">
        <v>149</v>
      </c>
    </row>
    <row r="17" spans="1:12" ht="63.75">
      <c r="A17" s="96" t="s">
        <v>1453</v>
      </c>
      <c r="B17" s="53" t="s">
        <v>694</v>
      </c>
      <c r="C17" s="53" t="s">
        <v>695</v>
      </c>
      <c r="D17" s="53" t="s">
        <v>176</v>
      </c>
      <c r="E17" s="53"/>
      <c r="F17" s="53">
        <v>82</v>
      </c>
      <c r="G17" s="53" t="s">
        <v>871</v>
      </c>
      <c r="H17" s="53">
        <v>32</v>
      </c>
      <c r="I17" s="53" t="s">
        <v>2003</v>
      </c>
      <c r="J17" s="96" t="s">
        <v>880</v>
      </c>
      <c r="K17" s="96"/>
      <c r="L17" s="51"/>
    </row>
    <row r="18" spans="1:12" ht="191.25">
      <c r="A18" s="96" t="s">
        <v>1505</v>
      </c>
      <c r="B18" s="57" t="s">
        <v>1028</v>
      </c>
      <c r="C18" s="64" t="s">
        <v>441</v>
      </c>
      <c r="D18" s="58" t="s">
        <v>460</v>
      </c>
      <c r="E18" s="58"/>
      <c r="F18" s="57">
        <v>82</v>
      </c>
      <c r="G18" s="57" t="s">
        <v>1056</v>
      </c>
      <c r="H18" s="57" t="s">
        <v>1057</v>
      </c>
      <c r="I18" s="57" t="s">
        <v>1058</v>
      </c>
      <c r="J18" s="57" t="s">
        <v>1059</v>
      </c>
      <c r="K18" s="57"/>
      <c r="L18" s="53" t="s">
        <v>446</v>
      </c>
    </row>
    <row r="19" spans="1:12" ht="127.5">
      <c r="A19" s="96" t="s">
        <v>1454</v>
      </c>
      <c r="B19" s="53" t="s">
        <v>694</v>
      </c>
      <c r="C19" s="53" t="s">
        <v>695</v>
      </c>
      <c r="D19" s="53" t="s">
        <v>176</v>
      </c>
      <c r="E19" s="53"/>
      <c r="F19" s="53">
        <v>83</v>
      </c>
      <c r="G19" s="53" t="s">
        <v>881</v>
      </c>
      <c r="H19" s="53">
        <v>18</v>
      </c>
      <c r="I19" s="53" t="s">
        <v>882</v>
      </c>
      <c r="J19" s="53" t="s">
        <v>631</v>
      </c>
      <c r="K19" s="53"/>
      <c r="L19" s="53" t="s">
        <v>149</v>
      </c>
    </row>
    <row r="20" spans="1:12" ht="63.75">
      <c r="A20" s="96" t="s">
        <v>1455</v>
      </c>
      <c r="B20" s="53" t="s">
        <v>694</v>
      </c>
      <c r="C20" s="53" t="s">
        <v>695</v>
      </c>
      <c r="D20" s="53" t="s">
        <v>176</v>
      </c>
      <c r="E20" s="53"/>
      <c r="F20" s="53">
        <v>84</v>
      </c>
      <c r="G20" s="53" t="s">
        <v>883</v>
      </c>
      <c r="H20" s="53">
        <v>4</v>
      </c>
      <c r="I20" s="53" t="s">
        <v>884</v>
      </c>
      <c r="J20" s="53" t="s">
        <v>885</v>
      </c>
      <c r="K20" s="53"/>
      <c r="L20" s="53" t="s">
        <v>149</v>
      </c>
    </row>
    <row r="21" spans="1:12" ht="76.5">
      <c r="A21" s="96" t="s">
        <v>1456</v>
      </c>
      <c r="B21" s="53" t="s">
        <v>694</v>
      </c>
      <c r="C21" s="53" t="s">
        <v>695</v>
      </c>
      <c r="D21" s="53" t="s">
        <v>137</v>
      </c>
      <c r="E21" s="53"/>
      <c r="F21" s="53">
        <v>84</v>
      </c>
      <c r="G21" s="53" t="s">
        <v>886</v>
      </c>
      <c r="H21" s="53">
        <v>12</v>
      </c>
      <c r="I21" s="53" t="s">
        <v>887</v>
      </c>
      <c r="J21" s="53" t="s">
        <v>631</v>
      </c>
      <c r="K21" s="53"/>
      <c r="L21" s="53" t="s">
        <v>36</v>
      </c>
    </row>
    <row r="22" spans="1:12" ht="63.75">
      <c r="A22" s="96" t="s">
        <v>1457</v>
      </c>
      <c r="B22" s="53" t="s">
        <v>694</v>
      </c>
      <c r="C22" s="53" t="s">
        <v>695</v>
      </c>
      <c r="D22" s="53" t="s">
        <v>137</v>
      </c>
      <c r="E22" s="53"/>
      <c r="F22" s="53">
        <v>85</v>
      </c>
      <c r="G22" s="53" t="s">
        <v>886</v>
      </c>
      <c r="H22" s="53">
        <v>6</v>
      </c>
      <c r="I22" s="53" t="s">
        <v>888</v>
      </c>
      <c r="J22" s="53" t="s">
        <v>889</v>
      </c>
      <c r="K22" s="53"/>
      <c r="L22" s="53" t="s">
        <v>36</v>
      </c>
    </row>
    <row r="23" spans="1:12" ht="63.75">
      <c r="A23" s="96" t="s">
        <v>1458</v>
      </c>
      <c r="B23" s="53" t="s">
        <v>694</v>
      </c>
      <c r="C23" s="53" t="s">
        <v>695</v>
      </c>
      <c r="D23" s="53" t="s">
        <v>137</v>
      </c>
      <c r="E23" s="53"/>
      <c r="F23" s="53">
        <v>85</v>
      </c>
      <c r="G23" s="53" t="s">
        <v>886</v>
      </c>
      <c r="H23" s="53">
        <v>22</v>
      </c>
      <c r="I23" s="53" t="s">
        <v>890</v>
      </c>
      <c r="J23" s="53" t="s">
        <v>891</v>
      </c>
      <c r="K23" s="53"/>
      <c r="L23" s="53" t="s">
        <v>36</v>
      </c>
    </row>
    <row r="24" spans="1:12" ht="153">
      <c r="A24" s="96" t="s">
        <v>1459</v>
      </c>
      <c r="B24" s="53" t="s">
        <v>694</v>
      </c>
      <c r="C24" s="53" t="s">
        <v>695</v>
      </c>
      <c r="D24" s="53" t="s">
        <v>137</v>
      </c>
      <c r="E24" s="53"/>
      <c r="F24" s="53">
        <v>85</v>
      </c>
      <c r="G24" s="53" t="s">
        <v>886</v>
      </c>
      <c r="H24" s="53">
        <v>24</v>
      </c>
      <c r="I24" s="53" t="s">
        <v>892</v>
      </c>
      <c r="J24" s="53" t="s">
        <v>893</v>
      </c>
      <c r="K24" s="53"/>
      <c r="L24" s="53" t="s">
        <v>36</v>
      </c>
    </row>
    <row r="25" spans="1:12" ht="153">
      <c r="A25" s="96" t="s">
        <v>1460</v>
      </c>
      <c r="B25" s="53" t="s">
        <v>694</v>
      </c>
      <c r="C25" s="53" t="s">
        <v>695</v>
      </c>
      <c r="D25" s="53" t="s">
        <v>137</v>
      </c>
      <c r="E25" s="53"/>
      <c r="F25" s="53">
        <v>85</v>
      </c>
      <c r="G25" s="53" t="s">
        <v>886</v>
      </c>
      <c r="H25" s="53">
        <v>25</v>
      </c>
      <c r="I25" s="53" t="s">
        <v>894</v>
      </c>
      <c r="J25" s="53" t="s">
        <v>895</v>
      </c>
      <c r="K25" s="53"/>
      <c r="L25" s="53" t="s">
        <v>36</v>
      </c>
    </row>
    <row r="26" spans="1:12" ht="63.75">
      <c r="A26" s="96" t="s">
        <v>1461</v>
      </c>
      <c r="B26" s="53" t="s">
        <v>694</v>
      </c>
      <c r="C26" s="53" t="s">
        <v>695</v>
      </c>
      <c r="D26" s="53" t="s">
        <v>137</v>
      </c>
      <c r="E26" s="53"/>
      <c r="F26" s="53">
        <v>85</v>
      </c>
      <c r="G26" s="53" t="s">
        <v>886</v>
      </c>
      <c r="H26" s="53">
        <v>30</v>
      </c>
      <c r="I26" s="53" t="s">
        <v>896</v>
      </c>
      <c r="J26" s="53" t="s">
        <v>897</v>
      </c>
      <c r="K26" s="53"/>
      <c r="L26" s="53" t="s">
        <v>36</v>
      </c>
    </row>
    <row r="27" spans="1:12" ht="140.25">
      <c r="A27" s="96" t="s">
        <v>1462</v>
      </c>
      <c r="B27" s="53" t="s">
        <v>694</v>
      </c>
      <c r="C27" s="53" t="s">
        <v>695</v>
      </c>
      <c r="D27" s="53" t="s">
        <v>137</v>
      </c>
      <c r="E27" s="53"/>
      <c r="F27" s="53">
        <v>86</v>
      </c>
      <c r="G27" s="53" t="s">
        <v>898</v>
      </c>
      <c r="H27" s="53">
        <v>5</v>
      </c>
      <c r="I27" s="53" t="s">
        <v>899</v>
      </c>
      <c r="J27" s="53" t="s">
        <v>900</v>
      </c>
      <c r="K27" s="53"/>
      <c r="L27" s="53" t="s">
        <v>36</v>
      </c>
    </row>
    <row r="28" spans="1:12" ht="63.75">
      <c r="A28" s="96" t="s">
        <v>1463</v>
      </c>
      <c r="B28" s="53" t="s">
        <v>694</v>
      </c>
      <c r="C28" s="53" t="s">
        <v>695</v>
      </c>
      <c r="D28" s="53" t="s">
        <v>137</v>
      </c>
      <c r="E28" s="53"/>
      <c r="F28" s="53">
        <v>86</v>
      </c>
      <c r="G28" s="53" t="s">
        <v>901</v>
      </c>
      <c r="H28" s="53">
        <v>9</v>
      </c>
      <c r="I28" s="53" t="s">
        <v>902</v>
      </c>
      <c r="J28" s="53" t="s">
        <v>903</v>
      </c>
      <c r="K28" s="53"/>
      <c r="L28" s="53" t="s">
        <v>36</v>
      </c>
    </row>
    <row r="29" spans="1:12" ht="216.75">
      <c r="A29" s="96" t="s">
        <v>1464</v>
      </c>
      <c r="B29" s="53" t="s">
        <v>694</v>
      </c>
      <c r="C29" s="53" t="s">
        <v>695</v>
      </c>
      <c r="D29" s="53" t="s">
        <v>137</v>
      </c>
      <c r="E29" s="53"/>
      <c r="F29" s="53">
        <v>87</v>
      </c>
      <c r="G29" s="53" t="s">
        <v>378</v>
      </c>
      <c r="H29" s="53">
        <v>9</v>
      </c>
      <c r="I29" s="53" t="s">
        <v>904</v>
      </c>
      <c r="J29" s="53" t="s">
        <v>619</v>
      </c>
      <c r="K29" s="53"/>
      <c r="L29" s="53" t="s">
        <v>36</v>
      </c>
    </row>
    <row r="30" spans="1:12" ht="63.75">
      <c r="A30" s="96" t="s">
        <v>1465</v>
      </c>
      <c r="B30" s="53" t="s">
        <v>694</v>
      </c>
      <c r="C30" s="53" t="s">
        <v>695</v>
      </c>
      <c r="D30" s="53" t="s">
        <v>176</v>
      </c>
      <c r="E30" s="53"/>
      <c r="F30" s="53">
        <v>87</v>
      </c>
      <c r="G30" s="53" t="s">
        <v>378</v>
      </c>
      <c r="H30" s="53">
        <v>15</v>
      </c>
      <c r="I30" s="53" t="s">
        <v>905</v>
      </c>
      <c r="J30" s="53" t="s">
        <v>906</v>
      </c>
      <c r="K30" s="53"/>
      <c r="L30" s="53" t="s">
        <v>149</v>
      </c>
    </row>
    <row r="31" spans="1:12" ht="127.5">
      <c r="A31" s="96" t="s">
        <v>1466</v>
      </c>
      <c r="B31" s="53" t="s">
        <v>694</v>
      </c>
      <c r="C31" s="53" t="s">
        <v>695</v>
      </c>
      <c r="D31" s="53" t="s">
        <v>137</v>
      </c>
      <c r="E31" s="53"/>
      <c r="F31" s="53">
        <v>87</v>
      </c>
      <c r="G31" s="53" t="s">
        <v>378</v>
      </c>
      <c r="H31" s="53">
        <v>21</v>
      </c>
      <c r="I31" s="53" t="s">
        <v>907</v>
      </c>
      <c r="J31" s="53" t="s">
        <v>908</v>
      </c>
      <c r="K31" s="53"/>
      <c r="L31" s="53" t="s">
        <v>36</v>
      </c>
    </row>
    <row r="32" spans="1:12" ht="63.75">
      <c r="A32" s="96" t="s">
        <v>1270</v>
      </c>
      <c r="B32" s="53" t="s">
        <v>317</v>
      </c>
      <c r="C32" s="53" t="s">
        <v>318</v>
      </c>
      <c r="D32" s="96" t="s">
        <v>137</v>
      </c>
      <c r="E32" s="96"/>
      <c r="F32" s="53">
        <v>87</v>
      </c>
      <c r="G32" s="51" t="s">
        <v>378</v>
      </c>
      <c r="H32" s="53">
        <v>24</v>
      </c>
      <c r="I32" s="53" t="s">
        <v>379</v>
      </c>
      <c r="J32" s="53" t="s">
        <v>380</v>
      </c>
      <c r="K32" s="53"/>
      <c r="L32" s="107" t="s">
        <v>36</v>
      </c>
    </row>
    <row r="33" spans="1:12" ht="63.75">
      <c r="A33" s="96" t="s">
        <v>1257</v>
      </c>
      <c r="B33" s="53" t="s">
        <v>317</v>
      </c>
      <c r="C33" s="53" t="s">
        <v>318</v>
      </c>
      <c r="D33" s="96" t="s">
        <v>176</v>
      </c>
      <c r="E33" s="96"/>
      <c r="F33" s="53">
        <v>88</v>
      </c>
      <c r="G33" s="106">
        <v>7.4</v>
      </c>
      <c r="H33" s="53">
        <v>21</v>
      </c>
      <c r="I33" s="96" t="s">
        <v>346</v>
      </c>
      <c r="J33" s="96" t="s">
        <v>347</v>
      </c>
      <c r="K33" s="96"/>
      <c r="L33" s="112" t="s">
        <v>36</v>
      </c>
    </row>
    <row r="34" spans="1:12" ht="114.75">
      <c r="A34" s="96" t="s">
        <v>1467</v>
      </c>
      <c r="B34" s="53" t="s">
        <v>694</v>
      </c>
      <c r="C34" s="53" t="s">
        <v>695</v>
      </c>
      <c r="D34" s="53" t="s">
        <v>137</v>
      </c>
      <c r="E34" s="53"/>
      <c r="F34" s="53">
        <v>89</v>
      </c>
      <c r="G34" s="53">
        <v>7.4</v>
      </c>
      <c r="H34" s="53">
        <v>32</v>
      </c>
      <c r="I34" s="53" t="s">
        <v>909</v>
      </c>
      <c r="J34" s="53" t="s">
        <v>619</v>
      </c>
      <c r="K34" s="53"/>
      <c r="L34" s="53" t="s">
        <v>36</v>
      </c>
    </row>
    <row r="35" spans="1:12" ht="242.25">
      <c r="A35" s="96" t="s">
        <v>1280</v>
      </c>
      <c r="B35" s="106" t="s">
        <v>440</v>
      </c>
      <c r="C35" s="106" t="s">
        <v>441</v>
      </c>
      <c r="D35" s="51" t="s">
        <v>137</v>
      </c>
      <c r="E35" s="51"/>
      <c r="F35" s="51">
        <v>89</v>
      </c>
      <c r="G35" s="51" t="str">
        <f>"7.4"</f>
        <v>7.4</v>
      </c>
      <c r="H35" s="51" t="s">
        <v>457</v>
      </c>
      <c r="I35" s="51" t="s">
        <v>458</v>
      </c>
      <c r="J35" s="51" t="s">
        <v>459</v>
      </c>
      <c r="K35" s="51"/>
      <c r="L35" s="52" t="s">
        <v>450</v>
      </c>
    </row>
    <row r="36" spans="1:12" ht="51">
      <c r="A36" s="96" t="s">
        <v>1305</v>
      </c>
      <c r="B36" s="53" t="s">
        <v>597</v>
      </c>
      <c r="C36" s="53" t="s">
        <v>136</v>
      </c>
      <c r="D36" s="96" t="s">
        <v>137</v>
      </c>
      <c r="E36" s="96"/>
      <c r="F36" s="53">
        <v>90</v>
      </c>
      <c r="G36" s="53">
        <v>7</v>
      </c>
      <c r="H36" s="53">
        <v>18</v>
      </c>
      <c r="I36" s="96" t="s">
        <v>601</v>
      </c>
      <c r="J36" s="96" t="s">
        <v>602</v>
      </c>
      <c r="K36" s="96"/>
      <c r="L36" s="96" t="s">
        <v>179</v>
      </c>
    </row>
    <row r="37" spans="1:12" ht="140.25">
      <c r="A37" s="96" t="s">
        <v>1468</v>
      </c>
      <c r="B37" s="53" t="s">
        <v>694</v>
      </c>
      <c r="C37" s="53" t="s">
        <v>695</v>
      </c>
      <c r="D37" s="53" t="s">
        <v>137</v>
      </c>
      <c r="E37" s="53"/>
      <c r="F37" s="53">
        <v>90</v>
      </c>
      <c r="G37" s="53">
        <v>7.5</v>
      </c>
      <c r="H37" s="53">
        <v>20</v>
      </c>
      <c r="I37" s="53" t="s">
        <v>910</v>
      </c>
      <c r="J37" s="53" t="s">
        <v>619</v>
      </c>
      <c r="K37" s="53"/>
      <c r="L37" s="53" t="s">
        <v>36</v>
      </c>
    </row>
    <row r="38" spans="1:12" ht="63.75">
      <c r="A38" s="96" t="s">
        <v>1249</v>
      </c>
      <c r="B38" s="106" t="s">
        <v>270</v>
      </c>
      <c r="C38" s="106" t="s">
        <v>271</v>
      </c>
      <c r="D38" s="57" t="s">
        <v>137</v>
      </c>
      <c r="E38" s="57"/>
      <c r="F38" s="51">
        <v>90</v>
      </c>
      <c r="G38" s="51">
        <v>7.5</v>
      </c>
      <c r="H38" s="51">
        <v>21</v>
      </c>
      <c r="I38" s="51" t="s">
        <v>299</v>
      </c>
      <c r="J38" s="51" t="s">
        <v>300</v>
      </c>
      <c r="K38" s="51"/>
      <c r="L38" s="52" t="s">
        <v>36</v>
      </c>
    </row>
    <row r="39" spans="1:12" ht="40.5">
      <c r="A39" s="96" t="s">
        <v>1283</v>
      </c>
      <c r="B39" s="53" t="s">
        <v>470</v>
      </c>
      <c r="C39" s="53" t="s">
        <v>471</v>
      </c>
      <c r="D39" s="53" t="s">
        <v>472</v>
      </c>
      <c r="E39" s="53"/>
      <c r="F39" s="53">
        <v>90</v>
      </c>
      <c r="G39" s="96">
        <v>7.5</v>
      </c>
      <c r="H39" s="117" t="s">
        <v>2004</v>
      </c>
      <c r="I39" s="118" t="s">
        <v>473</v>
      </c>
      <c r="J39" s="118" t="s">
        <v>474</v>
      </c>
      <c r="K39" s="118"/>
      <c r="L39" s="119" t="s">
        <v>450</v>
      </c>
    </row>
    <row r="40" spans="1:12" ht="114.75">
      <c r="A40" s="96" t="s">
        <v>1469</v>
      </c>
      <c r="B40" s="53" t="s">
        <v>694</v>
      </c>
      <c r="C40" s="53" t="s">
        <v>695</v>
      </c>
      <c r="D40" s="53" t="s">
        <v>137</v>
      </c>
      <c r="E40" s="53"/>
      <c r="F40" s="53">
        <v>93</v>
      </c>
      <c r="G40" s="53" t="s">
        <v>911</v>
      </c>
      <c r="H40" s="53">
        <v>20</v>
      </c>
      <c r="I40" s="53" t="s">
        <v>912</v>
      </c>
      <c r="J40" s="53" t="s">
        <v>913</v>
      </c>
      <c r="K40" s="53"/>
      <c r="L40" s="53" t="s">
        <v>36</v>
      </c>
    </row>
    <row r="41" spans="1:12" ht="51">
      <c r="A41" s="96" t="s">
        <v>1530</v>
      </c>
      <c r="B41" s="53" t="s">
        <v>1120</v>
      </c>
      <c r="C41" s="53" t="s">
        <v>1121</v>
      </c>
      <c r="D41" s="53" t="s">
        <v>176</v>
      </c>
      <c r="E41" s="53"/>
      <c r="F41" s="53">
        <v>93</v>
      </c>
      <c r="G41" s="53" t="s">
        <v>1150</v>
      </c>
      <c r="H41" s="62" t="s">
        <v>38</v>
      </c>
      <c r="I41" s="53" t="s">
        <v>1151</v>
      </c>
      <c r="J41" s="53" t="s">
        <v>1152</v>
      </c>
      <c r="K41" s="53"/>
      <c r="L41" s="53" t="s">
        <v>149</v>
      </c>
    </row>
    <row r="42" spans="1:12" ht="63.75">
      <c r="A42" s="96" t="s">
        <v>1470</v>
      </c>
      <c r="B42" s="53" t="s">
        <v>694</v>
      </c>
      <c r="C42" s="53" t="s">
        <v>695</v>
      </c>
      <c r="D42" s="53" t="s">
        <v>137</v>
      </c>
      <c r="E42" s="53"/>
      <c r="F42" s="53">
        <v>95</v>
      </c>
      <c r="G42" s="53">
        <v>7.6</v>
      </c>
      <c r="H42" s="53">
        <v>4</v>
      </c>
      <c r="I42" s="53" t="s">
        <v>914</v>
      </c>
      <c r="J42" s="53" t="s">
        <v>915</v>
      </c>
      <c r="K42" s="53"/>
      <c r="L42" s="53" t="s">
        <v>36</v>
      </c>
    </row>
    <row r="43" spans="1:12" ht="76.5">
      <c r="A43" s="96" t="s">
        <v>1471</v>
      </c>
      <c r="B43" s="53" t="s">
        <v>694</v>
      </c>
      <c r="C43" s="53" t="s">
        <v>695</v>
      </c>
      <c r="D43" s="53" t="s">
        <v>137</v>
      </c>
      <c r="E43" s="53"/>
      <c r="F43" s="53">
        <v>96</v>
      </c>
      <c r="G43" s="53" t="s">
        <v>916</v>
      </c>
      <c r="H43" s="53">
        <v>8</v>
      </c>
      <c r="I43" s="53" t="s">
        <v>917</v>
      </c>
      <c r="J43" s="53" t="s">
        <v>918</v>
      </c>
      <c r="K43" s="53"/>
      <c r="L43" s="53" t="s">
        <v>36</v>
      </c>
    </row>
    <row r="44" spans="1:12" ht="63.75">
      <c r="A44" s="96" t="s">
        <v>1231</v>
      </c>
      <c r="B44" s="53" t="s">
        <v>214</v>
      </c>
      <c r="C44" s="53" t="s">
        <v>136</v>
      </c>
      <c r="D44" s="53" t="s">
        <v>217</v>
      </c>
      <c r="E44" s="53"/>
      <c r="F44" s="53">
        <v>97</v>
      </c>
      <c r="G44" s="53">
        <v>7</v>
      </c>
      <c r="H44" s="53">
        <v>2</v>
      </c>
      <c r="I44" s="53" t="s">
        <v>220</v>
      </c>
      <c r="J44" s="53"/>
      <c r="K44" s="53"/>
      <c r="L44" s="53"/>
    </row>
    <row r="45" spans="1:12" ht="76.5">
      <c r="A45" s="96" t="s">
        <v>1472</v>
      </c>
      <c r="B45" s="53" t="s">
        <v>694</v>
      </c>
      <c r="C45" s="53" t="s">
        <v>695</v>
      </c>
      <c r="D45" s="53" t="s">
        <v>176</v>
      </c>
      <c r="E45" s="53"/>
      <c r="F45" s="53">
        <v>98</v>
      </c>
      <c r="G45" s="53" t="s">
        <v>916</v>
      </c>
      <c r="H45" s="53">
        <v>7</v>
      </c>
      <c r="I45" s="53" t="s">
        <v>919</v>
      </c>
      <c r="J45" s="53" t="s">
        <v>920</v>
      </c>
      <c r="K45" s="53"/>
      <c r="L45" s="53" t="s">
        <v>36</v>
      </c>
    </row>
    <row r="46" spans="1:12" ht="63.75">
      <c r="A46" s="96" t="s">
        <v>1473</v>
      </c>
      <c r="B46" s="53" t="s">
        <v>694</v>
      </c>
      <c r="C46" s="53" t="s">
        <v>695</v>
      </c>
      <c r="D46" s="53" t="s">
        <v>137</v>
      </c>
      <c r="E46" s="53"/>
      <c r="F46" s="53">
        <v>98</v>
      </c>
      <c r="G46" s="53" t="s">
        <v>921</v>
      </c>
      <c r="H46" s="53">
        <v>13</v>
      </c>
      <c r="I46" s="53" t="s">
        <v>922</v>
      </c>
      <c r="J46" s="53" t="s">
        <v>619</v>
      </c>
      <c r="K46" s="53"/>
      <c r="L46" s="53" t="s">
        <v>36</v>
      </c>
    </row>
    <row r="47" spans="1:12" ht="63.75">
      <c r="A47" s="96" t="s">
        <v>1474</v>
      </c>
      <c r="B47" s="53" t="s">
        <v>694</v>
      </c>
      <c r="C47" s="53" t="s">
        <v>695</v>
      </c>
      <c r="D47" s="53" t="s">
        <v>137</v>
      </c>
      <c r="E47" s="53"/>
      <c r="F47" s="53">
        <v>99</v>
      </c>
      <c r="G47" s="53" t="s">
        <v>442</v>
      </c>
      <c r="H47" s="53">
        <v>11</v>
      </c>
      <c r="I47" s="53" t="s">
        <v>923</v>
      </c>
      <c r="J47" s="53" t="s">
        <v>619</v>
      </c>
      <c r="K47" s="53"/>
      <c r="L47" s="53" t="s">
        <v>36</v>
      </c>
    </row>
    <row r="48" spans="1:12" ht="255">
      <c r="A48" s="96" t="s">
        <v>1278</v>
      </c>
      <c r="B48" s="106" t="s">
        <v>440</v>
      </c>
      <c r="C48" s="106" t="s">
        <v>441</v>
      </c>
      <c r="D48" s="51" t="s">
        <v>137</v>
      </c>
      <c r="E48" s="51"/>
      <c r="F48" s="51">
        <v>99</v>
      </c>
      <c r="G48" s="51" t="s">
        <v>442</v>
      </c>
      <c r="H48" s="51" t="s">
        <v>443</v>
      </c>
      <c r="I48" s="52" t="s">
        <v>444</v>
      </c>
      <c r="J48" s="52" t="s">
        <v>445</v>
      </c>
      <c r="K48" s="52"/>
      <c r="L48" s="52" t="s">
        <v>446</v>
      </c>
    </row>
    <row r="49" spans="1:12" ht="63.75">
      <c r="A49" s="96" t="s">
        <v>1475</v>
      </c>
      <c r="B49" s="53" t="s">
        <v>694</v>
      </c>
      <c r="C49" s="53" t="s">
        <v>695</v>
      </c>
      <c r="D49" s="53" t="s">
        <v>176</v>
      </c>
      <c r="E49" s="53"/>
      <c r="F49" s="53">
        <v>100</v>
      </c>
      <c r="G49" s="53" t="s">
        <v>924</v>
      </c>
      <c r="H49" s="53">
        <v>7</v>
      </c>
      <c r="I49" s="53" t="s">
        <v>925</v>
      </c>
      <c r="J49" s="53" t="s">
        <v>926</v>
      </c>
      <c r="K49" s="53"/>
      <c r="L49" s="53" t="s">
        <v>149</v>
      </c>
    </row>
    <row r="50" spans="1:12" ht="63.75">
      <c r="A50" s="96" t="s">
        <v>1253</v>
      </c>
      <c r="B50" s="53" t="s">
        <v>317</v>
      </c>
      <c r="C50" s="53" t="s">
        <v>318</v>
      </c>
      <c r="D50" s="96" t="s">
        <v>176</v>
      </c>
      <c r="E50" s="96"/>
      <c r="F50" s="53">
        <v>100</v>
      </c>
      <c r="G50" s="106" t="s">
        <v>330</v>
      </c>
      <c r="H50" s="53">
        <v>29</v>
      </c>
      <c r="I50" s="96" t="s">
        <v>331</v>
      </c>
      <c r="J50" s="96" t="s">
        <v>332</v>
      </c>
      <c r="K50" s="96"/>
      <c r="L50" s="112" t="s">
        <v>36</v>
      </c>
    </row>
    <row r="51" spans="1:12" ht="63.75">
      <c r="A51" s="96" t="s">
        <v>1476</v>
      </c>
      <c r="B51" s="53" t="s">
        <v>694</v>
      </c>
      <c r="C51" s="53" t="s">
        <v>695</v>
      </c>
      <c r="D51" s="53" t="s">
        <v>137</v>
      </c>
      <c r="E51" s="53"/>
      <c r="F51" s="53">
        <v>100</v>
      </c>
      <c r="G51" s="53" t="s">
        <v>330</v>
      </c>
      <c r="H51" s="53">
        <v>34</v>
      </c>
      <c r="I51" s="53" t="s">
        <v>927</v>
      </c>
      <c r="J51" s="53" t="s">
        <v>928</v>
      </c>
      <c r="K51" s="53"/>
      <c r="L51" s="53" t="s">
        <v>36</v>
      </c>
    </row>
    <row r="52" spans="1:12" ht="63.75">
      <c r="A52" s="96" t="s">
        <v>1477</v>
      </c>
      <c r="B52" s="53" t="s">
        <v>694</v>
      </c>
      <c r="C52" s="53" t="s">
        <v>695</v>
      </c>
      <c r="D52" s="53" t="s">
        <v>137</v>
      </c>
      <c r="E52" s="53"/>
      <c r="F52" s="53">
        <v>101</v>
      </c>
      <c r="G52" s="53" t="s">
        <v>929</v>
      </c>
      <c r="H52" s="53">
        <v>39</v>
      </c>
      <c r="I52" s="53" t="s">
        <v>930</v>
      </c>
      <c r="J52" s="53" t="s">
        <v>619</v>
      </c>
      <c r="K52" s="53"/>
      <c r="L52" s="53" t="s">
        <v>36</v>
      </c>
    </row>
    <row r="53" spans="1:12" ht="63.75">
      <c r="A53" s="96" t="s">
        <v>1478</v>
      </c>
      <c r="B53" s="53" t="s">
        <v>694</v>
      </c>
      <c r="C53" s="53" t="s">
        <v>695</v>
      </c>
      <c r="D53" s="53" t="s">
        <v>137</v>
      </c>
      <c r="E53" s="53"/>
      <c r="F53" s="53">
        <v>103</v>
      </c>
      <c r="G53" s="53" t="s">
        <v>336</v>
      </c>
      <c r="H53" s="53">
        <v>4</v>
      </c>
      <c r="I53" s="53" t="s">
        <v>931</v>
      </c>
      <c r="J53" s="53" t="s">
        <v>932</v>
      </c>
      <c r="K53" s="53"/>
      <c r="L53" s="53" t="s">
        <v>36</v>
      </c>
    </row>
    <row r="54" spans="1:12" ht="63.75">
      <c r="A54" s="96" t="s">
        <v>1479</v>
      </c>
      <c r="B54" s="53" t="s">
        <v>694</v>
      </c>
      <c r="C54" s="53" t="s">
        <v>695</v>
      </c>
      <c r="D54" s="53" t="s">
        <v>176</v>
      </c>
      <c r="E54" s="53"/>
      <c r="F54" s="53">
        <v>103</v>
      </c>
      <c r="G54" s="53" t="s">
        <v>336</v>
      </c>
      <c r="H54" s="53">
        <v>19</v>
      </c>
      <c r="I54" s="53" t="s">
        <v>933</v>
      </c>
      <c r="J54" s="53" t="s">
        <v>934</v>
      </c>
      <c r="K54" s="53"/>
      <c r="L54" s="53" t="s">
        <v>149</v>
      </c>
    </row>
    <row r="55" spans="1:12" ht="63.75">
      <c r="A55" s="96" t="s">
        <v>1254</v>
      </c>
      <c r="B55" s="53" t="s">
        <v>317</v>
      </c>
      <c r="C55" s="53" t="s">
        <v>318</v>
      </c>
      <c r="D55" s="96" t="s">
        <v>137</v>
      </c>
      <c r="E55" s="96"/>
      <c r="F55" s="53">
        <v>103</v>
      </c>
      <c r="G55" s="106" t="s">
        <v>336</v>
      </c>
      <c r="H55" s="53">
        <v>25</v>
      </c>
      <c r="I55" s="96" t="s">
        <v>337</v>
      </c>
      <c r="J55" s="96" t="s">
        <v>338</v>
      </c>
      <c r="K55" s="96"/>
      <c r="L55" s="112" t="s">
        <v>36</v>
      </c>
    </row>
    <row r="56" spans="1:12" ht="51">
      <c r="A56" s="96" t="s">
        <v>1306</v>
      </c>
      <c r="B56" s="53" t="s">
        <v>597</v>
      </c>
      <c r="C56" s="53" t="s">
        <v>136</v>
      </c>
      <c r="D56" s="96" t="s">
        <v>137</v>
      </c>
      <c r="E56" s="96"/>
      <c r="F56" s="53">
        <v>103</v>
      </c>
      <c r="G56" s="53">
        <v>7</v>
      </c>
      <c r="H56" s="120" t="s">
        <v>603</v>
      </c>
      <c r="I56" s="96" t="s">
        <v>604</v>
      </c>
      <c r="J56" s="96" t="s">
        <v>605</v>
      </c>
      <c r="K56" s="96"/>
      <c r="L56" s="96" t="s">
        <v>179</v>
      </c>
    </row>
    <row r="57" spans="1:12" ht="63.75">
      <c r="A57" s="96" t="s">
        <v>1255</v>
      </c>
      <c r="B57" s="53" t="s">
        <v>317</v>
      </c>
      <c r="C57" s="53" t="s">
        <v>318</v>
      </c>
      <c r="D57" s="96" t="s">
        <v>176</v>
      </c>
      <c r="E57" s="96"/>
      <c r="F57" s="53">
        <v>105</v>
      </c>
      <c r="G57" s="106" t="s">
        <v>339</v>
      </c>
      <c r="H57" s="53">
        <v>17</v>
      </c>
      <c r="I57" s="96" t="s">
        <v>340</v>
      </c>
      <c r="J57" s="96" t="s">
        <v>341</v>
      </c>
      <c r="K57" s="96"/>
      <c r="L57" s="112" t="s">
        <v>36</v>
      </c>
    </row>
    <row r="58" spans="1:12" ht="204">
      <c r="A58" s="96" t="s">
        <v>1480</v>
      </c>
      <c r="B58" s="53" t="s">
        <v>694</v>
      </c>
      <c r="C58" s="53" t="s">
        <v>695</v>
      </c>
      <c r="D58" s="53" t="s">
        <v>176</v>
      </c>
      <c r="E58" s="53"/>
      <c r="F58" s="53">
        <v>106</v>
      </c>
      <c r="G58" s="53" t="s">
        <v>339</v>
      </c>
      <c r="H58" s="53">
        <v>13</v>
      </c>
      <c r="I58" s="53" t="s">
        <v>935</v>
      </c>
      <c r="J58" s="53" t="s">
        <v>936</v>
      </c>
      <c r="K58" s="53"/>
      <c r="L58" s="53" t="s">
        <v>149</v>
      </c>
    </row>
    <row r="59" spans="1:12" ht="178.5">
      <c r="A59" s="96" t="s">
        <v>1307</v>
      </c>
      <c r="B59" s="53" t="s">
        <v>597</v>
      </c>
      <c r="C59" s="53" t="s">
        <v>136</v>
      </c>
      <c r="D59" s="96" t="s">
        <v>137</v>
      </c>
      <c r="E59" s="96"/>
      <c r="F59" s="53">
        <v>106</v>
      </c>
      <c r="G59" s="53">
        <v>7</v>
      </c>
      <c r="H59" s="53" t="s">
        <v>606</v>
      </c>
      <c r="I59" s="53" t="s">
        <v>607</v>
      </c>
      <c r="J59" s="96" t="s">
        <v>608</v>
      </c>
      <c r="K59" s="96"/>
      <c r="L59" s="96" t="s">
        <v>179</v>
      </c>
    </row>
    <row r="60" spans="1:12" ht="76.5">
      <c r="A60" s="96" t="s">
        <v>1481</v>
      </c>
      <c r="B60" s="53" t="s">
        <v>694</v>
      </c>
      <c r="C60" s="53" t="s">
        <v>695</v>
      </c>
      <c r="D60" s="53" t="s">
        <v>137</v>
      </c>
      <c r="E60" s="53"/>
      <c r="F60" s="53">
        <v>107</v>
      </c>
      <c r="G60" s="53" t="s">
        <v>937</v>
      </c>
      <c r="H60" s="53">
        <v>7</v>
      </c>
      <c r="I60" s="53" t="s">
        <v>938</v>
      </c>
      <c r="J60" s="53" t="s">
        <v>939</v>
      </c>
      <c r="K60" s="53"/>
      <c r="L60" s="53" t="s">
        <v>36</v>
      </c>
    </row>
    <row r="61" spans="1:12" ht="140.25">
      <c r="A61" s="96" t="s">
        <v>1279</v>
      </c>
      <c r="B61" s="106" t="s">
        <v>440</v>
      </c>
      <c r="C61" s="106" t="s">
        <v>441</v>
      </c>
      <c r="D61" s="51" t="s">
        <v>137</v>
      </c>
      <c r="E61" s="51"/>
      <c r="F61" s="51">
        <v>107</v>
      </c>
      <c r="G61" s="61" t="s">
        <v>447</v>
      </c>
      <c r="H61" s="51"/>
      <c r="I61" s="51" t="s">
        <v>448</v>
      </c>
      <c r="J61" s="51" t="s">
        <v>449</v>
      </c>
      <c r="K61" s="51"/>
      <c r="L61" s="52" t="s">
        <v>450</v>
      </c>
    </row>
    <row r="62" spans="1:12" ht="140.25">
      <c r="A62" s="96" t="s">
        <v>1256</v>
      </c>
      <c r="B62" s="53" t="s">
        <v>317</v>
      </c>
      <c r="C62" s="53" t="s">
        <v>318</v>
      </c>
      <c r="D62" s="96" t="s">
        <v>342</v>
      </c>
      <c r="E62" s="96"/>
      <c r="F62" s="53">
        <v>108</v>
      </c>
      <c r="G62" s="106" t="s">
        <v>343</v>
      </c>
      <c r="H62" s="53">
        <v>26</v>
      </c>
      <c r="I62" s="96" t="s">
        <v>344</v>
      </c>
      <c r="J62" s="96" t="s">
        <v>345</v>
      </c>
      <c r="K62" s="96"/>
      <c r="L62" s="112" t="s">
        <v>149</v>
      </c>
    </row>
    <row r="63" spans="1:12" ht="63.75">
      <c r="A63" s="96" t="s">
        <v>1482</v>
      </c>
      <c r="B63" s="53" t="s">
        <v>694</v>
      </c>
      <c r="C63" s="53" t="s">
        <v>695</v>
      </c>
      <c r="D63" s="53" t="s">
        <v>176</v>
      </c>
      <c r="E63" s="53"/>
      <c r="F63" s="53">
        <v>110</v>
      </c>
      <c r="G63" s="53" t="s">
        <v>348</v>
      </c>
      <c r="H63" s="53">
        <v>26</v>
      </c>
      <c r="I63" s="53" t="s">
        <v>940</v>
      </c>
      <c r="J63" s="53" t="s">
        <v>619</v>
      </c>
      <c r="K63" s="53"/>
      <c r="L63" s="53" t="s">
        <v>149</v>
      </c>
    </row>
    <row r="64" spans="1:12" ht="89.25">
      <c r="A64" s="96" t="s">
        <v>1258</v>
      </c>
      <c r="B64" s="53" t="s">
        <v>317</v>
      </c>
      <c r="C64" s="53" t="s">
        <v>318</v>
      </c>
      <c r="D64" s="96" t="s">
        <v>137</v>
      </c>
      <c r="E64" s="96"/>
      <c r="F64" s="53">
        <v>110</v>
      </c>
      <c r="G64" s="106" t="s">
        <v>348</v>
      </c>
      <c r="H64" s="53">
        <v>33</v>
      </c>
      <c r="I64" s="96" t="s">
        <v>349</v>
      </c>
      <c r="J64" s="96" t="s">
        <v>350</v>
      </c>
      <c r="K64" s="96"/>
      <c r="L64" s="112" t="s">
        <v>36</v>
      </c>
    </row>
    <row r="65" spans="1:12" ht="102">
      <c r="A65" s="96" t="s">
        <v>1483</v>
      </c>
      <c r="B65" s="53" t="s">
        <v>694</v>
      </c>
      <c r="C65" s="53" t="s">
        <v>695</v>
      </c>
      <c r="D65" s="53" t="s">
        <v>176</v>
      </c>
      <c r="E65" s="53"/>
      <c r="F65" s="53">
        <v>110</v>
      </c>
      <c r="G65" s="53" t="s">
        <v>348</v>
      </c>
      <c r="H65" s="53">
        <v>33</v>
      </c>
      <c r="I65" s="53" t="s">
        <v>941</v>
      </c>
      <c r="J65" s="53" t="s">
        <v>942</v>
      </c>
      <c r="K65" s="53"/>
      <c r="L65" s="53" t="s">
        <v>149</v>
      </c>
    </row>
    <row r="66" spans="1:12" ht="63.75">
      <c r="A66" s="96" t="s">
        <v>1215</v>
      </c>
      <c r="B66" s="53" t="s">
        <v>135</v>
      </c>
      <c r="C66" s="53" t="s">
        <v>136</v>
      </c>
      <c r="D66" s="96" t="s">
        <v>137</v>
      </c>
      <c r="E66" s="96"/>
      <c r="F66" s="53">
        <v>111</v>
      </c>
      <c r="G66" s="103">
        <v>7</v>
      </c>
      <c r="H66" s="53">
        <v>19</v>
      </c>
      <c r="I66" s="96" t="s">
        <v>182</v>
      </c>
      <c r="J66" s="96" t="s">
        <v>183</v>
      </c>
      <c r="K66" s="96"/>
      <c r="L66" s="96" t="s">
        <v>179</v>
      </c>
    </row>
    <row r="67" spans="1:12" ht="63.75">
      <c r="A67" s="121" t="s">
        <v>1291</v>
      </c>
      <c r="B67" s="122" t="s">
        <v>597</v>
      </c>
      <c r="C67" s="122" t="s">
        <v>136</v>
      </c>
      <c r="D67" s="121" t="s">
        <v>137</v>
      </c>
      <c r="E67" s="121" t="s">
        <v>1215</v>
      </c>
      <c r="F67" s="122">
        <v>111</v>
      </c>
      <c r="G67" s="122">
        <v>7</v>
      </c>
      <c r="H67" s="122">
        <v>19</v>
      </c>
      <c r="I67" s="121" t="s">
        <v>182</v>
      </c>
      <c r="J67" s="121" t="s">
        <v>598</v>
      </c>
      <c r="K67" s="121"/>
      <c r="L67" s="121" t="s">
        <v>179</v>
      </c>
    </row>
    <row r="68" spans="1:12" ht="63.75">
      <c r="A68" s="121" t="s">
        <v>1509</v>
      </c>
      <c r="B68" s="122" t="s">
        <v>1069</v>
      </c>
      <c r="C68" s="122" t="s">
        <v>136</v>
      </c>
      <c r="D68" s="121" t="s">
        <v>460</v>
      </c>
      <c r="E68" s="121" t="s">
        <v>1215</v>
      </c>
      <c r="F68" s="122">
        <v>111</v>
      </c>
      <c r="G68" s="121">
        <v>7</v>
      </c>
      <c r="H68" s="122">
        <v>19</v>
      </c>
      <c r="I68" s="121" t="s">
        <v>1070</v>
      </c>
      <c r="J68" s="121" t="s">
        <v>1071</v>
      </c>
      <c r="K68" s="121"/>
      <c r="L68" s="122" t="s">
        <v>583</v>
      </c>
    </row>
    <row r="69" spans="1:12" ht="51">
      <c r="A69" s="96" t="s">
        <v>1216</v>
      </c>
      <c r="B69" s="53" t="s">
        <v>135</v>
      </c>
      <c r="C69" s="53" t="s">
        <v>136</v>
      </c>
      <c r="D69" s="96" t="s">
        <v>137</v>
      </c>
      <c r="E69" s="96"/>
      <c r="F69" s="53">
        <v>111</v>
      </c>
      <c r="G69" s="103">
        <v>7</v>
      </c>
      <c r="H69" s="53">
        <v>20</v>
      </c>
      <c r="I69" s="96" t="s">
        <v>184</v>
      </c>
      <c r="J69" s="96" t="s">
        <v>185</v>
      </c>
      <c r="K69" s="96"/>
      <c r="L69" s="96" t="s">
        <v>179</v>
      </c>
    </row>
    <row r="70" spans="1:12" ht="51">
      <c r="A70" s="121" t="s">
        <v>1292</v>
      </c>
      <c r="B70" s="122" t="s">
        <v>597</v>
      </c>
      <c r="C70" s="122" t="s">
        <v>136</v>
      </c>
      <c r="D70" s="121" t="s">
        <v>137</v>
      </c>
      <c r="E70" s="121" t="s">
        <v>1216</v>
      </c>
      <c r="F70" s="122">
        <v>111</v>
      </c>
      <c r="G70" s="122">
        <v>7</v>
      </c>
      <c r="H70" s="122">
        <v>20</v>
      </c>
      <c r="I70" s="121" t="s">
        <v>184</v>
      </c>
      <c r="J70" s="121" t="s">
        <v>185</v>
      </c>
      <c r="K70" s="121"/>
      <c r="L70" s="121" t="s">
        <v>179</v>
      </c>
    </row>
    <row r="71" spans="1:12" ht="51">
      <c r="A71" s="121" t="s">
        <v>1510</v>
      </c>
      <c r="B71" s="122" t="s">
        <v>1069</v>
      </c>
      <c r="C71" s="122" t="s">
        <v>136</v>
      </c>
      <c r="D71" s="121" t="s">
        <v>460</v>
      </c>
      <c r="E71" s="121" t="s">
        <v>1216</v>
      </c>
      <c r="F71" s="122">
        <v>111</v>
      </c>
      <c r="G71" s="121">
        <v>7</v>
      </c>
      <c r="H71" s="122">
        <v>20</v>
      </c>
      <c r="I71" s="121" t="s">
        <v>1072</v>
      </c>
      <c r="J71" s="121" t="s">
        <v>1073</v>
      </c>
      <c r="K71" s="121"/>
      <c r="L71" s="122" t="s">
        <v>583</v>
      </c>
    </row>
    <row r="72" spans="1:12" ht="89.25">
      <c r="A72" s="96" t="s">
        <v>1259</v>
      </c>
      <c r="B72" s="53" t="s">
        <v>317</v>
      </c>
      <c r="C72" s="53" t="s">
        <v>318</v>
      </c>
      <c r="D72" s="96" t="s">
        <v>351</v>
      </c>
      <c r="E72" s="96"/>
      <c r="F72" s="53">
        <v>111</v>
      </c>
      <c r="G72" s="106" t="s">
        <v>352</v>
      </c>
      <c r="H72" s="53">
        <v>22</v>
      </c>
      <c r="I72" s="96" t="s">
        <v>353</v>
      </c>
      <c r="J72" s="96" t="s">
        <v>354</v>
      </c>
      <c r="K72" s="96"/>
      <c r="L72" s="112" t="s">
        <v>36</v>
      </c>
    </row>
    <row r="73" spans="1:12" ht="63.75">
      <c r="A73" s="96" t="s">
        <v>1260</v>
      </c>
      <c r="B73" s="53" t="s">
        <v>317</v>
      </c>
      <c r="C73" s="53" t="s">
        <v>318</v>
      </c>
      <c r="D73" s="96" t="s">
        <v>176</v>
      </c>
      <c r="E73" s="96"/>
      <c r="F73" s="53">
        <v>111</v>
      </c>
      <c r="G73" s="51" t="s">
        <v>186</v>
      </c>
      <c r="H73" s="53">
        <v>23</v>
      </c>
      <c r="I73" s="53" t="s">
        <v>355</v>
      </c>
      <c r="J73" s="53" t="s">
        <v>355</v>
      </c>
      <c r="K73" s="53"/>
      <c r="L73" s="107" t="s">
        <v>36</v>
      </c>
    </row>
    <row r="74" spans="1:12" ht="204">
      <c r="A74" s="96" t="s">
        <v>1272</v>
      </c>
      <c r="B74" s="53" t="s">
        <v>381</v>
      </c>
      <c r="C74" s="53" t="s">
        <v>382</v>
      </c>
      <c r="D74" s="53" t="s">
        <v>137</v>
      </c>
      <c r="E74" s="53"/>
      <c r="F74" s="53">
        <v>111</v>
      </c>
      <c r="G74" s="123" t="s">
        <v>186</v>
      </c>
      <c r="H74" s="123">
        <v>23</v>
      </c>
      <c r="I74" s="53" t="s">
        <v>386</v>
      </c>
      <c r="J74" s="53" t="s">
        <v>387</v>
      </c>
      <c r="K74" s="53"/>
      <c r="L74" s="53" t="s">
        <v>36</v>
      </c>
    </row>
    <row r="75" spans="1:13" ht="127.5">
      <c r="A75" s="96" t="s">
        <v>1308</v>
      </c>
      <c r="B75" s="53" t="s">
        <v>612</v>
      </c>
      <c r="C75" s="53" t="s">
        <v>613</v>
      </c>
      <c r="D75" s="53" t="s">
        <v>137</v>
      </c>
      <c r="E75" s="53"/>
      <c r="F75" s="107">
        <v>111</v>
      </c>
      <c r="G75" s="51" t="s">
        <v>186</v>
      </c>
      <c r="H75" s="107">
        <v>27</v>
      </c>
      <c r="I75" s="53" t="s">
        <v>618</v>
      </c>
      <c r="J75" s="53" t="s">
        <v>619</v>
      </c>
      <c r="K75" s="53"/>
      <c r="L75" s="107" t="s">
        <v>36</v>
      </c>
      <c r="M75" s="50">
        <v>7</v>
      </c>
    </row>
    <row r="76" spans="1:12" ht="51">
      <c r="A76" s="96" t="s">
        <v>1219</v>
      </c>
      <c r="B76" s="53" t="s">
        <v>135</v>
      </c>
      <c r="C76" s="53" t="s">
        <v>136</v>
      </c>
      <c r="D76" s="96" t="s">
        <v>176</v>
      </c>
      <c r="E76" s="96"/>
      <c r="F76" s="53">
        <v>111</v>
      </c>
      <c r="G76" s="103" t="s">
        <v>180</v>
      </c>
      <c r="H76" s="96">
        <v>32</v>
      </c>
      <c r="I76" s="96" t="s">
        <v>192</v>
      </c>
      <c r="J76" s="96" t="s">
        <v>193</v>
      </c>
      <c r="K76" s="96"/>
      <c r="L76" s="96" t="s">
        <v>179</v>
      </c>
    </row>
    <row r="77" spans="1:12" ht="51">
      <c r="A77" s="121" t="s">
        <v>1295</v>
      </c>
      <c r="B77" s="122" t="s">
        <v>597</v>
      </c>
      <c r="C77" s="122" t="s">
        <v>136</v>
      </c>
      <c r="D77" s="121" t="s">
        <v>176</v>
      </c>
      <c r="E77" s="121" t="s">
        <v>1219</v>
      </c>
      <c r="F77" s="122">
        <v>111</v>
      </c>
      <c r="G77" s="121">
        <v>7</v>
      </c>
      <c r="H77" s="121">
        <v>32</v>
      </c>
      <c r="I77" s="121" t="s">
        <v>192</v>
      </c>
      <c r="J77" s="121" t="s">
        <v>193</v>
      </c>
      <c r="K77" s="121"/>
      <c r="L77" s="121" t="s">
        <v>179</v>
      </c>
    </row>
    <row r="78" spans="1:12" ht="255">
      <c r="A78" s="96" t="s">
        <v>1271</v>
      </c>
      <c r="B78" s="53" t="s">
        <v>381</v>
      </c>
      <c r="C78" s="53" t="s">
        <v>382</v>
      </c>
      <c r="D78" s="53" t="s">
        <v>137</v>
      </c>
      <c r="E78" s="53"/>
      <c r="F78" s="53">
        <v>111</v>
      </c>
      <c r="G78" s="123">
        <v>7.8</v>
      </c>
      <c r="H78" s="123" t="s">
        <v>383</v>
      </c>
      <c r="I78" s="53" t="s">
        <v>384</v>
      </c>
      <c r="J78" s="53" t="s">
        <v>385</v>
      </c>
      <c r="K78" s="53"/>
      <c r="L78" s="53" t="s">
        <v>36</v>
      </c>
    </row>
    <row r="79" spans="1:12" ht="51">
      <c r="A79" s="96" t="s">
        <v>1218</v>
      </c>
      <c r="B79" s="53" t="s">
        <v>135</v>
      </c>
      <c r="C79" s="53" t="s">
        <v>136</v>
      </c>
      <c r="D79" s="96" t="s">
        <v>137</v>
      </c>
      <c r="E79" s="96"/>
      <c r="F79" s="53">
        <v>111</v>
      </c>
      <c r="G79" s="100" t="s">
        <v>186</v>
      </c>
      <c r="H79" s="96" t="s">
        <v>189</v>
      </c>
      <c r="I79" s="96" t="s">
        <v>190</v>
      </c>
      <c r="J79" s="96" t="s">
        <v>191</v>
      </c>
      <c r="K79" s="96"/>
      <c r="L79" s="96" t="s">
        <v>179</v>
      </c>
    </row>
    <row r="80" spans="1:12" ht="51">
      <c r="A80" s="121" t="s">
        <v>1294</v>
      </c>
      <c r="B80" s="122" t="s">
        <v>597</v>
      </c>
      <c r="C80" s="122" t="s">
        <v>136</v>
      </c>
      <c r="D80" s="121" t="s">
        <v>137</v>
      </c>
      <c r="E80" s="121" t="s">
        <v>1218</v>
      </c>
      <c r="F80" s="122">
        <v>111</v>
      </c>
      <c r="G80" s="121" t="s">
        <v>186</v>
      </c>
      <c r="H80" s="121" t="s">
        <v>189</v>
      </c>
      <c r="I80" s="121" t="s">
        <v>190</v>
      </c>
      <c r="J80" s="121" t="s">
        <v>191</v>
      </c>
      <c r="K80" s="121"/>
      <c r="L80" s="121" t="s">
        <v>179</v>
      </c>
    </row>
    <row r="81" spans="1:12" ht="51">
      <c r="A81" s="121" t="s">
        <v>1511</v>
      </c>
      <c r="B81" s="122" t="s">
        <v>1069</v>
      </c>
      <c r="C81" s="122" t="s">
        <v>136</v>
      </c>
      <c r="D81" s="121" t="s">
        <v>460</v>
      </c>
      <c r="E81" s="121" t="s">
        <v>1218</v>
      </c>
      <c r="F81" s="122">
        <v>111</v>
      </c>
      <c r="G81" s="121" t="s">
        <v>1074</v>
      </c>
      <c r="H81" s="122" t="s">
        <v>189</v>
      </c>
      <c r="I81" s="121" t="s">
        <v>1075</v>
      </c>
      <c r="J81" s="121" t="s">
        <v>1076</v>
      </c>
      <c r="K81" s="121"/>
      <c r="L81" s="122" t="s">
        <v>450</v>
      </c>
    </row>
    <row r="82" spans="1:12" ht="127.5">
      <c r="A82" s="96" t="s">
        <v>1521</v>
      </c>
      <c r="B82" s="53" t="s">
        <v>1120</v>
      </c>
      <c r="C82" s="53" t="s">
        <v>1121</v>
      </c>
      <c r="D82" s="53" t="s">
        <v>137</v>
      </c>
      <c r="E82" s="53"/>
      <c r="F82" s="53">
        <v>111</v>
      </c>
      <c r="G82" s="53" t="s">
        <v>186</v>
      </c>
      <c r="H82" s="53" t="s">
        <v>1127</v>
      </c>
      <c r="I82" s="53" t="s">
        <v>1128</v>
      </c>
      <c r="J82" s="53" t="s">
        <v>1129</v>
      </c>
      <c r="K82" s="53"/>
      <c r="L82" s="53" t="s">
        <v>36</v>
      </c>
    </row>
    <row r="83" spans="1:12" ht="63.75">
      <c r="A83" s="96" t="s">
        <v>1220</v>
      </c>
      <c r="B83" s="53" t="s">
        <v>135</v>
      </c>
      <c r="C83" s="53" t="s">
        <v>136</v>
      </c>
      <c r="D83" s="96" t="s">
        <v>137</v>
      </c>
      <c r="E83" s="96"/>
      <c r="F83" s="53">
        <v>111</v>
      </c>
      <c r="G83" s="100" t="s">
        <v>186</v>
      </c>
      <c r="H83" s="96" t="s">
        <v>194</v>
      </c>
      <c r="I83" s="96" t="s">
        <v>195</v>
      </c>
      <c r="J83" s="96" t="s">
        <v>196</v>
      </c>
      <c r="K83" s="96"/>
      <c r="L83" s="96" t="s">
        <v>179</v>
      </c>
    </row>
    <row r="84" spans="1:12" ht="63.75">
      <c r="A84" s="121" t="s">
        <v>1296</v>
      </c>
      <c r="B84" s="122" t="s">
        <v>597</v>
      </c>
      <c r="C84" s="122" t="s">
        <v>136</v>
      </c>
      <c r="D84" s="121" t="s">
        <v>137</v>
      </c>
      <c r="E84" s="121" t="s">
        <v>1220</v>
      </c>
      <c r="F84" s="122">
        <v>111</v>
      </c>
      <c r="G84" s="121" t="s">
        <v>186</v>
      </c>
      <c r="H84" s="121" t="s">
        <v>194</v>
      </c>
      <c r="I84" s="121" t="s">
        <v>195</v>
      </c>
      <c r="J84" s="121" t="s">
        <v>196</v>
      </c>
      <c r="K84" s="121"/>
      <c r="L84" s="121" t="s">
        <v>179</v>
      </c>
    </row>
    <row r="85" spans="1:12" ht="63.75">
      <c r="A85" s="121" t="s">
        <v>1512</v>
      </c>
      <c r="B85" s="122" t="s">
        <v>1069</v>
      </c>
      <c r="C85" s="122" t="s">
        <v>136</v>
      </c>
      <c r="D85" s="121" t="s">
        <v>460</v>
      </c>
      <c r="E85" s="121" t="s">
        <v>1220</v>
      </c>
      <c r="F85" s="122">
        <v>111</v>
      </c>
      <c r="G85" s="121" t="s">
        <v>1074</v>
      </c>
      <c r="H85" s="122" t="s">
        <v>194</v>
      </c>
      <c r="I85" s="121" t="s">
        <v>1077</v>
      </c>
      <c r="J85" s="121" t="s">
        <v>1078</v>
      </c>
      <c r="K85" s="121"/>
      <c r="L85" s="122" t="s">
        <v>450</v>
      </c>
    </row>
    <row r="86" spans="1:12" ht="89.25">
      <c r="A86" s="96" t="s">
        <v>1217</v>
      </c>
      <c r="B86" s="53" t="s">
        <v>135</v>
      </c>
      <c r="C86" s="53" t="s">
        <v>136</v>
      </c>
      <c r="D86" s="96" t="s">
        <v>176</v>
      </c>
      <c r="E86" s="96"/>
      <c r="F86" s="53">
        <v>111</v>
      </c>
      <c r="G86" s="100" t="s">
        <v>186</v>
      </c>
      <c r="H86" s="53"/>
      <c r="I86" s="96" t="s">
        <v>187</v>
      </c>
      <c r="J86" s="96" t="s">
        <v>188</v>
      </c>
      <c r="K86" s="96"/>
      <c r="L86" s="96" t="s">
        <v>179</v>
      </c>
    </row>
    <row r="87" spans="1:12" ht="89.25">
      <c r="A87" s="121" t="s">
        <v>1293</v>
      </c>
      <c r="B87" s="122" t="s">
        <v>597</v>
      </c>
      <c r="C87" s="122" t="s">
        <v>136</v>
      </c>
      <c r="D87" s="121" t="s">
        <v>176</v>
      </c>
      <c r="E87" s="121" t="s">
        <v>1217</v>
      </c>
      <c r="F87" s="122">
        <v>111</v>
      </c>
      <c r="G87" s="121" t="s">
        <v>186</v>
      </c>
      <c r="H87" s="122"/>
      <c r="I87" s="121" t="s">
        <v>187</v>
      </c>
      <c r="J87" s="121" t="s">
        <v>599</v>
      </c>
      <c r="K87" s="121"/>
      <c r="L87" s="121" t="s">
        <v>179</v>
      </c>
    </row>
    <row r="88" spans="1:13" ht="89.25">
      <c r="A88" s="96" t="s">
        <v>1309</v>
      </c>
      <c r="B88" s="53" t="s">
        <v>612</v>
      </c>
      <c r="C88" s="53" t="s">
        <v>613</v>
      </c>
      <c r="D88" s="53" t="s">
        <v>137</v>
      </c>
      <c r="E88" s="53"/>
      <c r="F88" s="107">
        <v>112</v>
      </c>
      <c r="G88" s="51" t="s">
        <v>186</v>
      </c>
      <c r="H88" s="107">
        <v>1</v>
      </c>
      <c r="I88" s="53" t="s">
        <v>620</v>
      </c>
      <c r="J88" s="53" t="s">
        <v>619</v>
      </c>
      <c r="K88" s="53"/>
      <c r="L88" s="107" t="s">
        <v>36</v>
      </c>
      <c r="M88" s="50">
        <v>7</v>
      </c>
    </row>
    <row r="89" spans="1:13" ht="76.5">
      <c r="A89" s="96" t="s">
        <v>1310</v>
      </c>
      <c r="B89" s="53" t="s">
        <v>612</v>
      </c>
      <c r="C89" s="53" t="s">
        <v>613</v>
      </c>
      <c r="D89" s="53" t="s">
        <v>137</v>
      </c>
      <c r="E89" s="53"/>
      <c r="F89" s="107">
        <v>112</v>
      </c>
      <c r="G89" s="51" t="s">
        <v>186</v>
      </c>
      <c r="H89" s="107">
        <v>1</v>
      </c>
      <c r="I89" s="53" t="s">
        <v>621</v>
      </c>
      <c r="J89" s="53" t="s">
        <v>619</v>
      </c>
      <c r="K89" s="53"/>
      <c r="L89" s="107" t="s">
        <v>36</v>
      </c>
      <c r="M89" s="50">
        <v>7</v>
      </c>
    </row>
    <row r="90" spans="1:13" ht="76.5">
      <c r="A90" s="96" t="s">
        <v>1311</v>
      </c>
      <c r="B90" s="53" t="s">
        <v>612</v>
      </c>
      <c r="C90" s="53" t="s">
        <v>613</v>
      </c>
      <c r="D90" s="53" t="s">
        <v>137</v>
      </c>
      <c r="E90" s="53"/>
      <c r="F90" s="107">
        <v>112</v>
      </c>
      <c r="G90" s="51" t="s">
        <v>186</v>
      </c>
      <c r="H90" s="107">
        <v>1</v>
      </c>
      <c r="I90" s="53" t="s">
        <v>622</v>
      </c>
      <c r="J90" s="53" t="s">
        <v>619</v>
      </c>
      <c r="K90" s="53"/>
      <c r="L90" s="107" t="s">
        <v>36</v>
      </c>
      <c r="M90" s="50">
        <v>7</v>
      </c>
    </row>
    <row r="91" spans="1:12" ht="102">
      <c r="A91" s="96" t="s">
        <v>1484</v>
      </c>
      <c r="B91" s="53" t="s">
        <v>694</v>
      </c>
      <c r="C91" s="53" t="s">
        <v>695</v>
      </c>
      <c r="D91" s="53" t="s">
        <v>137</v>
      </c>
      <c r="E91" s="53"/>
      <c r="F91" s="53">
        <v>112</v>
      </c>
      <c r="G91" s="53" t="s">
        <v>186</v>
      </c>
      <c r="H91" s="53">
        <v>1</v>
      </c>
      <c r="I91" s="53" t="s">
        <v>943</v>
      </c>
      <c r="J91" s="53" t="s">
        <v>944</v>
      </c>
      <c r="K91" s="53"/>
      <c r="L91" s="53" t="s">
        <v>36</v>
      </c>
    </row>
    <row r="92" spans="1:12" ht="63.75">
      <c r="A92" s="96" t="s">
        <v>1485</v>
      </c>
      <c r="B92" s="53" t="s">
        <v>694</v>
      </c>
      <c r="C92" s="53" t="s">
        <v>695</v>
      </c>
      <c r="D92" s="53" t="s">
        <v>137</v>
      </c>
      <c r="E92" s="53"/>
      <c r="F92" s="53">
        <v>112</v>
      </c>
      <c r="G92" s="53" t="s">
        <v>186</v>
      </c>
      <c r="H92" s="53">
        <v>6</v>
      </c>
      <c r="I92" s="53" t="s">
        <v>945</v>
      </c>
      <c r="J92" s="53" t="s">
        <v>619</v>
      </c>
      <c r="K92" s="53"/>
      <c r="L92" s="53" t="s">
        <v>36</v>
      </c>
    </row>
    <row r="93" spans="1:12" ht="51">
      <c r="A93" s="96" t="s">
        <v>1222</v>
      </c>
      <c r="B93" s="53" t="s">
        <v>135</v>
      </c>
      <c r="C93" s="53" t="s">
        <v>136</v>
      </c>
      <c r="D93" s="96" t="s">
        <v>176</v>
      </c>
      <c r="E93" s="96"/>
      <c r="F93" s="53">
        <v>112</v>
      </c>
      <c r="G93" s="103" t="s">
        <v>180</v>
      </c>
      <c r="H93" s="53">
        <v>13</v>
      </c>
      <c r="I93" s="96" t="s">
        <v>193</v>
      </c>
      <c r="J93" s="53"/>
      <c r="K93" s="53"/>
      <c r="L93" s="112" t="s">
        <v>179</v>
      </c>
    </row>
    <row r="94" spans="1:12" ht="51">
      <c r="A94" s="121" t="s">
        <v>1298</v>
      </c>
      <c r="B94" s="122" t="s">
        <v>597</v>
      </c>
      <c r="C94" s="122" t="s">
        <v>136</v>
      </c>
      <c r="D94" s="121" t="s">
        <v>176</v>
      </c>
      <c r="E94" s="121" t="s">
        <v>1222</v>
      </c>
      <c r="F94" s="122">
        <v>112</v>
      </c>
      <c r="G94" s="122">
        <v>7</v>
      </c>
      <c r="H94" s="122">
        <v>13</v>
      </c>
      <c r="I94" s="121" t="s">
        <v>193</v>
      </c>
      <c r="J94" s="122"/>
      <c r="K94" s="122"/>
      <c r="L94" s="124" t="s">
        <v>179</v>
      </c>
    </row>
    <row r="95" spans="1:12" ht="63.75">
      <c r="A95" s="121" t="s">
        <v>1486</v>
      </c>
      <c r="B95" s="122" t="s">
        <v>694</v>
      </c>
      <c r="C95" s="122" t="s">
        <v>695</v>
      </c>
      <c r="D95" s="122" t="s">
        <v>176</v>
      </c>
      <c r="E95" s="121" t="s">
        <v>1222</v>
      </c>
      <c r="F95" s="122">
        <v>112</v>
      </c>
      <c r="G95" s="122" t="s">
        <v>186</v>
      </c>
      <c r="H95" s="122">
        <v>13</v>
      </c>
      <c r="I95" s="122" t="s">
        <v>946</v>
      </c>
      <c r="J95" s="122" t="s">
        <v>947</v>
      </c>
      <c r="K95" s="122"/>
      <c r="L95" s="122" t="s">
        <v>149</v>
      </c>
    </row>
    <row r="96" spans="1:12" ht="63.75">
      <c r="A96" s="96" t="s">
        <v>1223</v>
      </c>
      <c r="B96" s="53" t="s">
        <v>135</v>
      </c>
      <c r="C96" s="53" t="s">
        <v>136</v>
      </c>
      <c r="D96" s="96" t="s">
        <v>137</v>
      </c>
      <c r="E96" s="96"/>
      <c r="F96" s="53">
        <v>112</v>
      </c>
      <c r="G96" s="103" t="s">
        <v>180</v>
      </c>
      <c r="H96" s="96" t="s">
        <v>198</v>
      </c>
      <c r="I96" s="96" t="s">
        <v>199</v>
      </c>
      <c r="J96" s="96" t="s">
        <v>200</v>
      </c>
      <c r="K96" s="96"/>
      <c r="L96" s="96" t="s">
        <v>179</v>
      </c>
    </row>
    <row r="97" spans="1:12" ht="63.75">
      <c r="A97" s="121" t="s">
        <v>1299</v>
      </c>
      <c r="B97" s="122" t="s">
        <v>597</v>
      </c>
      <c r="C97" s="122" t="s">
        <v>136</v>
      </c>
      <c r="D97" s="121" t="s">
        <v>137</v>
      </c>
      <c r="E97" s="121" t="s">
        <v>1223</v>
      </c>
      <c r="F97" s="122">
        <v>112</v>
      </c>
      <c r="G97" s="122">
        <v>7</v>
      </c>
      <c r="H97" s="121" t="s">
        <v>198</v>
      </c>
      <c r="I97" s="121" t="s">
        <v>199</v>
      </c>
      <c r="J97" s="121" t="s">
        <v>200</v>
      </c>
      <c r="K97" s="121"/>
      <c r="L97" s="121" t="s">
        <v>179</v>
      </c>
    </row>
    <row r="98" spans="1:12" ht="63.75">
      <c r="A98" s="121" t="s">
        <v>1513</v>
      </c>
      <c r="B98" s="122" t="s">
        <v>1069</v>
      </c>
      <c r="C98" s="122" t="s">
        <v>136</v>
      </c>
      <c r="D98" s="121" t="s">
        <v>460</v>
      </c>
      <c r="E98" s="121" t="s">
        <v>1223</v>
      </c>
      <c r="F98" s="122">
        <v>112</v>
      </c>
      <c r="G98" s="121">
        <v>7</v>
      </c>
      <c r="H98" s="122" t="s">
        <v>198</v>
      </c>
      <c r="I98" s="121" t="s">
        <v>1079</v>
      </c>
      <c r="J98" s="121" t="s">
        <v>1080</v>
      </c>
      <c r="K98" s="121"/>
      <c r="L98" s="122" t="s">
        <v>450</v>
      </c>
    </row>
    <row r="99" spans="1:12" ht="51">
      <c r="A99" s="96" t="s">
        <v>1221</v>
      </c>
      <c r="B99" s="53" t="s">
        <v>135</v>
      </c>
      <c r="C99" s="53" t="s">
        <v>136</v>
      </c>
      <c r="D99" s="96" t="s">
        <v>176</v>
      </c>
      <c r="E99" s="96"/>
      <c r="F99" s="53">
        <v>112</v>
      </c>
      <c r="G99" s="103" t="s">
        <v>180</v>
      </c>
      <c r="H99" s="53"/>
      <c r="I99" s="96" t="s">
        <v>197</v>
      </c>
      <c r="J99" s="53"/>
      <c r="K99" s="53"/>
      <c r="L99" s="96" t="s">
        <v>179</v>
      </c>
    </row>
    <row r="100" spans="1:12" ht="51">
      <c r="A100" s="121" t="s">
        <v>1297</v>
      </c>
      <c r="B100" s="122" t="s">
        <v>597</v>
      </c>
      <c r="C100" s="122" t="s">
        <v>136</v>
      </c>
      <c r="D100" s="121" t="s">
        <v>176</v>
      </c>
      <c r="E100" s="121" t="s">
        <v>1221</v>
      </c>
      <c r="F100" s="122">
        <v>112</v>
      </c>
      <c r="G100" s="122">
        <v>7</v>
      </c>
      <c r="H100" s="122"/>
      <c r="I100" s="121" t="s">
        <v>197</v>
      </c>
      <c r="J100" s="122"/>
      <c r="K100" s="122"/>
      <c r="L100" s="121" t="s">
        <v>179</v>
      </c>
    </row>
    <row r="101" spans="1:13" ht="114.75">
      <c r="A101" s="96" t="s">
        <v>1312</v>
      </c>
      <c r="B101" s="53" t="s">
        <v>612</v>
      </c>
      <c r="C101" s="53" t="s">
        <v>613</v>
      </c>
      <c r="D101" s="53" t="s">
        <v>137</v>
      </c>
      <c r="E101" s="53"/>
      <c r="F101" s="107">
        <v>113</v>
      </c>
      <c r="G101" s="51" t="s">
        <v>388</v>
      </c>
      <c r="H101" s="107">
        <v>5</v>
      </c>
      <c r="I101" s="53" t="s">
        <v>623</v>
      </c>
      <c r="J101" s="53" t="s">
        <v>619</v>
      </c>
      <c r="K101" s="53"/>
      <c r="L101" s="107" t="s">
        <v>36</v>
      </c>
      <c r="M101" s="50">
        <v>7</v>
      </c>
    </row>
    <row r="102" spans="1:12" ht="204">
      <c r="A102" s="96" t="s">
        <v>1273</v>
      </c>
      <c r="B102" s="53" t="s">
        <v>381</v>
      </c>
      <c r="C102" s="53" t="s">
        <v>382</v>
      </c>
      <c r="D102" s="53" t="s">
        <v>137</v>
      </c>
      <c r="E102" s="53"/>
      <c r="F102" s="53">
        <v>113</v>
      </c>
      <c r="G102" s="123" t="s">
        <v>388</v>
      </c>
      <c r="H102" s="125">
        <v>11</v>
      </c>
      <c r="I102" s="53" t="s">
        <v>389</v>
      </c>
      <c r="J102" s="53" t="s">
        <v>390</v>
      </c>
      <c r="K102" s="53"/>
      <c r="L102" s="53" t="s">
        <v>36</v>
      </c>
    </row>
    <row r="103" spans="1:13" ht="51">
      <c r="A103" s="96" t="s">
        <v>1313</v>
      </c>
      <c r="B103" s="53" t="s">
        <v>612</v>
      </c>
      <c r="C103" s="53" t="s">
        <v>613</v>
      </c>
      <c r="D103" s="53" t="s">
        <v>137</v>
      </c>
      <c r="E103" s="53"/>
      <c r="F103" s="107">
        <v>113</v>
      </c>
      <c r="G103" s="51" t="s">
        <v>388</v>
      </c>
      <c r="H103" s="107">
        <v>17</v>
      </c>
      <c r="I103" s="53" t="s">
        <v>624</v>
      </c>
      <c r="J103" s="53" t="s">
        <v>619</v>
      </c>
      <c r="K103" s="53"/>
      <c r="L103" s="107" t="s">
        <v>36</v>
      </c>
      <c r="M103" s="50">
        <v>7</v>
      </c>
    </row>
    <row r="104" spans="1:12" ht="51">
      <c r="A104" s="96" t="s">
        <v>1522</v>
      </c>
      <c r="B104" s="53" t="s">
        <v>1120</v>
      </c>
      <c r="C104" s="53" t="s">
        <v>1121</v>
      </c>
      <c r="D104" s="53" t="s">
        <v>137</v>
      </c>
      <c r="E104" s="53"/>
      <c r="F104" s="53">
        <v>113</v>
      </c>
      <c r="G104" s="53" t="s">
        <v>388</v>
      </c>
      <c r="H104" s="53" t="s">
        <v>1130</v>
      </c>
      <c r="I104" s="53" t="s">
        <v>1131</v>
      </c>
      <c r="J104" s="53" t="s">
        <v>1132</v>
      </c>
      <c r="K104" s="53"/>
      <c r="L104" s="53" t="s">
        <v>36</v>
      </c>
    </row>
    <row r="105" spans="1:12" ht="51">
      <c r="A105" s="96" t="s">
        <v>1226</v>
      </c>
      <c r="B105" s="53" t="s">
        <v>135</v>
      </c>
      <c r="C105" s="53" t="s">
        <v>136</v>
      </c>
      <c r="D105" s="96" t="s">
        <v>176</v>
      </c>
      <c r="E105" s="96"/>
      <c r="F105" s="53">
        <v>114</v>
      </c>
      <c r="G105" s="103" t="s">
        <v>180</v>
      </c>
      <c r="H105" s="53">
        <v>31</v>
      </c>
      <c r="I105" s="96" t="s">
        <v>207</v>
      </c>
      <c r="J105" s="53"/>
      <c r="K105" s="53"/>
      <c r="L105" s="96" t="s">
        <v>204</v>
      </c>
    </row>
    <row r="106" spans="1:12" ht="51">
      <c r="A106" s="121" t="s">
        <v>1302</v>
      </c>
      <c r="B106" s="122" t="s">
        <v>597</v>
      </c>
      <c r="C106" s="122" t="s">
        <v>136</v>
      </c>
      <c r="D106" s="121" t="s">
        <v>176</v>
      </c>
      <c r="E106" s="121" t="s">
        <v>1226</v>
      </c>
      <c r="F106" s="122">
        <v>114</v>
      </c>
      <c r="G106" s="122">
        <v>7</v>
      </c>
      <c r="H106" s="122">
        <v>31</v>
      </c>
      <c r="I106" s="121" t="s">
        <v>207</v>
      </c>
      <c r="J106" s="122"/>
      <c r="K106" s="122"/>
      <c r="L106" s="121" t="s">
        <v>204</v>
      </c>
    </row>
    <row r="107" spans="1:12" ht="63.75">
      <c r="A107" s="96" t="s">
        <v>1224</v>
      </c>
      <c r="B107" s="53" t="s">
        <v>135</v>
      </c>
      <c r="C107" s="53" t="s">
        <v>136</v>
      </c>
      <c r="D107" s="96" t="s">
        <v>137</v>
      </c>
      <c r="E107" s="96"/>
      <c r="F107" s="53">
        <v>114</v>
      </c>
      <c r="G107" s="103" t="s">
        <v>180</v>
      </c>
      <c r="H107" s="96" t="s">
        <v>201</v>
      </c>
      <c r="I107" s="96" t="s">
        <v>202</v>
      </c>
      <c r="J107" s="96" t="s">
        <v>203</v>
      </c>
      <c r="K107" s="96"/>
      <c r="L107" s="96" t="s">
        <v>204</v>
      </c>
    </row>
    <row r="108" spans="1:12" ht="63.75">
      <c r="A108" s="121" t="s">
        <v>1300</v>
      </c>
      <c r="B108" s="122" t="s">
        <v>597</v>
      </c>
      <c r="C108" s="122" t="s">
        <v>136</v>
      </c>
      <c r="D108" s="121" t="s">
        <v>137</v>
      </c>
      <c r="E108" s="121" t="s">
        <v>1224</v>
      </c>
      <c r="F108" s="122">
        <v>114</v>
      </c>
      <c r="G108" s="122">
        <v>7</v>
      </c>
      <c r="H108" s="121" t="s">
        <v>201</v>
      </c>
      <c r="I108" s="121" t="s">
        <v>202</v>
      </c>
      <c r="J108" s="121" t="s">
        <v>600</v>
      </c>
      <c r="K108" s="121"/>
      <c r="L108" s="121" t="s">
        <v>204</v>
      </c>
    </row>
    <row r="109" spans="1:12" ht="63.75">
      <c r="A109" s="121" t="s">
        <v>1514</v>
      </c>
      <c r="B109" s="122" t="s">
        <v>1069</v>
      </c>
      <c r="C109" s="122" t="s">
        <v>136</v>
      </c>
      <c r="D109" s="121" t="s">
        <v>460</v>
      </c>
      <c r="E109" s="121" t="s">
        <v>1224</v>
      </c>
      <c r="F109" s="122">
        <v>114</v>
      </c>
      <c r="G109" s="126">
        <v>7</v>
      </c>
      <c r="H109" s="122" t="s">
        <v>201</v>
      </c>
      <c r="I109" s="121" t="s">
        <v>1081</v>
      </c>
      <c r="J109" s="121" t="s">
        <v>1082</v>
      </c>
      <c r="K109" s="121"/>
      <c r="L109" s="122" t="s">
        <v>450</v>
      </c>
    </row>
    <row r="110" spans="1:12" ht="51">
      <c r="A110" s="96" t="s">
        <v>1225</v>
      </c>
      <c r="B110" s="53" t="s">
        <v>135</v>
      </c>
      <c r="C110" s="53" t="s">
        <v>136</v>
      </c>
      <c r="D110" s="96" t="s">
        <v>176</v>
      </c>
      <c r="E110" s="96"/>
      <c r="F110" s="53">
        <v>114</v>
      </c>
      <c r="G110" s="103" t="s">
        <v>180</v>
      </c>
      <c r="H110" s="96" t="s">
        <v>205</v>
      </c>
      <c r="I110" s="96" t="s">
        <v>206</v>
      </c>
      <c r="J110" s="53"/>
      <c r="K110" s="53"/>
      <c r="L110" s="96" t="s">
        <v>179</v>
      </c>
    </row>
    <row r="111" spans="1:12" ht="51">
      <c r="A111" s="121" t="s">
        <v>1301</v>
      </c>
      <c r="B111" s="122" t="s">
        <v>597</v>
      </c>
      <c r="C111" s="122" t="s">
        <v>136</v>
      </c>
      <c r="D111" s="121" t="s">
        <v>176</v>
      </c>
      <c r="E111" s="121" t="s">
        <v>1225</v>
      </c>
      <c r="F111" s="122">
        <v>114</v>
      </c>
      <c r="G111" s="122">
        <v>7</v>
      </c>
      <c r="H111" s="121" t="s">
        <v>205</v>
      </c>
      <c r="I111" s="121" t="s">
        <v>206</v>
      </c>
      <c r="J111" s="122"/>
      <c r="K111" s="122"/>
      <c r="L111" s="121" t="s">
        <v>179</v>
      </c>
    </row>
    <row r="112" spans="1:12" ht="51">
      <c r="A112" s="96" t="s">
        <v>1227</v>
      </c>
      <c r="B112" s="53" t="s">
        <v>135</v>
      </c>
      <c r="C112" s="53" t="s">
        <v>136</v>
      </c>
      <c r="D112" s="96" t="s">
        <v>176</v>
      </c>
      <c r="E112" s="96"/>
      <c r="F112" s="53">
        <v>114</v>
      </c>
      <c r="G112" s="103" t="s">
        <v>180</v>
      </c>
      <c r="H112" s="96" t="s">
        <v>208</v>
      </c>
      <c r="I112" s="96" t="s">
        <v>209</v>
      </c>
      <c r="J112" s="96" t="s">
        <v>210</v>
      </c>
      <c r="K112" s="96"/>
      <c r="L112" s="96" t="s">
        <v>179</v>
      </c>
    </row>
    <row r="113" spans="1:12" ht="51">
      <c r="A113" s="121" t="s">
        <v>1303</v>
      </c>
      <c r="B113" s="122" t="s">
        <v>597</v>
      </c>
      <c r="C113" s="122" t="s">
        <v>136</v>
      </c>
      <c r="D113" s="121" t="s">
        <v>176</v>
      </c>
      <c r="E113" s="121" t="s">
        <v>1227</v>
      </c>
      <c r="F113" s="122">
        <v>114</v>
      </c>
      <c r="G113" s="122">
        <v>7</v>
      </c>
      <c r="H113" s="121" t="s">
        <v>208</v>
      </c>
      <c r="I113" s="121" t="s">
        <v>209</v>
      </c>
      <c r="J113" s="121" t="s">
        <v>210</v>
      </c>
      <c r="K113" s="121"/>
      <c r="L113" s="121" t="s">
        <v>179</v>
      </c>
    </row>
    <row r="114" spans="1:13" ht="63.75">
      <c r="A114" s="96" t="s">
        <v>1314</v>
      </c>
      <c r="B114" s="53" t="s">
        <v>612</v>
      </c>
      <c r="C114" s="53" t="s">
        <v>613</v>
      </c>
      <c r="D114" s="53" t="s">
        <v>137</v>
      </c>
      <c r="E114" s="53"/>
      <c r="F114" s="107">
        <v>115</v>
      </c>
      <c r="G114" s="51" t="s">
        <v>625</v>
      </c>
      <c r="H114" s="107">
        <v>6</v>
      </c>
      <c r="I114" s="53" t="s">
        <v>626</v>
      </c>
      <c r="J114" s="53" t="s">
        <v>619</v>
      </c>
      <c r="K114" s="53"/>
      <c r="L114" s="107" t="s">
        <v>36</v>
      </c>
      <c r="M114" s="50">
        <v>7</v>
      </c>
    </row>
    <row r="115" spans="1:12" ht="63.75">
      <c r="A115" s="96" t="s">
        <v>1487</v>
      </c>
      <c r="B115" s="53" t="s">
        <v>694</v>
      </c>
      <c r="C115" s="53" t="s">
        <v>695</v>
      </c>
      <c r="D115" s="53" t="s">
        <v>176</v>
      </c>
      <c r="E115" s="53"/>
      <c r="F115" s="53">
        <v>115</v>
      </c>
      <c r="G115" s="53">
        <v>7.9</v>
      </c>
      <c r="H115" s="53">
        <v>19</v>
      </c>
      <c r="I115" s="53" t="s">
        <v>948</v>
      </c>
      <c r="J115" s="53" t="s">
        <v>949</v>
      </c>
      <c r="K115" s="53"/>
      <c r="L115" s="53" t="s">
        <v>36</v>
      </c>
    </row>
    <row r="116" spans="1:12" ht="63.75">
      <c r="A116" s="96" t="s">
        <v>1228</v>
      </c>
      <c r="B116" s="53" t="s">
        <v>135</v>
      </c>
      <c r="C116" s="53" t="s">
        <v>136</v>
      </c>
      <c r="D116" s="96" t="s">
        <v>137</v>
      </c>
      <c r="E116" s="96"/>
      <c r="F116" s="53">
        <v>115</v>
      </c>
      <c r="G116" s="103" t="s">
        <v>180</v>
      </c>
      <c r="H116" s="127" t="s">
        <v>211</v>
      </c>
      <c r="I116" s="96" t="s">
        <v>212</v>
      </c>
      <c r="J116" s="96" t="s">
        <v>213</v>
      </c>
      <c r="K116" s="96"/>
      <c r="L116" s="96" t="s">
        <v>179</v>
      </c>
    </row>
    <row r="117" spans="1:12" ht="63.75">
      <c r="A117" s="121" t="s">
        <v>1304</v>
      </c>
      <c r="B117" s="122" t="s">
        <v>597</v>
      </c>
      <c r="C117" s="122" t="s">
        <v>136</v>
      </c>
      <c r="D117" s="121" t="s">
        <v>137</v>
      </c>
      <c r="E117" s="121" t="s">
        <v>1228</v>
      </c>
      <c r="F117" s="122">
        <v>115</v>
      </c>
      <c r="G117" s="122">
        <v>7</v>
      </c>
      <c r="H117" s="128" t="s">
        <v>211</v>
      </c>
      <c r="I117" s="121" t="s">
        <v>212</v>
      </c>
      <c r="J117" s="121" t="s">
        <v>213</v>
      </c>
      <c r="K117" s="121"/>
      <c r="L117" s="121" t="s">
        <v>179</v>
      </c>
    </row>
    <row r="118" spans="1:12" ht="63.75">
      <c r="A118" s="121" t="s">
        <v>1515</v>
      </c>
      <c r="B118" s="122" t="s">
        <v>1069</v>
      </c>
      <c r="C118" s="122" t="s">
        <v>136</v>
      </c>
      <c r="D118" s="121" t="s">
        <v>460</v>
      </c>
      <c r="E118" s="121" t="s">
        <v>1228</v>
      </c>
      <c r="F118" s="122">
        <v>115</v>
      </c>
      <c r="G118" s="126">
        <v>7</v>
      </c>
      <c r="H118" s="122" t="s">
        <v>211</v>
      </c>
      <c r="I118" s="121" t="s">
        <v>1083</v>
      </c>
      <c r="J118" s="121" t="s">
        <v>1084</v>
      </c>
      <c r="K118" s="121"/>
      <c r="L118" s="122" t="s">
        <v>450</v>
      </c>
    </row>
    <row r="119" spans="1:12" ht="51">
      <c r="A119" s="96" t="s">
        <v>1489</v>
      </c>
      <c r="B119" s="53" t="s">
        <v>985</v>
      </c>
      <c r="C119" s="53" t="s">
        <v>986</v>
      </c>
      <c r="D119" s="53" t="s">
        <v>176</v>
      </c>
      <c r="E119" s="53"/>
      <c r="F119" s="53">
        <v>116</v>
      </c>
      <c r="G119" s="116" t="s">
        <v>997</v>
      </c>
      <c r="H119" s="53" t="s">
        <v>998</v>
      </c>
      <c r="I119" s="53" t="s">
        <v>999</v>
      </c>
      <c r="J119" s="53" t="s">
        <v>1000</v>
      </c>
      <c r="K119" s="53"/>
      <c r="L119" s="53" t="s">
        <v>149</v>
      </c>
    </row>
    <row r="120" spans="1:12" ht="51">
      <c r="A120" s="96" t="s">
        <v>1232</v>
      </c>
      <c r="B120" s="53" t="s">
        <v>214</v>
      </c>
      <c r="C120" s="53" t="s">
        <v>136</v>
      </c>
      <c r="D120" s="53" t="s">
        <v>176</v>
      </c>
      <c r="E120" s="53"/>
      <c r="F120" s="53">
        <v>117</v>
      </c>
      <c r="G120" s="53">
        <v>7</v>
      </c>
      <c r="H120" s="53">
        <v>5</v>
      </c>
      <c r="I120" s="53" t="s">
        <v>221</v>
      </c>
      <c r="J120" s="53" t="s">
        <v>222</v>
      </c>
      <c r="K120" s="53"/>
      <c r="L120" s="53"/>
    </row>
    <row r="121" spans="1:12" ht="51">
      <c r="A121" s="96" t="s">
        <v>1233</v>
      </c>
      <c r="B121" s="53" t="s">
        <v>214</v>
      </c>
      <c r="C121" s="53" t="s">
        <v>136</v>
      </c>
      <c r="D121" s="53" t="s">
        <v>176</v>
      </c>
      <c r="E121" s="53"/>
      <c r="F121" s="53">
        <v>117</v>
      </c>
      <c r="G121" s="53">
        <v>7</v>
      </c>
      <c r="H121" s="53">
        <v>9</v>
      </c>
      <c r="I121" s="53" t="s">
        <v>221</v>
      </c>
      <c r="J121" s="53" t="s">
        <v>222</v>
      </c>
      <c r="K121" s="53"/>
      <c r="L121" s="53"/>
    </row>
    <row r="122" spans="1:12" ht="51">
      <c r="A122" s="96" t="s">
        <v>1234</v>
      </c>
      <c r="B122" s="53" t="s">
        <v>214</v>
      </c>
      <c r="C122" s="53" t="s">
        <v>136</v>
      </c>
      <c r="D122" s="53" t="s">
        <v>176</v>
      </c>
      <c r="E122" s="53"/>
      <c r="F122" s="53">
        <v>117</v>
      </c>
      <c r="G122" s="53">
        <v>7</v>
      </c>
      <c r="H122" s="53">
        <v>12</v>
      </c>
      <c r="I122" s="53" t="s">
        <v>221</v>
      </c>
      <c r="J122" s="53" t="s">
        <v>222</v>
      </c>
      <c r="K122" s="53"/>
      <c r="L122" s="53"/>
    </row>
    <row r="123" spans="1:12" ht="25.5">
      <c r="A123" s="96" t="s">
        <v>1491</v>
      </c>
      <c r="B123" s="53" t="s">
        <v>985</v>
      </c>
      <c r="C123" s="53" t="s">
        <v>986</v>
      </c>
      <c r="D123" s="53" t="s">
        <v>176</v>
      </c>
      <c r="E123" s="53"/>
      <c r="F123" s="53">
        <v>117</v>
      </c>
      <c r="G123" s="116" t="s">
        <v>997</v>
      </c>
      <c r="H123" s="53">
        <v>15</v>
      </c>
      <c r="I123" s="53" t="s">
        <v>1004</v>
      </c>
      <c r="J123" s="53" t="s">
        <v>1005</v>
      </c>
      <c r="K123" s="53"/>
      <c r="L123" s="53" t="s">
        <v>149</v>
      </c>
    </row>
    <row r="124" spans="1:12" ht="63.75">
      <c r="A124" s="96" t="s">
        <v>1492</v>
      </c>
      <c r="B124" s="53" t="s">
        <v>985</v>
      </c>
      <c r="C124" s="53" t="s">
        <v>986</v>
      </c>
      <c r="D124" s="53" t="s">
        <v>176</v>
      </c>
      <c r="E124" s="53"/>
      <c r="F124" s="53">
        <v>117</v>
      </c>
      <c r="G124" s="116" t="s">
        <v>997</v>
      </c>
      <c r="H124" s="53">
        <v>17</v>
      </c>
      <c r="I124" s="53" t="s">
        <v>1006</v>
      </c>
      <c r="J124" s="53" t="s">
        <v>1007</v>
      </c>
      <c r="K124" s="53"/>
      <c r="L124" s="53" t="s">
        <v>149</v>
      </c>
    </row>
    <row r="125" spans="1:12" ht="51">
      <c r="A125" s="96" t="s">
        <v>1525</v>
      </c>
      <c r="B125" s="53" t="s">
        <v>1120</v>
      </c>
      <c r="C125" s="53" t="s">
        <v>1121</v>
      </c>
      <c r="D125" s="53" t="s">
        <v>137</v>
      </c>
      <c r="E125" s="53"/>
      <c r="F125" s="53">
        <v>117</v>
      </c>
      <c r="G125" s="53" t="s">
        <v>1010</v>
      </c>
      <c r="H125" s="53">
        <v>30</v>
      </c>
      <c r="I125" s="53" t="s">
        <v>1138</v>
      </c>
      <c r="J125" s="53" t="s">
        <v>1139</v>
      </c>
      <c r="K125" s="53"/>
      <c r="L125" s="53" t="s">
        <v>149</v>
      </c>
    </row>
    <row r="126" spans="1:12" ht="51">
      <c r="A126" s="96" t="s">
        <v>1524</v>
      </c>
      <c r="B126" s="53" t="s">
        <v>1120</v>
      </c>
      <c r="C126" s="53" t="s">
        <v>1121</v>
      </c>
      <c r="D126" s="53" t="s">
        <v>176</v>
      </c>
      <c r="E126" s="53"/>
      <c r="F126" s="53">
        <v>117</v>
      </c>
      <c r="G126" s="53" t="s">
        <v>997</v>
      </c>
      <c r="H126" s="53" t="s">
        <v>1135</v>
      </c>
      <c r="I126" s="53" t="s">
        <v>1136</v>
      </c>
      <c r="J126" s="53" t="s">
        <v>1137</v>
      </c>
      <c r="K126" s="53"/>
      <c r="L126" s="53" t="s">
        <v>149</v>
      </c>
    </row>
    <row r="127" spans="1:12" ht="25.5">
      <c r="A127" s="96" t="s">
        <v>1506</v>
      </c>
      <c r="B127" s="57" t="s">
        <v>1028</v>
      </c>
      <c r="C127" s="64" t="s">
        <v>441</v>
      </c>
      <c r="D127" s="58" t="s">
        <v>978</v>
      </c>
      <c r="E127" s="58"/>
      <c r="F127" s="58">
        <v>117</v>
      </c>
      <c r="G127" s="58" t="s">
        <v>1060</v>
      </c>
      <c r="H127" s="58" t="s">
        <v>1061</v>
      </c>
      <c r="I127" s="58" t="s">
        <v>1062</v>
      </c>
      <c r="J127" s="58" t="s">
        <v>1063</v>
      </c>
      <c r="K127" s="58"/>
      <c r="L127" s="53" t="s">
        <v>446</v>
      </c>
    </row>
    <row r="128" spans="1:12" ht="25.5">
      <c r="A128" s="96" t="s">
        <v>1490</v>
      </c>
      <c r="B128" s="53" t="s">
        <v>985</v>
      </c>
      <c r="C128" s="53" t="s">
        <v>986</v>
      </c>
      <c r="D128" s="53" t="s">
        <v>137</v>
      </c>
      <c r="E128" s="53"/>
      <c r="F128" s="53">
        <v>117</v>
      </c>
      <c r="G128" s="116" t="s">
        <v>997</v>
      </c>
      <c r="H128" s="53" t="s">
        <v>1001</v>
      </c>
      <c r="I128" s="53" t="s">
        <v>1002</v>
      </c>
      <c r="J128" s="53" t="s">
        <v>1003</v>
      </c>
      <c r="K128" s="53"/>
      <c r="L128" s="53" t="s">
        <v>149</v>
      </c>
    </row>
    <row r="129" spans="1:13" ht="63.75">
      <c r="A129" s="96" t="s">
        <v>1316</v>
      </c>
      <c r="B129" s="53" t="s">
        <v>612</v>
      </c>
      <c r="C129" s="53" t="s">
        <v>613</v>
      </c>
      <c r="D129" s="53" t="s">
        <v>176</v>
      </c>
      <c r="E129" s="53"/>
      <c r="F129" s="107">
        <v>118</v>
      </c>
      <c r="G129" s="51" t="s">
        <v>629</v>
      </c>
      <c r="H129" s="107">
        <v>7</v>
      </c>
      <c r="I129" s="53" t="s">
        <v>630</v>
      </c>
      <c r="J129" s="53" t="s">
        <v>631</v>
      </c>
      <c r="K129" s="53"/>
      <c r="L129" s="107" t="s">
        <v>149</v>
      </c>
      <c r="M129" s="50">
        <v>2</v>
      </c>
    </row>
    <row r="130" spans="1:12" ht="38.25">
      <c r="A130" s="96" t="s">
        <v>1493</v>
      </c>
      <c r="B130" s="53" t="s">
        <v>985</v>
      </c>
      <c r="C130" s="53" t="s">
        <v>986</v>
      </c>
      <c r="D130" s="53" t="s">
        <v>176</v>
      </c>
      <c r="E130" s="53"/>
      <c r="F130" s="53">
        <v>118</v>
      </c>
      <c r="G130" s="116" t="s">
        <v>629</v>
      </c>
      <c r="H130" s="53">
        <v>7</v>
      </c>
      <c r="I130" s="53" t="s">
        <v>1008</v>
      </c>
      <c r="J130" s="53" t="s">
        <v>1009</v>
      </c>
      <c r="K130" s="53"/>
      <c r="L130" s="53" t="s">
        <v>149</v>
      </c>
    </row>
    <row r="131" spans="1:12" ht="25.5">
      <c r="A131" s="96" t="s">
        <v>1494</v>
      </c>
      <c r="B131" s="53" t="s">
        <v>985</v>
      </c>
      <c r="C131" s="53" t="s">
        <v>986</v>
      </c>
      <c r="D131" s="53" t="s">
        <v>176</v>
      </c>
      <c r="E131" s="53"/>
      <c r="F131" s="53">
        <v>118</v>
      </c>
      <c r="G131" s="53" t="s">
        <v>1010</v>
      </c>
      <c r="H131" s="53">
        <v>30</v>
      </c>
      <c r="I131" s="53" t="s">
        <v>1011</v>
      </c>
      <c r="J131" s="53" t="s">
        <v>1012</v>
      </c>
      <c r="K131" s="53"/>
      <c r="L131" s="53" t="s">
        <v>149</v>
      </c>
    </row>
    <row r="132" spans="1:13" ht="51">
      <c r="A132" s="96" t="s">
        <v>1317</v>
      </c>
      <c r="B132" s="53" t="s">
        <v>612</v>
      </c>
      <c r="C132" s="53" t="s">
        <v>613</v>
      </c>
      <c r="D132" s="53" t="s">
        <v>137</v>
      </c>
      <c r="E132" s="53"/>
      <c r="F132" s="107">
        <v>120</v>
      </c>
      <c r="G132" s="51" t="s">
        <v>301</v>
      </c>
      <c r="H132" s="107">
        <v>3</v>
      </c>
      <c r="I132" s="53" t="s">
        <v>632</v>
      </c>
      <c r="J132" s="53" t="s">
        <v>633</v>
      </c>
      <c r="K132" s="53"/>
      <c r="L132" s="107" t="s">
        <v>36</v>
      </c>
      <c r="M132" s="50">
        <v>5</v>
      </c>
    </row>
    <row r="133" spans="1:13" ht="140.25">
      <c r="A133" s="96" t="s">
        <v>1315</v>
      </c>
      <c r="B133" s="53" t="s">
        <v>612</v>
      </c>
      <c r="C133" s="53" t="s">
        <v>613</v>
      </c>
      <c r="D133" s="53" t="s">
        <v>137</v>
      </c>
      <c r="E133" s="53"/>
      <c r="F133" s="107">
        <v>120</v>
      </c>
      <c r="G133" s="51" t="s">
        <v>301</v>
      </c>
      <c r="H133" s="107">
        <v>10</v>
      </c>
      <c r="I133" s="53" t="s">
        <v>627</v>
      </c>
      <c r="J133" s="53" t="s">
        <v>628</v>
      </c>
      <c r="K133" s="53"/>
      <c r="L133" s="107" t="s">
        <v>36</v>
      </c>
      <c r="M133" s="50">
        <v>7</v>
      </c>
    </row>
    <row r="134" spans="1:12" ht="25.5">
      <c r="A134" s="96" t="s">
        <v>1250</v>
      </c>
      <c r="B134" s="129" t="s">
        <v>270</v>
      </c>
      <c r="C134" s="106" t="s">
        <v>271</v>
      </c>
      <c r="D134" s="57" t="s">
        <v>137</v>
      </c>
      <c r="E134" s="57"/>
      <c r="F134" s="51">
        <v>120</v>
      </c>
      <c r="G134" s="51" t="s">
        <v>301</v>
      </c>
      <c r="H134" s="51">
        <v>14</v>
      </c>
      <c r="I134" s="51" t="s">
        <v>302</v>
      </c>
      <c r="J134" s="51" t="s">
        <v>302</v>
      </c>
      <c r="K134" s="51"/>
      <c r="L134" s="52" t="s">
        <v>36</v>
      </c>
    </row>
    <row r="135" spans="1:12" ht="51">
      <c r="A135" s="96" t="s">
        <v>1235</v>
      </c>
      <c r="B135" s="53" t="s">
        <v>214</v>
      </c>
      <c r="C135" s="53" t="s">
        <v>136</v>
      </c>
      <c r="D135" s="53" t="s">
        <v>176</v>
      </c>
      <c r="E135" s="53"/>
      <c r="F135" s="53">
        <v>120</v>
      </c>
      <c r="G135" s="53">
        <v>7</v>
      </c>
      <c r="H135" s="53">
        <v>21</v>
      </c>
      <c r="I135" s="53" t="s">
        <v>223</v>
      </c>
      <c r="J135" s="53" t="s">
        <v>224</v>
      </c>
      <c r="K135" s="53"/>
      <c r="L135" s="53"/>
    </row>
    <row r="136" spans="1:13" ht="38.25">
      <c r="A136" s="96" t="s">
        <v>1318</v>
      </c>
      <c r="B136" s="53" t="s">
        <v>612</v>
      </c>
      <c r="C136" s="53" t="s">
        <v>613</v>
      </c>
      <c r="D136" s="53" t="s">
        <v>137</v>
      </c>
      <c r="E136" s="53"/>
      <c r="F136" s="107">
        <v>120</v>
      </c>
      <c r="G136" s="51" t="s">
        <v>301</v>
      </c>
      <c r="H136" s="107">
        <v>30</v>
      </c>
      <c r="I136" s="53" t="s">
        <v>634</v>
      </c>
      <c r="J136" s="53" t="s">
        <v>619</v>
      </c>
      <c r="K136" s="53"/>
      <c r="L136" s="107" t="s">
        <v>36</v>
      </c>
      <c r="M136" s="50">
        <v>5</v>
      </c>
    </row>
    <row r="137" spans="1:12" ht="51">
      <c r="A137" s="96" t="s">
        <v>1236</v>
      </c>
      <c r="B137" s="53" t="s">
        <v>214</v>
      </c>
      <c r="C137" s="53" t="s">
        <v>136</v>
      </c>
      <c r="D137" s="53" t="s">
        <v>176</v>
      </c>
      <c r="E137" s="53"/>
      <c r="F137" s="53">
        <v>120</v>
      </c>
      <c r="G137" s="53">
        <v>7</v>
      </c>
      <c r="H137" s="53">
        <v>43</v>
      </c>
      <c r="I137" s="53" t="s">
        <v>225</v>
      </c>
      <c r="J137" s="53" t="s">
        <v>226</v>
      </c>
      <c r="K137" s="53"/>
      <c r="L137" s="53"/>
    </row>
    <row r="138" spans="1:12" ht="25.5">
      <c r="A138" s="96" t="s">
        <v>1252</v>
      </c>
      <c r="B138" s="106" t="s">
        <v>270</v>
      </c>
      <c r="C138" s="106" t="s">
        <v>271</v>
      </c>
      <c r="D138" s="57" t="s">
        <v>137</v>
      </c>
      <c r="E138" s="57"/>
      <c r="F138" s="51">
        <v>120</v>
      </c>
      <c r="G138" s="51" t="s">
        <v>301</v>
      </c>
      <c r="H138" s="51">
        <v>43</v>
      </c>
      <c r="I138" s="51" t="s">
        <v>305</v>
      </c>
      <c r="J138" s="51" t="s">
        <v>305</v>
      </c>
      <c r="K138" s="51"/>
      <c r="L138" s="52" t="s">
        <v>36</v>
      </c>
    </row>
    <row r="139" spans="1:12" ht="25.5">
      <c r="A139" s="96" t="s">
        <v>1495</v>
      </c>
      <c r="B139" s="53" t="s">
        <v>985</v>
      </c>
      <c r="C139" s="53" t="s">
        <v>986</v>
      </c>
      <c r="D139" s="53" t="s">
        <v>176</v>
      </c>
      <c r="E139" s="53"/>
      <c r="F139" s="53">
        <v>120</v>
      </c>
      <c r="G139" s="53" t="s">
        <v>301</v>
      </c>
      <c r="H139" s="53">
        <v>43</v>
      </c>
      <c r="I139" s="53" t="s">
        <v>1013</v>
      </c>
      <c r="J139" s="53" t="s">
        <v>1014</v>
      </c>
      <c r="K139" s="53"/>
      <c r="L139" s="53" t="s">
        <v>149</v>
      </c>
    </row>
    <row r="140" spans="1:12" ht="25.5">
      <c r="A140" s="96" t="s">
        <v>1507</v>
      </c>
      <c r="B140" s="57" t="s">
        <v>1028</v>
      </c>
      <c r="C140" s="64" t="s">
        <v>441</v>
      </c>
      <c r="D140" s="58" t="s">
        <v>978</v>
      </c>
      <c r="E140" s="58"/>
      <c r="F140" s="58">
        <v>120</v>
      </c>
      <c r="G140" s="58" t="s">
        <v>1064</v>
      </c>
      <c r="H140" s="58">
        <v>43</v>
      </c>
      <c r="I140" s="58" t="s">
        <v>1065</v>
      </c>
      <c r="J140" s="58" t="s">
        <v>1066</v>
      </c>
      <c r="K140" s="58"/>
      <c r="L140" s="53" t="s">
        <v>446</v>
      </c>
    </row>
    <row r="141" spans="1:12" ht="51">
      <c r="A141" s="96" t="s">
        <v>1523</v>
      </c>
      <c r="B141" s="53" t="s">
        <v>1120</v>
      </c>
      <c r="C141" s="53" t="s">
        <v>1121</v>
      </c>
      <c r="D141" s="53" t="s">
        <v>176</v>
      </c>
      <c r="E141" s="53"/>
      <c r="F141" s="53">
        <v>120</v>
      </c>
      <c r="G141" s="53" t="s">
        <v>301</v>
      </c>
      <c r="H141" s="53">
        <v>43</v>
      </c>
      <c r="I141" s="53" t="s">
        <v>1133</v>
      </c>
      <c r="J141" s="53" t="s">
        <v>1134</v>
      </c>
      <c r="K141" s="53"/>
      <c r="L141" s="53" t="s">
        <v>149</v>
      </c>
    </row>
    <row r="142" spans="1:12" ht="102">
      <c r="A142" s="96" t="s">
        <v>1261</v>
      </c>
      <c r="B142" s="53" t="s">
        <v>317</v>
      </c>
      <c r="C142" s="53" t="s">
        <v>318</v>
      </c>
      <c r="D142" s="96" t="s">
        <v>137</v>
      </c>
      <c r="E142" s="96"/>
      <c r="F142" s="53">
        <v>122</v>
      </c>
      <c r="G142" s="51" t="s">
        <v>303</v>
      </c>
      <c r="H142" s="53">
        <v>3</v>
      </c>
      <c r="I142" s="53" t="s">
        <v>356</v>
      </c>
      <c r="J142" s="53" t="s">
        <v>357</v>
      </c>
      <c r="K142" s="53"/>
      <c r="L142" s="107" t="s">
        <v>36</v>
      </c>
    </row>
    <row r="143" spans="1:13" ht="63.75">
      <c r="A143" s="96" t="s">
        <v>1319</v>
      </c>
      <c r="B143" s="53" t="s">
        <v>612</v>
      </c>
      <c r="C143" s="53" t="s">
        <v>613</v>
      </c>
      <c r="D143" s="53" t="s">
        <v>137</v>
      </c>
      <c r="E143" s="53"/>
      <c r="F143" s="107">
        <v>122</v>
      </c>
      <c r="G143" s="51" t="s">
        <v>303</v>
      </c>
      <c r="H143" s="107">
        <v>3</v>
      </c>
      <c r="I143" s="53" t="s">
        <v>635</v>
      </c>
      <c r="J143" s="53" t="s">
        <v>636</v>
      </c>
      <c r="K143" s="53"/>
      <c r="L143" s="107" t="s">
        <v>36</v>
      </c>
      <c r="M143" s="50">
        <v>5</v>
      </c>
    </row>
    <row r="144" spans="1:12" ht="191.25">
      <c r="A144" s="96" t="s">
        <v>1503</v>
      </c>
      <c r="B144" s="51" t="s">
        <v>1028</v>
      </c>
      <c r="C144" s="106" t="s">
        <v>441</v>
      </c>
      <c r="D144" s="58" t="s">
        <v>460</v>
      </c>
      <c r="E144" s="58"/>
      <c r="F144" s="51">
        <v>122</v>
      </c>
      <c r="G144" s="51" t="s">
        <v>1042</v>
      </c>
      <c r="H144" s="63" t="s">
        <v>1050</v>
      </c>
      <c r="I144" s="51" t="s">
        <v>1051</v>
      </c>
      <c r="J144" s="51" t="s">
        <v>1052</v>
      </c>
      <c r="K144" s="51"/>
      <c r="L144" s="52" t="s">
        <v>446</v>
      </c>
    </row>
    <row r="145" spans="1:12" ht="127.5">
      <c r="A145" s="96" t="s">
        <v>1501</v>
      </c>
      <c r="B145" s="51" t="s">
        <v>1028</v>
      </c>
      <c r="C145" s="106" t="s">
        <v>441</v>
      </c>
      <c r="D145" s="58" t="s">
        <v>460</v>
      </c>
      <c r="E145" s="58"/>
      <c r="F145" s="51">
        <v>122</v>
      </c>
      <c r="G145" s="51" t="s">
        <v>1042</v>
      </c>
      <c r="H145" s="51" t="s">
        <v>1043</v>
      </c>
      <c r="I145" s="51" t="s">
        <v>1044</v>
      </c>
      <c r="J145" s="51" t="s">
        <v>1045</v>
      </c>
      <c r="K145" s="51"/>
      <c r="L145" s="52" t="s">
        <v>446</v>
      </c>
    </row>
    <row r="146" spans="1:12" ht="25.5">
      <c r="A146" s="96" t="s">
        <v>1251</v>
      </c>
      <c r="B146" s="106" t="s">
        <v>270</v>
      </c>
      <c r="C146" s="106" t="s">
        <v>271</v>
      </c>
      <c r="D146" s="57"/>
      <c r="E146" s="57"/>
      <c r="F146" s="51">
        <v>123</v>
      </c>
      <c r="G146" s="51" t="s">
        <v>303</v>
      </c>
      <c r="H146" s="51">
        <v>5</v>
      </c>
      <c r="I146" s="51" t="s">
        <v>304</v>
      </c>
      <c r="J146" s="51" t="s">
        <v>304</v>
      </c>
      <c r="K146" s="51"/>
      <c r="L146" s="52" t="s">
        <v>36</v>
      </c>
    </row>
    <row r="147" spans="1:12" ht="63.75">
      <c r="A147" s="96" t="s">
        <v>1262</v>
      </c>
      <c r="B147" s="53" t="s">
        <v>317</v>
      </c>
      <c r="C147" s="53" t="s">
        <v>318</v>
      </c>
      <c r="D147" s="96" t="s">
        <v>176</v>
      </c>
      <c r="E147" s="96"/>
      <c r="F147" s="53">
        <v>123</v>
      </c>
      <c r="G147" s="51" t="s">
        <v>303</v>
      </c>
      <c r="H147" s="53">
        <v>5</v>
      </c>
      <c r="I147" s="53" t="s">
        <v>358</v>
      </c>
      <c r="J147" s="53" t="s">
        <v>359</v>
      </c>
      <c r="K147" s="53"/>
      <c r="L147" s="107" t="s">
        <v>36</v>
      </c>
    </row>
    <row r="148" spans="1:12" ht="25.5">
      <c r="A148" s="96" t="s">
        <v>1508</v>
      </c>
      <c r="B148" s="57" t="s">
        <v>1028</v>
      </c>
      <c r="C148" s="64" t="s">
        <v>441</v>
      </c>
      <c r="D148" s="58" t="s">
        <v>978</v>
      </c>
      <c r="E148" s="58"/>
      <c r="F148" s="58">
        <v>123</v>
      </c>
      <c r="G148" s="58" t="s">
        <v>1067</v>
      </c>
      <c r="H148" s="58">
        <v>5</v>
      </c>
      <c r="I148" s="58" t="s">
        <v>1062</v>
      </c>
      <c r="J148" s="58" t="s">
        <v>1068</v>
      </c>
      <c r="K148" s="58"/>
      <c r="L148" s="53" t="s">
        <v>446</v>
      </c>
    </row>
    <row r="149" spans="1:12" ht="51">
      <c r="A149" s="96" t="s">
        <v>1526</v>
      </c>
      <c r="B149" s="53" t="s">
        <v>1120</v>
      </c>
      <c r="C149" s="53" t="s">
        <v>1121</v>
      </c>
      <c r="D149" s="53" t="s">
        <v>176</v>
      </c>
      <c r="E149" s="53"/>
      <c r="F149" s="53">
        <v>123</v>
      </c>
      <c r="G149" s="53" t="s">
        <v>303</v>
      </c>
      <c r="H149" s="53">
        <v>5</v>
      </c>
      <c r="I149" s="53" t="s">
        <v>1140</v>
      </c>
      <c r="J149" s="53" t="s">
        <v>1141</v>
      </c>
      <c r="K149" s="53"/>
      <c r="L149" s="53" t="s">
        <v>149</v>
      </c>
    </row>
    <row r="150" spans="1:13" ht="127.5">
      <c r="A150" s="96" t="s">
        <v>1320</v>
      </c>
      <c r="B150" s="53" t="s">
        <v>612</v>
      </c>
      <c r="C150" s="53" t="s">
        <v>613</v>
      </c>
      <c r="D150" s="53" t="s">
        <v>137</v>
      </c>
      <c r="E150" s="53"/>
      <c r="F150" s="107">
        <v>123</v>
      </c>
      <c r="G150" s="51" t="s">
        <v>637</v>
      </c>
      <c r="H150" s="107">
        <v>22</v>
      </c>
      <c r="I150" s="53" t="s">
        <v>638</v>
      </c>
      <c r="J150" s="53" t="s">
        <v>639</v>
      </c>
      <c r="K150" s="53"/>
      <c r="L150" s="107" t="s">
        <v>36</v>
      </c>
      <c r="M150" s="50">
        <v>5</v>
      </c>
    </row>
    <row r="151" spans="1:12" ht="191.25">
      <c r="A151" s="96" t="s">
        <v>1504</v>
      </c>
      <c r="B151" s="51" t="s">
        <v>1028</v>
      </c>
      <c r="C151" s="106" t="s">
        <v>441</v>
      </c>
      <c r="D151" s="58" t="s">
        <v>460</v>
      </c>
      <c r="E151" s="58"/>
      <c r="F151" s="51">
        <v>124</v>
      </c>
      <c r="G151" s="51" t="s">
        <v>1053</v>
      </c>
      <c r="H151" s="51" t="s">
        <v>1054</v>
      </c>
      <c r="I151" s="51" t="s">
        <v>1055</v>
      </c>
      <c r="J151" s="51" t="s">
        <v>1052</v>
      </c>
      <c r="K151" s="51"/>
      <c r="L151" s="52" t="s">
        <v>446</v>
      </c>
    </row>
    <row r="152" spans="1:12" ht="242.25">
      <c r="A152" s="96" t="s">
        <v>1247</v>
      </c>
      <c r="B152" s="106" t="s">
        <v>270</v>
      </c>
      <c r="C152" s="106" t="s">
        <v>271</v>
      </c>
      <c r="D152" s="106" t="s">
        <v>137</v>
      </c>
      <c r="E152" s="106"/>
      <c r="F152" s="51">
        <v>125</v>
      </c>
      <c r="G152" s="51" t="s">
        <v>293</v>
      </c>
      <c r="H152" s="57" t="s">
        <v>294</v>
      </c>
      <c r="I152" s="57" t="s">
        <v>295</v>
      </c>
      <c r="J152" s="57" t="s">
        <v>296</v>
      </c>
      <c r="K152" s="57"/>
      <c r="L152" s="52" t="s">
        <v>36</v>
      </c>
    </row>
    <row r="153" spans="1:13" ht="25.5">
      <c r="A153" s="96" t="s">
        <v>1321</v>
      </c>
      <c r="B153" s="53" t="s">
        <v>612</v>
      </c>
      <c r="C153" s="53" t="s">
        <v>613</v>
      </c>
      <c r="D153" s="53" t="s">
        <v>137</v>
      </c>
      <c r="E153" s="53"/>
      <c r="F153" s="107">
        <v>126</v>
      </c>
      <c r="G153" s="51">
        <v>7.1</v>
      </c>
      <c r="H153" s="107">
        <v>12</v>
      </c>
      <c r="I153" s="62" t="s">
        <v>640</v>
      </c>
      <c r="J153" s="53" t="s">
        <v>641</v>
      </c>
      <c r="K153" s="53"/>
      <c r="L153" s="107" t="s">
        <v>36</v>
      </c>
      <c r="M153" s="50">
        <v>7</v>
      </c>
    </row>
    <row r="154" spans="1:12" ht="51">
      <c r="A154" s="96" t="s">
        <v>1214</v>
      </c>
      <c r="B154" s="53" t="s">
        <v>135</v>
      </c>
      <c r="C154" s="53" t="s">
        <v>136</v>
      </c>
      <c r="D154" s="96" t="s">
        <v>176</v>
      </c>
      <c r="E154" s="96"/>
      <c r="F154" s="53">
        <v>126</v>
      </c>
      <c r="G154" s="103">
        <v>7</v>
      </c>
      <c r="H154" s="53">
        <v>41</v>
      </c>
      <c r="I154" s="96" t="s">
        <v>181</v>
      </c>
      <c r="J154" s="53"/>
      <c r="K154" s="53"/>
      <c r="L154" s="96" t="s">
        <v>179</v>
      </c>
    </row>
    <row r="155" spans="1:12" ht="63.75">
      <c r="A155" s="121" t="s">
        <v>1263</v>
      </c>
      <c r="B155" s="122" t="s">
        <v>317</v>
      </c>
      <c r="C155" s="122" t="s">
        <v>318</v>
      </c>
      <c r="D155" s="121" t="s">
        <v>176</v>
      </c>
      <c r="E155" s="121" t="s">
        <v>1214</v>
      </c>
      <c r="F155" s="122">
        <v>126</v>
      </c>
      <c r="G155" s="130" t="s">
        <v>360</v>
      </c>
      <c r="H155" s="122">
        <v>41</v>
      </c>
      <c r="I155" s="122" t="s">
        <v>361</v>
      </c>
      <c r="J155" s="122" t="s">
        <v>362</v>
      </c>
      <c r="K155" s="122"/>
      <c r="L155" s="131" t="s">
        <v>36</v>
      </c>
    </row>
    <row r="156" spans="1:12" ht="51">
      <c r="A156" s="121" t="s">
        <v>1290</v>
      </c>
      <c r="B156" s="122" t="s">
        <v>597</v>
      </c>
      <c r="C156" s="122" t="s">
        <v>136</v>
      </c>
      <c r="D156" s="121" t="s">
        <v>176</v>
      </c>
      <c r="E156" s="121" t="s">
        <v>1214</v>
      </c>
      <c r="F156" s="122">
        <v>126</v>
      </c>
      <c r="G156" s="122">
        <v>7</v>
      </c>
      <c r="H156" s="122">
        <v>41</v>
      </c>
      <c r="I156" s="121" t="s">
        <v>181</v>
      </c>
      <c r="J156" s="122"/>
      <c r="K156" s="122"/>
      <c r="L156" s="121" t="s">
        <v>179</v>
      </c>
    </row>
    <row r="157" spans="1:12" ht="51">
      <c r="A157" s="121" t="s">
        <v>1527</v>
      </c>
      <c r="B157" s="122" t="s">
        <v>1120</v>
      </c>
      <c r="C157" s="122" t="s">
        <v>1121</v>
      </c>
      <c r="D157" s="122" t="s">
        <v>176</v>
      </c>
      <c r="E157" s="121" t="s">
        <v>1214</v>
      </c>
      <c r="F157" s="122">
        <v>126</v>
      </c>
      <c r="G157" s="132" t="s">
        <v>360</v>
      </c>
      <c r="H157" s="122">
        <v>41</v>
      </c>
      <c r="I157" s="122" t="s">
        <v>1142</v>
      </c>
      <c r="J157" s="122" t="s">
        <v>1143</v>
      </c>
      <c r="K157" s="122"/>
      <c r="L157" s="122" t="s">
        <v>149</v>
      </c>
    </row>
    <row r="158" spans="1:12" ht="114.75">
      <c r="A158" s="96" t="s">
        <v>1281</v>
      </c>
      <c r="B158" s="106" t="s">
        <v>440</v>
      </c>
      <c r="C158" s="106" t="s">
        <v>441</v>
      </c>
      <c r="D158" s="106" t="s">
        <v>460</v>
      </c>
      <c r="E158" s="106"/>
      <c r="F158" s="106">
        <v>126</v>
      </c>
      <c r="G158" s="106" t="s">
        <v>461</v>
      </c>
      <c r="H158" s="106" t="s">
        <v>462</v>
      </c>
      <c r="I158" s="106" t="s">
        <v>463</v>
      </c>
      <c r="J158" s="51" t="s">
        <v>2005</v>
      </c>
      <c r="K158" s="51"/>
      <c r="L158" s="52" t="s">
        <v>446</v>
      </c>
    </row>
    <row r="159" spans="1:12" ht="51">
      <c r="A159" s="96" t="s">
        <v>1325</v>
      </c>
      <c r="B159" s="53" t="s">
        <v>642</v>
      </c>
      <c r="C159" s="53" t="s">
        <v>136</v>
      </c>
      <c r="D159" s="96" t="s">
        <v>137</v>
      </c>
      <c r="E159" s="96"/>
      <c r="F159" s="53">
        <v>127</v>
      </c>
      <c r="G159" s="96" t="s">
        <v>371</v>
      </c>
      <c r="H159" s="53">
        <v>26</v>
      </c>
      <c r="I159" s="96" t="s">
        <v>651</v>
      </c>
      <c r="J159" s="96" t="s">
        <v>652</v>
      </c>
      <c r="K159" s="96"/>
      <c r="L159" s="96" t="s">
        <v>36</v>
      </c>
    </row>
    <row r="160" spans="1:12" ht="89.25">
      <c r="A160" s="96" t="s">
        <v>1326</v>
      </c>
      <c r="B160" s="53" t="s">
        <v>642</v>
      </c>
      <c r="C160" s="53" t="s">
        <v>136</v>
      </c>
      <c r="D160" s="96" t="s">
        <v>137</v>
      </c>
      <c r="E160" s="96"/>
      <c r="F160" s="53">
        <v>127</v>
      </c>
      <c r="G160" s="96" t="s">
        <v>371</v>
      </c>
      <c r="H160" s="53">
        <v>26</v>
      </c>
      <c r="I160" s="96" t="s">
        <v>653</v>
      </c>
      <c r="J160" s="96" t="s">
        <v>654</v>
      </c>
      <c r="K160" s="96"/>
      <c r="L160" s="96" t="s">
        <v>36</v>
      </c>
    </row>
    <row r="161" spans="1:12" ht="51">
      <c r="A161" s="96" t="s">
        <v>1440</v>
      </c>
      <c r="B161" s="53" t="s">
        <v>642</v>
      </c>
      <c r="C161" s="53" t="s">
        <v>136</v>
      </c>
      <c r="D161" s="96" t="s">
        <v>137</v>
      </c>
      <c r="E161" s="96"/>
      <c r="F161" s="53">
        <v>127</v>
      </c>
      <c r="G161" s="96" t="s">
        <v>371</v>
      </c>
      <c r="H161" s="53">
        <v>26</v>
      </c>
      <c r="I161" s="96" t="s">
        <v>655</v>
      </c>
      <c r="J161" s="96" t="s">
        <v>656</v>
      </c>
      <c r="K161" s="96"/>
      <c r="L161" s="96" t="s">
        <v>149</v>
      </c>
    </row>
    <row r="162" spans="1:12" ht="51">
      <c r="A162" s="121" t="s">
        <v>1516</v>
      </c>
      <c r="B162" s="122" t="s">
        <v>1069</v>
      </c>
      <c r="C162" s="122" t="s">
        <v>136</v>
      </c>
      <c r="D162" s="121" t="s">
        <v>460</v>
      </c>
      <c r="E162" s="121" t="s">
        <v>1325</v>
      </c>
      <c r="F162" s="122">
        <v>127</v>
      </c>
      <c r="G162" s="121" t="s">
        <v>1085</v>
      </c>
      <c r="H162" s="122">
        <v>26</v>
      </c>
      <c r="I162" s="121" t="s">
        <v>1086</v>
      </c>
      <c r="J162" s="121" t="s">
        <v>1087</v>
      </c>
      <c r="K162" s="121"/>
      <c r="L162" s="121" t="s">
        <v>450</v>
      </c>
    </row>
    <row r="163" spans="1:12" ht="89.25">
      <c r="A163" s="121" t="s">
        <v>1517</v>
      </c>
      <c r="B163" s="122" t="s">
        <v>1069</v>
      </c>
      <c r="C163" s="122" t="s">
        <v>136</v>
      </c>
      <c r="D163" s="121" t="s">
        <v>460</v>
      </c>
      <c r="E163" s="121" t="s">
        <v>1326</v>
      </c>
      <c r="F163" s="122">
        <v>127</v>
      </c>
      <c r="G163" s="121" t="s">
        <v>1085</v>
      </c>
      <c r="H163" s="122">
        <v>26</v>
      </c>
      <c r="I163" s="121" t="s">
        <v>1088</v>
      </c>
      <c r="J163" s="121" t="s">
        <v>1089</v>
      </c>
      <c r="K163" s="121"/>
      <c r="L163" s="121" t="s">
        <v>450</v>
      </c>
    </row>
    <row r="164" spans="1:12" ht="51">
      <c r="A164" s="121" t="s">
        <v>1518</v>
      </c>
      <c r="B164" s="122" t="s">
        <v>1069</v>
      </c>
      <c r="C164" s="122" t="s">
        <v>136</v>
      </c>
      <c r="D164" s="121" t="s">
        <v>460</v>
      </c>
      <c r="E164" s="121" t="s">
        <v>1440</v>
      </c>
      <c r="F164" s="122">
        <v>127</v>
      </c>
      <c r="G164" s="121" t="s">
        <v>1085</v>
      </c>
      <c r="H164" s="122">
        <v>26</v>
      </c>
      <c r="I164" s="121" t="s">
        <v>1090</v>
      </c>
      <c r="J164" s="121" t="s">
        <v>1091</v>
      </c>
      <c r="K164" s="121"/>
      <c r="L164" s="121" t="s">
        <v>446</v>
      </c>
    </row>
    <row r="165" spans="1:12" ht="51">
      <c r="A165" s="96" t="s">
        <v>1500</v>
      </c>
      <c r="B165" s="51" t="s">
        <v>1028</v>
      </c>
      <c r="C165" s="106" t="s">
        <v>441</v>
      </c>
      <c r="D165" s="51" t="s">
        <v>460</v>
      </c>
      <c r="E165" s="51"/>
      <c r="F165" s="51">
        <v>131</v>
      </c>
      <c r="G165" s="51" t="s">
        <v>1029</v>
      </c>
      <c r="H165" s="51">
        <v>10</v>
      </c>
      <c r="I165" s="51" t="s">
        <v>1030</v>
      </c>
      <c r="J165" s="51" t="s">
        <v>1031</v>
      </c>
      <c r="K165" s="51"/>
      <c r="L165" s="52" t="s">
        <v>450</v>
      </c>
    </row>
    <row r="166" spans="1:12" ht="51">
      <c r="A166" s="96" t="s">
        <v>1528</v>
      </c>
      <c r="B166" s="53" t="s">
        <v>1120</v>
      </c>
      <c r="C166" s="53" t="s">
        <v>1121</v>
      </c>
      <c r="D166" s="53" t="s">
        <v>137</v>
      </c>
      <c r="E166" s="53"/>
      <c r="F166" s="53">
        <v>131</v>
      </c>
      <c r="G166" s="53" t="s">
        <v>1144</v>
      </c>
      <c r="H166" s="62" t="s">
        <v>1145</v>
      </c>
      <c r="I166" s="53" t="s">
        <v>1146</v>
      </c>
      <c r="J166" s="53" t="s">
        <v>1147</v>
      </c>
      <c r="K166" s="53"/>
      <c r="L166" s="53" t="s">
        <v>149</v>
      </c>
    </row>
    <row r="167" spans="1:12" ht="51">
      <c r="A167" s="96" t="s">
        <v>1237</v>
      </c>
      <c r="B167" s="53" t="s">
        <v>214</v>
      </c>
      <c r="C167" s="53" t="s">
        <v>136</v>
      </c>
      <c r="D167" s="53" t="s">
        <v>176</v>
      </c>
      <c r="E167" s="53"/>
      <c r="F167" s="53">
        <v>132</v>
      </c>
      <c r="G167" s="53">
        <v>7</v>
      </c>
      <c r="H167" s="53">
        <v>5</v>
      </c>
      <c r="I167" s="53" t="s">
        <v>221</v>
      </c>
      <c r="J167" s="53" t="s">
        <v>222</v>
      </c>
      <c r="K167" s="53"/>
      <c r="L167" s="53"/>
    </row>
    <row r="168" spans="1:12" ht="63.75">
      <c r="A168" s="121" t="s">
        <v>1264</v>
      </c>
      <c r="B168" s="122" t="s">
        <v>317</v>
      </c>
      <c r="C168" s="122" t="s">
        <v>318</v>
      </c>
      <c r="D168" s="121" t="s">
        <v>176</v>
      </c>
      <c r="E168" s="121" t="s">
        <v>1237</v>
      </c>
      <c r="F168" s="122">
        <v>132</v>
      </c>
      <c r="G168" s="133">
        <v>7.12</v>
      </c>
      <c r="H168" s="122">
        <v>5</v>
      </c>
      <c r="I168" s="122" t="s">
        <v>363</v>
      </c>
      <c r="J168" s="122" t="s">
        <v>364</v>
      </c>
      <c r="K168" s="122"/>
      <c r="L168" s="131" t="s">
        <v>36</v>
      </c>
    </row>
    <row r="169" spans="1:12" ht="51">
      <c r="A169" s="121" t="s">
        <v>1322</v>
      </c>
      <c r="B169" s="122" t="s">
        <v>642</v>
      </c>
      <c r="C169" s="122" t="s">
        <v>136</v>
      </c>
      <c r="D169" s="122" t="s">
        <v>176</v>
      </c>
      <c r="E169" s="121" t="s">
        <v>1237</v>
      </c>
      <c r="F169" s="122">
        <v>132</v>
      </c>
      <c r="G169" s="122">
        <v>7.12</v>
      </c>
      <c r="H169" s="122">
        <v>5</v>
      </c>
      <c r="I169" s="122" t="s">
        <v>645</v>
      </c>
      <c r="J169" s="121" t="s">
        <v>646</v>
      </c>
      <c r="K169" s="121"/>
      <c r="L169" s="121" t="s">
        <v>36</v>
      </c>
    </row>
    <row r="170" spans="1:12" ht="51">
      <c r="A170" s="121" t="s">
        <v>1529</v>
      </c>
      <c r="B170" s="122" t="s">
        <v>1120</v>
      </c>
      <c r="C170" s="122" t="s">
        <v>1121</v>
      </c>
      <c r="D170" s="122" t="s">
        <v>137</v>
      </c>
      <c r="E170" s="121" t="s">
        <v>1237</v>
      </c>
      <c r="F170" s="122">
        <v>132</v>
      </c>
      <c r="G170" s="122">
        <v>7.12</v>
      </c>
      <c r="H170" s="134">
        <v>5</v>
      </c>
      <c r="I170" s="122" t="s">
        <v>1148</v>
      </c>
      <c r="J170" s="122" t="s">
        <v>1149</v>
      </c>
      <c r="K170" s="122"/>
      <c r="L170" s="122" t="s">
        <v>149</v>
      </c>
    </row>
    <row r="171" spans="1:12" ht="13.5">
      <c r="A171" s="96" t="s">
        <v>1284</v>
      </c>
      <c r="B171" s="53" t="s">
        <v>470</v>
      </c>
      <c r="C171" s="53" t="s">
        <v>471</v>
      </c>
      <c r="D171" s="96" t="s">
        <v>475</v>
      </c>
      <c r="E171" s="96"/>
      <c r="F171" s="53">
        <v>132</v>
      </c>
      <c r="G171" s="96">
        <v>7.12</v>
      </c>
      <c r="H171" s="107">
        <v>6</v>
      </c>
      <c r="I171" s="118" t="s">
        <v>476</v>
      </c>
      <c r="J171" s="53" t="s">
        <v>477</v>
      </c>
      <c r="K171" s="53"/>
      <c r="L171" s="53" t="s">
        <v>450</v>
      </c>
    </row>
    <row r="172" spans="1:12" ht="153">
      <c r="A172" s="96" t="s">
        <v>1323</v>
      </c>
      <c r="B172" s="53" t="s">
        <v>642</v>
      </c>
      <c r="C172" s="53" t="s">
        <v>136</v>
      </c>
      <c r="D172" s="96" t="s">
        <v>176</v>
      </c>
      <c r="E172" s="96"/>
      <c r="F172" s="53">
        <v>132</v>
      </c>
      <c r="G172" s="53">
        <v>7.12</v>
      </c>
      <c r="H172" s="53">
        <v>6</v>
      </c>
      <c r="I172" s="96" t="s">
        <v>647</v>
      </c>
      <c r="J172" s="96" t="s">
        <v>648</v>
      </c>
      <c r="K172" s="96"/>
      <c r="L172" s="96" t="s">
        <v>36</v>
      </c>
    </row>
    <row r="173" spans="1:12" ht="153">
      <c r="A173" s="121" t="s">
        <v>1519</v>
      </c>
      <c r="B173" s="122" t="s">
        <v>1069</v>
      </c>
      <c r="C173" s="122" t="s">
        <v>136</v>
      </c>
      <c r="D173" s="121" t="s">
        <v>978</v>
      </c>
      <c r="E173" s="121" t="s">
        <v>1323</v>
      </c>
      <c r="F173" s="122">
        <v>132</v>
      </c>
      <c r="G173" s="121">
        <v>7.12</v>
      </c>
      <c r="H173" s="122">
        <v>6</v>
      </c>
      <c r="I173" s="121" t="s">
        <v>1092</v>
      </c>
      <c r="J173" s="121" t="s">
        <v>1093</v>
      </c>
      <c r="K173" s="121"/>
      <c r="L173" s="121" t="s">
        <v>450</v>
      </c>
    </row>
    <row r="174" spans="1:12" ht="25.5">
      <c r="A174" s="96" t="s">
        <v>1496</v>
      </c>
      <c r="B174" s="53" t="s">
        <v>985</v>
      </c>
      <c r="C174" s="53" t="s">
        <v>986</v>
      </c>
      <c r="D174" s="53" t="s">
        <v>176</v>
      </c>
      <c r="E174" s="53"/>
      <c r="F174" s="53">
        <v>132</v>
      </c>
      <c r="G174" s="116" t="s">
        <v>1015</v>
      </c>
      <c r="H174" s="53">
        <v>11</v>
      </c>
      <c r="I174" s="53" t="s">
        <v>1016</v>
      </c>
      <c r="J174" s="53" t="s">
        <v>1017</v>
      </c>
      <c r="K174" s="53"/>
      <c r="L174" s="53" t="s">
        <v>149</v>
      </c>
    </row>
    <row r="175" spans="1:12" ht="63.75">
      <c r="A175" s="96" t="s">
        <v>1488</v>
      </c>
      <c r="B175" s="53" t="s">
        <v>694</v>
      </c>
      <c r="C175" s="53" t="s">
        <v>695</v>
      </c>
      <c r="D175" s="53" t="s">
        <v>137</v>
      </c>
      <c r="E175" s="53"/>
      <c r="F175" s="53">
        <v>133</v>
      </c>
      <c r="G175" s="53" t="s">
        <v>950</v>
      </c>
      <c r="H175" s="53">
        <v>20</v>
      </c>
      <c r="I175" s="53" t="s">
        <v>951</v>
      </c>
      <c r="J175" s="53" t="s">
        <v>952</v>
      </c>
      <c r="K175" s="53"/>
      <c r="L175" s="53" t="s">
        <v>149</v>
      </c>
    </row>
    <row r="176" spans="1:12" ht="51">
      <c r="A176" s="96" t="s">
        <v>1238</v>
      </c>
      <c r="B176" s="53" t="s">
        <v>214</v>
      </c>
      <c r="C176" s="53" t="s">
        <v>136</v>
      </c>
      <c r="D176" s="53" t="s">
        <v>176</v>
      </c>
      <c r="E176" s="53"/>
      <c r="F176" s="53">
        <v>133</v>
      </c>
      <c r="G176" s="53">
        <v>7</v>
      </c>
      <c r="H176" s="53">
        <v>29</v>
      </c>
      <c r="I176" s="53" t="s">
        <v>227</v>
      </c>
      <c r="J176" s="53" t="s">
        <v>228</v>
      </c>
      <c r="K176" s="53"/>
      <c r="L176" s="53"/>
    </row>
    <row r="177" spans="1:12" ht="25.5">
      <c r="A177" s="96" t="s">
        <v>1499</v>
      </c>
      <c r="B177" s="53" t="s">
        <v>985</v>
      </c>
      <c r="C177" s="53" t="s">
        <v>986</v>
      </c>
      <c r="D177" s="53" t="s">
        <v>176</v>
      </c>
      <c r="E177" s="53"/>
      <c r="F177" s="53">
        <v>133</v>
      </c>
      <c r="G177" s="116" t="s">
        <v>1015</v>
      </c>
      <c r="H177" s="53" t="s">
        <v>1023</v>
      </c>
      <c r="I177" s="53" t="s">
        <v>1024</v>
      </c>
      <c r="J177" s="53" t="s">
        <v>1025</v>
      </c>
      <c r="K177" s="53"/>
      <c r="L177" s="53" t="s">
        <v>149</v>
      </c>
    </row>
    <row r="178" spans="1:12" ht="51">
      <c r="A178" s="96" t="s">
        <v>1497</v>
      </c>
      <c r="B178" s="53" t="s">
        <v>985</v>
      </c>
      <c r="C178" s="53" t="s">
        <v>986</v>
      </c>
      <c r="D178" s="53" t="s">
        <v>137</v>
      </c>
      <c r="E178" s="53"/>
      <c r="F178" s="53">
        <v>133</v>
      </c>
      <c r="G178" s="116" t="s">
        <v>1015</v>
      </c>
      <c r="H178" s="53" t="s">
        <v>1018</v>
      </c>
      <c r="I178" s="53" t="s">
        <v>1019</v>
      </c>
      <c r="J178" s="53" t="s">
        <v>1020</v>
      </c>
      <c r="K178" s="53"/>
      <c r="L178" s="53" t="s">
        <v>149</v>
      </c>
    </row>
    <row r="179" spans="1:12" ht="38.25">
      <c r="A179" s="96" t="s">
        <v>1498</v>
      </c>
      <c r="B179" s="53" t="s">
        <v>985</v>
      </c>
      <c r="C179" s="53" t="s">
        <v>986</v>
      </c>
      <c r="D179" s="53" t="s">
        <v>137</v>
      </c>
      <c r="E179" s="53"/>
      <c r="F179" s="53">
        <v>133</v>
      </c>
      <c r="G179" s="116" t="s">
        <v>1015</v>
      </c>
      <c r="H179" s="53"/>
      <c r="I179" s="53" t="s">
        <v>1021</v>
      </c>
      <c r="J179" s="53" t="s">
        <v>1022</v>
      </c>
      <c r="K179" s="53"/>
      <c r="L179" s="53" t="s">
        <v>149</v>
      </c>
    </row>
    <row r="180" spans="1:12" ht="140.25">
      <c r="A180" s="96" t="s">
        <v>1268</v>
      </c>
      <c r="B180" s="53" t="s">
        <v>317</v>
      </c>
      <c r="C180" s="53" t="s">
        <v>318</v>
      </c>
      <c r="D180" s="96" t="s">
        <v>137</v>
      </c>
      <c r="E180" s="96"/>
      <c r="F180" s="53">
        <v>135</v>
      </c>
      <c r="G180" s="51" t="s">
        <v>371</v>
      </c>
      <c r="H180" s="53">
        <v>10</v>
      </c>
      <c r="I180" s="53" t="s">
        <v>374</v>
      </c>
      <c r="J180" s="53" t="s">
        <v>375</v>
      </c>
      <c r="K180" s="53"/>
      <c r="L180" s="107" t="s">
        <v>36</v>
      </c>
    </row>
    <row r="181" spans="1:12" ht="89.25">
      <c r="A181" s="96" t="s">
        <v>1267</v>
      </c>
      <c r="B181" s="53" t="s">
        <v>317</v>
      </c>
      <c r="C181" s="53" t="s">
        <v>318</v>
      </c>
      <c r="D181" s="96" t="s">
        <v>137</v>
      </c>
      <c r="E181" s="96"/>
      <c r="F181" s="53">
        <v>135</v>
      </c>
      <c r="G181" s="51" t="s">
        <v>371</v>
      </c>
      <c r="H181" s="53">
        <v>11</v>
      </c>
      <c r="I181" s="53" t="s">
        <v>372</v>
      </c>
      <c r="J181" s="53" t="s">
        <v>373</v>
      </c>
      <c r="K181" s="53"/>
      <c r="L181" s="107" t="s">
        <v>36</v>
      </c>
    </row>
    <row r="182" spans="1:12" ht="40.5">
      <c r="A182" s="96" t="s">
        <v>1285</v>
      </c>
      <c r="B182" s="53" t="s">
        <v>470</v>
      </c>
      <c r="C182" s="53" t="s">
        <v>471</v>
      </c>
      <c r="D182" s="96" t="s">
        <v>475</v>
      </c>
      <c r="E182" s="96"/>
      <c r="F182" s="53">
        <v>136</v>
      </c>
      <c r="G182" s="123" t="s">
        <v>478</v>
      </c>
      <c r="H182" s="135" t="s">
        <v>479</v>
      </c>
      <c r="I182" s="118" t="s">
        <v>480</v>
      </c>
      <c r="J182" s="53" t="s">
        <v>481</v>
      </c>
      <c r="K182" s="53"/>
      <c r="L182" s="53" t="s">
        <v>450</v>
      </c>
    </row>
    <row r="183" spans="1:12" ht="153">
      <c r="A183" s="96" t="s">
        <v>1269</v>
      </c>
      <c r="B183" s="53" t="s">
        <v>317</v>
      </c>
      <c r="C183" s="53" t="s">
        <v>318</v>
      </c>
      <c r="D183" s="96" t="s">
        <v>137</v>
      </c>
      <c r="E183" s="96"/>
      <c r="F183" s="53">
        <v>137</v>
      </c>
      <c r="G183" s="51" t="s">
        <v>371</v>
      </c>
      <c r="H183" s="53">
        <v>22</v>
      </c>
      <c r="I183" s="53" t="s">
        <v>376</v>
      </c>
      <c r="J183" s="53" t="s">
        <v>377</v>
      </c>
      <c r="K183" s="53"/>
      <c r="L183" s="107" t="s">
        <v>36</v>
      </c>
    </row>
    <row r="184" spans="1:12" ht="127.5">
      <c r="A184" s="96" t="s">
        <v>1275</v>
      </c>
      <c r="B184" s="53" t="s">
        <v>410</v>
      </c>
      <c r="C184" s="107" t="s">
        <v>411</v>
      </c>
      <c r="D184" s="53" t="s">
        <v>137</v>
      </c>
      <c r="E184" s="53"/>
      <c r="F184" s="112">
        <v>137</v>
      </c>
      <c r="G184" s="117" t="s">
        <v>417</v>
      </c>
      <c r="H184" s="107">
        <v>27</v>
      </c>
      <c r="I184" s="136" t="s">
        <v>418</v>
      </c>
      <c r="J184" s="96" t="s">
        <v>419</v>
      </c>
      <c r="K184" s="96"/>
      <c r="L184" s="107" t="s">
        <v>36</v>
      </c>
    </row>
    <row r="185" spans="1:12" ht="51">
      <c r="A185" s="96" t="s">
        <v>1239</v>
      </c>
      <c r="B185" s="53" t="s">
        <v>214</v>
      </c>
      <c r="C185" s="53" t="s">
        <v>136</v>
      </c>
      <c r="D185" s="53" t="s">
        <v>176</v>
      </c>
      <c r="E185" s="53"/>
      <c r="F185" s="53">
        <v>138</v>
      </c>
      <c r="G185" s="53">
        <v>7</v>
      </c>
      <c r="H185" s="53">
        <v>1</v>
      </c>
      <c r="I185" s="53" t="s">
        <v>229</v>
      </c>
      <c r="J185" s="53" t="s">
        <v>230</v>
      </c>
      <c r="K185" s="53"/>
      <c r="L185" s="53"/>
    </row>
    <row r="186" spans="1:12" ht="114.75">
      <c r="A186" s="96" t="s">
        <v>1265</v>
      </c>
      <c r="B186" s="53" t="s">
        <v>317</v>
      </c>
      <c r="C186" s="53" t="s">
        <v>318</v>
      </c>
      <c r="D186" s="96" t="s">
        <v>137</v>
      </c>
      <c r="E186" s="96"/>
      <c r="F186" s="53">
        <v>138</v>
      </c>
      <c r="G186" s="51" t="s">
        <v>365</v>
      </c>
      <c r="H186" s="53">
        <v>33</v>
      </c>
      <c r="I186" s="53" t="s">
        <v>366</v>
      </c>
      <c r="J186" s="53" t="s">
        <v>367</v>
      </c>
      <c r="K186" s="53"/>
      <c r="L186" s="107" t="s">
        <v>36</v>
      </c>
    </row>
    <row r="187" spans="1:12" ht="63.75">
      <c r="A187" s="96" t="s">
        <v>1289</v>
      </c>
      <c r="B187" s="53" t="s">
        <v>578</v>
      </c>
      <c r="C187" s="53" t="s">
        <v>136</v>
      </c>
      <c r="D187" s="53" t="s">
        <v>584</v>
      </c>
      <c r="E187" s="53"/>
      <c r="F187" s="107">
        <v>139</v>
      </c>
      <c r="G187" s="106" t="s">
        <v>589</v>
      </c>
      <c r="H187" s="53">
        <v>1</v>
      </c>
      <c r="I187" s="53" t="s">
        <v>592</v>
      </c>
      <c r="J187" s="53" t="s">
        <v>593</v>
      </c>
      <c r="K187" s="53"/>
      <c r="L187" s="53" t="s">
        <v>450</v>
      </c>
    </row>
    <row r="188" spans="1:12" ht="51">
      <c r="A188" s="96" t="s">
        <v>1240</v>
      </c>
      <c r="B188" s="53" t="s">
        <v>214</v>
      </c>
      <c r="C188" s="53" t="s">
        <v>136</v>
      </c>
      <c r="D188" s="53" t="s">
        <v>137</v>
      </c>
      <c r="E188" s="53"/>
      <c r="F188" s="53">
        <v>139</v>
      </c>
      <c r="G188" s="53">
        <v>7</v>
      </c>
      <c r="H188" s="53">
        <v>8</v>
      </c>
      <c r="I188" s="53" t="s">
        <v>231</v>
      </c>
      <c r="J188" s="53" t="s">
        <v>232</v>
      </c>
      <c r="K188" s="53"/>
      <c r="L188" s="53"/>
    </row>
    <row r="189" spans="1:12" ht="51">
      <c r="A189" s="96" t="s">
        <v>1324</v>
      </c>
      <c r="B189" s="53" t="s">
        <v>642</v>
      </c>
      <c r="C189" s="53" t="s">
        <v>136</v>
      </c>
      <c r="D189" s="96" t="s">
        <v>137</v>
      </c>
      <c r="E189" s="96"/>
      <c r="F189" s="53">
        <v>140</v>
      </c>
      <c r="G189" s="96" t="s">
        <v>368</v>
      </c>
      <c r="H189" s="53">
        <v>1</v>
      </c>
      <c r="I189" s="96" t="s">
        <v>649</v>
      </c>
      <c r="J189" s="96" t="s">
        <v>650</v>
      </c>
      <c r="K189" s="96"/>
      <c r="L189" s="96" t="s">
        <v>36</v>
      </c>
    </row>
    <row r="190" spans="1:12" ht="51">
      <c r="A190" s="96" t="s">
        <v>1520</v>
      </c>
      <c r="B190" s="53" t="s">
        <v>1069</v>
      </c>
      <c r="C190" s="53" t="s">
        <v>136</v>
      </c>
      <c r="D190" s="96" t="s">
        <v>460</v>
      </c>
      <c r="E190" s="96"/>
      <c r="F190" s="53">
        <v>140</v>
      </c>
      <c r="G190" s="96" t="s">
        <v>1094</v>
      </c>
      <c r="H190" s="53">
        <v>1</v>
      </c>
      <c r="I190" s="96" t="s">
        <v>1095</v>
      </c>
      <c r="J190" s="96" t="s">
        <v>1096</v>
      </c>
      <c r="K190" s="96"/>
      <c r="L190" s="96" t="s">
        <v>450</v>
      </c>
    </row>
    <row r="191" spans="1:12" ht="63.75">
      <c r="A191" s="96" t="s">
        <v>1266</v>
      </c>
      <c r="B191" s="53" t="s">
        <v>317</v>
      </c>
      <c r="C191" s="53" t="s">
        <v>318</v>
      </c>
      <c r="D191" s="96" t="s">
        <v>137</v>
      </c>
      <c r="E191" s="96"/>
      <c r="F191" s="53">
        <v>140</v>
      </c>
      <c r="G191" s="51" t="s">
        <v>368</v>
      </c>
      <c r="H191" s="53">
        <v>2</v>
      </c>
      <c r="I191" s="53" t="s">
        <v>369</v>
      </c>
      <c r="J191" s="53" t="s">
        <v>370</v>
      </c>
      <c r="K191" s="53"/>
      <c r="L191" s="107" t="s">
        <v>36</v>
      </c>
    </row>
    <row r="192" spans="1:12" ht="102">
      <c r="A192" s="96" t="s">
        <v>1274</v>
      </c>
      <c r="B192" s="53" t="s">
        <v>381</v>
      </c>
      <c r="C192" s="53" t="s">
        <v>382</v>
      </c>
      <c r="D192" s="53" t="s">
        <v>137</v>
      </c>
      <c r="E192" s="53"/>
      <c r="F192" s="103">
        <v>140</v>
      </c>
      <c r="G192" s="137" t="s">
        <v>368</v>
      </c>
      <c r="H192" s="138" t="s">
        <v>391</v>
      </c>
      <c r="I192" s="103" t="s">
        <v>392</v>
      </c>
      <c r="J192" s="103" t="s">
        <v>393</v>
      </c>
      <c r="K192" s="103"/>
      <c r="L192" s="103" t="s">
        <v>36</v>
      </c>
    </row>
    <row r="193" spans="1:12" ht="25.5">
      <c r="A193" s="96" t="s">
        <v>1276</v>
      </c>
      <c r="B193" s="53" t="s">
        <v>410</v>
      </c>
      <c r="C193" s="107" t="s">
        <v>411</v>
      </c>
      <c r="D193" s="53" t="s">
        <v>176</v>
      </c>
      <c r="E193" s="53"/>
      <c r="F193" s="107">
        <v>141</v>
      </c>
      <c r="G193" s="107" t="s">
        <v>420</v>
      </c>
      <c r="H193" s="107">
        <v>14</v>
      </c>
      <c r="I193" s="53" t="s">
        <v>421</v>
      </c>
      <c r="J193" s="107" t="s">
        <v>422</v>
      </c>
      <c r="K193" s="107"/>
      <c r="L193" s="107" t="s">
        <v>36</v>
      </c>
    </row>
    <row r="194" spans="1:12" ht="25.5">
      <c r="A194" s="96" t="s">
        <v>1277</v>
      </c>
      <c r="B194" s="53" t="s">
        <v>410</v>
      </c>
      <c r="C194" s="107" t="s">
        <v>411</v>
      </c>
      <c r="D194" s="53" t="s">
        <v>137</v>
      </c>
      <c r="E194" s="53"/>
      <c r="F194" s="107">
        <v>141</v>
      </c>
      <c r="G194" s="107" t="s">
        <v>420</v>
      </c>
      <c r="H194" s="107" t="s">
        <v>423</v>
      </c>
      <c r="I194" s="53" t="s">
        <v>424</v>
      </c>
      <c r="J194" s="53" t="s">
        <v>425</v>
      </c>
      <c r="K194" s="53"/>
      <c r="L194" s="107" t="s">
        <v>36</v>
      </c>
    </row>
    <row r="195" spans="1:12" ht="27">
      <c r="A195" s="96" t="s">
        <v>1286</v>
      </c>
      <c r="B195" s="53" t="s">
        <v>470</v>
      </c>
      <c r="C195" s="53" t="s">
        <v>471</v>
      </c>
      <c r="D195" s="96" t="s">
        <v>475</v>
      </c>
      <c r="E195" s="96"/>
      <c r="F195" s="53">
        <v>141</v>
      </c>
      <c r="G195" s="123" t="s">
        <v>482</v>
      </c>
      <c r="H195" s="135" t="s">
        <v>483</v>
      </c>
      <c r="I195" s="139" t="s">
        <v>484</v>
      </c>
      <c r="J195" s="53" t="s">
        <v>485</v>
      </c>
      <c r="K195" s="53"/>
      <c r="L195" s="53" t="s">
        <v>450</v>
      </c>
    </row>
    <row r="196" spans="1:12" ht="51">
      <c r="A196" s="96" t="s">
        <v>1241</v>
      </c>
      <c r="B196" s="53" t="s">
        <v>214</v>
      </c>
      <c r="C196" s="53" t="s">
        <v>136</v>
      </c>
      <c r="D196" s="53" t="s">
        <v>176</v>
      </c>
      <c r="E196" s="53"/>
      <c r="F196" s="53">
        <v>145</v>
      </c>
      <c r="G196" s="53">
        <v>7</v>
      </c>
      <c r="H196" s="53">
        <v>15</v>
      </c>
      <c r="I196" s="53" t="s">
        <v>221</v>
      </c>
      <c r="J196" s="53" t="s">
        <v>222</v>
      </c>
      <c r="K196" s="53"/>
      <c r="L196" s="53"/>
    </row>
    <row r="197" spans="1:12" ht="51">
      <c r="A197" s="96" t="s">
        <v>1242</v>
      </c>
      <c r="B197" s="53" t="s">
        <v>214</v>
      </c>
      <c r="C197" s="53" t="s">
        <v>136</v>
      </c>
      <c r="D197" s="53" t="s">
        <v>137</v>
      </c>
      <c r="E197" s="53"/>
      <c r="F197" s="53">
        <v>145</v>
      </c>
      <c r="G197" s="53">
        <v>7</v>
      </c>
      <c r="H197" s="53">
        <v>32</v>
      </c>
      <c r="I197" s="53" t="s">
        <v>233</v>
      </c>
      <c r="J197" s="53" t="s">
        <v>234</v>
      </c>
      <c r="K197" s="53"/>
      <c r="L197" s="53"/>
    </row>
    <row r="198" spans="1:12" ht="51">
      <c r="A198" s="96" t="s">
        <v>1243</v>
      </c>
      <c r="B198" s="53" t="s">
        <v>214</v>
      </c>
      <c r="C198" s="53" t="s">
        <v>136</v>
      </c>
      <c r="D198" s="53" t="s">
        <v>176</v>
      </c>
      <c r="E198" s="53"/>
      <c r="F198" s="53">
        <v>154</v>
      </c>
      <c r="G198" s="53">
        <v>7</v>
      </c>
      <c r="H198" s="53">
        <v>14</v>
      </c>
      <c r="I198" s="53" t="s">
        <v>235</v>
      </c>
      <c r="J198" s="53" t="s">
        <v>236</v>
      </c>
      <c r="K198" s="53"/>
      <c r="L198" s="53"/>
    </row>
    <row r="199" spans="1:12" ht="51">
      <c r="A199" s="96" t="s">
        <v>1244</v>
      </c>
      <c r="B199" s="53" t="s">
        <v>214</v>
      </c>
      <c r="C199" s="53" t="s">
        <v>136</v>
      </c>
      <c r="D199" s="53" t="s">
        <v>176</v>
      </c>
      <c r="E199" s="53"/>
      <c r="F199" s="53">
        <v>154</v>
      </c>
      <c r="G199" s="53">
        <v>7</v>
      </c>
      <c r="H199" s="53">
        <v>19</v>
      </c>
      <c r="I199" s="53" t="s">
        <v>237</v>
      </c>
      <c r="J199" s="53" t="s">
        <v>238</v>
      </c>
      <c r="K199" s="53"/>
      <c r="L199" s="53"/>
    </row>
    <row r="200" spans="1:12" ht="51">
      <c r="A200" s="96" t="s">
        <v>1245</v>
      </c>
      <c r="B200" s="53" t="s">
        <v>214</v>
      </c>
      <c r="C200" s="53" t="s">
        <v>136</v>
      </c>
      <c r="D200" s="53" t="s">
        <v>176</v>
      </c>
      <c r="E200" s="53"/>
      <c r="F200" s="53">
        <v>154</v>
      </c>
      <c r="G200" s="53">
        <v>7</v>
      </c>
      <c r="H200" s="53">
        <v>21</v>
      </c>
      <c r="I200" s="53" t="s">
        <v>239</v>
      </c>
      <c r="J200" s="53" t="s">
        <v>240</v>
      </c>
      <c r="K200" s="53"/>
      <c r="L200" s="53"/>
    </row>
    <row r="201" spans="1:12" ht="51">
      <c r="A201" s="96" t="s">
        <v>1246</v>
      </c>
      <c r="B201" s="53" t="s">
        <v>214</v>
      </c>
      <c r="C201" s="53" t="s">
        <v>136</v>
      </c>
      <c r="D201" s="53" t="s">
        <v>176</v>
      </c>
      <c r="E201" s="53"/>
      <c r="F201" s="53">
        <v>154</v>
      </c>
      <c r="G201" s="53">
        <v>7</v>
      </c>
      <c r="H201" s="53">
        <v>27</v>
      </c>
      <c r="I201" s="53" t="s">
        <v>241</v>
      </c>
      <c r="J201" s="53" t="s">
        <v>242</v>
      </c>
      <c r="K201" s="53"/>
      <c r="L201" s="53"/>
    </row>
    <row r="202" spans="1:12" ht="63.75">
      <c r="A202" s="96" t="s">
        <v>1532</v>
      </c>
      <c r="B202" s="53" t="s">
        <v>1120</v>
      </c>
      <c r="C202" s="53" t="s">
        <v>1121</v>
      </c>
      <c r="D202" s="53" t="s">
        <v>176</v>
      </c>
      <c r="E202" s="53"/>
      <c r="F202" s="53">
        <v>168</v>
      </c>
      <c r="G202" s="53">
        <v>9</v>
      </c>
      <c r="H202" s="53">
        <v>14</v>
      </c>
      <c r="I202" s="53" t="s">
        <v>1168</v>
      </c>
      <c r="J202" s="53" t="s">
        <v>1169</v>
      </c>
      <c r="K202" s="53"/>
      <c r="L202" s="53" t="s">
        <v>149</v>
      </c>
    </row>
    <row r="203" spans="1:12" ht="102">
      <c r="A203" s="96" t="s">
        <v>1533</v>
      </c>
      <c r="B203" s="53" t="s">
        <v>1120</v>
      </c>
      <c r="C203" s="53" t="s">
        <v>1121</v>
      </c>
      <c r="D203" s="53" t="s">
        <v>137</v>
      </c>
      <c r="E203" s="53"/>
      <c r="F203" s="53">
        <v>168</v>
      </c>
      <c r="G203" s="53">
        <v>9</v>
      </c>
      <c r="H203" s="53">
        <v>16</v>
      </c>
      <c r="I203" s="53" t="s">
        <v>1170</v>
      </c>
      <c r="J203" s="53" t="s">
        <v>1171</v>
      </c>
      <c r="K203" s="53"/>
      <c r="L203" s="53" t="s">
        <v>36</v>
      </c>
    </row>
    <row r="204" spans="1:12" ht="51">
      <c r="A204" s="96" t="s">
        <v>1531</v>
      </c>
      <c r="B204" s="53" t="s">
        <v>1120</v>
      </c>
      <c r="C204" s="53" t="s">
        <v>1121</v>
      </c>
      <c r="D204" s="53" t="s">
        <v>176</v>
      </c>
      <c r="E204" s="53"/>
      <c r="F204" s="53">
        <v>168</v>
      </c>
      <c r="G204" s="62" t="s">
        <v>38</v>
      </c>
      <c r="H204" s="62" t="s">
        <v>80</v>
      </c>
      <c r="I204" s="53" t="s">
        <v>1166</v>
      </c>
      <c r="J204" s="53" t="s">
        <v>1167</v>
      </c>
      <c r="K204" s="53"/>
      <c r="L204" s="53" t="s">
        <v>149</v>
      </c>
    </row>
    <row r="205" spans="1:12" ht="51">
      <c r="A205" s="96" t="s">
        <v>1534</v>
      </c>
      <c r="B205" s="53" t="s">
        <v>1120</v>
      </c>
      <c r="C205" s="53" t="s">
        <v>1121</v>
      </c>
      <c r="D205" s="53" t="s">
        <v>176</v>
      </c>
      <c r="E205" s="53"/>
      <c r="F205" s="53">
        <v>169</v>
      </c>
      <c r="G205" s="53" t="s">
        <v>51</v>
      </c>
      <c r="H205" s="53">
        <v>15</v>
      </c>
      <c r="I205" s="53" t="s">
        <v>1172</v>
      </c>
      <c r="J205" s="53" t="s">
        <v>1173</v>
      </c>
      <c r="K205" s="53"/>
      <c r="L205" s="53" t="s">
        <v>149</v>
      </c>
    </row>
    <row r="206" spans="1:12" ht="51">
      <c r="A206" s="96" t="s">
        <v>1535</v>
      </c>
      <c r="B206" s="53" t="s">
        <v>1120</v>
      </c>
      <c r="C206" s="53" t="s">
        <v>1121</v>
      </c>
      <c r="D206" s="53" t="s">
        <v>176</v>
      </c>
      <c r="E206" s="53"/>
      <c r="F206" s="53">
        <v>173</v>
      </c>
      <c r="G206" s="53">
        <v>9.3</v>
      </c>
      <c r="H206" s="53">
        <v>9</v>
      </c>
      <c r="I206" s="53" t="s">
        <v>1174</v>
      </c>
      <c r="J206" s="53" t="s">
        <v>1175</v>
      </c>
      <c r="K206" s="53"/>
      <c r="L206" s="53" t="s">
        <v>149</v>
      </c>
    </row>
    <row r="207" spans="1:12" ht="51">
      <c r="A207" s="96" t="s">
        <v>1536</v>
      </c>
      <c r="B207" s="53" t="s">
        <v>1120</v>
      </c>
      <c r="C207" s="53" t="s">
        <v>1121</v>
      </c>
      <c r="D207" s="53" t="s">
        <v>176</v>
      </c>
      <c r="E207" s="53"/>
      <c r="F207" s="53">
        <v>173</v>
      </c>
      <c r="G207" s="53">
        <v>9.3</v>
      </c>
      <c r="H207" s="53">
        <v>13</v>
      </c>
      <c r="I207" s="53" t="s">
        <v>1176</v>
      </c>
      <c r="J207" s="53" t="s">
        <v>1177</v>
      </c>
      <c r="K207" s="53"/>
      <c r="L207" s="53" t="s">
        <v>149</v>
      </c>
    </row>
    <row r="208" spans="1:12" ht="51">
      <c r="A208" s="96" t="s">
        <v>1537</v>
      </c>
      <c r="B208" s="53" t="s">
        <v>1120</v>
      </c>
      <c r="C208" s="53" t="s">
        <v>1121</v>
      </c>
      <c r="D208" s="53" t="s">
        <v>176</v>
      </c>
      <c r="E208" s="53"/>
      <c r="F208" s="53">
        <v>173</v>
      </c>
      <c r="G208" s="53">
        <v>9.3</v>
      </c>
      <c r="H208" s="53">
        <v>18</v>
      </c>
      <c r="I208" s="53" t="s">
        <v>1178</v>
      </c>
      <c r="J208" s="53" t="s">
        <v>1179</v>
      </c>
      <c r="K208" s="53"/>
      <c r="L208" s="53" t="s">
        <v>149</v>
      </c>
    </row>
    <row r="209" spans="1:12" ht="51">
      <c r="A209" s="96" t="s">
        <v>1538</v>
      </c>
      <c r="B209" s="53" t="s">
        <v>1120</v>
      </c>
      <c r="C209" s="53" t="s">
        <v>1121</v>
      </c>
      <c r="D209" s="53" t="s">
        <v>176</v>
      </c>
      <c r="E209" s="53"/>
      <c r="F209" s="53">
        <v>175</v>
      </c>
      <c r="G209" s="53" t="s">
        <v>1180</v>
      </c>
      <c r="H209" s="53">
        <v>10</v>
      </c>
      <c r="I209" s="53" t="s">
        <v>1181</v>
      </c>
      <c r="J209" s="53" t="s">
        <v>1182</v>
      </c>
      <c r="K209" s="53"/>
      <c r="L209" s="53" t="s">
        <v>149</v>
      </c>
    </row>
    <row r="210" spans="1:12" ht="51">
      <c r="A210" s="96" t="s">
        <v>1539</v>
      </c>
      <c r="B210" s="53" t="s">
        <v>1120</v>
      </c>
      <c r="C210" s="53" t="s">
        <v>1121</v>
      </c>
      <c r="D210" s="53" t="s">
        <v>176</v>
      </c>
      <c r="E210" s="53"/>
      <c r="F210" s="53">
        <v>176</v>
      </c>
      <c r="G210" s="53">
        <v>9.4</v>
      </c>
      <c r="H210" s="53">
        <v>18</v>
      </c>
      <c r="I210" s="53" t="s">
        <v>1183</v>
      </c>
      <c r="J210" s="53" t="s">
        <v>1184</v>
      </c>
      <c r="K210" s="53"/>
      <c r="L210" s="53" t="s">
        <v>149</v>
      </c>
    </row>
    <row r="211" spans="1:12" ht="51">
      <c r="A211" s="96" t="s">
        <v>1540</v>
      </c>
      <c r="B211" s="53" t="s">
        <v>1120</v>
      </c>
      <c r="C211" s="53" t="s">
        <v>1121</v>
      </c>
      <c r="D211" s="53" t="s">
        <v>176</v>
      </c>
      <c r="E211" s="53"/>
      <c r="F211" s="53">
        <v>176</v>
      </c>
      <c r="G211" s="53">
        <v>9.4</v>
      </c>
      <c r="H211" s="53" t="s">
        <v>1185</v>
      </c>
      <c r="I211" s="53" t="s">
        <v>1186</v>
      </c>
      <c r="J211" s="53" t="s">
        <v>1187</v>
      </c>
      <c r="K211" s="53"/>
      <c r="L211" s="53" t="s">
        <v>149</v>
      </c>
    </row>
    <row r="212" spans="1:12" ht="51">
      <c r="A212" s="96" t="s">
        <v>1541</v>
      </c>
      <c r="B212" s="53" t="s">
        <v>1120</v>
      </c>
      <c r="C212" s="53" t="s">
        <v>1121</v>
      </c>
      <c r="D212" s="53" t="s">
        <v>176</v>
      </c>
      <c r="E212" s="53"/>
      <c r="F212" s="53">
        <v>177</v>
      </c>
      <c r="G212" s="53" t="s">
        <v>71</v>
      </c>
      <c r="H212" s="53">
        <v>7</v>
      </c>
      <c r="I212" s="53" t="s">
        <v>1188</v>
      </c>
      <c r="J212" s="53" t="s">
        <v>1189</v>
      </c>
      <c r="K212" s="53"/>
      <c r="L212" s="53" t="s">
        <v>149</v>
      </c>
    </row>
    <row r="213" spans="1:12" ht="51">
      <c r="A213" s="96" t="s">
        <v>1542</v>
      </c>
      <c r="B213" s="53" t="s">
        <v>1120</v>
      </c>
      <c r="C213" s="53" t="s">
        <v>1121</v>
      </c>
      <c r="D213" s="53" t="s">
        <v>137</v>
      </c>
      <c r="E213" s="53"/>
      <c r="F213" s="53">
        <v>179</v>
      </c>
      <c r="G213" s="53" t="s">
        <v>82</v>
      </c>
      <c r="H213" s="53">
        <v>2</v>
      </c>
      <c r="I213" s="53" t="s">
        <v>1190</v>
      </c>
      <c r="J213" s="53" t="s">
        <v>1191</v>
      </c>
      <c r="K213" s="53"/>
      <c r="L213" s="53" t="s">
        <v>36</v>
      </c>
    </row>
    <row r="214" spans="1:12" ht="51">
      <c r="A214" s="96" t="s">
        <v>1543</v>
      </c>
      <c r="B214" s="53" t="s">
        <v>1120</v>
      </c>
      <c r="C214" s="53" t="s">
        <v>1121</v>
      </c>
      <c r="D214" s="53" t="s">
        <v>176</v>
      </c>
      <c r="E214" s="53"/>
      <c r="F214" s="53">
        <v>180</v>
      </c>
      <c r="G214" s="53" t="s">
        <v>79</v>
      </c>
      <c r="H214" s="53">
        <v>3</v>
      </c>
      <c r="I214" s="53" t="s">
        <v>1183</v>
      </c>
      <c r="J214" s="53" t="s">
        <v>1192</v>
      </c>
      <c r="K214" s="53"/>
      <c r="L214" s="53" t="s">
        <v>149</v>
      </c>
    </row>
    <row r="215" spans="1:12" ht="51">
      <c r="A215" s="96" t="s">
        <v>1544</v>
      </c>
      <c r="B215" s="53" t="s">
        <v>1120</v>
      </c>
      <c r="C215" s="53" t="s">
        <v>1121</v>
      </c>
      <c r="D215" s="53" t="s">
        <v>176</v>
      </c>
      <c r="E215" s="53"/>
      <c r="F215" s="53">
        <v>183</v>
      </c>
      <c r="G215" s="53" t="s">
        <v>99</v>
      </c>
      <c r="H215" s="53">
        <v>7</v>
      </c>
      <c r="I215" s="53" t="s">
        <v>1193</v>
      </c>
      <c r="J215" s="53" t="s">
        <v>1194</v>
      </c>
      <c r="K215" s="53"/>
      <c r="L215" s="53" t="s">
        <v>149</v>
      </c>
    </row>
    <row r="216" spans="1:12" ht="51">
      <c r="A216" s="96" t="s">
        <v>1287</v>
      </c>
      <c r="B216" s="53" t="s">
        <v>578</v>
      </c>
      <c r="C216" s="53" t="s">
        <v>136</v>
      </c>
      <c r="D216" s="53" t="s">
        <v>584</v>
      </c>
      <c r="E216" s="53"/>
      <c r="F216" s="107" t="s">
        <v>585</v>
      </c>
      <c r="G216" s="106">
        <v>7.12</v>
      </c>
      <c r="H216" s="53"/>
      <c r="I216" s="53" t="s">
        <v>586</v>
      </c>
      <c r="J216" s="53" t="s">
        <v>587</v>
      </c>
      <c r="K216" s="53"/>
      <c r="L216" s="53" t="s">
        <v>450</v>
      </c>
    </row>
    <row r="217" spans="1:12" ht="51">
      <c r="A217" s="96" t="s">
        <v>1288</v>
      </c>
      <c r="B217" s="53" t="s">
        <v>578</v>
      </c>
      <c r="C217" s="53" t="s">
        <v>136</v>
      </c>
      <c r="D217" s="53" t="s">
        <v>584</v>
      </c>
      <c r="E217" s="53"/>
      <c r="F217" s="107" t="s">
        <v>588</v>
      </c>
      <c r="G217" s="106" t="s">
        <v>589</v>
      </c>
      <c r="H217" s="53">
        <v>34</v>
      </c>
      <c r="I217" s="53" t="s">
        <v>590</v>
      </c>
      <c r="J217" s="53" t="s">
        <v>591</v>
      </c>
      <c r="K217" s="53"/>
      <c r="L217" s="53" t="s">
        <v>450</v>
      </c>
    </row>
    <row r="218" spans="1:12" ht="51">
      <c r="A218" s="96" t="s">
        <v>1230</v>
      </c>
      <c r="B218" s="53" t="s">
        <v>214</v>
      </c>
      <c r="C218" s="53" t="s">
        <v>136</v>
      </c>
      <c r="D218" s="53" t="s">
        <v>217</v>
      </c>
      <c r="E218" s="53"/>
      <c r="F218" s="53"/>
      <c r="G218" s="103">
        <v>7</v>
      </c>
      <c r="H218" s="53"/>
      <c r="I218" s="53" t="s">
        <v>218</v>
      </c>
      <c r="J218" s="53" t="s">
        <v>219</v>
      </c>
      <c r="K218" s="53"/>
      <c r="L218" s="53"/>
    </row>
    <row r="219" spans="1:12" ht="25.5">
      <c r="A219" s="96" t="s">
        <v>1248</v>
      </c>
      <c r="B219" s="106" t="s">
        <v>270</v>
      </c>
      <c r="C219" s="106" t="s">
        <v>271</v>
      </c>
      <c r="D219" s="106"/>
      <c r="E219" s="106"/>
      <c r="F219" s="106"/>
      <c r="G219" s="60">
        <v>7</v>
      </c>
      <c r="H219" s="51"/>
      <c r="I219" s="51" t="s">
        <v>297</v>
      </c>
      <c r="J219" s="106" t="s">
        <v>298</v>
      </c>
      <c r="K219" s="106"/>
      <c r="L219" s="140" t="s">
        <v>36</v>
      </c>
    </row>
    <row r="221" spans="9:11" ht="12.75">
      <c r="I221" s="53" t="s">
        <v>2023</v>
      </c>
      <c r="J221" s="53"/>
      <c r="K221" s="162">
        <f>K223-K222</f>
        <v>0</v>
      </c>
    </row>
    <row r="222" spans="9:11" ht="12.75">
      <c r="I222" s="53" t="s">
        <v>2024</v>
      </c>
      <c r="J222" s="53"/>
      <c r="K222" s="162">
        <f>COUNTBLANK($K$2:$K219)</f>
        <v>218</v>
      </c>
    </row>
    <row r="223" spans="9:11" ht="12.75">
      <c r="I223" s="53" t="s">
        <v>2025</v>
      </c>
      <c r="J223" s="53"/>
      <c r="K223" s="163">
        <f>COUNTA($A$2:$A219)</f>
        <v>218</v>
      </c>
    </row>
    <row r="224" spans="9:11" ht="12.75">
      <c r="I224" s="53" t="s">
        <v>2026</v>
      </c>
      <c r="J224" s="53"/>
      <c r="K224" s="164">
        <f>SUM($M$2:$M219)</f>
        <v>85</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U71"/>
  <sheetViews>
    <sheetView zoomScale="70" zoomScaleNormal="70" zoomScalePageLayoutView="0" workbookViewId="0" topLeftCell="A1">
      <pane ySplit="630" topLeftCell="A1" activePane="bottomLeft" state="split"/>
      <selection pane="topLeft" activeCell="L1" sqref="L1"/>
      <selection pane="bottomLeft" activeCell="J69" sqref="J69"/>
    </sheetView>
  </sheetViews>
  <sheetFormatPr defaultColWidth="9.140625" defaultRowHeight="12.75"/>
  <cols>
    <col min="1" max="1" width="14.00390625" style="43" customWidth="1"/>
    <col min="2" max="2" width="9.140625" style="43" customWidth="1"/>
    <col min="3" max="3" width="7.7109375" style="43" customWidth="1"/>
    <col min="4" max="4" width="4.28125" style="43" customWidth="1"/>
    <col min="5" max="5" width="7.00390625" style="43" customWidth="1"/>
    <col min="6" max="6" width="7.140625" style="43" customWidth="1"/>
    <col min="7" max="7" width="6.421875" style="43" customWidth="1"/>
    <col min="8" max="8" width="63.7109375" style="43" customWidth="1"/>
    <col min="9" max="9" width="29.7109375" style="43" customWidth="1"/>
    <col min="10" max="10" width="33.140625" style="43" customWidth="1"/>
    <col min="11" max="11" width="9.140625" style="43" customWidth="1"/>
    <col min="12" max="12" width="11.7109375" style="43" customWidth="1"/>
    <col min="13" max="16384" width="9.140625" style="43" customWidth="1"/>
  </cols>
  <sheetData>
    <row r="1" spans="1:12" ht="28.5" customHeight="1">
      <c r="A1" s="1" t="s">
        <v>1708</v>
      </c>
      <c r="B1" s="44" t="s">
        <v>21</v>
      </c>
      <c r="C1" s="44" t="s">
        <v>22</v>
      </c>
      <c r="D1" s="45" t="s">
        <v>6</v>
      </c>
      <c r="E1" s="46" t="s">
        <v>0</v>
      </c>
      <c r="F1" s="46" t="s">
        <v>1</v>
      </c>
      <c r="G1" s="46" t="s">
        <v>2</v>
      </c>
      <c r="H1" s="44" t="s">
        <v>3</v>
      </c>
      <c r="I1" s="44" t="s">
        <v>4</v>
      </c>
      <c r="J1" s="44" t="s">
        <v>2027</v>
      </c>
      <c r="K1" s="47" t="s">
        <v>5</v>
      </c>
      <c r="L1" s="168" t="s">
        <v>2047</v>
      </c>
    </row>
    <row r="2" spans="1:10" ht="25.5">
      <c r="A2" s="48" t="s">
        <v>1701</v>
      </c>
      <c r="B2" s="43" t="s">
        <v>214</v>
      </c>
      <c r="C2" s="43" t="s">
        <v>136</v>
      </c>
      <c r="D2" s="43" t="s">
        <v>176</v>
      </c>
      <c r="E2" s="43">
        <v>160</v>
      </c>
      <c r="F2" s="43">
        <v>8</v>
      </c>
      <c r="G2" s="43">
        <v>9</v>
      </c>
      <c r="H2" s="49" t="s">
        <v>221</v>
      </c>
      <c r="I2" s="49" t="s">
        <v>222</v>
      </c>
      <c r="J2" s="49"/>
    </row>
    <row r="3" spans="1:10" ht="25.5">
      <c r="A3" s="48" t="s">
        <v>1702</v>
      </c>
      <c r="B3" s="43" t="s">
        <v>214</v>
      </c>
      <c r="C3" s="43" t="s">
        <v>136</v>
      </c>
      <c r="D3" s="43" t="s">
        <v>176</v>
      </c>
      <c r="E3" s="43">
        <v>166</v>
      </c>
      <c r="F3" s="43">
        <v>8</v>
      </c>
      <c r="G3" s="43">
        <v>11</v>
      </c>
      <c r="H3" s="49" t="s">
        <v>221</v>
      </c>
      <c r="I3" s="49" t="s">
        <v>222</v>
      </c>
      <c r="J3" s="49"/>
    </row>
    <row r="4" spans="1:11" ht="114.75">
      <c r="A4" s="48" t="s">
        <v>1703</v>
      </c>
      <c r="B4" s="106" t="s">
        <v>440</v>
      </c>
      <c r="C4" s="106" t="s">
        <v>441</v>
      </c>
      <c r="D4" s="106" t="s">
        <v>460</v>
      </c>
      <c r="E4" s="106">
        <v>37</v>
      </c>
      <c r="F4" s="106" t="s">
        <v>467</v>
      </c>
      <c r="G4" s="106" t="s">
        <v>2028</v>
      </c>
      <c r="H4" s="51" t="s">
        <v>468</v>
      </c>
      <c r="I4" s="106" t="s">
        <v>469</v>
      </c>
      <c r="J4" s="106"/>
      <c r="K4" s="52" t="s">
        <v>446</v>
      </c>
    </row>
    <row r="5" spans="1:11" ht="38.25">
      <c r="A5" s="48" t="s">
        <v>1704</v>
      </c>
      <c r="B5" s="54" t="s">
        <v>694</v>
      </c>
      <c r="C5" s="54" t="s">
        <v>695</v>
      </c>
      <c r="D5" s="54" t="s">
        <v>137</v>
      </c>
      <c r="E5" s="54">
        <v>164</v>
      </c>
      <c r="F5" s="54" t="s">
        <v>953</v>
      </c>
      <c r="G5" s="54">
        <v>14</v>
      </c>
      <c r="H5" s="53" t="s">
        <v>954</v>
      </c>
      <c r="I5" s="53" t="s">
        <v>955</v>
      </c>
      <c r="J5" s="53"/>
      <c r="K5" s="54" t="s">
        <v>36</v>
      </c>
    </row>
    <row r="6" spans="1:11" ht="38.25">
      <c r="A6" s="48" t="s">
        <v>1705</v>
      </c>
      <c r="B6" s="43" t="s">
        <v>1120</v>
      </c>
      <c r="C6" s="43" t="s">
        <v>1121</v>
      </c>
      <c r="D6" s="43" t="s">
        <v>176</v>
      </c>
      <c r="E6" s="43">
        <v>144</v>
      </c>
      <c r="F6" s="43">
        <v>8.1</v>
      </c>
      <c r="G6" s="59" t="s">
        <v>42</v>
      </c>
      <c r="H6" s="49" t="s">
        <v>1153</v>
      </c>
      <c r="I6" s="49" t="s">
        <v>1154</v>
      </c>
      <c r="J6" s="49"/>
      <c r="K6" s="43" t="s">
        <v>149</v>
      </c>
    </row>
    <row r="7" spans="1:11" ht="12.75">
      <c r="A7" s="48" t="s">
        <v>1706</v>
      </c>
      <c r="B7" s="43" t="s">
        <v>1120</v>
      </c>
      <c r="C7" s="43" t="s">
        <v>1121</v>
      </c>
      <c r="D7" s="43" t="s">
        <v>176</v>
      </c>
      <c r="E7" s="43">
        <v>160</v>
      </c>
      <c r="F7" s="43">
        <v>8.3</v>
      </c>
      <c r="G7" s="59" t="s">
        <v>38</v>
      </c>
      <c r="H7" s="49" t="s">
        <v>1153</v>
      </c>
      <c r="I7" s="49" t="s">
        <v>1155</v>
      </c>
      <c r="J7" s="49"/>
      <c r="K7" s="43" t="s">
        <v>149</v>
      </c>
    </row>
    <row r="8" spans="1:12" ht="273.75" customHeight="1">
      <c r="A8" s="48" t="s">
        <v>1834</v>
      </c>
      <c r="B8" s="41" t="s">
        <v>1710</v>
      </c>
      <c r="C8" s="41" t="s">
        <v>1711</v>
      </c>
      <c r="D8" s="41" t="s">
        <v>106</v>
      </c>
      <c r="E8" s="41">
        <v>119</v>
      </c>
      <c r="F8">
        <v>8</v>
      </c>
      <c r="H8" s="65" t="s">
        <v>1712</v>
      </c>
      <c r="I8" s="42" t="s">
        <v>1713</v>
      </c>
      <c r="J8" s="42"/>
      <c r="K8" s="41" t="s">
        <v>36</v>
      </c>
      <c r="L8" s="165" t="s">
        <v>2045</v>
      </c>
    </row>
    <row r="9" spans="1:12" ht="236.25">
      <c r="A9" s="48" t="s">
        <v>1835</v>
      </c>
      <c r="B9" s="41" t="s">
        <v>1710</v>
      </c>
      <c r="C9" s="41" t="s">
        <v>1711</v>
      </c>
      <c r="D9" s="41" t="s">
        <v>106</v>
      </c>
      <c r="E9">
        <v>120</v>
      </c>
      <c r="F9">
        <v>8.1</v>
      </c>
      <c r="G9" s="36">
        <v>40333</v>
      </c>
      <c r="H9" s="66" t="s">
        <v>2029</v>
      </c>
      <c r="I9" s="20" t="s">
        <v>1714</v>
      </c>
      <c r="J9" s="20"/>
      <c r="K9" s="41" t="s">
        <v>36</v>
      </c>
      <c r="L9" s="165" t="s">
        <v>2045</v>
      </c>
    </row>
    <row r="10" spans="1:12" ht="237.75" customHeight="1">
      <c r="A10" s="48" t="s">
        <v>1836</v>
      </c>
      <c r="B10" s="41" t="s">
        <v>1710</v>
      </c>
      <c r="C10" s="41" t="s">
        <v>1711</v>
      </c>
      <c r="D10" s="41" t="s">
        <v>106</v>
      </c>
      <c r="E10">
        <v>120</v>
      </c>
      <c r="F10" s="41" t="s">
        <v>1715</v>
      </c>
      <c r="G10" s="41" t="s">
        <v>1716</v>
      </c>
      <c r="H10" s="67" t="s">
        <v>1717</v>
      </c>
      <c r="I10" s="20" t="s">
        <v>1718</v>
      </c>
      <c r="J10" s="20"/>
      <c r="K10" s="68" t="s">
        <v>36</v>
      </c>
      <c r="L10" s="165" t="s">
        <v>2045</v>
      </c>
    </row>
    <row r="11" spans="1:11" ht="199.5" customHeight="1">
      <c r="A11" s="48" t="s">
        <v>1837</v>
      </c>
      <c r="B11" s="41" t="s">
        <v>1710</v>
      </c>
      <c r="C11" s="41" t="s">
        <v>1711</v>
      </c>
      <c r="D11" s="41" t="s">
        <v>106</v>
      </c>
      <c r="E11">
        <v>120</v>
      </c>
      <c r="F11" s="41" t="s">
        <v>1715</v>
      </c>
      <c r="H11" s="66" t="s">
        <v>2030</v>
      </c>
      <c r="I11" s="20" t="s">
        <v>1719</v>
      </c>
      <c r="J11" s="42" t="s">
        <v>2031</v>
      </c>
      <c r="K11" s="41" t="s">
        <v>36</v>
      </c>
    </row>
    <row r="12" spans="1:12" ht="354" customHeight="1">
      <c r="A12" s="48" t="s">
        <v>1838</v>
      </c>
      <c r="B12" s="41" t="s">
        <v>1710</v>
      </c>
      <c r="C12" s="41" t="s">
        <v>1711</v>
      </c>
      <c r="D12" s="41" t="s">
        <v>106</v>
      </c>
      <c r="E12">
        <v>121</v>
      </c>
      <c r="F12" s="41" t="s">
        <v>1720</v>
      </c>
      <c r="H12" s="166" t="s">
        <v>2032</v>
      </c>
      <c r="I12" s="20" t="s">
        <v>1721</v>
      </c>
      <c r="J12" s="42" t="s">
        <v>2033</v>
      </c>
      <c r="K12" s="41" t="s">
        <v>36</v>
      </c>
      <c r="L12" s="165" t="s">
        <v>2045</v>
      </c>
    </row>
    <row r="13" spans="1:12" ht="188.25" customHeight="1">
      <c r="A13" s="48" t="s">
        <v>1839</v>
      </c>
      <c r="B13" s="41" t="s">
        <v>1710</v>
      </c>
      <c r="C13" s="41" t="s">
        <v>1711</v>
      </c>
      <c r="D13" s="41" t="s">
        <v>106</v>
      </c>
      <c r="E13">
        <v>121</v>
      </c>
      <c r="F13" s="41" t="s">
        <v>1720</v>
      </c>
      <c r="H13" s="66" t="s">
        <v>2034</v>
      </c>
      <c r="I13" s="20" t="s">
        <v>1722</v>
      </c>
      <c r="J13" s="42" t="s">
        <v>2035</v>
      </c>
      <c r="K13" s="41" t="s">
        <v>36</v>
      </c>
      <c r="L13" s="165" t="s">
        <v>2045</v>
      </c>
    </row>
    <row r="14" spans="1:12" ht="147.75" customHeight="1">
      <c r="A14" s="48" t="s">
        <v>1840</v>
      </c>
      <c r="B14" s="41" t="s">
        <v>1710</v>
      </c>
      <c r="C14" s="41" t="s">
        <v>1711</v>
      </c>
      <c r="D14" s="41" t="s">
        <v>106</v>
      </c>
      <c r="E14">
        <v>121</v>
      </c>
      <c r="F14" s="41" t="s">
        <v>1720</v>
      </c>
      <c r="H14" s="167" t="s">
        <v>1723</v>
      </c>
      <c r="I14" s="20" t="s">
        <v>1724</v>
      </c>
      <c r="J14" s="42" t="s">
        <v>2036</v>
      </c>
      <c r="K14" s="41" t="s">
        <v>36</v>
      </c>
      <c r="L14" s="165" t="s">
        <v>2046</v>
      </c>
    </row>
    <row r="15" spans="1:12" ht="94.5">
      <c r="A15" s="48" t="s">
        <v>1841</v>
      </c>
      <c r="B15" s="41" t="s">
        <v>1710</v>
      </c>
      <c r="C15" s="41" t="s">
        <v>1711</v>
      </c>
      <c r="D15" s="41" t="s">
        <v>106</v>
      </c>
      <c r="E15">
        <v>121</v>
      </c>
      <c r="F15" s="41" t="s">
        <v>1720</v>
      </c>
      <c r="H15" s="67" t="s">
        <v>1725</v>
      </c>
      <c r="I15" s="20" t="s">
        <v>1726</v>
      </c>
      <c r="J15" s="42" t="s">
        <v>2037</v>
      </c>
      <c r="K15" s="41" t="s">
        <v>36</v>
      </c>
      <c r="L15" s="165" t="s">
        <v>2046</v>
      </c>
    </row>
    <row r="16" spans="1:11" ht="141.75">
      <c r="A16" s="48" t="s">
        <v>1842</v>
      </c>
      <c r="B16" s="41" t="s">
        <v>1710</v>
      </c>
      <c r="C16" s="41" t="s">
        <v>1711</v>
      </c>
      <c r="D16" s="41" t="s">
        <v>106</v>
      </c>
      <c r="E16">
        <v>121</v>
      </c>
      <c r="F16" s="41" t="s">
        <v>1720</v>
      </c>
      <c r="H16" s="67" t="s">
        <v>1727</v>
      </c>
      <c r="I16" s="20" t="s">
        <v>1728</v>
      </c>
      <c r="J16" s="42" t="s">
        <v>2038</v>
      </c>
      <c r="K16" s="41" t="s">
        <v>36</v>
      </c>
    </row>
    <row r="17" spans="1:11" ht="63">
      <c r="A17" s="48" t="s">
        <v>1843</v>
      </c>
      <c r="B17" s="41" t="s">
        <v>1710</v>
      </c>
      <c r="C17" s="41" t="s">
        <v>1711</v>
      </c>
      <c r="D17" s="41" t="s">
        <v>106</v>
      </c>
      <c r="E17">
        <v>121</v>
      </c>
      <c r="F17" s="41" t="s">
        <v>1720</v>
      </c>
      <c r="G17">
        <v>31</v>
      </c>
      <c r="H17" s="67" t="s">
        <v>1729</v>
      </c>
      <c r="I17" s="20" t="s">
        <v>1730</v>
      </c>
      <c r="J17" s="42" t="s">
        <v>2039</v>
      </c>
      <c r="K17" s="41" t="s">
        <v>36</v>
      </c>
    </row>
    <row r="18" spans="1:11" ht="110.25">
      <c r="A18" s="48" t="s">
        <v>1844</v>
      </c>
      <c r="B18" s="41" t="s">
        <v>1710</v>
      </c>
      <c r="C18" s="41" t="s">
        <v>1711</v>
      </c>
      <c r="D18" s="41" t="s">
        <v>106</v>
      </c>
      <c r="E18">
        <v>121</v>
      </c>
      <c r="F18" s="41" t="s">
        <v>1720</v>
      </c>
      <c r="H18" s="67" t="s">
        <v>1731</v>
      </c>
      <c r="I18" s="20" t="s">
        <v>1732</v>
      </c>
      <c r="J18" s="42" t="s">
        <v>2040</v>
      </c>
      <c r="K18" s="41" t="s">
        <v>36</v>
      </c>
    </row>
    <row r="19" spans="1:11" ht="189">
      <c r="A19" s="48" t="s">
        <v>1845</v>
      </c>
      <c r="B19" s="41" t="s">
        <v>1710</v>
      </c>
      <c r="C19" s="41" t="s">
        <v>1711</v>
      </c>
      <c r="D19" s="41" t="s">
        <v>106</v>
      </c>
      <c r="E19">
        <v>123</v>
      </c>
      <c r="F19" s="41" t="s">
        <v>1720</v>
      </c>
      <c r="H19" s="67" t="s">
        <v>1733</v>
      </c>
      <c r="I19" s="20" t="s">
        <v>1734</v>
      </c>
      <c r="J19" s="20"/>
      <c r="K19" s="41" t="s">
        <v>36</v>
      </c>
    </row>
    <row r="20" spans="1:11" ht="64.5">
      <c r="A20" s="48" t="s">
        <v>1846</v>
      </c>
      <c r="B20" s="41" t="s">
        <v>1710</v>
      </c>
      <c r="C20" s="41" t="s">
        <v>1711</v>
      </c>
      <c r="D20" s="41" t="s">
        <v>106</v>
      </c>
      <c r="E20">
        <v>123</v>
      </c>
      <c r="F20" s="41" t="s">
        <v>1735</v>
      </c>
      <c r="G20">
        <v>5</v>
      </c>
      <c r="H20" s="67" t="s">
        <v>1736</v>
      </c>
      <c r="I20" s="20" t="s">
        <v>1737</v>
      </c>
      <c r="J20" s="20"/>
      <c r="K20" s="41" t="s">
        <v>36</v>
      </c>
    </row>
    <row r="21" spans="1:12" ht="63">
      <c r="A21" s="48" t="s">
        <v>1847</v>
      </c>
      <c r="B21" s="41" t="s">
        <v>1710</v>
      </c>
      <c r="C21" s="41" t="s">
        <v>1711</v>
      </c>
      <c r="D21" s="41" t="s">
        <v>106</v>
      </c>
      <c r="E21">
        <v>126</v>
      </c>
      <c r="F21" s="41" t="s">
        <v>1738</v>
      </c>
      <c r="G21">
        <v>3</v>
      </c>
      <c r="H21" s="67" t="s">
        <v>1739</v>
      </c>
      <c r="I21" s="20" t="s">
        <v>1740</v>
      </c>
      <c r="J21" s="20"/>
      <c r="K21" s="41" t="s">
        <v>36</v>
      </c>
      <c r="L21" s="165" t="s">
        <v>2045</v>
      </c>
    </row>
    <row r="22" spans="1:12" ht="126">
      <c r="A22" s="48" t="s">
        <v>1848</v>
      </c>
      <c r="B22" s="41" t="s">
        <v>1710</v>
      </c>
      <c r="C22" s="41" t="s">
        <v>1711</v>
      </c>
      <c r="D22" s="41" t="s">
        <v>106</v>
      </c>
      <c r="E22">
        <v>126</v>
      </c>
      <c r="F22" s="41" t="s">
        <v>1738</v>
      </c>
      <c r="G22" s="36">
        <v>40492</v>
      </c>
      <c r="H22" s="67" t="s">
        <v>1741</v>
      </c>
      <c r="I22" s="20" t="s">
        <v>1742</v>
      </c>
      <c r="J22" s="20"/>
      <c r="K22" s="41" t="s">
        <v>36</v>
      </c>
      <c r="L22" t="s">
        <v>2046</v>
      </c>
    </row>
    <row r="23" spans="1:11" ht="94.5">
      <c r="A23" s="48" t="s">
        <v>1849</v>
      </c>
      <c r="B23" s="41" t="s">
        <v>1710</v>
      </c>
      <c r="C23" s="41" t="s">
        <v>1711</v>
      </c>
      <c r="D23" s="41" t="s">
        <v>106</v>
      </c>
      <c r="E23">
        <v>128</v>
      </c>
      <c r="F23" s="41" t="s">
        <v>1743</v>
      </c>
      <c r="G23">
        <v>3</v>
      </c>
      <c r="H23" s="67" t="s">
        <v>1744</v>
      </c>
      <c r="I23" s="20" t="s">
        <v>1745</v>
      </c>
      <c r="J23" s="20"/>
      <c r="K23" s="41" t="s">
        <v>36</v>
      </c>
    </row>
    <row r="24" spans="1:11" ht="70.5" customHeight="1">
      <c r="A24" s="48" t="s">
        <v>1850</v>
      </c>
      <c r="B24" s="41" t="s">
        <v>1710</v>
      </c>
      <c r="C24" s="41" t="s">
        <v>1711</v>
      </c>
      <c r="D24" s="41" t="s">
        <v>106</v>
      </c>
      <c r="E24">
        <v>128</v>
      </c>
      <c r="F24" s="41" t="s">
        <v>1743</v>
      </c>
      <c r="G24">
        <v>31</v>
      </c>
      <c r="H24" s="67" t="s">
        <v>1746</v>
      </c>
      <c r="I24" s="20" t="s">
        <v>1747</v>
      </c>
      <c r="J24" s="20"/>
      <c r="K24" s="41" t="s">
        <v>36</v>
      </c>
    </row>
    <row r="25" spans="1:11" ht="63">
      <c r="A25" s="48" t="s">
        <v>1851</v>
      </c>
      <c r="B25" s="41" t="s">
        <v>1710</v>
      </c>
      <c r="C25" s="41" t="s">
        <v>1711</v>
      </c>
      <c r="D25" s="41" t="s">
        <v>106</v>
      </c>
      <c r="E25">
        <v>130</v>
      </c>
      <c r="F25" s="41" t="s">
        <v>1748</v>
      </c>
      <c r="G25">
        <v>14</v>
      </c>
      <c r="H25" s="67" t="s">
        <v>1749</v>
      </c>
      <c r="I25" s="20" t="s">
        <v>1750</v>
      </c>
      <c r="J25" s="20"/>
      <c r="K25" s="41" t="s">
        <v>36</v>
      </c>
    </row>
    <row r="26" spans="1:11" ht="94.5">
      <c r="A26" s="48" t="s">
        <v>1852</v>
      </c>
      <c r="B26" s="41" t="s">
        <v>1710</v>
      </c>
      <c r="C26" s="41" t="s">
        <v>1711</v>
      </c>
      <c r="D26" s="41" t="s">
        <v>106</v>
      </c>
      <c r="E26">
        <v>135</v>
      </c>
      <c r="F26" s="41" t="s">
        <v>1751</v>
      </c>
      <c r="H26" s="67" t="s">
        <v>1752</v>
      </c>
      <c r="I26" s="20" t="s">
        <v>1753</v>
      </c>
      <c r="J26" s="20"/>
      <c r="K26" s="41" t="s">
        <v>36</v>
      </c>
    </row>
    <row r="27" spans="1:11" ht="110.25">
      <c r="A27" s="48" t="s">
        <v>1853</v>
      </c>
      <c r="B27" s="41" t="s">
        <v>1710</v>
      </c>
      <c r="C27" s="41" t="s">
        <v>1711</v>
      </c>
      <c r="D27" s="41" t="s">
        <v>106</v>
      </c>
      <c r="E27" s="41" t="s">
        <v>1754</v>
      </c>
      <c r="F27" s="41" t="s">
        <v>1755</v>
      </c>
      <c r="H27" s="69" t="s">
        <v>2041</v>
      </c>
      <c r="I27" s="20" t="s">
        <v>1756</v>
      </c>
      <c r="J27" s="20"/>
      <c r="K27" s="41" t="s">
        <v>36</v>
      </c>
    </row>
    <row r="28" spans="1:11" ht="173.25">
      <c r="A28" s="48" t="s">
        <v>1854</v>
      </c>
      <c r="B28" s="41" t="s">
        <v>1710</v>
      </c>
      <c r="C28" s="41" t="s">
        <v>1711</v>
      </c>
      <c r="D28" s="41" t="s">
        <v>106</v>
      </c>
      <c r="E28" s="41">
        <v>139</v>
      </c>
      <c r="F28" s="41" t="s">
        <v>1757</v>
      </c>
      <c r="G28">
        <v>19</v>
      </c>
      <c r="H28" s="69" t="s">
        <v>2042</v>
      </c>
      <c r="I28" s="20" t="s">
        <v>1758</v>
      </c>
      <c r="J28" s="20"/>
      <c r="K28" s="41" t="s">
        <v>36</v>
      </c>
    </row>
    <row r="29" spans="1:11" ht="78.75">
      <c r="A29" s="48" t="s">
        <v>1855</v>
      </c>
      <c r="B29" s="41" t="s">
        <v>1710</v>
      </c>
      <c r="C29" s="41" t="s">
        <v>1711</v>
      </c>
      <c r="D29" s="41" t="s">
        <v>106</v>
      </c>
      <c r="E29" s="41">
        <v>139</v>
      </c>
      <c r="F29" s="41" t="s">
        <v>1757</v>
      </c>
      <c r="G29">
        <v>29</v>
      </c>
      <c r="H29" s="69" t="s">
        <v>2043</v>
      </c>
      <c r="I29" s="20" t="s">
        <v>1759</v>
      </c>
      <c r="J29" s="20"/>
      <c r="K29" s="41" t="s">
        <v>36</v>
      </c>
    </row>
    <row r="30" spans="1:11" ht="126">
      <c r="A30" s="48" t="s">
        <v>1856</v>
      </c>
      <c r="B30" s="41" t="s">
        <v>1710</v>
      </c>
      <c r="C30" s="41" t="s">
        <v>1711</v>
      </c>
      <c r="D30" s="41" t="s">
        <v>106</v>
      </c>
      <c r="E30" s="41">
        <v>140</v>
      </c>
      <c r="F30">
        <v>8.4</v>
      </c>
      <c r="G30" s="36">
        <v>40364</v>
      </c>
      <c r="H30" s="69" t="s">
        <v>2044</v>
      </c>
      <c r="I30" s="20" t="s">
        <v>1760</v>
      </c>
      <c r="J30" s="20"/>
      <c r="K30" s="41" t="s">
        <v>36</v>
      </c>
    </row>
    <row r="31" spans="1:12" ht="206.25">
      <c r="A31" s="48" t="s">
        <v>2048</v>
      </c>
      <c r="B31" s="41" t="s">
        <v>1710</v>
      </c>
      <c r="C31" s="41" t="s">
        <v>1711</v>
      </c>
      <c r="D31" s="41" t="s">
        <v>106</v>
      </c>
      <c r="E31" s="41">
        <v>145</v>
      </c>
      <c r="F31">
        <v>8.1</v>
      </c>
      <c r="G31" s="36"/>
      <c r="H31" s="49" t="s">
        <v>1712</v>
      </c>
      <c r="I31" s="49" t="s">
        <v>1713</v>
      </c>
      <c r="J31" s="20"/>
      <c r="K31" s="41" t="s">
        <v>36</v>
      </c>
      <c r="L31" s="165"/>
    </row>
    <row r="32" spans="1:255" ht="201.75" customHeight="1">
      <c r="A32" s="48" t="s">
        <v>2049</v>
      </c>
      <c r="B32" s="41" t="s">
        <v>1710</v>
      </c>
      <c r="C32" s="41" t="s">
        <v>1711</v>
      </c>
      <c r="D32" s="36" t="s">
        <v>106</v>
      </c>
      <c r="E32" s="49">
        <v>8.1</v>
      </c>
      <c r="F32" s="49">
        <v>146</v>
      </c>
      <c r="G32" s="20">
        <v>2</v>
      </c>
      <c r="H32" s="49" t="s">
        <v>2050</v>
      </c>
      <c r="I32" s="49" t="s">
        <v>1714</v>
      </c>
      <c r="K32" s="41" t="s">
        <v>36</v>
      </c>
      <c r="L32" s="165"/>
      <c r="IT32" s="41"/>
      <c r="IU32" s="41"/>
    </row>
    <row r="33" spans="1:12" ht="203.25">
      <c r="A33" s="48" t="s">
        <v>2051</v>
      </c>
      <c r="B33" s="41" t="s">
        <v>1710</v>
      </c>
      <c r="C33" s="41" t="s">
        <v>1711</v>
      </c>
      <c r="D33" s="36" t="s">
        <v>106</v>
      </c>
      <c r="E33" s="49" t="s">
        <v>1715</v>
      </c>
      <c r="F33" s="49">
        <v>120</v>
      </c>
      <c r="G33" s="20" t="s">
        <v>1716</v>
      </c>
      <c r="H33" s="49" t="s">
        <v>2052</v>
      </c>
      <c r="I33" s="49" t="s">
        <v>1718</v>
      </c>
      <c r="K33" s="41" t="s">
        <v>36</v>
      </c>
      <c r="L33" s="165"/>
    </row>
    <row r="34" spans="1:12" ht="126.75">
      <c r="A34" s="48" t="s">
        <v>2053</v>
      </c>
      <c r="B34" s="41" t="s">
        <v>1710</v>
      </c>
      <c r="C34" s="41" t="s">
        <v>1711</v>
      </c>
      <c r="D34" s="36" t="s">
        <v>106</v>
      </c>
      <c r="E34" s="49" t="s">
        <v>1715</v>
      </c>
      <c r="F34" s="49">
        <v>146</v>
      </c>
      <c r="G34" s="20"/>
      <c r="H34" s="49" t="s">
        <v>2054</v>
      </c>
      <c r="I34" s="49" t="s">
        <v>1719</v>
      </c>
      <c r="K34" s="41" t="s">
        <v>36</v>
      </c>
      <c r="L34" s="165"/>
    </row>
    <row r="35" spans="1:12" ht="213">
      <c r="A35" s="48" t="s">
        <v>2055</v>
      </c>
      <c r="B35" s="41" t="s">
        <v>1710</v>
      </c>
      <c r="C35" s="41" t="s">
        <v>1711</v>
      </c>
      <c r="D35" s="36" t="s">
        <v>106</v>
      </c>
      <c r="E35" s="49" t="s">
        <v>1720</v>
      </c>
      <c r="F35" s="49">
        <v>146</v>
      </c>
      <c r="G35" s="20">
        <v>4</v>
      </c>
      <c r="H35" s="49" t="s">
        <v>2056</v>
      </c>
      <c r="I35" s="49" t="s">
        <v>1721</v>
      </c>
      <c r="K35" s="41" t="s">
        <v>36</v>
      </c>
      <c r="L35" s="169"/>
    </row>
    <row r="36" spans="1:12" ht="123.75">
      <c r="A36" s="48" t="s">
        <v>2057</v>
      </c>
      <c r="B36" s="41" t="s">
        <v>1710</v>
      </c>
      <c r="C36" s="41" t="s">
        <v>1711</v>
      </c>
      <c r="D36" s="36" t="s">
        <v>106</v>
      </c>
      <c r="E36" s="49" t="s">
        <v>1720</v>
      </c>
      <c r="F36" s="49">
        <v>148</v>
      </c>
      <c r="G36" s="20"/>
      <c r="H36" s="49" t="s">
        <v>2058</v>
      </c>
      <c r="I36" s="49" t="s">
        <v>1722</v>
      </c>
      <c r="K36" s="41" t="s">
        <v>36</v>
      </c>
      <c r="L36" s="165"/>
    </row>
    <row r="37" spans="1:12" ht="111">
      <c r="A37" s="48" t="s">
        <v>2059</v>
      </c>
      <c r="B37" s="41" t="s">
        <v>1710</v>
      </c>
      <c r="C37" s="41" t="s">
        <v>1711</v>
      </c>
      <c r="D37" s="36" t="s">
        <v>106</v>
      </c>
      <c r="E37" s="49" t="s">
        <v>1720</v>
      </c>
      <c r="F37" s="49">
        <v>148</v>
      </c>
      <c r="G37" s="20"/>
      <c r="H37" s="49" t="s">
        <v>2060</v>
      </c>
      <c r="I37" s="49" t="s">
        <v>1726</v>
      </c>
      <c r="K37" s="41" t="s">
        <v>36</v>
      </c>
      <c r="L37" s="165" t="s">
        <v>2061</v>
      </c>
    </row>
    <row r="38" spans="1:12" ht="95.25">
      <c r="A38" s="48" t="s">
        <v>2062</v>
      </c>
      <c r="B38" s="41" t="s">
        <v>1710</v>
      </c>
      <c r="C38" s="41" t="s">
        <v>1711</v>
      </c>
      <c r="D38" s="36" t="s">
        <v>106</v>
      </c>
      <c r="E38" s="49" t="s">
        <v>1720</v>
      </c>
      <c r="F38" s="49">
        <v>148</v>
      </c>
      <c r="G38" s="20">
        <v>4</v>
      </c>
      <c r="H38" s="49" t="s">
        <v>2063</v>
      </c>
      <c r="I38" s="49" t="s">
        <v>2064</v>
      </c>
      <c r="K38" s="41" t="s">
        <v>36</v>
      </c>
      <c r="L38" s="165" t="s">
        <v>2061</v>
      </c>
    </row>
    <row r="39" spans="1:12" ht="95.25">
      <c r="A39" s="48" t="s">
        <v>2065</v>
      </c>
      <c r="B39" s="41" t="s">
        <v>1710</v>
      </c>
      <c r="C39" s="41" t="s">
        <v>1711</v>
      </c>
      <c r="D39" s="36" t="s">
        <v>106</v>
      </c>
      <c r="E39" s="49" t="s">
        <v>1720</v>
      </c>
      <c r="F39" s="49">
        <v>148</v>
      </c>
      <c r="G39" s="20">
        <v>9</v>
      </c>
      <c r="H39" s="49" t="s">
        <v>2066</v>
      </c>
      <c r="I39" s="49" t="s">
        <v>1732</v>
      </c>
      <c r="K39" s="41" t="s">
        <v>36</v>
      </c>
      <c r="L39" s="165" t="s">
        <v>2061</v>
      </c>
    </row>
    <row r="40" spans="1:12" ht="149.25">
      <c r="A40" s="48" t="s">
        <v>2067</v>
      </c>
      <c r="B40" s="41" t="s">
        <v>1710</v>
      </c>
      <c r="C40" s="41" t="s">
        <v>1711</v>
      </c>
      <c r="D40" s="36" t="s">
        <v>106</v>
      </c>
      <c r="E40" s="49" t="s">
        <v>1735</v>
      </c>
      <c r="F40" s="49">
        <v>149</v>
      </c>
      <c r="G40" s="20">
        <v>4</v>
      </c>
      <c r="H40" s="49" t="s">
        <v>2068</v>
      </c>
      <c r="I40" s="49" t="s">
        <v>1737</v>
      </c>
      <c r="K40" s="41" t="s">
        <v>36</v>
      </c>
      <c r="L40" s="165" t="s">
        <v>2061</v>
      </c>
    </row>
    <row r="41" spans="1:12" ht="57">
      <c r="A41" s="48" t="s">
        <v>2069</v>
      </c>
      <c r="B41" s="41" t="s">
        <v>1710</v>
      </c>
      <c r="C41" s="41" t="s">
        <v>1711</v>
      </c>
      <c r="D41" s="36" t="s">
        <v>106</v>
      </c>
      <c r="E41" s="49" t="s">
        <v>1738</v>
      </c>
      <c r="F41" s="49">
        <v>151</v>
      </c>
      <c r="G41" s="20">
        <v>35</v>
      </c>
      <c r="H41" s="49" t="s">
        <v>2070</v>
      </c>
      <c r="I41" s="49" t="s">
        <v>1740</v>
      </c>
      <c r="K41" s="41" t="s">
        <v>36</v>
      </c>
      <c r="L41" s="165"/>
    </row>
    <row r="42" spans="1:12" ht="95.25">
      <c r="A42" s="48" t="s">
        <v>2071</v>
      </c>
      <c r="B42" s="41" t="s">
        <v>1710</v>
      </c>
      <c r="C42" s="41" t="s">
        <v>1711</v>
      </c>
      <c r="D42" s="36"/>
      <c r="E42" s="49"/>
      <c r="F42" s="49">
        <v>151</v>
      </c>
      <c r="G42" s="20"/>
      <c r="H42" s="49" t="s">
        <v>2072</v>
      </c>
      <c r="I42" s="49" t="s">
        <v>2073</v>
      </c>
      <c r="K42" s="41"/>
      <c r="L42" s="165" t="s">
        <v>2061</v>
      </c>
    </row>
    <row r="43" spans="1:12" ht="108">
      <c r="A43" s="48" t="s">
        <v>2074</v>
      </c>
      <c r="B43" s="41" t="s">
        <v>1710</v>
      </c>
      <c r="C43" s="41" t="s">
        <v>1711</v>
      </c>
      <c r="D43" s="36" t="s">
        <v>106</v>
      </c>
      <c r="E43" s="49" t="s">
        <v>1738</v>
      </c>
      <c r="F43" s="49">
        <v>151</v>
      </c>
      <c r="G43" s="20" t="s">
        <v>2075</v>
      </c>
      <c r="H43" s="49" t="s">
        <v>2076</v>
      </c>
      <c r="I43" s="49" t="s">
        <v>1742</v>
      </c>
      <c r="K43" s="41" t="s">
        <v>36</v>
      </c>
      <c r="L43" s="165" t="s">
        <v>2061</v>
      </c>
    </row>
    <row r="44" spans="1:12" ht="114.75">
      <c r="A44" s="48" t="s">
        <v>2077</v>
      </c>
      <c r="B44" s="41" t="s">
        <v>1710</v>
      </c>
      <c r="C44" s="41" t="s">
        <v>1711</v>
      </c>
      <c r="D44" s="36" t="s">
        <v>106</v>
      </c>
      <c r="E44" s="49" t="s">
        <v>1743</v>
      </c>
      <c r="F44" s="49">
        <v>153</v>
      </c>
      <c r="G44" s="20">
        <v>8</v>
      </c>
      <c r="H44" s="49" t="s">
        <v>2078</v>
      </c>
      <c r="I44" s="49" t="s">
        <v>1745</v>
      </c>
      <c r="K44" s="41" t="s">
        <v>36</v>
      </c>
      <c r="L44" s="165" t="s">
        <v>2061</v>
      </c>
    </row>
    <row r="45" spans="1:12" ht="98.25">
      <c r="A45" s="48" t="s">
        <v>2079</v>
      </c>
      <c r="B45" s="41" t="s">
        <v>1710</v>
      </c>
      <c r="C45" s="41" t="s">
        <v>1711</v>
      </c>
      <c r="D45" s="36" t="s">
        <v>106</v>
      </c>
      <c r="E45" s="49" t="s">
        <v>1751</v>
      </c>
      <c r="F45" s="49">
        <v>163</v>
      </c>
      <c r="G45" s="20"/>
      <c r="H45" s="49" t="s">
        <v>2080</v>
      </c>
      <c r="I45" s="49" t="s">
        <v>1753</v>
      </c>
      <c r="K45" s="41" t="s">
        <v>36</v>
      </c>
      <c r="L45" s="165" t="s">
        <v>2061</v>
      </c>
    </row>
    <row r="46" spans="1:12" ht="157.5">
      <c r="A46" s="48" t="s">
        <v>2081</v>
      </c>
      <c r="B46" s="41" t="s">
        <v>1710</v>
      </c>
      <c r="C46" s="41" t="s">
        <v>1711</v>
      </c>
      <c r="D46" s="36" t="s">
        <v>106</v>
      </c>
      <c r="E46" s="49" t="s">
        <v>1755</v>
      </c>
      <c r="F46" s="49">
        <v>162</v>
      </c>
      <c r="G46" s="20"/>
      <c r="H46" s="49" t="s">
        <v>2082</v>
      </c>
      <c r="I46" s="49" t="s">
        <v>1756</v>
      </c>
      <c r="K46" s="41" t="s">
        <v>36</v>
      </c>
      <c r="L46" s="165" t="s">
        <v>2061</v>
      </c>
    </row>
    <row r="47" spans="1:12" ht="204.75">
      <c r="A47" s="48" t="s">
        <v>2083</v>
      </c>
      <c r="B47" s="41" t="s">
        <v>1710</v>
      </c>
      <c r="C47" s="41" t="s">
        <v>1711</v>
      </c>
      <c r="D47" s="36" t="s">
        <v>106</v>
      </c>
      <c r="E47" s="49" t="s">
        <v>1757</v>
      </c>
      <c r="F47" s="49">
        <v>166</v>
      </c>
      <c r="G47" s="20">
        <v>19</v>
      </c>
      <c r="H47" s="49" t="s">
        <v>2084</v>
      </c>
      <c r="I47" s="49" t="s">
        <v>1758</v>
      </c>
      <c r="K47" s="41" t="s">
        <v>36</v>
      </c>
      <c r="L47" s="165" t="s">
        <v>2061</v>
      </c>
    </row>
    <row r="48" spans="1:12" ht="110.25">
      <c r="A48" s="48" t="s">
        <v>2085</v>
      </c>
      <c r="B48" s="41" t="s">
        <v>1710</v>
      </c>
      <c r="C48" s="41" t="s">
        <v>1711</v>
      </c>
      <c r="D48" s="36" t="s">
        <v>106</v>
      </c>
      <c r="E48" s="49" t="s">
        <v>1757</v>
      </c>
      <c r="F48" s="49">
        <v>167</v>
      </c>
      <c r="G48" s="20">
        <v>10</v>
      </c>
      <c r="H48" s="49" t="s">
        <v>2086</v>
      </c>
      <c r="I48" s="49" t="s">
        <v>1759</v>
      </c>
      <c r="K48" s="41" t="s">
        <v>36</v>
      </c>
      <c r="L48" s="165" t="s">
        <v>2061</v>
      </c>
    </row>
    <row r="49" spans="1:12" ht="157.5">
      <c r="A49" s="48" t="s">
        <v>2087</v>
      </c>
      <c r="B49" s="41" t="s">
        <v>1710</v>
      </c>
      <c r="C49" s="41" t="s">
        <v>1711</v>
      </c>
      <c r="D49" s="36" t="s">
        <v>106</v>
      </c>
      <c r="E49" s="49">
        <v>8.4</v>
      </c>
      <c r="F49" s="49">
        <v>167</v>
      </c>
      <c r="G49" s="20">
        <v>16</v>
      </c>
      <c r="H49" s="49" t="s">
        <v>2088</v>
      </c>
      <c r="I49" s="49" t="s">
        <v>1760</v>
      </c>
      <c r="K49" s="41" t="s">
        <v>36</v>
      </c>
      <c r="L49" s="165" t="s">
        <v>2061</v>
      </c>
    </row>
    <row r="50" spans="1:12" ht="204.75">
      <c r="A50" s="48" t="s">
        <v>2089</v>
      </c>
      <c r="B50" s="41" t="s">
        <v>1710</v>
      </c>
      <c r="C50" s="41" t="s">
        <v>1711</v>
      </c>
      <c r="D50" s="36" t="s">
        <v>106</v>
      </c>
      <c r="E50" s="49">
        <v>5.2</v>
      </c>
      <c r="F50" s="49">
        <v>13</v>
      </c>
      <c r="G50" s="20">
        <v>12</v>
      </c>
      <c r="H50" s="49" t="s">
        <v>2090</v>
      </c>
      <c r="I50" s="49" t="s">
        <v>1766</v>
      </c>
      <c r="K50" s="41" t="s">
        <v>36</v>
      </c>
      <c r="L50" s="165" t="s">
        <v>2061</v>
      </c>
    </row>
    <row r="51" spans="1:12" ht="191.25">
      <c r="A51" s="48" t="s">
        <v>2091</v>
      </c>
      <c r="B51" s="41" t="s">
        <v>1710</v>
      </c>
      <c r="C51" s="41" t="s">
        <v>1711</v>
      </c>
      <c r="D51" s="36" t="s">
        <v>106</v>
      </c>
      <c r="E51" s="49">
        <v>5.3</v>
      </c>
      <c r="F51" s="49">
        <v>13</v>
      </c>
      <c r="G51" s="20" t="s">
        <v>2092</v>
      </c>
      <c r="H51" s="49" t="s">
        <v>2093</v>
      </c>
      <c r="I51" s="49" t="s">
        <v>1769</v>
      </c>
      <c r="K51" s="41" t="s">
        <v>36</v>
      </c>
      <c r="L51" s="165" t="s">
        <v>2061</v>
      </c>
    </row>
    <row r="52" spans="1:12" ht="162">
      <c r="A52" s="48" t="s">
        <v>2094</v>
      </c>
      <c r="B52" s="41" t="s">
        <v>1710</v>
      </c>
      <c r="C52" s="41" t="s">
        <v>1711</v>
      </c>
      <c r="D52" s="36" t="s">
        <v>106</v>
      </c>
      <c r="E52" s="49">
        <v>5.4</v>
      </c>
      <c r="F52" s="49">
        <v>15</v>
      </c>
      <c r="G52" s="20">
        <v>1</v>
      </c>
      <c r="H52" s="49" t="s">
        <v>2095</v>
      </c>
      <c r="I52" s="49" t="s">
        <v>1771</v>
      </c>
      <c r="K52" s="41" t="s">
        <v>36</v>
      </c>
      <c r="L52" s="165" t="s">
        <v>2061</v>
      </c>
    </row>
    <row r="53" spans="1:12" ht="126">
      <c r="A53" s="48" t="s">
        <v>2096</v>
      </c>
      <c r="B53" s="41" t="s">
        <v>1710</v>
      </c>
      <c r="C53" s="41" t="s">
        <v>1711</v>
      </c>
      <c r="D53" s="36" t="s">
        <v>106</v>
      </c>
      <c r="E53" s="49">
        <v>5.5</v>
      </c>
      <c r="F53" s="49">
        <v>15</v>
      </c>
      <c r="G53" s="20"/>
      <c r="H53" s="49" t="s">
        <v>2097</v>
      </c>
      <c r="I53" s="49" t="s">
        <v>1773</v>
      </c>
      <c r="K53" s="41" t="s">
        <v>36</v>
      </c>
      <c r="L53" s="165" t="s">
        <v>2061</v>
      </c>
    </row>
    <row r="54" spans="1:12" ht="187.5">
      <c r="A54" s="48" t="s">
        <v>2098</v>
      </c>
      <c r="B54" s="41" t="s">
        <v>1710</v>
      </c>
      <c r="C54" s="41" t="s">
        <v>1711</v>
      </c>
      <c r="D54" s="36" t="s">
        <v>106</v>
      </c>
      <c r="E54" s="49" t="s">
        <v>1774</v>
      </c>
      <c r="F54" s="49">
        <v>16</v>
      </c>
      <c r="G54" s="20"/>
      <c r="H54" s="49" t="s">
        <v>2099</v>
      </c>
      <c r="I54" s="49" t="s">
        <v>1776</v>
      </c>
      <c r="K54" s="41" t="s">
        <v>36</v>
      </c>
      <c r="L54" s="165" t="s">
        <v>2061</v>
      </c>
    </row>
    <row r="55" spans="1:12" ht="126">
      <c r="A55" s="48" t="s">
        <v>2100</v>
      </c>
      <c r="B55" s="41" t="s">
        <v>1710</v>
      </c>
      <c r="C55" s="41" t="s">
        <v>1711</v>
      </c>
      <c r="D55" s="36" t="s">
        <v>106</v>
      </c>
      <c r="E55" s="49" t="s">
        <v>1777</v>
      </c>
      <c r="F55" s="49">
        <v>16</v>
      </c>
      <c r="G55" s="20">
        <v>19</v>
      </c>
      <c r="H55" s="49" t="s">
        <v>2101</v>
      </c>
      <c r="I55" s="49" t="s">
        <v>1779</v>
      </c>
      <c r="K55" s="41" t="s">
        <v>36</v>
      </c>
      <c r="L55" s="165" t="s">
        <v>2061</v>
      </c>
    </row>
    <row r="56" spans="1:12" ht="252">
      <c r="A56" s="48" t="s">
        <v>2102</v>
      </c>
      <c r="B56" s="41" t="s">
        <v>1710</v>
      </c>
      <c r="C56" s="41" t="s">
        <v>1711</v>
      </c>
      <c r="D56" s="36" t="s">
        <v>106</v>
      </c>
      <c r="E56" s="49">
        <v>5.6</v>
      </c>
      <c r="F56" s="49">
        <v>17</v>
      </c>
      <c r="G56" s="20">
        <v>35</v>
      </c>
      <c r="H56" s="49" t="s">
        <v>2103</v>
      </c>
      <c r="I56" s="49" t="s">
        <v>1781</v>
      </c>
      <c r="K56" s="41" t="s">
        <v>36</v>
      </c>
      <c r="L56" s="165" t="s">
        <v>2061</v>
      </c>
    </row>
    <row r="57" spans="1:12" ht="126">
      <c r="A57" s="48" t="s">
        <v>2104</v>
      </c>
      <c r="B57" s="41" t="s">
        <v>1710</v>
      </c>
      <c r="C57" s="41" t="s">
        <v>1711</v>
      </c>
      <c r="D57" s="36" t="s">
        <v>106</v>
      </c>
      <c r="E57" s="49">
        <v>5.6</v>
      </c>
      <c r="F57" s="49">
        <v>18</v>
      </c>
      <c r="G57" s="20">
        <v>3</v>
      </c>
      <c r="H57" s="49" t="s">
        <v>2105</v>
      </c>
      <c r="I57" s="49" t="s">
        <v>1783</v>
      </c>
      <c r="K57" s="41" t="s">
        <v>36</v>
      </c>
      <c r="L57" s="165" t="s">
        <v>2061</v>
      </c>
    </row>
    <row r="58" spans="1:12" ht="94.5">
      <c r="A58" s="48" t="s">
        <v>2106</v>
      </c>
      <c r="B58" s="41" t="s">
        <v>1710</v>
      </c>
      <c r="C58" s="41" t="s">
        <v>1711</v>
      </c>
      <c r="D58" s="36" t="s">
        <v>106</v>
      </c>
      <c r="E58" s="49" t="s">
        <v>1785</v>
      </c>
      <c r="F58" s="49">
        <v>20</v>
      </c>
      <c r="G58" s="20"/>
      <c r="H58" s="49" t="s">
        <v>2107</v>
      </c>
      <c r="I58" s="49" t="s">
        <v>1758</v>
      </c>
      <c r="K58" s="41" t="s">
        <v>36</v>
      </c>
      <c r="L58" s="165" t="s">
        <v>2061</v>
      </c>
    </row>
    <row r="59" spans="1:12" ht="157.5">
      <c r="A59" s="48" t="s">
        <v>2108</v>
      </c>
      <c r="B59" s="41" t="s">
        <v>1710</v>
      </c>
      <c r="C59" s="41" t="s">
        <v>1711</v>
      </c>
      <c r="D59" s="36" t="s">
        <v>106</v>
      </c>
      <c r="E59" s="49" t="s">
        <v>1786</v>
      </c>
      <c r="F59" s="49">
        <v>21</v>
      </c>
      <c r="G59" s="20"/>
      <c r="H59" s="49" t="s">
        <v>2109</v>
      </c>
      <c r="I59" s="49" t="s">
        <v>1787</v>
      </c>
      <c r="K59" s="41" t="s">
        <v>36</v>
      </c>
      <c r="L59" s="165" t="s">
        <v>2061</v>
      </c>
    </row>
    <row r="60" spans="1:12" ht="189">
      <c r="A60" s="48" t="s">
        <v>2110</v>
      </c>
      <c r="B60" s="41" t="s">
        <v>1710</v>
      </c>
      <c r="C60" s="41" t="s">
        <v>1711</v>
      </c>
      <c r="D60" s="36" t="s">
        <v>106</v>
      </c>
      <c r="E60" s="49" t="s">
        <v>1791</v>
      </c>
      <c r="F60" s="49">
        <v>26</v>
      </c>
      <c r="G60" s="20"/>
      <c r="H60" s="49" t="s">
        <v>2111</v>
      </c>
      <c r="I60" s="49" t="s">
        <v>1793</v>
      </c>
      <c r="K60" s="41" t="s">
        <v>36</v>
      </c>
      <c r="L60" s="165" t="s">
        <v>2061</v>
      </c>
    </row>
    <row r="61" spans="1:12" ht="141.75">
      <c r="A61" s="48" t="s">
        <v>2112</v>
      </c>
      <c r="B61" s="41" t="s">
        <v>1710</v>
      </c>
      <c r="C61" s="41" t="s">
        <v>1711</v>
      </c>
      <c r="D61" s="36" t="s">
        <v>106</v>
      </c>
      <c r="E61" s="49" t="s">
        <v>1791</v>
      </c>
      <c r="F61" s="49">
        <v>29</v>
      </c>
      <c r="G61" s="20"/>
      <c r="H61" s="49" t="s">
        <v>2113</v>
      </c>
      <c r="I61" s="49" t="s">
        <v>1794</v>
      </c>
      <c r="K61" s="41" t="s">
        <v>36</v>
      </c>
      <c r="L61" s="165" t="s">
        <v>2061</v>
      </c>
    </row>
    <row r="62" spans="1:12" ht="189">
      <c r="A62" s="48" t="s">
        <v>2114</v>
      </c>
      <c r="B62" s="41" t="s">
        <v>1710</v>
      </c>
      <c r="C62" s="41" t="s">
        <v>1711</v>
      </c>
      <c r="D62" s="36" t="s">
        <v>106</v>
      </c>
      <c r="E62" s="49" t="s">
        <v>1795</v>
      </c>
      <c r="F62" s="49">
        <v>35</v>
      </c>
      <c r="G62" s="20"/>
      <c r="H62" s="49" t="s">
        <v>2115</v>
      </c>
      <c r="I62" s="49" t="s">
        <v>1796</v>
      </c>
      <c r="K62" s="41" t="s">
        <v>36</v>
      </c>
      <c r="L62" s="165" t="s">
        <v>2061</v>
      </c>
    </row>
    <row r="63" spans="1:12" ht="110.25">
      <c r="A63" s="48" t="s">
        <v>2116</v>
      </c>
      <c r="B63" s="41" t="s">
        <v>1710</v>
      </c>
      <c r="C63" s="41" t="s">
        <v>1711</v>
      </c>
      <c r="D63" s="36" t="s">
        <v>106</v>
      </c>
      <c r="E63" s="49" t="s">
        <v>1797</v>
      </c>
      <c r="F63" s="49">
        <v>36</v>
      </c>
      <c r="G63" s="20"/>
      <c r="H63" s="49" t="s">
        <v>2117</v>
      </c>
      <c r="I63" s="49" t="s">
        <v>1758</v>
      </c>
      <c r="K63" s="41" t="s">
        <v>36</v>
      </c>
      <c r="L63" s="165" t="s">
        <v>2061</v>
      </c>
    </row>
    <row r="64" spans="1:12" ht="192">
      <c r="A64" s="48" t="s">
        <v>2118</v>
      </c>
      <c r="B64" s="41" t="s">
        <v>1710</v>
      </c>
      <c r="C64" s="41" t="s">
        <v>1711</v>
      </c>
      <c r="D64" s="36" t="s">
        <v>106</v>
      </c>
      <c r="E64" s="49" t="s">
        <v>1798</v>
      </c>
      <c r="F64" s="49">
        <v>36</v>
      </c>
      <c r="G64" s="20"/>
      <c r="H64" s="49" t="s">
        <v>2119</v>
      </c>
      <c r="I64" s="49" t="s">
        <v>1799</v>
      </c>
      <c r="K64" s="41" t="s">
        <v>36</v>
      </c>
      <c r="L64" s="165" t="s">
        <v>2061</v>
      </c>
    </row>
    <row r="65" spans="1:12" ht="189">
      <c r="A65" s="48" t="s">
        <v>2120</v>
      </c>
      <c r="B65" s="41" t="s">
        <v>1710</v>
      </c>
      <c r="C65" s="41" t="s">
        <v>1711</v>
      </c>
      <c r="D65" s="36" t="s">
        <v>106</v>
      </c>
      <c r="E65" s="49" t="s">
        <v>1802</v>
      </c>
      <c r="F65" s="49">
        <v>41</v>
      </c>
      <c r="G65" s="20"/>
      <c r="H65" s="49" t="s">
        <v>2121</v>
      </c>
      <c r="I65" s="49" t="s">
        <v>1803</v>
      </c>
      <c r="K65" s="41" t="s">
        <v>36</v>
      </c>
      <c r="L65" s="165" t="s">
        <v>2061</v>
      </c>
    </row>
    <row r="66" spans="1:12" ht="173.25">
      <c r="A66" s="48" t="s">
        <v>2122</v>
      </c>
      <c r="B66" s="41" t="s">
        <v>1710</v>
      </c>
      <c r="C66" s="41" t="s">
        <v>1711</v>
      </c>
      <c r="D66" s="36" t="s">
        <v>106</v>
      </c>
      <c r="E66" s="49" t="s">
        <v>1806</v>
      </c>
      <c r="F66" s="49">
        <v>43</v>
      </c>
      <c r="G66" s="20"/>
      <c r="H66" s="49" t="s">
        <v>2123</v>
      </c>
      <c r="I66" s="49" t="s">
        <v>1807</v>
      </c>
      <c r="K66" s="41" t="s">
        <v>36</v>
      </c>
      <c r="L66" s="165" t="s">
        <v>2061</v>
      </c>
    </row>
    <row r="68" spans="8:10" ht="12.75">
      <c r="H68" s="123" t="s">
        <v>2023</v>
      </c>
      <c r="I68" s="53"/>
      <c r="J68" s="162">
        <f>J70-J69</f>
        <v>8</v>
      </c>
    </row>
    <row r="69" spans="8:10" ht="12.75">
      <c r="H69" s="123" t="s">
        <v>2024</v>
      </c>
      <c r="I69" s="53"/>
      <c r="J69" s="162">
        <f>COUNTBLANK($J$2:$J66)</f>
        <v>57</v>
      </c>
    </row>
    <row r="70" spans="8:10" ht="12.75">
      <c r="H70" s="123" t="s">
        <v>2025</v>
      </c>
      <c r="I70" s="53"/>
      <c r="J70" s="163">
        <f>COUNTA($A$2:$A66)</f>
        <v>65</v>
      </c>
    </row>
    <row r="71" spans="8:10" ht="12.75">
      <c r="H71" s="123" t="s">
        <v>2026</v>
      </c>
      <c r="I71" s="53"/>
      <c r="J71" s="164">
        <f>SUM($M$2:$M66)</f>
        <v>0</v>
      </c>
    </row>
  </sheetData>
  <sheetProtection/>
  <autoFilter ref="B1:M66"/>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K58"/>
  <sheetViews>
    <sheetView zoomScalePageLayoutView="0" workbookViewId="0" topLeftCell="H45">
      <selection activeCell="H55" sqref="H55:J58"/>
    </sheetView>
  </sheetViews>
  <sheetFormatPr defaultColWidth="9.140625" defaultRowHeight="12.75"/>
  <cols>
    <col min="1" max="1" width="9.00390625" style="0" customWidth="1"/>
    <col min="2" max="2" width="8.28125" style="0" hidden="1" customWidth="1"/>
    <col min="3" max="3" width="12.00390625" style="0" hidden="1" customWidth="1"/>
    <col min="4" max="4" width="13.7109375" style="2" bestFit="1" customWidth="1"/>
    <col min="5" max="5" width="8.57421875" style="19" customWidth="1"/>
    <col min="6" max="6" width="7.00390625" style="19" customWidth="1"/>
    <col min="7" max="7" width="8.421875" style="19" customWidth="1"/>
    <col min="8" max="8" width="49.8515625" style="0" customWidth="1"/>
    <col min="9" max="9" width="47.28125" style="0" customWidth="1"/>
    <col min="10" max="10" width="19.421875" style="2" customWidth="1"/>
    <col min="11" max="11" width="31.421875" style="0" customWidth="1"/>
  </cols>
  <sheetData>
    <row r="1" spans="1:11" ht="39" customHeight="1">
      <c r="A1" s="1" t="s">
        <v>1708</v>
      </c>
      <c r="B1" s="1" t="s">
        <v>21</v>
      </c>
      <c r="C1" s="1" t="s">
        <v>22</v>
      </c>
      <c r="D1" s="17" t="s">
        <v>6</v>
      </c>
      <c r="E1" s="18" t="s">
        <v>0</v>
      </c>
      <c r="F1" s="18" t="s">
        <v>1</v>
      </c>
      <c r="G1" s="18" t="s">
        <v>2</v>
      </c>
      <c r="H1" s="1" t="s">
        <v>3</v>
      </c>
      <c r="I1" s="1" t="s">
        <v>4</v>
      </c>
      <c r="J1" s="3" t="s">
        <v>5</v>
      </c>
      <c r="K1" s="1" t="s">
        <v>2006</v>
      </c>
    </row>
    <row r="2" spans="1:11" s="142" customFormat="1" ht="38.25">
      <c r="A2" s="141" t="s">
        <v>1545</v>
      </c>
      <c r="B2" s="142" t="s">
        <v>33</v>
      </c>
      <c r="C2" s="142" t="s">
        <v>34</v>
      </c>
      <c r="D2" s="143" t="s">
        <v>35</v>
      </c>
      <c r="E2" s="144" t="s">
        <v>37</v>
      </c>
      <c r="F2" s="144" t="s">
        <v>38</v>
      </c>
      <c r="G2" s="144" t="s">
        <v>39</v>
      </c>
      <c r="H2" s="144" t="s">
        <v>41</v>
      </c>
      <c r="I2" s="144" t="s">
        <v>40</v>
      </c>
      <c r="J2" s="145" t="s">
        <v>36</v>
      </c>
      <c r="K2" s="141" t="s">
        <v>2007</v>
      </c>
    </row>
    <row r="3" spans="1:11" s="142" customFormat="1" ht="25.5">
      <c r="A3" s="141" t="s">
        <v>1546</v>
      </c>
      <c r="B3" s="142" t="s">
        <v>33</v>
      </c>
      <c r="C3" s="142" t="s">
        <v>34</v>
      </c>
      <c r="D3" s="145" t="s">
        <v>35</v>
      </c>
      <c r="E3" s="144" t="s">
        <v>37</v>
      </c>
      <c r="F3" s="144" t="s">
        <v>38</v>
      </c>
      <c r="G3" s="144" t="s">
        <v>42</v>
      </c>
      <c r="H3" s="141" t="s">
        <v>43</v>
      </c>
      <c r="I3" s="141" t="s">
        <v>44</v>
      </c>
      <c r="J3" s="145" t="s">
        <v>36</v>
      </c>
      <c r="K3" s="141" t="s">
        <v>2007</v>
      </c>
    </row>
    <row r="4" spans="1:11" s="142" customFormat="1" ht="25.5">
      <c r="A4" s="141" t="s">
        <v>1547</v>
      </c>
      <c r="B4" s="142" t="s">
        <v>33</v>
      </c>
      <c r="C4" s="142" t="s">
        <v>34</v>
      </c>
      <c r="D4" s="145" t="s">
        <v>35</v>
      </c>
      <c r="E4" s="144" t="s">
        <v>37</v>
      </c>
      <c r="F4" s="144" t="s">
        <v>38</v>
      </c>
      <c r="G4" s="144" t="s">
        <v>47</v>
      </c>
      <c r="H4" s="141" t="s">
        <v>48</v>
      </c>
      <c r="I4" s="141" t="s">
        <v>49</v>
      </c>
      <c r="J4" s="145" t="s">
        <v>36</v>
      </c>
      <c r="K4" s="141" t="s">
        <v>2007</v>
      </c>
    </row>
    <row r="5" spans="1:11" s="142" customFormat="1" ht="25.5">
      <c r="A5" s="141" t="s">
        <v>1548</v>
      </c>
      <c r="B5" s="142" t="s">
        <v>33</v>
      </c>
      <c r="C5" s="142" t="s">
        <v>34</v>
      </c>
      <c r="D5" s="145" t="s">
        <v>35</v>
      </c>
      <c r="E5" s="144" t="s">
        <v>50</v>
      </c>
      <c r="F5" s="144" t="s">
        <v>51</v>
      </c>
      <c r="G5" s="144" t="s">
        <v>42</v>
      </c>
      <c r="H5" s="141" t="s">
        <v>52</v>
      </c>
      <c r="I5" s="141" t="s">
        <v>53</v>
      </c>
      <c r="J5" s="145" t="s">
        <v>36</v>
      </c>
      <c r="K5" s="141" t="s">
        <v>2007</v>
      </c>
    </row>
    <row r="6" spans="1:11" s="142" customFormat="1" ht="25.5">
      <c r="A6" s="141" t="s">
        <v>1549</v>
      </c>
      <c r="B6" s="142" t="s">
        <v>33</v>
      </c>
      <c r="C6" s="142" t="s">
        <v>34</v>
      </c>
      <c r="D6" s="145" t="s">
        <v>35</v>
      </c>
      <c r="E6" s="144" t="s">
        <v>54</v>
      </c>
      <c r="F6" s="144" t="s">
        <v>55</v>
      </c>
      <c r="G6" s="144" t="s">
        <v>56</v>
      </c>
      <c r="H6" s="141" t="s">
        <v>48</v>
      </c>
      <c r="I6" s="141" t="s">
        <v>57</v>
      </c>
      <c r="J6" s="145" t="s">
        <v>36</v>
      </c>
      <c r="K6" s="141" t="s">
        <v>2007</v>
      </c>
    </row>
    <row r="7" spans="1:11" s="142" customFormat="1" ht="25.5">
      <c r="A7" s="141" t="s">
        <v>1550</v>
      </c>
      <c r="B7" s="142" t="s">
        <v>33</v>
      </c>
      <c r="C7" s="142" t="s">
        <v>34</v>
      </c>
      <c r="D7" s="145" t="s">
        <v>35</v>
      </c>
      <c r="E7" s="144" t="s">
        <v>54</v>
      </c>
      <c r="F7" s="144" t="s">
        <v>55</v>
      </c>
      <c r="G7" s="144" t="s">
        <v>38</v>
      </c>
      <c r="H7" s="141" t="s">
        <v>58</v>
      </c>
      <c r="I7" s="141" t="s">
        <v>59</v>
      </c>
      <c r="J7" s="145" t="s">
        <v>36</v>
      </c>
      <c r="K7" s="141" t="s">
        <v>2007</v>
      </c>
    </row>
    <row r="8" spans="1:11" s="142" customFormat="1" ht="25.5">
      <c r="A8" s="141" t="s">
        <v>1551</v>
      </c>
      <c r="B8" s="142" t="s">
        <v>33</v>
      </c>
      <c r="C8" s="142" t="s">
        <v>34</v>
      </c>
      <c r="D8" s="145" t="s">
        <v>35</v>
      </c>
      <c r="E8" s="144" t="s">
        <v>54</v>
      </c>
      <c r="F8" s="144" t="s">
        <v>55</v>
      </c>
      <c r="G8" s="144" t="s">
        <v>47</v>
      </c>
      <c r="H8" s="141" t="s">
        <v>60</v>
      </c>
      <c r="I8" s="141" t="s">
        <v>61</v>
      </c>
      <c r="J8" s="145" t="s">
        <v>36</v>
      </c>
      <c r="K8" s="141" t="s">
        <v>2007</v>
      </c>
    </row>
    <row r="9" spans="1:11" s="142" customFormat="1" ht="25.5">
      <c r="A9" s="141" t="s">
        <v>1552</v>
      </c>
      <c r="B9" s="142" t="s">
        <v>33</v>
      </c>
      <c r="C9" s="142" t="s">
        <v>34</v>
      </c>
      <c r="D9" s="145" t="s">
        <v>35</v>
      </c>
      <c r="E9" s="144" t="s">
        <v>62</v>
      </c>
      <c r="F9" s="144" t="s">
        <v>63</v>
      </c>
      <c r="G9" s="144" t="s">
        <v>64</v>
      </c>
      <c r="H9" s="141" t="s">
        <v>66</v>
      </c>
      <c r="I9" s="141" t="s">
        <v>67</v>
      </c>
      <c r="J9" s="145" t="s">
        <v>36</v>
      </c>
      <c r="K9" s="141" t="s">
        <v>2007</v>
      </c>
    </row>
    <row r="10" spans="1:11" s="142" customFormat="1" ht="25.5">
      <c r="A10" s="141" t="s">
        <v>1553</v>
      </c>
      <c r="B10" s="142" t="s">
        <v>33</v>
      </c>
      <c r="C10" s="142" t="s">
        <v>34</v>
      </c>
      <c r="D10" s="145" t="s">
        <v>35</v>
      </c>
      <c r="E10" s="144" t="s">
        <v>62</v>
      </c>
      <c r="F10" s="144" t="s">
        <v>63</v>
      </c>
      <c r="G10" s="144" t="s">
        <v>65</v>
      </c>
      <c r="H10" s="141" t="s">
        <v>68</v>
      </c>
      <c r="I10" s="141" t="s">
        <v>69</v>
      </c>
      <c r="J10" s="145" t="s">
        <v>36</v>
      </c>
      <c r="K10" s="141" t="s">
        <v>2007</v>
      </c>
    </row>
    <row r="11" spans="1:11" s="142" customFormat="1" ht="25.5">
      <c r="A11" s="141" t="s">
        <v>1554</v>
      </c>
      <c r="B11" s="142" t="s">
        <v>33</v>
      </c>
      <c r="C11" s="142" t="s">
        <v>34</v>
      </c>
      <c r="D11" s="145" t="s">
        <v>35</v>
      </c>
      <c r="E11" s="144" t="s">
        <v>70</v>
      </c>
      <c r="F11" s="144" t="s">
        <v>71</v>
      </c>
      <c r="G11" s="144" t="s">
        <v>72</v>
      </c>
      <c r="H11" s="141" t="s">
        <v>73</v>
      </c>
      <c r="I11" s="141" t="s">
        <v>74</v>
      </c>
      <c r="J11" s="145" t="s">
        <v>36</v>
      </c>
      <c r="K11" s="141" t="s">
        <v>2007</v>
      </c>
    </row>
    <row r="12" spans="1:11" s="142" customFormat="1" ht="25.5">
      <c r="A12" s="141" t="s">
        <v>1555</v>
      </c>
      <c r="B12" s="142" t="s">
        <v>33</v>
      </c>
      <c r="C12" s="142" t="s">
        <v>34</v>
      </c>
      <c r="D12" s="145" t="s">
        <v>35</v>
      </c>
      <c r="E12" s="144" t="s">
        <v>46</v>
      </c>
      <c r="F12" s="144" t="s">
        <v>75</v>
      </c>
      <c r="G12" s="144" t="s">
        <v>45</v>
      </c>
      <c r="H12" s="141" t="s">
        <v>76</v>
      </c>
      <c r="I12" s="141" t="s">
        <v>77</v>
      </c>
      <c r="J12" s="145" t="s">
        <v>36</v>
      </c>
      <c r="K12" s="141" t="s">
        <v>2007</v>
      </c>
    </row>
    <row r="13" spans="1:11" s="142" customFormat="1" ht="63.75">
      <c r="A13" s="141" t="s">
        <v>1556</v>
      </c>
      <c r="B13" s="142" t="s">
        <v>33</v>
      </c>
      <c r="C13" s="142" t="s">
        <v>34</v>
      </c>
      <c r="D13" s="145" t="s">
        <v>35</v>
      </c>
      <c r="E13" s="144" t="s">
        <v>78</v>
      </c>
      <c r="F13" s="144" t="s">
        <v>82</v>
      </c>
      <c r="G13" s="144" t="s">
        <v>83</v>
      </c>
      <c r="H13" s="141" t="s">
        <v>84</v>
      </c>
      <c r="I13" s="141" t="s">
        <v>85</v>
      </c>
      <c r="J13" s="145" t="s">
        <v>36</v>
      </c>
      <c r="K13" s="141" t="s">
        <v>2007</v>
      </c>
    </row>
    <row r="14" spans="1:11" s="142" customFormat="1" ht="25.5">
      <c r="A14" s="141" t="s">
        <v>1557</v>
      </c>
      <c r="B14" s="142" t="s">
        <v>33</v>
      </c>
      <c r="C14" s="142" t="s">
        <v>34</v>
      </c>
      <c r="D14" s="145" t="s">
        <v>35</v>
      </c>
      <c r="E14" s="144" t="s">
        <v>78</v>
      </c>
      <c r="F14" s="144" t="s">
        <v>79</v>
      </c>
      <c r="G14" s="144" t="s">
        <v>80</v>
      </c>
      <c r="H14" s="141" t="s">
        <v>81</v>
      </c>
      <c r="I14" s="141" t="s">
        <v>77</v>
      </c>
      <c r="J14" s="145" t="s">
        <v>36</v>
      </c>
      <c r="K14" s="141" t="s">
        <v>2007</v>
      </c>
    </row>
    <row r="15" spans="1:11" s="142" customFormat="1" ht="25.5">
      <c r="A15" s="141" t="s">
        <v>1558</v>
      </c>
      <c r="B15" s="142" t="s">
        <v>33</v>
      </c>
      <c r="C15" s="142" t="s">
        <v>34</v>
      </c>
      <c r="D15" s="143" t="s">
        <v>35</v>
      </c>
      <c r="E15" s="146" t="s">
        <v>86</v>
      </c>
      <c r="F15" s="146" t="s">
        <v>79</v>
      </c>
      <c r="G15" s="146" t="s">
        <v>87</v>
      </c>
      <c r="H15" s="142" t="s">
        <v>88</v>
      </c>
      <c r="I15" s="142" t="s">
        <v>89</v>
      </c>
      <c r="J15" s="145" t="s">
        <v>36</v>
      </c>
      <c r="K15" s="141" t="s">
        <v>2007</v>
      </c>
    </row>
    <row r="16" spans="1:11" s="142" customFormat="1" ht="25.5">
      <c r="A16" s="141" t="s">
        <v>1559</v>
      </c>
      <c r="B16" s="142" t="s">
        <v>33</v>
      </c>
      <c r="C16" s="142" t="s">
        <v>34</v>
      </c>
      <c r="D16" s="143" t="s">
        <v>35</v>
      </c>
      <c r="E16" s="146" t="s">
        <v>90</v>
      </c>
      <c r="F16" s="146" t="s">
        <v>91</v>
      </c>
      <c r="G16" s="146" t="s">
        <v>65</v>
      </c>
      <c r="H16" s="142" t="s">
        <v>93</v>
      </c>
      <c r="I16" s="142" t="s">
        <v>92</v>
      </c>
      <c r="J16" s="145" t="s">
        <v>36</v>
      </c>
      <c r="K16" s="141" t="s">
        <v>2007</v>
      </c>
    </row>
    <row r="17" spans="1:11" s="142" customFormat="1" ht="25.5">
      <c r="A17" s="141" t="s">
        <v>1560</v>
      </c>
      <c r="B17" s="142" t="s">
        <v>33</v>
      </c>
      <c r="C17" s="142" t="s">
        <v>34</v>
      </c>
      <c r="D17" s="143" t="s">
        <v>35</v>
      </c>
      <c r="E17" s="146" t="s">
        <v>94</v>
      </c>
      <c r="F17" s="146" t="s">
        <v>91</v>
      </c>
      <c r="G17" s="146" t="s">
        <v>95</v>
      </c>
      <c r="H17" s="142" t="s">
        <v>93</v>
      </c>
      <c r="I17" s="142" t="s">
        <v>93</v>
      </c>
      <c r="J17" s="145" t="s">
        <v>36</v>
      </c>
      <c r="K17" s="141" t="s">
        <v>2007</v>
      </c>
    </row>
    <row r="18" spans="1:11" s="142" customFormat="1" ht="25.5">
      <c r="A18" s="141" t="s">
        <v>1561</v>
      </c>
      <c r="B18" s="142" t="s">
        <v>33</v>
      </c>
      <c r="C18" s="142" t="s">
        <v>34</v>
      </c>
      <c r="D18" s="143" t="s">
        <v>35</v>
      </c>
      <c r="E18" s="146" t="s">
        <v>94</v>
      </c>
      <c r="F18" s="146" t="s">
        <v>91</v>
      </c>
      <c r="G18" s="146" t="s">
        <v>95</v>
      </c>
      <c r="H18" s="142" t="s">
        <v>96</v>
      </c>
      <c r="I18" s="142" t="s">
        <v>97</v>
      </c>
      <c r="J18" s="145" t="s">
        <v>36</v>
      </c>
      <c r="K18" s="141" t="s">
        <v>2007</v>
      </c>
    </row>
    <row r="19" spans="1:11" s="142" customFormat="1" ht="25.5">
      <c r="A19" s="141" t="s">
        <v>1562</v>
      </c>
      <c r="B19" s="142" t="s">
        <v>33</v>
      </c>
      <c r="C19" s="142" t="s">
        <v>34</v>
      </c>
      <c r="D19" s="143" t="s">
        <v>35</v>
      </c>
      <c r="E19" s="146" t="s">
        <v>98</v>
      </c>
      <c r="F19" s="146" t="s">
        <v>99</v>
      </c>
      <c r="G19" s="146" t="s">
        <v>39</v>
      </c>
      <c r="H19" s="142" t="s">
        <v>101</v>
      </c>
      <c r="I19" s="142" t="s">
        <v>100</v>
      </c>
      <c r="J19" s="145" t="s">
        <v>36</v>
      </c>
      <c r="K19" s="141" t="s">
        <v>2007</v>
      </c>
    </row>
    <row r="20" spans="1:11" s="142" customFormat="1" ht="63.75">
      <c r="A20" s="141" t="s">
        <v>1563</v>
      </c>
      <c r="B20" s="142" t="s">
        <v>33</v>
      </c>
      <c r="C20" s="142" t="s">
        <v>34</v>
      </c>
      <c r="D20" s="143" t="s">
        <v>106</v>
      </c>
      <c r="E20" s="146" t="s">
        <v>102</v>
      </c>
      <c r="F20" s="146" t="s">
        <v>103</v>
      </c>
      <c r="G20" s="146" t="s">
        <v>104</v>
      </c>
      <c r="H20" s="141" t="s">
        <v>2008</v>
      </c>
      <c r="I20" s="142" t="s">
        <v>107</v>
      </c>
      <c r="J20" s="145" t="s">
        <v>36</v>
      </c>
      <c r="K20" s="141" t="s">
        <v>2009</v>
      </c>
    </row>
    <row r="21" spans="1:11" s="142" customFormat="1" ht="51">
      <c r="A21" s="141" t="s">
        <v>1564</v>
      </c>
      <c r="B21" s="142" t="s">
        <v>33</v>
      </c>
      <c r="C21" s="142" t="s">
        <v>34</v>
      </c>
      <c r="D21" s="143" t="s">
        <v>106</v>
      </c>
      <c r="E21" s="146" t="s">
        <v>108</v>
      </c>
      <c r="F21" s="146" t="s">
        <v>109</v>
      </c>
      <c r="G21" s="146" t="s">
        <v>110</v>
      </c>
      <c r="H21" s="142" t="s">
        <v>111</v>
      </c>
      <c r="I21" s="142" t="s">
        <v>112</v>
      </c>
      <c r="J21" s="145" t="s">
        <v>36</v>
      </c>
      <c r="K21" s="141" t="s">
        <v>2010</v>
      </c>
    </row>
    <row r="22" spans="1:11" s="142" customFormat="1" ht="38.25">
      <c r="A22" s="141" t="s">
        <v>1565</v>
      </c>
      <c r="B22" s="142" t="s">
        <v>33</v>
      </c>
      <c r="C22" s="142" t="s">
        <v>34</v>
      </c>
      <c r="D22" s="143" t="s">
        <v>35</v>
      </c>
      <c r="E22" s="146" t="s">
        <v>108</v>
      </c>
      <c r="F22" s="146" t="s">
        <v>109</v>
      </c>
      <c r="G22" s="146" t="s">
        <v>39</v>
      </c>
      <c r="H22" s="142" t="s">
        <v>134</v>
      </c>
      <c r="I22" s="142" t="s">
        <v>133</v>
      </c>
      <c r="J22" s="145" t="s">
        <v>36</v>
      </c>
      <c r="K22" s="141" t="s">
        <v>2007</v>
      </c>
    </row>
    <row r="23" spans="1:11" s="142" customFormat="1" ht="38.25">
      <c r="A23" s="141" t="s">
        <v>1566</v>
      </c>
      <c r="B23" s="142" t="s">
        <v>33</v>
      </c>
      <c r="C23" s="142" t="s">
        <v>34</v>
      </c>
      <c r="D23" s="143" t="s">
        <v>35</v>
      </c>
      <c r="E23" s="146" t="s">
        <v>108</v>
      </c>
      <c r="F23" s="146" t="s">
        <v>113</v>
      </c>
      <c r="G23" s="146" t="s">
        <v>114</v>
      </c>
      <c r="H23" s="142" t="s">
        <v>115</v>
      </c>
      <c r="I23" s="142" t="s">
        <v>120</v>
      </c>
      <c r="J23" s="145" t="s">
        <v>36</v>
      </c>
      <c r="K23" s="141" t="s">
        <v>2007</v>
      </c>
    </row>
    <row r="24" spans="1:11" s="142" customFormat="1" ht="38.25">
      <c r="A24" s="141" t="s">
        <v>1567</v>
      </c>
      <c r="B24" s="142" t="s">
        <v>33</v>
      </c>
      <c r="C24" s="142" t="s">
        <v>34</v>
      </c>
      <c r="D24" s="143" t="s">
        <v>35</v>
      </c>
      <c r="E24" s="146" t="s">
        <v>116</v>
      </c>
      <c r="F24" s="146" t="s">
        <v>117</v>
      </c>
      <c r="G24" s="146" t="s">
        <v>118</v>
      </c>
      <c r="H24" s="142" t="s">
        <v>115</v>
      </c>
      <c r="I24" s="142" t="s">
        <v>119</v>
      </c>
      <c r="J24" s="145" t="s">
        <v>36</v>
      </c>
      <c r="K24" s="141" t="s">
        <v>2007</v>
      </c>
    </row>
    <row r="25" spans="1:11" s="142" customFormat="1" ht="63.75">
      <c r="A25" s="141" t="s">
        <v>1568</v>
      </c>
      <c r="B25" s="142" t="s">
        <v>33</v>
      </c>
      <c r="C25" s="142" t="s">
        <v>34</v>
      </c>
      <c r="D25" s="143" t="s">
        <v>35</v>
      </c>
      <c r="E25" s="146" t="s">
        <v>116</v>
      </c>
      <c r="F25" s="146" t="s">
        <v>121</v>
      </c>
      <c r="G25" s="146" t="s">
        <v>80</v>
      </c>
      <c r="H25" s="142" t="s">
        <v>122</v>
      </c>
      <c r="I25" s="142" t="s">
        <v>123</v>
      </c>
      <c r="J25" s="145" t="s">
        <v>36</v>
      </c>
      <c r="K25" s="141" t="s">
        <v>2007</v>
      </c>
    </row>
    <row r="26" spans="1:11" s="142" customFormat="1" ht="38.25">
      <c r="A26" s="141" t="s">
        <v>1569</v>
      </c>
      <c r="B26" s="142" t="s">
        <v>33</v>
      </c>
      <c r="C26" s="142" t="s">
        <v>34</v>
      </c>
      <c r="D26" s="143" t="s">
        <v>35</v>
      </c>
      <c r="E26" s="146" t="s">
        <v>125</v>
      </c>
      <c r="F26" s="146" t="s">
        <v>126</v>
      </c>
      <c r="G26" s="146" t="s">
        <v>127</v>
      </c>
      <c r="H26" s="144" t="s">
        <v>41</v>
      </c>
      <c r="I26" s="144" t="s">
        <v>124</v>
      </c>
      <c r="J26" s="145" t="s">
        <v>36</v>
      </c>
      <c r="K26" s="141" t="s">
        <v>2007</v>
      </c>
    </row>
    <row r="27" spans="1:11" s="147" customFormat="1" ht="102">
      <c r="A27" s="141" t="s">
        <v>1570</v>
      </c>
      <c r="B27" s="147" t="s">
        <v>135</v>
      </c>
      <c r="C27" s="147" t="s">
        <v>136</v>
      </c>
      <c r="D27" s="147" t="s">
        <v>137</v>
      </c>
      <c r="E27" s="147">
        <v>182</v>
      </c>
      <c r="F27" s="147">
        <v>9.6</v>
      </c>
      <c r="G27" s="147" t="s">
        <v>171</v>
      </c>
      <c r="H27" s="142" t="s">
        <v>172</v>
      </c>
      <c r="I27" s="142" t="s">
        <v>173</v>
      </c>
      <c r="J27" s="147" t="s">
        <v>36</v>
      </c>
      <c r="K27" s="141" t="s">
        <v>2011</v>
      </c>
    </row>
    <row r="28" spans="1:11" s="147" customFormat="1" ht="153">
      <c r="A28" s="141" t="s">
        <v>1571</v>
      </c>
      <c r="B28" s="147" t="s">
        <v>135</v>
      </c>
      <c r="C28" s="147" t="s">
        <v>136</v>
      </c>
      <c r="D28" s="147" t="s">
        <v>137</v>
      </c>
      <c r="E28" s="147">
        <v>197</v>
      </c>
      <c r="F28" s="147" t="s">
        <v>109</v>
      </c>
      <c r="H28" s="148" t="s">
        <v>174</v>
      </c>
      <c r="I28" s="142" t="s">
        <v>175</v>
      </c>
      <c r="J28" s="147" t="s">
        <v>36</v>
      </c>
      <c r="K28" s="141" t="s">
        <v>2012</v>
      </c>
    </row>
    <row r="29" spans="1:11" s="147" customFormat="1" ht="153">
      <c r="A29" s="141" t="s">
        <v>1572</v>
      </c>
      <c r="B29" s="147" t="s">
        <v>381</v>
      </c>
      <c r="C29" s="147" t="s">
        <v>382</v>
      </c>
      <c r="D29" s="147" t="s">
        <v>137</v>
      </c>
      <c r="E29" s="147">
        <v>188</v>
      </c>
      <c r="F29" s="149" t="s">
        <v>113</v>
      </c>
      <c r="G29" s="150">
        <v>16</v>
      </c>
      <c r="H29" s="142" t="s">
        <v>394</v>
      </c>
      <c r="I29" s="142" t="s">
        <v>395</v>
      </c>
      <c r="J29" s="147" t="s">
        <v>36</v>
      </c>
      <c r="K29" s="141" t="s">
        <v>2013</v>
      </c>
    </row>
    <row r="30" spans="1:11" s="147" customFormat="1" ht="204">
      <c r="A30" s="141" t="s">
        <v>1573</v>
      </c>
      <c r="B30" s="147" t="s">
        <v>381</v>
      </c>
      <c r="C30" s="147" t="s">
        <v>382</v>
      </c>
      <c r="D30" s="147" t="s">
        <v>137</v>
      </c>
      <c r="E30" s="147">
        <v>190</v>
      </c>
      <c r="F30" s="149" t="s">
        <v>396</v>
      </c>
      <c r="G30" s="151" t="s">
        <v>397</v>
      </c>
      <c r="H30" s="142" t="s">
        <v>398</v>
      </c>
      <c r="I30" s="142" t="s">
        <v>399</v>
      </c>
      <c r="J30" s="147" t="s">
        <v>36</v>
      </c>
      <c r="K30" s="141" t="s">
        <v>2014</v>
      </c>
    </row>
    <row r="31" spans="1:11" s="147" customFormat="1" ht="204">
      <c r="A31" s="141" t="s">
        <v>1574</v>
      </c>
      <c r="B31" s="147" t="s">
        <v>381</v>
      </c>
      <c r="C31" s="147" t="s">
        <v>382</v>
      </c>
      <c r="D31" s="147" t="s">
        <v>137</v>
      </c>
      <c r="E31" s="147">
        <v>190</v>
      </c>
      <c r="F31" s="149" t="s">
        <v>400</v>
      </c>
      <c r="G31" s="151" t="s">
        <v>401</v>
      </c>
      <c r="H31" s="142" t="s">
        <v>402</v>
      </c>
      <c r="I31" s="142" t="s">
        <v>403</v>
      </c>
      <c r="J31" s="147" t="s">
        <v>36</v>
      </c>
      <c r="K31" s="141" t="s">
        <v>2015</v>
      </c>
    </row>
    <row r="32" spans="1:11" s="147" customFormat="1" ht="13.5">
      <c r="A32" s="141" t="s">
        <v>1575</v>
      </c>
      <c r="B32" s="152" t="s">
        <v>470</v>
      </c>
      <c r="C32" s="152" t="s">
        <v>471</v>
      </c>
      <c r="D32" s="153" t="s">
        <v>475</v>
      </c>
      <c r="E32" s="152">
        <v>173</v>
      </c>
      <c r="F32" s="154">
        <v>9.3</v>
      </c>
      <c r="G32" s="155" t="s">
        <v>486</v>
      </c>
      <c r="H32" s="156" t="s">
        <v>487</v>
      </c>
      <c r="I32" s="157" t="s">
        <v>488</v>
      </c>
      <c r="J32" s="152" t="s">
        <v>450</v>
      </c>
      <c r="K32" s="141" t="s">
        <v>2007</v>
      </c>
    </row>
    <row r="33" spans="1:11" s="147" customFormat="1" ht="13.5">
      <c r="A33" s="141" t="s">
        <v>1576</v>
      </c>
      <c r="B33" s="152" t="s">
        <v>470</v>
      </c>
      <c r="C33" s="152" t="s">
        <v>471</v>
      </c>
      <c r="D33" s="153" t="s">
        <v>475</v>
      </c>
      <c r="E33" s="152">
        <v>178</v>
      </c>
      <c r="F33" s="154" t="s">
        <v>489</v>
      </c>
      <c r="G33" s="155" t="s">
        <v>479</v>
      </c>
      <c r="H33" s="158" t="s">
        <v>490</v>
      </c>
      <c r="I33" s="157" t="s">
        <v>491</v>
      </c>
      <c r="J33" s="152" t="s">
        <v>450</v>
      </c>
      <c r="K33" s="141" t="s">
        <v>2007</v>
      </c>
    </row>
    <row r="34" spans="1:11" s="147" customFormat="1" ht="13.5">
      <c r="A34" s="141" t="s">
        <v>1577</v>
      </c>
      <c r="B34" s="152" t="s">
        <v>470</v>
      </c>
      <c r="C34" s="152" t="s">
        <v>471</v>
      </c>
      <c r="D34" s="153" t="s">
        <v>475</v>
      </c>
      <c r="E34" s="152">
        <v>183</v>
      </c>
      <c r="F34" s="154" t="s">
        <v>492</v>
      </c>
      <c r="G34" s="155" t="s">
        <v>493</v>
      </c>
      <c r="H34" s="158" t="s">
        <v>494</v>
      </c>
      <c r="I34" s="157" t="s">
        <v>495</v>
      </c>
      <c r="J34" s="152" t="s">
        <v>450</v>
      </c>
      <c r="K34" s="141" t="s">
        <v>2007</v>
      </c>
    </row>
    <row r="35" spans="1:11" s="147" customFormat="1" ht="51">
      <c r="A35" s="141" t="s">
        <v>1578</v>
      </c>
      <c r="B35" s="159" t="s">
        <v>694</v>
      </c>
      <c r="C35" s="159" t="s">
        <v>695</v>
      </c>
      <c r="D35" s="159" t="s">
        <v>176</v>
      </c>
      <c r="E35" s="159">
        <v>177</v>
      </c>
      <c r="F35" s="159" t="s">
        <v>956</v>
      </c>
      <c r="G35" s="159">
        <v>10</v>
      </c>
      <c r="H35" s="160" t="s">
        <v>957</v>
      </c>
      <c r="I35" s="160" t="s">
        <v>958</v>
      </c>
      <c r="J35" s="159" t="s">
        <v>149</v>
      </c>
      <c r="K35" s="141" t="s">
        <v>2007</v>
      </c>
    </row>
    <row r="36" spans="1:11" s="147" customFormat="1" ht="51">
      <c r="A36" s="141" t="s">
        <v>1579</v>
      </c>
      <c r="B36" s="159" t="s">
        <v>694</v>
      </c>
      <c r="C36" s="159" t="s">
        <v>695</v>
      </c>
      <c r="D36" s="159" t="s">
        <v>176</v>
      </c>
      <c r="E36" s="159">
        <v>179</v>
      </c>
      <c r="F36" s="159" t="s">
        <v>82</v>
      </c>
      <c r="G36" s="159">
        <v>2</v>
      </c>
      <c r="H36" s="160" t="s">
        <v>959</v>
      </c>
      <c r="I36" s="160" t="s">
        <v>958</v>
      </c>
      <c r="J36" s="159" t="s">
        <v>149</v>
      </c>
      <c r="K36" s="141" t="s">
        <v>2016</v>
      </c>
    </row>
    <row r="37" spans="1:11" ht="165.75">
      <c r="A37" s="42" t="s">
        <v>1580</v>
      </c>
      <c r="B37" s="38" t="s">
        <v>694</v>
      </c>
      <c r="C37" s="38" t="s">
        <v>695</v>
      </c>
      <c r="D37" s="38" t="s">
        <v>137</v>
      </c>
      <c r="E37" s="38">
        <v>184</v>
      </c>
      <c r="F37" s="38" t="s">
        <v>960</v>
      </c>
      <c r="G37" s="38">
        <v>13</v>
      </c>
      <c r="H37" s="37" t="s">
        <v>961</v>
      </c>
      <c r="I37" s="37" t="s">
        <v>962</v>
      </c>
      <c r="J37" s="38" t="s">
        <v>36</v>
      </c>
      <c r="K37" s="42" t="s">
        <v>2017</v>
      </c>
    </row>
    <row r="38" spans="1:11" s="147" customFormat="1" ht="25.5">
      <c r="A38" s="141" t="s">
        <v>1581</v>
      </c>
      <c r="B38" s="159" t="s">
        <v>694</v>
      </c>
      <c r="C38" s="159" t="s">
        <v>695</v>
      </c>
      <c r="D38" s="159" t="s">
        <v>176</v>
      </c>
      <c r="E38" s="159">
        <v>184</v>
      </c>
      <c r="F38" s="159" t="s">
        <v>960</v>
      </c>
      <c r="G38" s="159">
        <v>13</v>
      </c>
      <c r="H38" s="160" t="s">
        <v>963</v>
      </c>
      <c r="I38" s="160" t="s">
        <v>964</v>
      </c>
      <c r="J38" s="159" t="s">
        <v>149</v>
      </c>
      <c r="K38" s="141" t="s">
        <v>2007</v>
      </c>
    </row>
    <row r="39" spans="1:11" s="147" customFormat="1" ht="12.75">
      <c r="A39" s="141" t="s">
        <v>1582</v>
      </c>
      <c r="B39" s="159" t="s">
        <v>694</v>
      </c>
      <c r="C39" s="159" t="s">
        <v>695</v>
      </c>
      <c r="D39" s="159" t="s">
        <v>176</v>
      </c>
      <c r="E39" s="159">
        <v>184</v>
      </c>
      <c r="F39" s="159" t="s">
        <v>960</v>
      </c>
      <c r="G39" s="159">
        <v>15</v>
      </c>
      <c r="H39" s="160" t="s">
        <v>965</v>
      </c>
      <c r="I39" s="160" t="s">
        <v>966</v>
      </c>
      <c r="J39" s="159"/>
      <c r="K39" s="141" t="s">
        <v>2007</v>
      </c>
    </row>
    <row r="40" spans="1:11" s="147" customFormat="1" ht="12.75">
      <c r="A40" s="141" t="s">
        <v>1583</v>
      </c>
      <c r="B40" s="147" t="s">
        <v>1120</v>
      </c>
      <c r="C40" s="147" t="s">
        <v>1121</v>
      </c>
      <c r="D40" s="147" t="s">
        <v>176</v>
      </c>
      <c r="E40" s="147">
        <v>168</v>
      </c>
      <c r="F40" s="161" t="s">
        <v>38</v>
      </c>
      <c r="G40" s="161" t="s">
        <v>80</v>
      </c>
      <c r="H40" s="142" t="s">
        <v>1166</v>
      </c>
      <c r="I40" s="142" t="s">
        <v>1167</v>
      </c>
      <c r="J40" s="147" t="s">
        <v>149</v>
      </c>
      <c r="K40" s="141" t="s">
        <v>2007</v>
      </c>
    </row>
    <row r="41" spans="1:11" s="147" customFormat="1" ht="63.75">
      <c r="A41" s="141" t="s">
        <v>1584</v>
      </c>
      <c r="B41" s="147" t="s">
        <v>1120</v>
      </c>
      <c r="C41" s="147" t="s">
        <v>1121</v>
      </c>
      <c r="D41" s="147" t="s">
        <v>176</v>
      </c>
      <c r="E41" s="147">
        <v>168</v>
      </c>
      <c r="F41" s="147">
        <v>9</v>
      </c>
      <c r="G41" s="147">
        <v>14</v>
      </c>
      <c r="H41" s="142" t="s">
        <v>1168</v>
      </c>
      <c r="I41" s="142" t="s">
        <v>1169</v>
      </c>
      <c r="J41" s="147" t="s">
        <v>149</v>
      </c>
      <c r="K41" s="141" t="s">
        <v>2007</v>
      </c>
    </row>
    <row r="42" spans="1:11" s="147" customFormat="1" ht="102">
      <c r="A42" s="141" t="s">
        <v>1585</v>
      </c>
      <c r="B42" s="147" t="s">
        <v>1120</v>
      </c>
      <c r="C42" s="147" t="s">
        <v>1121</v>
      </c>
      <c r="D42" s="147" t="s">
        <v>137</v>
      </c>
      <c r="E42" s="147">
        <v>168</v>
      </c>
      <c r="F42" s="147">
        <v>9</v>
      </c>
      <c r="G42" s="147">
        <v>16</v>
      </c>
      <c r="H42" s="142" t="s">
        <v>1170</v>
      </c>
      <c r="I42" s="142" t="s">
        <v>1171</v>
      </c>
      <c r="J42" s="147" t="s">
        <v>36</v>
      </c>
      <c r="K42" s="141" t="s">
        <v>2018</v>
      </c>
    </row>
    <row r="43" spans="1:11" s="147" customFormat="1" ht="12.75">
      <c r="A43" s="141" t="s">
        <v>1586</v>
      </c>
      <c r="B43" s="147" t="s">
        <v>1120</v>
      </c>
      <c r="C43" s="147" t="s">
        <v>1121</v>
      </c>
      <c r="D43" s="147" t="s">
        <v>176</v>
      </c>
      <c r="E43" s="147">
        <v>169</v>
      </c>
      <c r="F43" s="147" t="s">
        <v>51</v>
      </c>
      <c r="G43" s="147">
        <v>15</v>
      </c>
      <c r="H43" s="142" t="s">
        <v>1172</v>
      </c>
      <c r="I43" s="142" t="s">
        <v>1173</v>
      </c>
      <c r="J43" s="147" t="s">
        <v>149</v>
      </c>
      <c r="K43" s="141" t="s">
        <v>2007</v>
      </c>
    </row>
    <row r="44" spans="1:11" s="147" customFormat="1" ht="12.75">
      <c r="A44" s="141" t="s">
        <v>1587</v>
      </c>
      <c r="B44" s="147" t="s">
        <v>1120</v>
      </c>
      <c r="C44" s="147" t="s">
        <v>1121</v>
      </c>
      <c r="D44" s="147" t="s">
        <v>176</v>
      </c>
      <c r="E44" s="147">
        <v>173</v>
      </c>
      <c r="F44" s="147">
        <v>9.3</v>
      </c>
      <c r="G44" s="147">
        <v>9</v>
      </c>
      <c r="H44" s="142" t="s">
        <v>1174</v>
      </c>
      <c r="I44" s="142" t="s">
        <v>1175</v>
      </c>
      <c r="J44" s="147" t="s">
        <v>149</v>
      </c>
      <c r="K44" s="141" t="s">
        <v>2007</v>
      </c>
    </row>
    <row r="45" spans="1:11" s="147" customFormat="1" ht="38.25">
      <c r="A45" s="141" t="s">
        <v>1588</v>
      </c>
      <c r="B45" s="147" t="s">
        <v>1120</v>
      </c>
      <c r="C45" s="147" t="s">
        <v>1121</v>
      </c>
      <c r="D45" s="147" t="s">
        <v>176</v>
      </c>
      <c r="E45" s="147">
        <v>173</v>
      </c>
      <c r="F45" s="147">
        <v>9.3</v>
      </c>
      <c r="G45" s="147">
        <v>13</v>
      </c>
      <c r="H45" s="142" t="s">
        <v>1176</v>
      </c>
      <c r="I45" s="142" t="s">
        <v>1177</v>
      </c>
      <c r="J45" s="147" t="s">
        <v>149</v>
      </c>
      <c r="K45" s="141" t="s">
        <v>2007</v>
      </c>
    </row>
    <row r="46" spans="1:11" s="147" customFormat="1" ht="12.75">
      <c r="A46" s="141" t="s">
        <v>1589</v>
      </c>
      <c r="B46" s="147" t="s">
        <v>1120</v>
      </c>
      <c r="C46" s="147" t="s">
        <v>1121</v>
      </c>
      <c r="D46" s="147" t="s">
        <v>176</v>
      </c>
      <c r="E46" s="147">
        <v>173</v>
      </c>
      <c r="F46" s="147">
        <v>9.3</v>
      </c>
      <c r="G46" s="147">
        <v>18</v>
      </c>
      <c r="H46" s="142" t="s">
        <v>1178</v>
      </c>
      <c r="I46" s="142" t="s">
        <v>1179</v>
      </c>
      <c r="J46" s="147" t="s">
        <v>149</v>
      </c>
      <c r="K46" s="141" t="s">
        <v>2007</v>
      </c>
    </row>
    <row r="47" spans="1:11" s="147" customFormat="1" ht="51">
      <c r="A47" s="141" t="s">
        <v>1590</v>
      </c>
      <c r="B47" s="147" t="s">
        <v>1120</v>
      </c>
      <c r="C47" s="147" t="s">
        <v>1121</v>
      </c>
      <c r="D47" s="147" t="s">
        <v>176</v>
      </c>
      <c r="E47" s="147">
        <v>175</v>
      </c>
      <c r="F47" s="147" t="s">
        <v>1180</v>
      </c>
      <c r="G47" s="147">
        <v>10</v>
      </c>
      <c r="H47" s="142" t="s">
        <v>1181</v>
      </c>
      <c r="I47" s="142" t="s">
        <v>1182</v>
      </c>
      <c r="J47" s="147" t="s">
        <v>149</v>
      </c>
      <c r="K47" s="141" t="s">
        <v>2007</v>
      </c>
    </row>
    <row r="48" spans="1:11" s="147" customFormat="1" ht="12.75">
      <c r="A48" s="141" t="s">
        <v>1591</v>
      </c>
      <c r="B48" s="147" t="s">
        <v>1120</v>
      </c>
      <c r="C48" s="147" t="s">
        <v>1121</v>
      </c>
      <c r="D48" s="147" t="s">
        <v>176</v>
      </c>
      <c r="E48" s="147">
        <v>176</v>
      </c>
      <c r="F48" s="147">
        <v>9.4</v>
      </c>
      <c r="G48" s="147">
        <v>18</v>
      </c>
      <c r="H48" s="142" t="s">
        <v>1183</v>
      </c>
      <c r="I48" s="142" t="s">
        <v>1184</v>
      </c>
      <c r="J48" s="147" t="s">
        <v>149</v>
      </c>
      <c r="K48" s="141" t="s">
        <v>2007</v>
      </c>
    </row>
    <row r="49" spans="1:11" s="147" customFormat="1" ht="12.75">
      <c r="A49" s="141" t="s">
        <v>1592</v>
      </c>
      <c r="B49" s="147" t="s">
        <v>1120</v>
      </c>
      <c r="C49" s="147" t="s">
        <v>1121</v>
      </c>
      <c r="D49" s="147" t="s">
        <v>176</v>
      </c>
      <c r="E49" s="147">
        <v>176</v>
      </c>
      <c r="F49" s="147">
        <v>9.4</v>
      </c>
      <c r="G49" s="147" t="s">
        <v>1185</v>
      </c>
      <c r="H49" s="142" t="s">
        <v>1186</v>
      </c>
      <c r="I49" s="142" t="s">
        <v>1187</v>
      </c>
      <c r="J49" s="147" t="s">
        <v>149</v>
      </c>
      <c r="K49" s="141" t="s">
        <v>2007</v>
      </c>
    </row>
    <row r="50" spans="1:11" s="147" customFormat="1" ht="38.25">
      <c r="A50" s="141" t="s">
        <v>1593</v>
      </c>
      <c r="B50" s="147" t="s">
        <v>1120</v>
      </c>
      <c r="C50" s="147" t="s">
        <v>1121</v>
      </c>
      <c r="D50" s="147" t="s">
        <v>176</v>
      </c>
      <c r="E50" s="147">
        <v>177</v>
      </c>
      <c r="F50" s="147" t="s">
        <v>71</v>
      </c>
      <c r="G50" s="147">
        <v>7</v>
      </c>
      <c r="H50" s="142" t="s">
        <v>1188</v>
      </c>
      <c r="I50" s="142" t="s">
        <v>1189</v>
      </c>
      <c r="J50" s="147" t="s">
        <v>149</v>
      </c>
      <c r="K50" s="141" t="s">
        <v>2019</v>
      </c>
    </row>
    <row r="51" spans="1:11" s="147" customFormat="1" ht="38.25">
      <c r="A51" s="141" t="s">
        <v>1594</v>
      </c>
      <c r="B51" s="147" t="s">
        <v>1120</v>
      </c>
      <c r="C51" s="147" t="s">
        <v>1121</v>
      </c>
      <c r="D51" s="147" t="s">
        <v>137</v>
      </c>
      <c r="E51" s="147">
        <v>179</v>
      </c>
      <c r="F51" s="147" t="s">
        <v>82</v>
      </c>
      <c r="G51" s="147">
        <v>2</v>
      </c>
      <c r="H51" s="142" t="s">
        <v>1190</v>
      </c>
      <c r="I51" s="142" t="s">
        <v>1191</v>
      </c>
      <c r="J51" s="147" t="s">
        <v>36</v>
      </c>
      <c r="K51" s="141" t="s">
        <v>2020</v>
      </c>
    </row>
    <row r="52" spans="1:11" s="147" customFormat="1" ht="38.25">
      <c r="A52" s="141" t="s">
        <v>1595</v>
      </c>
      <c r="B52" s="147" t="s">
        <v>1120</v>
      </c>
      <c r="C52" s="147" t="s">
        <v>1121</v>
      </c>
      <c r="D52" s="147" t="s">
        <v>176</v>
      </c>
      <c r="E52" s="147">
        <v>180</v>
      </c>
      <c r="F52" s="147" t="s">
        <v>79</v>
      </c>
      <c r="G52" s="147">
        <v>3</v>
      </c>
      <c r="H52" s="142" t="s">
        <v>1183</v>
      </c>
      <c r="I52" s="142" t="s">
        <v>1192</v>
      </c>
      <c r="J52" s="147" t="s">
        <v>149</v>
      </c>
      <c r="K52" s="141" t="s">
        <v>2021</v>
      </c>
    </row>
    <row r="53" spans="1:11" s="147" customFormat="1" ht="38.25">
      <c r="A53" s="141" t="s">
        <v>1596</v>
      </c>
      <c r="B53" s="147" t="s">
        <v>1120</v>
      </c>
      <c r="C53" s="147" t="s">
        <v>1121</v>
      </c>
      <c r="D53" s="147" t="s">
        <v>176</v>
      </c>
      <c r="E53" s="147">
        <v>183</v>
      </c>
      <c r="F53" s="147" t="s">
        <v>99</v>
      </c>
      <c r="G53" s="147">
        <v>7</v>
      </c>
      <c r="H53" s="142" t="s">
        <v>1193</v>
      </c>
      <c r="I53" s="142" t="s">
        <v>1194</v>
      </c>
      <c r="J53" s="147" t="s">
        <v>149</v>
      </c>
      <c r="K53" s="141" t="s">
        <v>2022</v>
      </c>
    </row>
    <row r="55" spans="8:10" ht="12.75">
      <c r="H55" s="53" t="s">
        <v>2023</v>
      </c>
      <c r="I55" s="53"/>
      <c r="J55" s="162">
        <f>J57-J56</f>
        <v>52</v>
      </c>
    </row>
    <row r="56" spans="8:10" ht="12.75">
      <c r="H56" s="53" t="s">
        <v>2024</v>
      </c>
      <c r="I56" s="53"/>
      <c r="J56" s="162">
        <f>COUNTBLANK($K$2:$K53)</f>
        <v>0</v>
      </c>
    </row>
    <row r="57" spans="8:10" ht="12.75">
      <c r="H57" s="53" t="s">
        <v>2025</v>
      </c>
      <c r="I57" s="53"/>
      <c r="J57" s="163">
        <f>COUNTA($A$2:$A53)</f>
        <v>52</v>
      </c>
    </row>
    <row r="58" spans="8:10" ht="12.75">
      <c r="H58" s="53" t="s">
        <v>2026</v>
      </c>
      <c r="I58" s="53"/>
      <c r="J58" s="164">
        <f>SUM($M$2:$M53)</f>
        <v>0</v>
      </c>
    </row>
  </sheetData>
  <sheetProtection/>
  <autoFilter ref="B1:L1"/>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U94"/>
  <sheetViews>
    <sheetView zoomScalePageLayoutView="0" workbookViewId="0" topLeftCell="C84">
      <selection activeCell="K91" sqref="K91"/>
    </sheetView>
  </sheetViews>
  <sheetFormatPr defaultColWidth="9.140625" defaultRowHeight="12.75"/>
  <cols>
    <col min="2" max="2" width="11.00390625" style="0" customWidth="1"/>
    <col min="3" max="4" width="9.28125" style="0" customWidth="1"/>
    <col min="6" max="6" width="10.8515625" style="0" customWidth="1"/>
    <col min="7" max="7" width="11.00390625" style="0" bestFit="1" customWidth="1"/>
    <col min="8" max="8" width="6.57421875" style="0" bestFit="1" customWidth="1"/>
    <col min="9" max="9" width="40.140625" style="0" customWidth="1"/>
    <col min="10" max="10" width="45.140625" style="0" customWidth="1"/>
    <col min="11" max="11" width="7.8515625" style="0" customWidth="1"/>
    <col min="13" max="13" width="16.421875" style="0" customWidth="1"/>
    <col min="20" max="20" width="24.140625" style="0" customWidth="1"/>
  </cols>
  <sheetData>
    <row r="1" spans="1:21" ht="36" customHeight="1">
      <c r="A1" s="1" t="s">
        <v>1708</v>
      </c>
      <c r="B1" s="1" t="s">
        <v>21</v>
      </c>
      <c r="C1" s="1" t="s">
        <v>22</v>
      </c>
      <c r="D1" s="1" t="s">
        <v>1863</v>
      </c>
      <c r="E1" s="17" t="s">
        <v>6</v>
      </c>
      <c r="F1" s="18" t="s">
        <v>0</v>
      </c>
      <c r="G1" s="18" t="s">
        <v>1</v>
      </c>
      <c r="H1" s="18" t="s">
        <v>2</v>
      </c>
      <c r="I1" s="1" t="s">
        <v>3</v>
      </c>
      <c r="J1" s="1" t="s">
        <v>4</v>
      </c>
      <c r="K1" s="3" t="s">
        <v>5</v>
      </c>
      <c r="L1" s="1" t="s">
        <v>316</v>
      </c>
      <c r="S1" s="1" t="s">
        <v>314</v>
      </c>
      <c r="T1" s="1" t="s">
        <v>315</v>
      </c>
      <c r="U1" s="1" t="s">
        <v>1864</v>
      </c>
    </row>
    <row r="2" spans="1:21" s="20" customFormat="1" ht="242.25">
      <c r="A2" s="42" t="s">
        <v>1610</v>
      </c>
      <c r="B2" s="27" t="s">
        <v>306</v>
      </c>
      <c r="C2" s="27" t="s">
        <v>307</v>
      </c>
      <c r="D2" s="27"/>
      <c r="E2"/>
      <c r="F2" s="27">
        <v>164</v>
      </c>
      <c r="G2" s="27">
        <v>10</v>
      </c>
      <c r="H2" s="27">
        <v>1</v>
      </c>
      <c r="I2" s="27" t="s">
        <v>308</v>
      </c>
      <c r="J2" s="27" t="s">
        <v>309</v>
      </c>
      <c r="K2" s="27" t="s">
        <v>36</v>
      </c>
      <c r="L2" s="72" t="s">
        <v>310</v>
      </c>
      <c r="M2" s="27" t="s">
        <v>1865</v>
      </c>
      <c r="N2"/>
      <c r="O2"/>
      <c r="P2"/>
      <c r="Q2"/>
      <c r="R2"/>
      <c r="S2" s="73" t="s">
        <v>311</v>
      </c>
      <c r="T2" s="28" t="s">
        <v>312</v>
      </c>
      <c r="U2" s="27" t="s">
        <v>313</v>
      </c>
    </row>
    <row r="3" spans="1:21" ht="165.75">
      <c r="A3" s="42" t="s">
        <v>1611</v>
      </c>
      <c r="B3" s="27" t="s">
        <v>507</v>
      </c>
      <c r="C3" s="27" t="s">
        <v>307</v>
      </c>
      <c r="D3" s="27"/>
      <c r="F3" s="27">
        <v>164</v>
      </c>
      <c r="G3" s="27">
        <v>10</v>
      </c>
      <c r="H3" s="27">
        <v>1</v>
      </c>
      <c r="I3" s="27" t="s">
        <v>308</v>
      </c>
      <c r="J3" s="27" t="s">
        <v>309</v>
      </c>
      <c r="K3" s="27" t="s">
        <v>36</v>
      </c>
      <c r="L3" s="72" t="s">
        <v>1610</v>
      </c>
      <c r="M3" s="74"/>
      <c r="S3" s="73" t="s">
        <v>311</v>
      </c>
      <c r="T3" s="28" t="s">
        <v>312</v>
      </c>
      <c r="U3" s="27" t="s">
        <v>508</v>
      </c>
    </row>
    <row r="4" spans="1:21" ht="165.75">
      <c r="A4" s="42" t="s">
        <v>1612</v>
      </c>
      <c r="B4" s="27" t="s">
        <v>1026</v>
      </c>
      <c r="C4" s="27" t="s">
        <v>307</v>
      </c>
      <c r="D4" s="27"/>
      <c r="F4" s="27">
        <v>164</v>
      </c>
      <c r="G4" s="27">
        <v>10</v>
      </c>
      <c r="H4" s="27">
        <v>1</v>
      </c>
      <c r="I4" s="27" t="s">
        <v>308</v>
      </c>
      <c r="J4" s="27" t="s">
        <v>309</v>
      </c>
      <c r="K4" s="27" t="s">
        <v>36</v>
      </c>
      <c r="L4" s="72" t="s">
        <v>1610</v>
      </c>
      <c r="S4" s="73" t="s">
        <v>311</v>
      </c>
      <c r="T4" s="28" t="s">
        <v>312</v>
      </c>
      <c r="U4" s="27" t="s">
        <v>1027</v>
      </c>
    </row>
    <row r="5" spans="1:18" ht="12.75">
      <c r="A5" s="42" t="s">
        <v>1601</v>
      </c>
      <c r="B5" t="s">
        <v>135</v>
      </c>
      <c r="C5" t="s">
        <v>136</v>
      </c>
      <c r="E5" t="s">
        <v>143</v>
      </c>
      <c r="F5">
        <v>191</v>
      </c>
      <c r="G5">
        <v>10</v>
      </c>
      <c r="H5">
        <v>3</v>
      </c>
      <c r="I5" s="20" t="s">
        <v>147</v>
      </c>
      <c r="J5" s="20" t="s">
        <v>148</v>
      </c>
      <c r="K5" t="s">
        <v>149</v>
      </c>
      <c r="L5" s="75" t="s">
        <v>1866</v>
      </c>
      <c r="M5" s="20"/>
      <c r="N5" s="20"/>
      <c r="O5" s="20"/>
      <c r="P5" s="20"/>
      <c r="Q5" s="20"/>
      <c r="R5" s="20"/>
    </row>
    <row r="6" spans="1:12" ht="38.25">
      <c r="A6" s="42" t="s">
        <v>1602</v>
      </c>
      <c r="B6" t="s">
        <v>135</v>
      </c>
      <c r="C6" t="s">
        <v>136</v>
      </c>
      <c r="E6" t="s">
        <v>143</v>
      </c>
      <c r="F6">
        <v>191</v>
      </c>
      <c r="G6">
        <v>10</v>
      </c>
      <c r="H6" t="s">
        <v>150</v>
      </c>
      <c r="I6" s="20" t="s">
        <v>151</v>
      </c>
      <c r="J6" s="20" t="s">
        <v>152</v>
      </c>
      <c r="K6" t="s">
        <v>153</v>
      </c>
      <c r="L6" s="75" t="s">
        <v>1866</v>
      </c>
    </row>
    <row r="7" spans="1:12" ht="12.75">
      <c r="A7" s="42" t="s">
        <v>1684</v>
      </c>
      <c r="B7" t="s">
        <v>1195</v>
      </c>
      <c r="C7" t="s">
        <v>1196</v>
      </c>
      <c r="D7" s="75" t="s">
        <v>176</v>
      </c>
      <c r="E7" t="s">
        <v>137</v>
      </c>
      <c r="F7">
        <v>191</v>
      </c>
      <c r="G7">
        <v>10</v>
      </c>
      <c r="I7" t="s">
        <v>1212</v>
      </c>
      <c r="J7" t="s">
        <v>1213</v>
      </c>
      <c r="K7" t="s">
        <v>36</v>
      </c>
      <c r="L7" s="75" t="s">
        <v>1867</v>
      </c>
    </row>
    <row r="8" spans="1:12" ht="38.25">
      <c r="A8" s="42" t="s">
        <v>1603</v>
      </c>
      <c r="B8" t="s">
        <v>135</v>
      </c>
      <c r="C8" t="s">
        <v>136</v>
      </c>
      <c r="E8" t="s">
        <v>137</v>
      </c>
      <c r="F8">
        <v>191</v>
      </c>
      <c r="G8">
        <v>10.1</v>
      </c>
      <c r="H8">
        <v>23</v>
      </c>
      <c r="I8" s="20" t="s">
        <v>154</v>
      </c>
      <c r="J8" s="20" t="s">
        <v>155</v>
      </c>
      <c r="K8" t="s">
        <v>36</v>
      </c>
      <c r="L8" s="75" t="s">
        <v>1868</v>
      </c>
    </row>
    <row r="9" spans="1:12" ht="51">
      <c r="A9" s="42" t="s">
        <v>1651</v>
      </c>
      <c r="B9" s="38" t="s">
        <v>657</v>
      </c>
      <c r="C9" s="38" t="s">
        <v>34</v>
      </c>
      <c r="D9" s="38"/>
      <c r="E9" s="38" t="s">
        <v>176</v>
      </c>
      <c r="F9" s="38">
        <v>191</v>
      </c>
      <c r="G9" s="35">
        <v>10.1</v>
      </c>
      <c r="H9" s="38">
        <v>23</v>
      </c>
      <c r="I9" s="76" t="s">
        <v>660</v>
      </c>
      <c r="J9" s="76" t="s">
        <v>661</v>
      </c>
      <c r="K9" s="76" t="s">
        <v>36</v>
      </c>
      <c r="L9" s="77" t="s">
        <v>1869</v>
      </c>
    </row>
    <row r="10" spans="1:12" ht="89.25">
      <c r="A10" s="42" t="s">
        <v>1624</v>
      </c>
      <c r="B10" t="s">
        <v>509</v>
      </c>
      <c r="C10" t="s">
        <v>510</v>
      </c>
      <c r="E10" t="s">
        <v>137</v>
      </c>
      <c r="F10">
        <v>191</v>
      </c>
      <c r="G10" t="s">
        <v>511</v>
      </c>
      <c r="H10">
        <v>22</v>
      </c>
      <c r="I10" s="20" t="s">
        <v>512</v>
      </c>
      <c r="J10" s="29" t="s">
        <v>513</v>
      </c>
      <c r="K10" t="s">
        <v>36</v>
      </c>
      <c r="L10" s="75" t="s">
        <v>1870</v>
      </c>
    </row>
    <row r="11" spans="1:12" ht="51">
      <c r="A11" s="42" t="s">
        <v>1625</v>
      </c>
      <c r="B11" t="s">
        <v>509</v>
      </c>
      <c r="C11" t="s">
        <v>510</v>
      </c>
      <c r="E11" t="s">
        <v>137</v>
      </c>
      <c r="F11">
        <v>191</v>
      </c>
      <c r="G11" t="s">
        <v>514</v>
      </c>
      <c r="H11">
        <v>25</v>
      </c>
      <c r="I11" s="20" t="s">
        <v>515</v>
      </c>
      <c r="J11" s="20" t="s">
        <v>516</v>
      </c>
      <c r="K11" t="s">
        <v>36</v>
      </c>
      <c r="L11" s="75" t="s">
        <v>1871</v>
      </c>
    </row>
    <row r="12" spans="1:12" ht="63.75">
      <c r="A12" s="42" t="s">
        <v>1626</v>
      </c>
      <c r="B12" t="s">
        <v>509</v>
      </c>
      <c r="C12" t="s">
        <v>510</v>
      </c>
      <c r="E12" t="s">
        <v>137</v>
      </c>
      <c r="F12">
        <v>191</v>
      </c>
      <c r="G12" t="s">
        <v>517</v>
      </c>
      <c r="H12">
        <v>29</v>
      </c>
      <c r="I12" s="20" t="s">
        <v>518</v>
      </c>
      <c r="J12" s="20" t="s">
        <v>519</v>
      </c>
      <c r="K12" t="s">
        <v>36</v>
      </c>
      <c r="L12" s="75" t="s">
        <v>1872</v>
      </c>
    </row>
    <row r="13" spans="1:12" ht="12.75">
      <c r="A13" s="42" t="s">
        <v>1652</v>
      </c>
      <c r="B13" s="38" t="s">
        <v>657</v>
      </c>
      <c r="C13" s="38" t="s">
        <v>34</v>
      </c>
      <c r="D13" s="38"/>
      <c r="E13" s="38" t="s">
        <v>176</v>
      </c>
      <c r="F13" s="38">
        <v>191</v>
      </c>
      <c r="G13" s="38" t="s">
        <v>662</v>
      </c>
      <c r="H13" s="38">
        <v>29</v>
      </c>
      <c r="I13" s="37" t="s">
        <v>663</v>
      </c>
      <c r="J13" s="37" t="s">
        <v>663</v>
      </c>
      <c r="K13" s="76" t="s">
        <v>36</v>
      </c>
      <c r="L13" s="75" t="s">
        <v>1869</v>
      </c>
    </row>
    <row r="14" spans="1:12" ht="12.75">
      <c r="A14" s="42" t="s">
        <v>1680</v>
      </c>
      <c r="B14" t="s">
        <v>1195</v>
      </c>
      <c r="C14" t="s">
        <v>1196</v>
      </c>
      <c r="E14" t="s">
        <v>176</v>
      </c>
      <c r="F14">
        <v>191</v>
      </c>
      <c r="G14" t="s">
        <v>662</v>
      </c>
      <c r="H14">
        <v>29</v>
      </c>
      <c r="I14" t="s">
        <v>1202</v>
      </c>
      <c r="J14" t="s">
        <v>1203</v>
      </c>
      <c r="K14" t="s">
        <v>36</v>
      </c>
      <c r="L14" s="75" t="s">
        <v>1866</v>
      </c>
    </row>
    <row r="15" spans="1:12" ht="25.5">
      <c r="A15" s="42" t="s">
        <v>1627</v>
      </c>
      <c r="B15" t="s">
        <v>509</v>
      </c>
      <c r="C15" t="s">
        <v>510</v>
      </c>
      <c r="E15" t="s">
        <v>137</v>
      </c>
      <c r="F15">
        <v>192</v>
      </c>
      <c r="G15" t="s">
        <v>520</v>
      </c>
      <c r="H15" t="s">
        <v>521</v>
      </c>
      <c r="I15" s="20" t="s">
        <v>522</v>
      </c>
      <c r="J15" s="20" t="s">
        <v>523</v>
      </c>
      <c r="K15" t="s">
        <v>36</v>
      </c>
      <c r="L15" s="75" t="s">
        <v>1676</v>
      </c>
    </row>
    <row r="16" spans="1:12" ht="38.25">
      <c r="A16" s="42" t="s">
        <v>1653</v>
      </c>
      <c r="B16" s="38" t="s">
        <v>657</v>
      </c>
      <c r="C16" s="38" t="s">
        <v>34</v>
      </c>
      <c r="D16" s="38"/>
      <c r="E16" s="38" t="s">
        <v>176</v>
      </c>
      <c r="F16" s="38">
        <v>192</v>
      </c>
      <c r="G16" s="38" t="s">
        <v>520</v>
      </c>
      <c r="H16" s="38"/>
      <c r="I16" s="37" t="s">
        <v>664</v>
      </c>
      <c r="J16" s="37" t="s">
        <v>665</v>
      </c>
      <c r="K16" s="76" t="s">
        <v>36</v>
      </c>
      <c r="L16" s="75" t="s">
        <v>1866</v>
      </c>
    </row>
    <row r="17" spans="1:12" ht="38.25">
      <c r="A17" s="42" t="s">
        <v>1669</v>
      </c>
      <c r="B17" t="s">
        <v>1069</v>
      </c>
      <c r="C17" t="s">
        <v>136</v>
      </c>
      <c r="E17" s="41" t="s">
        <v>1873</v>
      </c>
      <c r="F17">
        <v>192</v>
      </c>
      <c r="G17" s="41" t="s">
        <v>1874</v>
      </c>
      <c r="H17">
        <v>4</v>
      </c>
      <c r="I17" s="42" t="s">
        <v>1097</v>
      </c>
      <c r="J17" s="42" t="s">
        <v>1098</v>
      </c>
      <c r="K17" s="41" t="s">
        <v>1875</v>
      </c>
      <c r="L17" s="78" t="s">
        <v>1676</v>
      </c>
    </row>
    <row r="18" spans="1:12" ht="38.25">
      <c r="A18" s="42" t="s">
        <v>1676</v>
      </c>
      <c r="B18" s="41" t="s">
        <v>1117</v>
      </c>
      <c r="C18" s="41" t="s">
        <v>1876</v>
      </c>
      <c r="D18" s="41"/>
      <c r="E18" s="41" t="s">
        <v>1873</v>
      </c>
      <c r="F18">
        <v>192</v>
      </c>
      <c r="G18" s="41" t="s">
        <v>1874</v>
      </c>
      <c r="H18">
        <v>4</v>
      </c>
      <c r="I18" s="42" t="s">
        <v>1097</v>
      </c>
      <c r="J18" s="42" t="s">
        <v>1098</v>
      </c>
      <c r="K18" s="41" t="s">
        <v>1875</v>
      </c>
      <c r="L18" s="78" t="s">
        <v>1877</v>
      </c>
    </row>
    <row r="19" spans="1:21" ht="12.75">
      <c r="A19" s="42" t="s">
        <v>1681</v>
      </c>
      <c r="B19" t="s">
        <v>1195</v>
      </c>
      <c r="C19" t="s">
        <v>1196</v>
      </c>
      <c r="E19" t="s">
        <v>176</v>
      </c>
      <c r="F19">
        <v>192</v>
      </c>
      <c r="G19" t="s">
        <v>520</v>
      </c>
      <c r="H19">
        <v>7</v>
      </c>
      <c r="I19" t="s">
        <v>1204</v>
      </c>
      <c r="J19" t="s">
        <v>1205</v>
      </c>
      <c r="K19" t="s">
        <v>36</v>
      </c>
      <c r="L19" s="75" t="s">
        <v>1866</v>
      </c>
      <c r="S19" s="20"/>
      <c r="T19" s="20"/>
      <c r="U19" s="20"/>
    </row>
    <row r="20" spans="1:12" ht="12.75">
      <c r="A20" s="42" t="s">
        <v>1682</v>
      </c>
      <c r="B20" t="s">
        <v>1195</v>
      </c>
      <c r="C20" t="s">
        <v>1196</v>
      </c>
      <c r="E20" t="s">
        <v>137</v>
      </c>
      <c r="F20">
        <v>192</v>
      </c>
      <c r="G20" t="s">
        <v>520</v>
      </c>
      <c r="H20">
        <v>10</v>
      </c>
      <c r="I20" t="s">
        <v>1206</v>
      </c>
      <c r="J20" t="s">
        <v>1207</v>
      </c>
      <c r="K20" t="s">
        <v>153</v>
      </c>
      <c r="L20" s="75" t="s">
        <v>1878</v>
      </c>
    </row>
    <row r="21" spans="1:13" ht="25.5">
      <c r="A21" s="42" t="s">
        <v>1604</v>
      </c>
      <c r="B21" t="s">
        <v>135</v>
      </c>
      <c r="C21" t="s">
        <v>136</v>
      </c>
      <c r="E21" t="s">
        <v>137</v>
      </c>
      <c r="F21">
        <v>192</v>
      </c>
      <c r="G21" t="s">
        <v>156</v>
      </c>
      <c r="H21">
        <v>19</v>
      </c>
      <c r="I21" s="20" t="s">
        <v>157</v>
      </c>
      <c r="J21" s="20" t="s">
        <v>158</v>
      </c>
      <c r="K21" t="s">
        <v>36</v>
      </c>
      <c r="L21" s="75" t="s">
        <v>310</v>
      </c>
      <c r="M21" s="74"/>
    </row>
    <row r="22" spans="1:12" ht="51">
      <c r="A22" s="42" t="s">
        <v>1605</v>
      </c>
      <c r="B22" t="s">
        <v>135</v>
      </c>
      <c r="C22" t="s">
        <v>136</v>
      </c>
      <c r="E22" t="s">
        <v>137</v>
      </c>
      <c r="F22">
        <v>193</v>
      </c>
      <c r="G22">
        <v>10.5</v>
      </c>
      <c r="H22">
        <v>12</v>
      </c>
      <c r="I22" s="20" t="s">
        <v>159</v>
      </c>
      <c r="J22" s="20" t="s">
        <v>160</v>
      </c>
      <c r="K22" t="s">
        <v>36</v>
      </c>
      <c r="L22" s="75" t="s">
        <v>1629</v>
      </c>
    </row>
    <row r="23" spans="1:12" ht="38.25">
      <c r="A23" s="42" t="s">
        <v>1628</v>
      </c>
      <c r="B23" t="s">
        <v>509</v>
      </c>
      <c r="C23" t="s">
        <v>510</v>
      </c>
      <c r="E23" t="s">
        <v>176</v>
      </c>
      <c r="F23">
        <v>193</v>
      </c>
      <c r="G23" t="s">
        <v>524</v>
      </c>
      <c r="H23">
        <v>2</v>
      </c>
      <c r="I23" s="20" t="s">
        <v>525</v>
      </c>
      <c r="J23" s="20" t="s">
        <v>526</v>
      </c>
      <c r="K23" t="s">
        <v>36</v>
      </c>
      <c r="L23" s="75" t="s">
        <v>1869</v>
      </c>
    </row>
    <row r="24" spans="1:12" ht="12.75">
      <c r="A24" s="42" t="s">
        <v>1629</v>
      </c>
      <c r="B24" t="s">
        <v>509</v>
      </c>
      <c r="C24" t="s">
        <v>510</v>
      </c>
      <c r="E24" t="s">
        <v>137</v>
      </c>
      <c r="F24">
        <v>193</v>
      </c>
      <c r="G24" t="s">
        <v>524</v>
      </c>
      <c r="H24">
        <v>9</v>
      </c>
      <c r="I24" s="20" t="s">
        <v>527</v>
      </c>
      <c r="J24" s="20" t="s">
        <v>528</v>
      </c>
      <c r="K24" t="s">
        <v>36</v>
      </c>
      <c r="L24" s="75" t="s">
        <v>1879</v>
      </c>
    </row>
    <row r="25" spans="1:12" ht="38.25">
      <c r="A25" s="42" t="s">
        <v>1630</v>
      </c>
      <c r="B25" t="s">
        <v>509</v>
      </c>
      <c r="C25" t="s">
        <v>510</v>
      </c>
      <c r="E25" t="s">
        <v>137</v>
      </c>
      <c r="F25">
        <v>193</v>
      </c>
      <c r="G25" t="s">
        <v>524</v>
      </c>
      <c r="H25">
        <v>9</v>
      </c>
      <c r="I25" s="20" t="s">
        <v>529</v>
      </c>
      <c r="J25" s="20" t="s">
        <v>530</v>
      </c>
      <c r="K25" t="s">
        <v>36</v>
      </c>
      <c r="L25" s="75" t="s">
        <v>1629</v>
      </c>
    </row>
    <row r="26" spans="1:12" ht="12.75">
      <c r="A26" s="42" t="s">
        <v>1631</v>
      </c>
      <c r="B26" t="s">
        <v>509</v>
      </c>
      <c r="C26" t="s">
        <v>510</v>
      </c>
      <c r="E26" t="s">
        <v>176</v>
      </c>
      <c r="F26">
        <v>193</v>
      </c>
      <c r="G26" t="s">
        <v>524</v>
      </c>
      <c r="H26">
        <v>8</v>
      </c>
      <c r="I26" s="20" t="s">
        <v>531</v>
      </c>
      <c r="J26" s="20" t="s">
        <v>532</v>
      </c>
      <c r="K26" t="s">
        <v>36</v>
      </c>
      <c r="L26" s="75" t="s">
        <v>1624</v>
      </c>
    </row>
    <row r="27" spans="1:12" ht="25.5">
      <c r="A27" s="42" t="s">
        <v>1632</v>
      </c>
      <c r="B27" t="s">
        <v>509</v>
      </c>
      <c r="C27" t="s">
        <v>510</v>
      </c>
      <c r="E27" t="s">
        <v>137</v>
      </c>
      <c r="F27">
        <v>193</v>
      </c>
      <c r="G27" t="s">
        <v>524</v>
      </c>
      <c r="H27">
        <v>9</v>
      </c>
      <c r="I27" s="20" t="s">
        <v>533</v>
      </c>
      <c r="J27" s="20" t="s">
        <v>534</v>
      </c>
      <c r="K27" t="s">
        <v>36</v>
      </c>
      <c r="L27" s="75" t="s">
        <v>1629</v>
      </c>
    </row>
    <row r="28" spans="1:12" ht="38.25">
      <c r="A28" s="42" t="s">
        <v>1633</v>
      </c>
      <c r="B28" t="s">
        <v>509</v>
      </c>
      <c r="C28" t="s">
        <v>510</v>
      </c>
      <c r="E28" t="s">
        <v>137</v>
      </c>
      <c r="F28">
        <v>193</v>
      </c>
      <c r="G28" t="s">
        <v>524</v>
      </c>
      <c r="H28">
        <v>5</v>
      </c>
      <c r="I28" s="20" t="s">
        <v>535</v>
      </c>
      <c r="J28" s="20" t="s">
        <v>536</v>
      </c>
      <c r="K28" s="24" t="s">
        <v>36</v>
      </c>
      <c r="L28" s="75" t="s">
        <v>1629</v>
      </c>
    </row>
    <row r="29" spans="1:12" ht="12.75">
      <c r="A29" s="42" t="s">
        <v>1683</v>
      </c>
      <c r="B29" t="s">
        <v>1195</v>
      </c>
      <c r="C29" t="s">
        <v>1196</v>
      </c>
      <c r="E29" t="s">
        <v>137</v>
      </c>
      <c r="F29">
        <v>193</v>
      </c>
      <c r="G29" t="s">
        <v>524</v>
      </c>
      <c r="H29" s="36" t="s">
        <v>1208</v>
      </c>
      <c r="I29" t="s">
        <v>1209</v>
      </c>
      <c r="J29" t="s">
        <v>1210</v>
      </c>
      <c r="K29" t="s">
        <v>1211</v>
      </c>
      <c r="L29" s="75" t="s">
        <v>1629</v>
      </c>
    </row>
    <row r="30" spans="1:12" ht="38.25">
      <c r="A30" s="42" t="s">
        <v>1654</v>
      </c>
      <c r="B30" s="38" t="s">
        <v>657</v>
      </c>
      <c r="C30" s="38" t="s">
        <v>34</v>
      </c>
      <c r="D30" s="38"/>
      <c r="E30" s="38" t="s">
        <v>176</v>
      </c>
      <c r="F30" s="38">
        <v>193</v>
      </c>
      <c r="G30" s="35">
        <v>10.6</v>
      </c>
      <c r="H30" s="38">
        <v>13</v>
      </c>
      <c r="I30" s="76" t="s">
        <v>666</v>
      </c>
      <c r="J30" s="76" t="s">
        <v>667</v>
      </c>
      <c r="K30" s="76" t="s">
        <v>36</v>
      </c>
      <c r="L30" s="75" t="s">
        <v>1880</v>
      </c>
    </row>
    <row r="31" spans="1:12" ht="25.5">
      <c r="A31" s="42" t="s">
        <v>1643</v>
      </c>
      <c r="B31" t="s">
        <v>509</v>
      </c>
      <c r="C31" t="s">
        <v>510</v>
      </c>
      <c r="D31" s="75" t="s">
        <v>143</v>
      </c>
      <c r="E31" t="s">
        <v>137</v>
      </c>
      <c r="F31">
        <v>193</v>
      </c>
      <c r="G31" s="41" t="s">
        <v>558</v>
      </c>
      <c r="H31" s="41">
        <v>15</v>
      </c>
      <c r="I31" s="20" t="s">
        <v>559</v>
      </c>
      <c r="J31" s="20" t="s">
        <v>560</v>
      </c>
      <c r="K31" s="41" t="s">
        <v>36</v>
      </c>
      <c r="L31" s="78" t="s">
        <v>1881</v>
      </c>
    </row>
    <row r="32" spans="1:13" ht="191.25">
      <c r="A32" s="42" t="s">
        <v>1655</v>
      </c>
      <c r="B32" s="38" t="s">
        <v>657</v>
      </c>
      <c r="C32" s="38" t="s">
        <v>34</v>
      </c>
      <c r="D32" s="38"/>
      <c r="E32" s="38" t="s">
        <v>137</v>
      </c>
      <c r="F32" s="38">
        <v>193</v>
      </c>
      <c r="G32" s="35">
        <v>10.7</v>
      </c>
      <c r="H32" s="38"/>
      <c r="I32" s="76" t="s">
        <v>668</v>
      </c>
      <c r="J32" s="76" t="s">
        <v>669</v>
      </c>
      <c r="K32" s="76" t="s">
        <v>36</v>
      </c>
      <c r="L32" s="77" t="s">
        <v>1882</v>
      </c>
      <c r="M32" s="74"/>
    </row>
    <row r="33" spans="1:12" ht="25.5">
      <c r="A33" s="42" t="s">
        <v>1634</v>
      </c>
      <c r="B33" t="s">
        <v>509</v>
      </c>
      <c r="C33" t="s">
        <v>510</v>
      </c>
      <c r="E33" t="s">
        <v>176</v>
      </c>
      <c r="F33">
        <v>193</v>
      </c>
      <c r="G33" t="s">
        <v>537</v>
      </c>
      <c r="H33">
        <v>22</v>
      </c>
      <c r="I33" s="20" t="s">
        <v>538</v>
      </c>
      <c r="J33" s="20" t="s">
        <v>539</v>
      </c>
      <c r="K33" t="s">
        <v>36</v>
      </c>
      <c r="L33" s="78" t="s">
        <v>1883</v>
      </c>
    </row>
    <row r="34" spans="1:12" ht="51">
      <c r="A34" s="42" t="s">
        <v>1635</v>
      </c>
      <c r="B34" t="s">
        <v>509</v>
      </c>
      <c r="C34" t="s">
        <v>510</v>
      </c>
      <c r="E34" t="s">
        <v>176</v>
      </c>
      <c r="F34">
        <v>193</v>
      </c>
      <c r="G34" t="s">
        <v>537</v>
      </c>
      <c r="H34">
        <v>21</v>
      </c>
      <c r="I34" s="20" t="s">
        <v>540</v>
      </c>
      <c r="J34" s="20" t="s">
        <v>541</v>
      </c>
      <c r="K34" t="s">
        <v>36</v>
      </c>
      <c r="L34" s="78" t="s">
        <v>1884</v>
      </c>
    </row>
    <row r="35" spans="1:12" ht="25.5">
      <c r="A35" s="42" t="s">
        <v>1656</v>
      </c>
      <c r="B35" s="38" t="s">
        <v>657</v>
      </c>
      <c r="C35" s="38" t="s">
        <v>34</v>
      </c>
      <c r="D35" s="38"/>
      <c r="E35" s="38" t="s">
        <v>176</v>
      </c>
      <c r="F35" s="38">
        <v>194</v>
      </c>
      <c r="G35" s="79" t="s">
        <v>670</v>
      </c>
      <c r="H35" s="38">
        <v>12</v>
      </c>
      <c r="I35" s="76" t="s">
        <v>671</v>
      </c>
      <c r="J35" s="76" t="s">
        <v>672</v>
      </c>
      <c r="K35" s="76" t="s">
        <v>36</v>
      </c>
      <c r="L35" s="78" t="s">
        <v>1869</v>
      </c>
    </row>
    <row r="36" spans="1:12" ht="25.5">
      <c r="A36" s="42" t="s">
        <v>1657</v>
      </c>
      <c r="B36" s="38" t="s">
        <v>657</v>
      </c>
      <c r="C36" s="38" t="s">
        <v>34</v>
      </c>
      <c r="D36" s="38"/>
      <c r="E36" s="38" t="s">
        <v>176</v>
      </c>
      <c r="F36" s="38">
        <v>194</v>
      </c>
      <c r="G36" s="79" t="s">
        <v>670</v>
      </c>
      <c r="H36" s="38">
        <v>20</v>
      </c>
      <c r="I36" s="76" t="s">
        <v>673</v>
      </c>
      <c r="J36" s="76" t="s">
        <v>673</v>
      </c>
      <c r="K36" s="76" t="s">
        <v>36</v>
      </c>
      <c r="L36" s="78" t="s">
        <v>1869</v>
      </c>
    </row>
    <row r="37" spans="1:12" ht="63.75">
      <c r="A37" s="42" t="s">
        <v>1606</v>
      </c>
      <c r="B37" t="s">
        <v>135</v>
      </c>
      <c r="C37" t="s">
        <v>136</v>
      </c>
      <c r="E37" t="s">
        <v>137</v>
      </c>
      <c r="F37">
        <v>195</v>
      </c>
      <c r="G37" t="s">
        <v>161</v>
      </c>
      <c r="I37" s="20" t="s">
        <v>162</v>
      </c>
      <c r="J37" s="20" t="s">
        <v>163</v>
      </c>
      <c r="K37" t="s">
        <v>36</v>
      </c>
      <c r="L37" s="75" t="s">
        <v>1885</v>
      </c>
    </row>
    <row r="38" spans="1:13" ht="38.25">
      <c r="A38" s="42" t="s">
        <v>1636</v>
      </c>
      <c r="B38" t="s">
        <v>509</v>
      </c>
      <c r="C38" t="s">
        <v>510</v>
      </c>
      <c r="E38" t="s">
        <v>137</v>
      </c>
      <c r="F38">
        <v>196</v>
      </c>
      <c r="G38" t="s">
        <v>542</v>
      </c>
      <c r="H38">
        <v>15</v>
      </c>
      <c r="I38" s="20" t="s">
        <v>543</v>
      </c>
      <c r="J38" s="20" t="s">
        <v>544</v>
      </c>
      <c r="K38" t="s">
        <v>36</v>
      </c>
      <c r="L38" s="75" t="s">
        <v>310</v>
      </c>
      <c r="M38" s="74"/>
    </row>
    <row r="39" spans="1:12" ht="12.75">
      <c r="A39" s="42" t="s">
        <v>1638</v>
      </c>
      <c r="B39" t="s">
        <v>509</v>
      </c>
      <c r="C39" t="s">
        <v>510</v>
      </c>
      <c r="E39" t="s">
        <v>137</v>
      </c>
      <c r="F39">
        <v>197</v>
      </c>
      <c r="G39" t="s">
        <v>547</v>
      </c>
      <c r="H39">
        <v>4</v>
      </c>
      <c r="I39" s="20" t="s">
        <v>548</v>
      </c>
      <c r="J39" s="20" t="s">
        <v>549</v>
      </c>
      <c r="K39" t="s">
        <v>36</v>
      </c>
      <c r="L39" s="75" t="s">
        <v>1869</v>
      </c>
    </row>
    <row r="40" spans="1:12" ht="76.5">
      <c r="A40" s="42" t="s">
        <v>1670</v>
      </c>
      <c r="B40" t="s">
        <v>1069</v>
      </c>
      <c r="C40" t="s">
        <v>136</v>
      </c>
      <c r="E40" s="41" t="s">
        <v>1873</v>
      </c>
      <c r="F40">
        <v>197</v>
      </c>
      <c r="G40" s="41" t="s">
        <v>1099</v>
      </c>
      <c r="I40" s="42" t="s">
        <v>1100</v>
      </c>
      <c r="J40" s="42" t="s">
        <v>1101</v>
      </c>
      <c r="K40" s="41" t="s">
        <v>1875</v>
      </c>
      <c r="L40" s="78" t="s">
        <v>1886</v>
      </c>
    </row>
    <row r="41" spans="1:12" ht="76.5">
      <c r="A41" s="42" t="s">
        <v>1678</v>
      </c>
      <c r="B41" s="41" t="s">
        <v>1117</v>
      </c>
      <c r="C41" s="41" t="s">
        <v>1876</v>
      </c>
      <c r="D41" s="41"/>
      <c r="E41" s="41" t="s">
        <v>1873</v>
      </c>
      <c r="F41">
        <v>197</v>
      </c>
      <c r="G41" s="41" t="s">
        <v>1099</v>
      </c>
      <c r="I41" s="42" t="s">
        <v>1100</v>
      </c>
      <c r="J41" s="42" t="s">
        <v>1101</v>
      </c>
      <c r="K41" s="41" t="s">
        <v>1875</v>
      </c>
      <c r="L41" s="78" t="s">
        <v>1670</v>
      </c>
    </row>
    <row r="42" spans="1:12" ht="38.25">
      <c r="A42" s="42" t="s">
        <v>1637</v>
      </c>
      <c r="B42" t="s">
        <v>509</v>
      </c>
      <c r="C42" t="s">
        <v>510</v>
      </c>
      <c r="E42" t="s">
        <v>137</v>
      </c>
      <c r="F42">
        <v>197</v>
      </c>
      <c r="G42" t="s">
        <v>545</v>
      </c>
      <c r="H42">
        <v>23</v>
      </c>
      <c r="I42" s="20" t="s">
        <v>546</v>
      </c>
      <c r="J42" s="20" t="s">
        <v>1887</v>
      </c>
      <c r="K42" t="s">
        <v>36</v>
      </c>
      <c r="L42" s="78" t="s">
        <v>1869</v>
      </c>
    </row>
    <row r="43" spans="1:12" ht="25.5">
      <c r="A43" s="42" t="s">
        <v>1607</v>
      </c>
      <c r="B43" t="s">
        <v>135</v>
      </c>
      <c r="C43" t="s">
        <v>136</v>
      </c>
      <c r="E43" t="s">
        <v>143</v>
      </c>
      <c r="F43">
        <v>198</v>
      </c>
      <c r="G43" t="s">
        <v>164</v>
      </c>
      <c r="I43" s="20" t="s">
        <v>165</v>
      </c>
      <c r="J43" s="20" t="s">
        <v>166</v>
      </c>
      <c r="K43" s="24" t="s">
        <v>36</v>
      </c>
      <c r="L43" s="78" t="s">
        <v>1888</v>
      </c>
    </row>
    <row r="44" spans="1:12" ht="25.5">
      <c r="A44" s="42" t="s">
        <v>1621</v>
      </c>
      <c r="B44" s="30" t="s">
        <v>470</v>
      </c>
      <c r="C44" s="30" t="s">
        <v>471</v>
      </c>
      <c r="D44" t="s">
        <v>143</v>
      </c>
      <c r="E44" s="80" t="s">
        <v>472</v>
      </c>
      <c r="F44" s="30">
        <v>199</v>
      </c>
      <c r="G44" s="33">
        <v>10.9</v>
      </c>
      <c r="H44" s="32">
        <v>14</v>
      </c>
      <c r="I44" s="34" t="s">
        <v>501</v>
      </c>
      <c r="J44" s="34" t="s">
        <v>502</v>
      </c>
      <c r="K44" s="30" t="s">
        <v>450</v>
      </c>
      <c r="L44" s="78" t="s">
        <v>1869</v>
      </c>
    </row>
    <row r="45" spans="1:12" ht="25.5">
      <c r="A45" s="42" t="s">
        <v>1620</v>
      </c>
      <c r="B45" s="30" t="s">
        <v>470</v>
      </c>
      <c r="C45" s="30" t="s">
        <v>471</v>
      </c>
      <c r="D45" t="s">
        <v>143</v>
      </c>
      <c r="E45" s="80" t="s">
        <v>472</v>
      </c>
      <c r="F45" s="30">
        <v>199</v>
      </c>
      <c r="G45" s="33" t="s">
        <v>498</v>
      </c>
      <c r="H45" s="32">
        <v>9</v>
      </c>
      <c r="I45" s="34" t="s">
        <v>499</v>
      </c>
      <c r="J45" s="34" t="s">
        <v>500</v>
      </c>
      <c r="K45" s="30" t="s">
        <v>450</v>
      </c>
      <c r="L45" s="78" t="s">
        <v>1889</v>
      </c>
    </row>
    <row r="46" spans="1:12" ht="38.25">
      <c r="A46" s="42" t="s">
        <v>1600</v>
      </c>
      <c r="B46" t="s">
        <v>135</v>
      </c>
      <c r="C46" t="s">
        <v>136</v>
      </c>
      <c r="E46" t="s">
        <v>143</v>
      </c>
      <c r="F46">
        <v>199</v>
      </c>
      <c r="G46" t="s">
        <v>144</v>
      </c>
      <c r="H46">
        <v>22</v>
      </c>
      <c r="I46" s="20" t="s">
        <v>145</v>
      </c>
      <c r="J46" s="20" t="s">
        <v>146</v>
      </c>
      <c r="K46" t="s">
        <v>36</v>
      </c>
      <c r="L46" s="78" t="s">
        <v>1889</v>
      </c>
    </row>
    <row r="47" spans="1:12" ht="38.25">
      <c r="A47" s="42" t="s">
        <v>1639</v>
      </c>
      <c r="B47" t="s">
        <v>509</v>
      </c>
      <c r="C47" t="s">
        <v>510</v>
      </c>
      <c r="E47" t="s">
        <v>176</v>
      </c>
      <c r="F47">
        <v>199</v>
      </c>
      <c r="G47" t="s">
        <v>144</v>
      </c>
      <c r="H47">
        <v>18</v>
      </c>
      <c r="I47" s="20" t="s">
        <v>550</v>
      </c>
      <c r="J47" s="20" t="s">
        <v>551</v>
      </c>
      <c r="K47" t="s">
        <v>36</v>
      </c>
      <c r="L47" s="78" t="s">
        <v>1869</v>
      </c>
    </row>
    <row r="48" spans="1:12" ht="25.5">
      <c r="A48" s="42" t="s">
        <v>1640</v>
      </c>
      <c r="B48" t="s">
        <v>509</v>
      </c>
      <c r="C48" t="s">
        <v>510</v>
      </c>
      <c r="D48" t="s">
        <v>176</v>
      </c>
      <c r="E48" t="s">
        <v>137</v>
      </c>
      <c r="F48">
        <v>199</v>
      </c>
      <c r="G48" t="s">
        <v>144</v>
      </c>
      <c r="H48">
        <v>21</v>
      </c>
      <c r="I48" s="20" t="s">
        <v>552</v>
      </c>
      <c r="J48" s="20" t="s">
        <v>553</v>
      </c>
      <c r="K48" t="s">
        <v>36</v>
      </c>
      <c r="L48" s="75" t="s">
        <v>1869</v>
      </c>
    </row>
    <row r="49" spans="1:13" ht="38.25">
      <c r="A49" s="42" t="s">
        <v>1641</v>
      </c>
      <c r="B49" t="s">
        <v>509</v>
      </c>
      <c r="C49" t="s">
        <v>510</v>
      </c>
      <c r="E49" t="s">
        <v>137</v>
      </c>
      <c r="F49">
        <v>199</v>
      </c>
      <c r="G49" s="41" t="s">
        <v>144</v>
      </c>
      <c r="H49" s="41">
        <v>16</v>
      </c>
      <c r="I49" s="42" t="s">
        <v>554</v>
      </c>
      <c r="J49" s="42" t="s">
        <v>555</v>
      </c>
      <c r="K49" s="41" t="s">
        <v>36</v>
      </c>
      <c r="L49" s="81" t="s">
        <v>310</v>
      </c>
      <c r="M49" s="82" t="s">
        <v>1890</v>
      </c>
    </row>
    <row r="50" spans="1:13" ht="25.5">
      <c r="A50" s="42" t="s">
        <v>1642</v>
      </c>
      <c r="B50" t="s">
        <v>509</v>
      </c>
      <c r="C50" t="s">
        <v>510</v>
      </c>
      <c r="E50" t="s">
        <v>137</v>
      </c>
      <c r="F50">
        <v>199</v>
      </c>
      <c r="G50" s="41" t="s">
        <v>144</v>
      </c>
      <c r="H50" s="41">
        <v>1</v>
      </c>
      <c r="I50" s="42" t="s">
        <v>556</v>
      </c>
      <c r="J50" s="42" t="s">
        <v>557</v>
      </c>
      <c r="K50" s="41" t="s">
        <v>36</v>
      </c>
      <c r="L50" s="81" t="s">
        <v>310</v>
      </c>
      <c r="M50" s="82"/>
    </row>
    <row r="51" spans="1:13" ht="76.5">
      <c r="A51" s="42" t="s">
        <v>1658</v>
      </c>
      <c r="B51" s="38" t="s">
        <v>657</v>
      </c>
      <c r="C51" s="38" t="s">
        <v>34</v>
      </c>
      <c r="D51" s="38"/>
      <c r="E51" s="38" t="s">
        <v>137</v>
      </c>
      <c r="F51" s="38">
        <v>200</v>
      </c>
      <c r="G51" s="79" t="s">
        <v>144</v>
      </c>
      <c r="H51" s="38">
        <v>1</v>
      </c>
      <c r="I51" s="76" t="s">
        <v>674</v>
      </c>
      <c r="J51" s="76" t="s">
        <v>675</v>
      </c>
      <c r="K51" s="76" t="s">
        <v>36</v>
      </c>
      <c r="L51" s="77" t="s">
        <v>310</v>
      </c>
      <c r="M51" s="82" t="s">
        <v>1891</v>
      </c>
    </row>
    <row r="52" spans="1:12" ht="12.75">
      <c r="A52" s="42" t="s">
        <v>1613</v>
      </c>
      <c r="B52" t="s">
        <v>410</v>
      </c>
      <c r="C52" s="2" t="s">
        <v>411</v>
      </c>
      <c r="D52" s="2"/>
      <c r="E52" t="s">
        <v>137</v>
      </c>
      <c r="F52" s="2">
        <v>200</v>
      </c>
      <c r="G52" s="2" t="s">
        <v>426</v>
      </c>
      <c r="H52" s="2">
        <v>20</v>
      </c>
      <c r="I52" s="2" t="s">
        <v>427</v>
      </c>
      <c r="J52" s="2" t="s">
        <v>428</v>
      </c>
      <c r="K52" s="2" t="s">
        <v>36</v>
      </c>
      <c r="L52" s="83" t="s">
        <v>1869</v>
      </c>
    </row>
    <row r="53" spans="1:13" ht="12.75">
      <c r="A53" s="42" t="s">
        <v>1614</v>
      </c>
      <c r="B53" t="s">
        <v>410</v>
      </c>
      <c r="C53" s="2" t="s">
        <v>411</v>
      </c>
      <c r="D53" s="2"/>
      <c r="E53" t="s">
        <v>137</v>
      </c>
      <c r="F53" s="2">
        <v>200</v>
      </c>
      <c r="G53" s="2" t="s">
        <v>426</v>
      </c>
      <c r="H53" s="2">
        <v>20</v>
      </c>
      <c r="I53" s="2" t="s">
        <v>429</v>
      </c>
      <c r="J53" s="2" t="s">
        <v>430</v>
      </c>
      <c r="K53" s="2" t="s">
        <v>36</v>
      </c>
      <c r="L53" s="84" t="s">
        <v>1869</v>
      </c>
      <c r="M53" s="82"/>
    </row>
    <row r="54" spans="1:12" ht="25.5">
      <c r="A54" s="42" t="s">
        <v>1622</v>
      </c>
      <c r="B54" s="30" t="s">
        <v>470</v>
      </c>
      <c r="C54" s="30" t="s">
        <v>471</v>
      </c>
      <c r="D54" s="30"/>
      <c r="E54" s="80" t="s">
        <v>472</v>
      </c>
      <c r="F54" s="30">
        <v>200</v>
      </c>
      <c r="G54" s="33" t="s">
        <v>503</v>
      </c>
      <c r="H54" s="32" t="s">
        <v>504</v>
      </c>
      <c r="I54" s="34" t="s">
        <v>501</v>
      </c>
      <c r="J54" s="34" t="s">
        <v>502</v>
      </c>
      <c r="K54" s="30" t="s">
        <v>450</v>
      </c>
      <c r="L54" s="75" t="s">
        <v>1869</v>
      </c>
    </row>
    <row r="55" spans="1:13" ht="12.75">
      <c r="A55" s="42" t="s">
        <v>1615</v>
      </c>
      <c r="B55" t="s">
        <v>410</v>
      </c>
      <c r="C55" s="2" t="s">
        <v>411</v>
      </c>
      <c r="D55" s="2"/>
      <c r="E55" t="s">
        <v>137</v>
      </c>
      <c r="F55" s="2">
        <v>202</v>
      </c>
      <c r="G55" s="2" t="s">
        <v>431</v>
      </c>
      <c r="H55" s="2">
        <v>1</v>
      </c>
      <c r="I55" t="s">
        <v>432</v>
      </c>
      <c r="J55" t="s">
        <v>433</v>
      </c>
      <c r="K55" s="2" t="s">
        <v>36</v>
      </c>
      <c r="L55" s="84" t="s">
        <v>310</v>
      </c>
      <c r="M55" s="82"/>
    </row>
    <row r="56" spans="1:12" ht="102">
      <c r="A56" s="42" t="s">
        <v>1609</v>
      </c>
      <c r="B56" t="s">
        <v>135</v>
      </c>
      <c r="C56" t="s">
        <v>136</v>
      </c>
      <c r="E56" t="s">
        <v>137</v>
      </c>
      <c r="F56">
        <v>203</v>
      </c>
      <c r="G56" t="s">
        <v>168</v>
      </c>
      <c r="H56">
        <v>14</v>
      </c>
      <c r="I56" s="20" t="s">
        <v>169</v>
      </c>
      <c r="J56" s="20" t="s">
        <v>170</v>
      </c>
      <c r="K56" t="s">
        <v>36</v>
      </c>
      <c r="L56" s="75" t="s">
        <v>1892</v>
      </c>
    </row>
    <row r="57" spans="1:13" ht="12.75">
      <c r="A57" s="42" t="s">
        <v>1616</v>
      </c>
      <c r="B57" t="s">
        <v>410</v>
      </c>
      <c r="C57" s="2" t="s">
        <v>411</v>
      </c>
      <c r="D57" s="2"/>
      <c r="E57" t="s">
        <v>137</v>
      </c>
      <c r="F57" s="2">
        <v>203</v>
      </c>
      <c r="G57" s="2" t="s">
        <v>168</v>
      </c>
      <c r="H57" s="2">
        <v>13</v>
      </c>
      <c r="I57" t="s">
        <v>434</v>
      </c>
      <c r="J57" t="s">
        <v>435</v>
      </c>
      <c r="K57" s="2" t="s">
        <v>36</v>
      </c>
      <c r="L57" s="84" t="s">
        <v>1893</v>
      </c>
      <c r="M57" s="82"/>
    </row>
    <row r="58" spans="1:12" ht="12.75">
      <c r="A58" s="42" t="s">
        <v>1617</v>
      </c>
      <c r="B58" t="s">
        <v>410</v>
      </c>
      <c r="C58" s="2" t="s">
        <v>411</v>
      </c>
      <c r="D58" s="2"/>
      <c r="E58" t="s">
        <v>137</v>
      </c>
      <c r="F58" s="2">
        <v>204</v>
      </c>
      <c r="G58" s="2" t="s">
        <v>168</v>
      </c>
      <c r="H58" s="2">
        <v>11</v>
      </c>
      <c r="I58" t="s">
        <v>436</v>
      </c>
      <c r="J58" t="s">
        <v>437</v>
      </c>
      <c r="K58" s="2" t="s">
        <v>36</v>
      </c>
      <c r="L58" s="84" t="s">
        <v>1869</v>
      </c>
    </row>
    <row r="59" spans="1:12" ht="12.75">
      <c r="A59" s="42" t="s">
        <v>1660</v>
      </c>
      <c r="B59" s="38" t="s">
        <v>657</v>
      </c>
      <c r="C59" s="38" t="s">
        <v>34</v>
      </c>
      <c r="D59" s="38"/>
      <c r="E59" s="85" t="s">
        <v>176</v>
      </c>
      <c r="F59" s="85">
        <v>204</v>
      </c>
      <c r="G59" s="79" t="s">
        <v>168</v>
      </c>
      <c r="H59" s="38"/>
      <c r="I59" s="76" t="s">
        <v>679</v>
      </c>
      <c r="J59" s="76" t="s">
        <v>680</v>
      </c>
      <c r="K59" s="76" t="s">
        <v>36</v>
      </c>
      <c r="L59" s="77" t="s">
        <v>1869</v>
      </c>
    </row>
    <row r="60" spans="1:12" ht="12.75">
      <c r="A60" s="42" t="s">
        <v>1661</v>
      </c>
      <c r="B60" s="38" t="s">
        <v>657</v>
      </c>
      <c r="C60" s="38" t="s">
        <v>34</v>
      </c>
      <c r="D60" s="38"/>
      <c r="E60" s="85" t="s">
        <v>176</v>
      </c>
      <c r="F60" s="85">
        <v>204</v>
      </c>
      <c r="G60" s="79" t="s">
        <v>168</v>
      </c>
      <c r="H60" s="38">
        <v>13</v>
      </c>
      <c r="I60" s="76" t="s">
        <v>681</v>
      </c>
      <c r="J60" s="76" t="s">
        <v>682</v>
      </c>
      <c r="K60" s="76" t="s">
        <v>36</v>
      </c>
      <c r="L60" s="77" t="s">
        <v>1869</v>
      </c>
    </row>
    <row r="61" spans="1:12" ht="25.5">
      <c r="A61" s="42" t="s">
        <v>1671</v>
      </c>
      <c r="B61" t="s">
        <v>1069</v>
      </c>
      <c r="C61" t="s">
        <v>136</v>
      </c>
      <c r="E61" s="41" t="s">
        <v>1894</v>
      </c>
      <c r="F61">
        <v>205</v>
      </c>
      <c r="G61" s="41" t="s">
        <v>1102</v>
      </c>
      <c r="H61" t="s">
        <v>1895</v>
      </c>
      <c r="I61" s="20" t="s">
        <v>1103</v>
      </c>
      <c r="J61" s="42" t="s">
        <v>1104</v>
      </c>
      <c r="K61" s="41" t="s">
        <v>1875</v>
      </c>
      <c r="L61" s="78" t="s">
        <v>1896</v>
      </c>
    </row>
    <row r="62" spans="1:12" ht="28.5">
      <c r="A62" s="42" t="s">
        <v>1675</v>
      </c>
      <c r="B62" s="41" t="s">
        <v>1117</v>
      </c>
      <c r="C62" s="41" t="s">
        <v>1876</v>
      </c>
      <c r="D62" s="41"/>
      <c r="E62" s="41" t="s">
        <v>1894</v>
      </c>
      <c r="F62">
        <v>205</v>
      </c>
      <c r="G62" s="41" t="s">
        <v>1897</v>
      </c>
      <c r="H62">
        <v>11</v>
      </c>
      <c r="I62" s="42" t="s">
        <v>1898</v>
      </c>
      <c r="J62" s="42" t="s">
        <v>1899</v>
      </c>
      <c r="K62" s="41" t="s">
        <v>1875</v>
      </c>
      <c r="L62" s="78" t="s">
        <v>1866</v>
      </c>
    </row>
    <row r="63" spans="1:12" ht="25.5">
      <c r="A63" s="42" t="s">
        <v>1679</v>
      </c>
      <c r="B63" s="41" t="s">
        <v>1117</v>
      </c>
      <c r="C63" s="41" t="s">
        <v>1876</v>
      </c>
      <c r="D63" s="41"/>
      <c r="E63" s="41" t="s">
        <v>1894</v>
      </c>
      <c r="F63">
        <v>205</v>
      </c>
      <c r="G63" s="41" t="s">
        <v>1102</v>
      </c>
      <c r="H63" s="41" t="s">
        <v>1895</v>
      </c>
      <c r="I63" s="42" t="s">
        <v>1119</v>
      </c>
      <c r="J63" s="42" t="s">
        <v>1104</v>
      </c>
      <c r="K63" s="41" t="s">
        <v>1875</v>
      </c>
      <c r="L63" s="78" t="s">
        <v>1671</v>
      </c>
    </row>
    <row r="64" spans="1:12" ht="38.25">
      <c r="A64" s="42" t="s">
        <v>1662</v>
      </c>
      <c r="B64" s="38" t="s">
        <v>657</v>
      </c>
      <c r="C64" s="38" t="s">
        <v>34</v>
      </c>
      <c r="D64" s="38"/>
      <c r="E64" s="85" t="s">
        <v>176</v>
      </c>
      <c r="F64" s="85">
        <v>206</v>
      </c>
      <c r="G64" s="79" t="s">
        <v>683</v>
      </c>
      <c r="H64" s="38">
        <v>7</v>
      </c>
      <c r="I64" s="76" t="s">
        <v>684</v>
      </c>
      <c r="J64" s="76" t="s">
        <v>685</v>
      </c>
      <c r="K64" s="76" t="s">
        <v>36</v>
      </c>
      <c r="L64" s="78" t="s">
        <v>1869</v>
      </c>
    </row>
    <row r="65" spans="1:12" ht="12.75">
      <c r="A65" s="42" t="s">
        <v>1663</v>
      </c>
      <c r="B65" s="38" t="s">
        <v>657</v>
      </c>
      <c r="C65" s="38" t="s">
        <v>34</v>
      </c>
      <c r="D65" s="38"/>
      <c r="E65" s="85" t="s">
        <v>176</v>
      </c>
      <c r="F65" s="85">
        <v>206</v>
      </c>
      <c r="G65" s="79" t="s">
        <v>683</v>
      </c>
      <c r="H65" s="38">
        <v>8</v>
      </c>
      <c r="I65" s="76" t="s">
        <v>686</v>
      </c>
      <c r="J65" s="76" t="s">
        <v>687</v>
      </c>
      <c r="K65" s="76" t="s">
        <v>36</v>
      </c>
      <c r="L65" s="78" t="s">
        <v>1869</v>
      </c>
    </row>
    <row r="66" spans="1:12" ht="12.75">
      <c r="A66" s="42" t="s">
        <v>1619</v>
      </c>
      <c r="B66" t="s">
        <v>470</v>
      </c>
      <c r="C66" t="s">
        <v>471</v>
      </c>
      <c r="E66" s="80" t="s">
        <v>475</v>
      </c>
      <c r="F66" s="30">
        <v>208</v>
      </c>
      <c r="G66" s="80">
        <v>10.12</v>
      </c>
      <c r="H66" s="32">
        <v>3</v>
      </c>
      <c r="I66" s="34" t="s">
        <v>496</v>
      </c>
      <c r="J66" s="34" t="s">
        <v>497</v>
      </c>
      <c r="K66" s="30" t="s">
        <v>450</v>
      </c>
      <c r="L66" s="78" t="s">
        <v>1869</v>
      </c>
    </row>
    <row r="67" spans="1:12" ht="25.5">
      <c r="A67" s="42" t="s">
        <v>1598</v>
      </c>
      <c r="B67" t="s">
        <v>135</v>
      </c>
      <c r="C67" t="s">
        <v>136</v>
      </c>
      <c r="E67" t="s">
        <v>137</v>
      </c>
      <c r="F67">
        <v>208</v>
      </c>
      <c r="G67" t="s">
        <v>138</v>
      </c>
      <c r="H67">
        <v>1</v>
      </c>
      <c r="I67" s="20" t="s">
        <v>139</v>
      </c>
      <c r="J67" s="20" t="s">
        <v>140</v>
      </c>
      <c r="K67" t="s">
        <v>36</v>
      </c>
      <c r="L67" s="75" t="s">
        <v>1869</v>
      </c>
    </row>
    <row r="68" spans="1:12" ht="38.25">
      <c r="A68" s="42" t="s">
        <v>1599</v>
      </c>
      <c r="B68" t="s">
        <v>135</v>
      </c>
      <c r="C68" t="s">
        <v>136</v>
      </c>
      <c r="E68" t="s">
        <v>137</v>
      </c>
      <c r="F68">
        <v>208</v>
      </c>
      <c r="G68" t="s">
        <v>138</v>
      </c>
      <c r="H68">
        <v>3</v>
      </c>
      <c r="I68" s="20" t="s">
        <v>141</v>
      </c>
      <c r="J68" s="20" t="s">
        <v>142</v>
      </c>
      <c r="K68" t="s">
        <v>36</v>
      </c>
      <c r="L68" s="75" t="s">
        <v>1869</v>
      </c>
    </row>
    <row r="69" spans="1:12" ht="38.25">
      <c r="A69" s="42" t="s">
        <v>1644</v>
      </c>
      <c r="B69" t="s">
        <v>509</v>
      </c>
      <c r="C69" t="s">
        <v>510</v>
      </c>
      <c r="D69" t="s">
        <v>176</v>
      </c>
      <c r="E69" t="s">
        <v>137</v>
      </c>
      <c r="F69">
        <v>208</v>
      </c>
      <c r="G69" s="41" t="s">
        <v>138</v>
      </c>
      <c r="H69" s="41">
        <v>14</v>
      </c>
      <c r="I69" s="20" t="s">
        <v>561</v>
      </c>
      <c r="J69" s="20" t="s">
        <v>562</v>
      </c>
      <c r="K69" s="41" t="s">
        <v>36</v>
      </c>
      <c r="L69" s="78" t="s">
        <v>1869</v>
      </c>
    </row>
    <row r="70" spans="1:12" ht="12.75">
      <c r="A70" s="42" t="s">
        <v>1664</v>
      </c>
      <c r="B70" s="38" t="s">
        <v>657</v>
      </c>
      <c r="C70" s="38" t="s">
        <v>34</v>
      </c>
      <c r="D70" s="38"/>
      <c r="E70" s="85" t="s">
        <v>176</v>
      </c>
      <c r="F70" s="85">
        <v>209</v>
      </c>
      <c r="G70" s="79" t="s">
        <v>688</v>
      </c>
      <c r="H70" s="38">
        <v>14</v>
      </c>
      <c r="I70" s="76" t="s">
        <v>689</v>
      </c>
      <c r="J70" s="76" t="s">
        <v>689</v>
      </c>
      <c r="K70" s="76" t="s">
        <v>36</v>
      </c>
      <c r="L70" s="78" t="s">
        <v>1869</v>
      </c>
    </row>
    <row r="71" spans="1:12" ht="76.5">
      <c r="A71" s="42" t="s">
        <v>1665</v>
      </c>
      <c r="B71" s="38" t="s">
        <v>657</v>
      </c>
      <c r="C71" s="38" t="s">
        <v>34</v>
      </c>
      <c r="D71" s="38"/>
      <c r="E71" s="38" t="s">
        <v>137</v>
      </c>
      <c r="F71" s="38">
        <v>209</v>
      </c>
      <c r="G71" s="79" t="s">
        <v>688</v>
      </c>
      <c r="H71" s="38">
        <v>14</v>
      </c>
      <c r="I71" s="76" t="s">
        <v>674</v>
      </c>
      <c r="J71" s="76" t="s">
        <v>675</v>
      </c>
      <c r="K71" s="76" t="s">
        <v>36</v>
      </c>
      <c r="L71" s="78" t="s">
        <v>310</v>
      </c>
    </row>
    <row r="72" spans="1:12" ht="27">
      <c r="A72" s="42" t="s">
        <v>1623</v>
      </c>
      <c r="B72" s="30" t="s">
        <v>470</v>
      </c>
      <c r="C72" s="30" t="s">
        <v>471</v>
      </c>
      <c r="D72" s="30"/>
      <c r="E72" s="80" t="s">
        <v>475</v>
      </c>
      <c r="F72" s="30">
        <v>210</v>
      </c>
      <c r="G72" s="33" t="s">
        <v>505</v>
      </c>
      <c r="H72" s="86">
        <v>9</v>
      </c>
      <c r="I72" s="31" t="s">
        <v>506</v>
      </c>
      <c r="J72" s="34" t="s">
        <v>495</v>
      </c>
      <c r="K72" s="30" t="s">
        <v>450</v>
      </c>
      <c r="L72" s="78" t="s">
        <v>1869</v>
      </c>
    </row>
    <row r="73" spans="1:12" ht="12.75">
      <c r="A73" s="42" t="s">
        <v>1645</v>
      </c>
      <c r="B73" t="s">
        <v>509</v>
      </c>
      <c r="C73" t="s">
        <v>510</v>
      </c>
      <c r="E73" t="s">
        <v>176</v>
      </c>
      <c r="F73">
        <v>210</v>
      </c>
      <c r="G73" s="41" t="s">
        <v>563</v>
      </c>
      <c r="H73" s="41">
        <v>2</v>
      </c>
      <c r="I73" s="20" t="s">
        <v>564</v>
      </c>
      <c r="J73" s="20" t="s">
        <v>565</v>
      </c>
      <c r="K73" s="41" t="s">
        <v>36</v>
      </c>
      <c r="L73" s="78" t="s">
        <v>1869</v>
      </c>
    </row>
    <row r="74" spans="1:12" ht="25.5">
      <c r="A74" s="42" t="s">
        <v>1666</v>
      </c>
      <c r="B74" s="38" t="s">
        <v>657</v>
      </c>
      <c r="C74" s="38" t="s">
        <v>34</v>
      </c>
      <c r="D74" s="38"/>
      <c r="E74" s="85" t="s">
        <v>176</v>
      </c>
      <c r="F74" s="85">
        <v>210</v>
      </c>
      <c r="G74" s="79" t="s">
        <v>563</v>
      </c>
      <c r="H74" s="38">
        <v>9</v>
      </c>
      <c r="I74" s="76" t="s">
        <v>690</v>
      </c>
      <c r="J74" s="76" t="s">
        <v>691</v>
      </c>
      <c r="K74" s="76" t="s">
        <v>36</v>
      </c>
      <c r="L74" s="78" t="s">
        <v>1869</v>
      </c>
    </row>
    <row r="75" spans="1:12" ht="25.5">
      <c r="A75" s="42" t="s">
        <v>1667</v>
      </c>
      <c r="B75" s="38" t="s">
        <v>657</v>
      </c>
      <c r="C75" s="38" t="s">
        <v>34</v>
      </c>
      <c r="D75" s="38"/>
      <c r="E75" s="85" t="s">
        <v>176</v>
      </c>
      <c r="F75" s="85">
        <v>211</v>
      </c>
      <c r="G75" s="79" t="s">
        <v>563</v>
      </c>
      <c r="H75" s="38">
        <v>2</v>
      </c>
      <c r="I75" s="76" t="s">
        <v>692</v>
      </c>
      <c r="J75" s="76" t="s">
        <v>691</v>
      </c>
      <c r="K75" s="76" t="s">
        <v>36</v>
      </c>
      <c r="L75" s="78" t="s">
        <v>1869</v>
      </c>
    </row>
    <row r="76" spans="1:12" ht="12.75">
      <c r="A76" s="42" t="s">
        <v>1618</v>
      </c>
      <c r="B76" t="s">
        <v>410</v>
      </c>
      <c r="C76" s="2" t="s">
        <v>411</v>
      </c>
      <c r="D76" s="2"/>
      <c r="E76" t="s">
        <v>137</v>
      </c>
      <c r="F76" s="2">
        <v>213</v>
      </c>
      <c r="G76" s="2">
        <v>10.13</v>
      </c>
      <c r="H76" s="2">
        <v>1</v>
      </c>
      <c r="I76" t="s">
        <v>438</v>
      </c>
      <c r="J76" t="s">
        <v>439</v>
      </c>
      <c r="K76" s="2" t="s">
        <v>36</v>
      </c>
      <c r="L76" s="84" t="s">
        <v>310</v>
      </c>
    </row>
    <row r="77" spans="1:12" ht="76.5">
      <c r="A77" s="42" t="s">
        <v>1646</v>
      </c>
      <c r="B77" t="s">
        <v>509</v>
      </c>
      <c r="C77" t="s">
        <v>510</v>
      </c>
      <c r="E77" t="s">
        <v>137</v>
      </c>
      <c r="F77">
        <v>218</v>
      </c>
      <c r="G77" s="41" t="s">
        <v>566</v>
      </c>
      <c r="H77" s="41">
        <v>10</v>
      </c>
      <c r="I77" s="20" t="s">
        <v>567</v>
      </c>
      <c r="J77" s="20" t="s">
        <v>568</v>
      </c>
      <c r="K77" s="41" t="s">
        <v>36</v>
      </c>
      <c r="L77" s="78" t="s">
        <v>1900</v>
      </c>
    </row>
    <row r="78" spans="1:12" ht="12.75">
      <c r="A78" s="42" t="s">
        <v>1668</v>
      </c>
      <c r="B78" s="38" t="s">
        <v>657</v>
      </c>
      <c r="C78" s="38" t="s">
        <v>34</v>
      </c>
      <c r="D78" s="38"/>
      <c r="E78" s="38" t="s">
        <v>176</v>
      </c>
      <c r="F78" s="38">
        <v>222</v>
      </c>
      <c r="G78" s="38" t="s">
        <v>693</v>
      </c>
      <c r="H78" s="38">
        <v>4</v>
      </c>
      <c r="I78" s="76" t="s">
        <v>663</v>
      </c>
      <c r="J78" s="76" t="s">
        <v>663</v>
      </c>
      <c r="K78" s="76" t="s">
        <v>36</v>
      </c>
      <c r="L78" s="78" t="s">
        <v>1869</v>
      </c>
    </row>
    <row r="79" spans="1:13" ht="63.75">
      <c r="A79" s="42" t="s">
        <v>1647</v>
      </c>
      <c r="B79" t="s">
        <v>509</v>
      </c>
      <c r="C79" t="s">
        <v>510</v>
      </c>
      <c r="E79" t="s">
        <v>137</v>
      </c>
      <c r="F79">
        <v>224</v>
      </c>
      <c r="G79" s="41" t="s">
        <v>569</v>
      </c>
      <c r="H79" s="41">
        <v>20</v>
      </c>
      <c r="I79" s="20" t="s">
        <v>570</v>
      </c>
      <c r="J79" s="20" t="s">
        <v>571</v>
      </c>
      <c r="K79" s="41" t="s">
        <v>36</v>
      </c>
      <c r="L79" s="41"/>
      <c r="M79" s="87" t="s">
        <v>1901</v>
      </c>
    </row>
    <row r="80" spans="1:12" ht="38.25">
      <c r="A80" s="42" t="s">
        <v>1648</v>
      </c>
      <c r="B80" t="s">
        <v>509</v>
      </c>
      <c r="C80" t="s">
        <v>510</v>
      </c>
      <c r="D80" t="s">
        <v>176</v>
      </c>
      <c r="E80" t="s">
        <v>137</v>
      </c>
      <c r="F80">
        <v>225</v>
      </c>
      <c r="G80" s="41" t="s">
        <v>572</v>
      </c>
      <c r="H80" s="41">
        <v>1</v>
      </c>
      <c r="I80" s="20" t="s">
        <v>573</v>
      </c>
      <c r="J80" s="20" t="s">
        <v>574</v>
      </c>
      <c r="K80" s="41" t="s">
        <v>36</v>
      </c>
      <c r="L80" s="78" t="s">
        <v>1869</v>
      </c>
    </row>
    <row r="81" spans="1:12" ht="12.75">
      <c r="A81" s="42" t="s">
        <v>1649</v>
      </c>
      <c r="B81" t="s">
        <v>509</v>
      </c>
      <c r="C81" t="s">
        <v>510</v>
      </c>
      <c r="E81" t="s">
        <v>137</v>
      </c>
      <c r="F81">
        <v>226</v>
      </c>
      <c r="G81" s="41" t="s">
        <v>575</v>
      </c>
      <c r="H81" s="41">
        <v>18</v>
      </c>
      <c r="I81" s="20" t="s">
        <v>576</v>
      </c>
      <c r="J81" s="20" t="s">
        <v>577</v>
      </c>
      <c r="K81" s="41" t="s">
        <v>36</v>
      </c>
      <c r="L81" s="78" t="s">
        <v>1902</v>
      </c>
    </row>
    <row r="82" spans="1:12" ht="229.5">
      <c r="A82" s="42" t="s">
        <v>1677</v>
      </c>
      <c r="B82" s="41" t="s">
        <v>1117</v>
      </c>
      <c r="C82" s="41" t="s">
        <v>1876</v>
      </c>
      <c r="D82" s="41"/>
      <c r="E82" s="41" t="s">
        <v>1894</v>
      </c>
      <c r="F82" s="40">
        <v>205206</v>
      </c>
      <c r="G82" s="41" t="s">
        <v>1903</v>
      </c>
      <c r="I82" s="42" t="s">
        <v>1904</v>
      </c>
      <c r="J82" s="42" t="s">
        <v>1118</v>
      </c>
      <c r="K82" s="41" t="s">
        <v>1875</v>
      </c>
      <c r="L82" s="78" t="s">
        <v>310</v>
      </c>
    </row>
    <row r="83" spans="1:12" ht="89.25">
      <c r="A83" s="42" t="s">
        <v>1597</v>
      </c>
      <c r="B83" s="20" t="s">
        <v>33</v>
      </c>
      <c r="C83" s="20" t="s">
        <v>34</v>
      </c>
      <c r="D83" s="20" t="s">
        <v>176</v>
      </c>
      <c r="E83" s="21" t="s">
        <v>106</v>
      </c>
      <c r="F83" s="22" t="s">
        <v>131</v>
      </c>
      <c r="G83" s="22" t="s">
        <v>132</v>
      </c>
      <c r="H83" s="22" t="s">
        <v>45</v>
      </c>
      <c r="I83" s="20" t="s">
        <v>105</v>
      </c>
      <c r="J83" s="20" t="s">
        <v>107</v>
      </c>
      <c r="K83" s="88" t="s">
        <v>36</v>
      </c>
      <c r="L83" s="89" t="s">
        <v>1869</v>
      </c>
    </row>
    <row r="84" spans="1:12" ht="38.25">
      <c r="A84" s="42" t="s">
        <v>1659</v>
      </c>
      <c r="B84" s="38" t="s">
        <v>657</v>
      </c>
      <c r="C84" s="38" t="s">
        <v>34</v>
      </c>
      <c r="D84" s="38"/>
      <c r="E84" s="85" t="s">
        <v>176</v>
      </c>
      <c r="F84" s="85" t="s">
        <v>676</v>
      </c>
      <c r="G84" s="79" t="s">
        <v>168</v>
      </c>
      <c r="H84" s="38"/>
      <c r="I84" s="76" t="s">
        <v>677</v>
      </c>
      <c r="J84" s="76" t="s">
        <v>678</v>
      </c>
      <c r="K84" s="76" t="s">
        <v>36</v>
      </c>
      <c r="L84" s="78" t="s">
        <v>1869</v>
      </c>
    </row>
    <row r="85" spans="1:12" ht="25.5">
      <c r="A85" s="42" t="s">
        <v>1650</v>
      </c>
      <c r="B85" s="38" t="s">
        <v>657</v>
      </c>
      <c r="C85" s="38" t="s">
        <v>34</v>
      </c>
      <c r="D85" s="38"/>
      <c r="E85" s="38" t="s">
        <v>176</v>
      </c>
      <c r="F85" s="38"/>
      <c r="G85" s="35">
        <v>10</v>
      </c>
      <c r="H85" s="39"/>
      <c r="I85" s="76" t="s">
        <v>658</v>
      </c>
      <c r="J85" s="76" t="s">
        <v>659</v>
      </c>
      <c r="K85" s="76" t="s">
        <v>36</v>
      </c>
      <c r="L85" s="78" t="s">
        <v>1869</v>
      </c>
    </row>
    <row r="86" spans="1:13" ht="63.75">
      <c r="A86" s="42" t="s">
        <v>1608</v>
      </c>
      <c r="B86" t="s">
        <v>135</v>
      </c>
      <c r="C86" t="s">
        <v>136</v>
      </c>
      <c r="E86" t="s">
        <v>137</v>
      </c>
      <c r="G86">
        <v>10.17</v>
      </c>
      <c r="I86" s="20" t="s">
        <v>167</v>
      </c>
      <c r="J86" s="20"/>
      <c r="K86" t="s">
        <v>36</v>
      </c>
      <c r="L86" s="78" t="s">
        <v>1905</v>
      </c>
      <c r="M86" s="74"/>
    </row>
    <row r="87" spans="1:12" ht="12.75">
      <c r="A87" s="42" t="s">
        <v>1672</v>
      </c>
      <c r="B87" t="s">
        <v>1113</v>
      </c>
      <c r="C87" t="s">
        <v>1114</v>
      </c>
      <c r="E87" s="41" t="s">
        <v>217</v>
      </c>
      <c r="G87" s="41" t="s">
        <v>1105</v>
      </c>
      <c r="I87" s="20" t="s">
        <v>1112</v>
      </c>
      <c r="J87" t="s">
        <v>1111</v>
      </c>
      <c r="L87" s="78" t="s">
        <v>1869</v>
      </c>
    </row>
    <row r="88" spans="1:13" ht="12.75">
      <c r="A88" s="42" t="s">
        <v>1673</v>
      </c>
      <c r="B88" t="s">
        <v>1113</v>
      </c>
      <c r="C88" t="s">
        <v>1114</v>
      </c>
      <c r="E88" s="41" t="s">
        <v>217</v>
      </c>
      <c r="G88" t="s">
        <v>1105</v>
      </c>
      <c r="H88" t="s">
        <v>1107</v>
      </c>
      <c r="I88" t="s">
        <v>1109</v>
      </c>
      <c r="L88" s="78" t="s">
        <v>310</v>
      </c>
      <c r="M88" s="74"/>
    </row>
    <row r="89" spans="1:12" ht="12.75">
      <c r="A89" s="42" t="s">
        <v>1674</v>
      </c>
      <c r="B89" t="s">
        <v>1113</v>
      </c>
      <c r="C89" t="s">
        <v>1114</v>
      </c>
      <c r="E89" s="41" t="s">
        <v>217</v>
      </c>
      <c r="G89" t="s">
        <v>1106</v>
      </c>
      <c r="H89" t="s">
        <v>1108</v>
      </c>
      <c r="I89" t="s">
        <v>1110</v>
      </c>
      <c r="L89" s="78" t="s">
        <v>1906</v>
      </c>
    </row>
    <row r="90" spans="12:13" ht="12.75">
      <c r="L90" s="90">
        <f>COUNTA(L2:L89)-COUNT(L2:L89)</f>
        <v>87</v>
      </c>
      <c r="M90" s="1" t="s">
        <v>1907</v>
      </c>
    </row>
    <row r="91" spans="9:13" ht="12.75">
      <c r="I91" s="53" t="s">
        <v>2023</v>
      </c>
      <c r="J91" s="53"/>
      <c r="K91" s="162">
        <f>K93-K92</f>
        <v>87</v>
      </c>
      <c r="L91" s="17">
        <f>COUNTBLANK(L2:L89)</f>
        <v>1</v>
      </c>
      <c r="M91" s="1" t="s">
        <v>1908</v>
      </c>
    </row>
    <row r="92" spans="9:11" ht="12.75">
      <c r="I92" s="53" t="s">
        <v>2024</v>
      </c>
      <c r="J92" s="53"/>
      <c r="K92" s="162">
        <f>COUNTBLANK($L$2:$L89)</f>
        <v>1</v>
      </c>
    </row>
    <row r="93" spans="9:11" ht="12.75">
      <c r="I93" s="53" t="s">
        <v>2025</v>
      </c>
      <c r="J93" s="53"/>
      <c r="K93" s="163">
        <f>COUNTA($A$2:$A89)</f>
        <v>88</v>
      </c>
    </row>
    <row r="94" spans="9:11" ht="12.75">
      <c r="I94" s="53" t="s">
        <v>2026</v>
      </c>
      <c r="J94" s="53"/>
      <c r="K94" s="164">
        <f>SUM($M$2:$M89)</f>
        <v>0</v>
      </c>
    </row>
  </sheetData>
  <sheetProtection/>
  <autoFilter ref="A1:M9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NICTA</cp:lastModifiedBy>
  <dcterms:created xsi:type="dcterms:W3CDTF">2003-06-20T19:21:23Z</dcterms:created>
  <dcterms:modified xsi:type="dcterms:W3CDTF">2011-01-19T16:22:25Z</dcterms:modified>
  <cp:category/>
  <cp:version/>
  <cp:contentType/>
  <cp:contentStatus/>
</cp:coreProperties>
</file>