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9230" windowHeight="7095" tabRatio="302" activeTab="1"/>
  </bookViews>
  <sheets>
    <sheet name="IEEE_Cover" sheetId="1" r:id="rId1"/>
    <sheet name="Comment entry" sheetId="2" r:id="rId2"/>
  </sheets>
  <externalReferences>
    <externalReference r:id="rId5"/>
  </externalReferences>
  <definedNames>
    <definedName name="_xlnm._FilterDatabase" localSheetId="1" hidden="1">'Comment entry'!$A$1:$K$116</definedName>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List>
</comments>
</file>

<file path=xl/sharedStrings.xml><?xml version="1.0" encoding="utf-8"?>
<sst xmlns="http://schemas.openxmlformats.org/spreadsheetml/2006/main" count="908" uniqueCount="364">
  <si>
    <t>December, 2008</t>
  </si>
  <si>
    <t>IEEE P802.15</t>
  </si>
  <si>
    <t>Wireless Personal Area Networks</t>
  </si>
  <si>
    <t>Project</t>
  </si>
  <si>
    <t>IEEE P802.15 Working Group for Wireless Personal Area Networks (WPANs)</t>
  </si>
  <si>
    <t>Title</t>
  </si>
  <si>
    <t>Date Submitted</t>
  </si>
  <si>
    <t>Source</t>
  </si>
  <si>
    <t>James P. K. Gilb</t>
  </si>
  <si>
    <t>Voice: (858)-229-4822</t>
  </si>
  <si>
    <t>SiBEAM</t>
  </si>
  <si>
    <t>Fax: [ ]</t>
  </si>
  <si>
    <t>555 N. Mathilda, Suite 100</t>
  </si>
  <si>
    <t>E-mail: last name at ieee dot org</t>
  </si>
  <si>
    <t>Sunnyvale, CA 94085</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</si>
  <si>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</si>
  <si>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</si>
  <si>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</si>
  <si>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</si>
  <si>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</si>
  <si>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</si>
  <si>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</si>
  <si>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</si>
  <si>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</si>
  <si>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Vote</t>
  </si>
  <si>
    <t>Clause</t>
  </si>
  <si>
    <t>Subclause</t>
  </si>
  <si>
    <t>Page</t>
  </si>
  <si>
    <t>Line</t>
  </si>
  <si>
    <t>Type</t>
  </si>
  <si>
    <t>PartOfNoVote</t>
  </si>
  <si>
    <t>Comment</t>
  </si>
  <si>
    <t>SuggestedRemedy</t>
  </si>
  <si>
    <t>[This document is required for the submittal of letter ballot comments.]</t>
  </si>
  <si>
    <t>Letter ballot comment sheet</t>
  </si>
  <si>
    <t>Letter Ballot Comment Entry Form</t>
  </si>
  <si>
    <t>yes</t>
  </si>
  <si>
    <t>6.6.3.5</t>
  </si>
  <si>
    <t>E</t>
  </si>
  <si>
    <t>no</t>
  </si>
  <si>
    <t>VPANID should be VPANId</t>
  </si>
  <si>
    <t>do as comment</t>
  </si>
  <si>
    <t>Define macSyncSymbolOffset</t>
  </si>
  <si>
    <t>T</t>
  </si>
  <si>
    <t>macSyncSymbolOffset is referenced 4 places in the text and in two places it is indicated the definition is in Table 89 - which it is not.</t>
  </si>
  <si>
    <t>Table 39</t>
  </si>
  <si>
    <t>Table 40</t>
  </si>
  <si>
    <t>6.6.2.3</t>
  </si>
  <si>
    <t>6.6.5.1</t>
  </si>
  <si>
    <t>Figure 17</t>
  </si>
  <si>
    <t>Figure is chooped off</t>
  </si>
  <si>
    <t>Reformat figure</t>
  </si>
  <si>
    <t>Figure 18</t>
  </si>
  <si>
    <t>Figure 19</t>
  </si>
  <si>
    <t>Figure 20</t>
  </si>
  <si>
    <t>Figure 21</t>
  </si>
  <si>
    <t>3-7</t>
  </si>
  <si>
    <t>bulletized text alignment</t>
  </si>
  <si>
    <t>make it line up</t>
  </si>
  <si>
    <t>text alignment</t>
  </si>
  <si>
    <t>34,35</t>
  </si>
  <si>
    <t>malfunctioning links
In fact, it appears that a number of Table links in clause 5 are not working.</t>
  </si>
  <si>
    <t>Fix the broken links.</t>
  </si>
  <si>
    <t>Figure 24</t>
  </si>
  <si>
    <t>Merge columns 2, 3 and 4, row 2, so as to form one long PHR field</t>
  </si>
  <si>
    <t>Figures 25 and 26</t>
  </si>
  <si>
    <t>Fuzzy figure</t>
  </si>
  <si>
    <t>TE - can you figure out why these figures are fuzzy?</t>
  </si>
  <si>
    <t>Table 27</t>
  </si>
  <si>
    <t>Attribute phyChannelsSupported is defined  but never used in the text.</t>
  </si>
  <si>
    <t>Either use this attribute somewhere or delete it from the draft.</t>
  </si>
  <si>
    <t>Attribute phyCCAMode
This attribution is never really defined and is never really used.  It is indicated in Table 27 that this is an integer attribute which is supposedly defined in 5.1.10.  Subclause 5.1.10 indicates there are 3 CCA modes but does not make a logical assignment (bit mapping) between the modes and the attribute values.  But it appears this attribute is not really used any place.  If it is not specified on how what CCA mode to use then this is a receiver implementation option and is out of scope of the standard.</t>
  </si>
  <si>
    <t>Clearly define this attribute and how it is used in the standard or delete it.  The information on the different CCA modes can always be made informative if we have no normative use for this information.</t>
  </si>
  <si>
    <t>Figure 32</t>
  </si>
  <si>
    <t>Table 38</t>
  </si>
  <si>
    <t xml:space="preserve">Entry for DataRate - reference is made to Table 23.  Table 23 actually does not define the data rate, rather it is the header definition. </t>
  </si>
  <si>
    <t>In Table 38, line for DataRate: indicate that table 23 is the header definition.
Also, the link is not working.</t>
  </si>
  <si>
    <t>Table 89</t>
  </si>
  <si>
    <t>macTimestampSupported</t>
  </si>
  <si>
    <t>This attribute is defined in Table 89 and then appears not be mentioned again.  Delete this attribute unless there is some specified action based upon its value.</t>
  </si>
  <si>
    <t>macTxControlActiveDuration</t>
  </si>
  <si>
    <t>macTxControlPauseDuration</t>
  </si>
  <si>
    <t>macTxTotalDuration</t>
  </si>
  <si>
    <t>macDuringASSOCColor</t>
  </si>
  <si>
    <t>macDuringDISASSOCColor</t>
  </si>
  <si>
    <t>macDuringSCANColor</t>
  </si>
  <si>
    <t>macColorReceived</t>
  </si>
  <si>
    <t>macColorNotReceived</t>
  </si>
  <si>
    <t>macCFAppColor</t>
  </si>
  <si>
    <t>Figure 108</t>
  </si>
  <si>
    <t>Why is the term rate|Ci,k| underlined</t>
  </si>
  <si>
    <t>Remove the underline if it is not needed.</t>
  </si>
  <si>
    <t>Figure 109</t>
  </si>
  <si>
    <t>Figure 141</t>
  </si>
  <si>
    <t>It looks like there is either information missing or there is an arrow alignment problem.</t>
  </si>
  <si>
    <t>6.6.12.1</t>
  </si>
  <si>
    <t>Fix reference</t>
  </si>
  <si>
    <t>Reference to Figure 134 … believe that is should be a reference to Figure 133</t>
  </si>
  <si>
    <t>Reference to Figure 3 … believe that it should be a reference to Figure 132.</t>
  </si>
  <si>
    <t>Reorganize the document following the TOC of 802.15.4i.</t>
  </si>
  <si>
    <t>Rick Roberts</t>
  </si>
  <si>
    <t>all</t>
  </si>
  <si>
    <t>This attribute is defined in Table 89 and then is not used any place else in the text.  I think the issue is that other than in Table 89, there is no descriptive use of the attribute  Add text to the MAC functional description subclause 6.6.13 to discribe the use of this attribute.</t>
  </si>
  <si>
    <t>Sverre Brubæk</t>
  </si>
  <si>
    <t>No</t>
  </si>
  <si>
    <t>5.1.5</t>
  </si>
  <si>
    <t>39-40</t>
  </si>
  <si>
    <t>Yes</t>
  </si>
  <si>
    <t xml:space="preserve">the following text is confusing: "maximum spread between the clock edges at the output of the optical source …". I don't believe that the output of an optical source (which is just photons) has a true clock edge. </t>
  </si>
  <si>
    <t>Maybe a better way to state the requirement is to say when the signal reaches 90% of maximum insensity and that this time has to be within 12.5% of the clock period.</t>
  </si>
  <si>
    <t>5.3.5</t>
  </si>
  <si>
    <t>3-8</t>
  </si>
  <si>
    <t>I don’t believe that the PSDU field structure shown in Figure 29 covers all possible encoding schemes. For example, when only Reed Solomon encoding is used, there is no need for tail bits. Also, there needs to be a block for pad bits which are needed when Reed-Solomon codes are used or when high-level constellations are used</t>
  </si>
  <si>
    <t>Update PSDU structure to reflect all possible encoding schemes, with and without tail bits and with pad bits</t>
  </si>
  <si>
    <t>5.6.4.1</t>
  </si>
  <si>
    <t>The current spec requires two different mother codes, R = 1/3 and R = 1/4, which means the receiver needs to implement two different Viterbi decoders. A 1/4 rate can easily be generated from a R = 1/3 mother code without much loss in performance (0.1-0.2 dB). There is no reason to increase complexity for this standard, when a 1/4 rate code can easily be generated by taking the R = 1/3 code, puncturing the output (i.e. deleting output from g_2 polynomial) to generate a 1/2 code and then using spreading (via a simple repetition code) to achieve the desired 1/4 effective code rate</t>
  </si>
  <si>
    <t>Delete the R = 1/4 code from the spec, introduce the puncturing pattern that is needed to produce a 1/2 rate code from the R = 1/3 mother code and introduce a simple repetition code, which will effective produce the 1/4 code rate. This new scheme will result in a simpler receiver, which requires only a SINGLE Viterbi decoder</t>
  </si>
  <si>
    <t>5.6.4.3</t>
  </si>
  <si>
    <t>R = 2/3 code can be generated directly from R = 1/3 code. The puncturing pattern is an easy extension of what is shown in Figure 37, i.e., puncture all bits generated from polynomial g_2</t>
  </si>
  <si>
    <t>Eliminate the description of the R = 1/2 code, as this will confuse the reader (and suggest that they need to implement another mother code), and show the puncturing pattern for R = 2/3 that is derived from the R = 1/3 mother code</t>
  </si>
  <si>
    <t>Annex C</t>
  </si>
  <si>
    <t>C</t>
  </si>
  <si>
    <t>43-44</t>
  </si>
  <si>
    <t>Figure C.1 says "Typical FCS implementation", but the annex was scrubbed of the words FCS and replaced with CRC, except in this case</t>
  </si>
  <si>
    <t>Figure C.1 should read "Typical CRC implementation"</t>
  </si>
  <si>
    <t>Shusaku Shimada</t>
  </si>
  <si>
    <t>YES</t>
  </si>
  <si>
    <t>--</t>
  </si>
  <si>
    <t>E/T</t>
  </si>
  <si>
    <t>The ostensible absence of PICS proforma may be rather misleading.</t>
  </si>
  <si>
    <t>Add PICS in annex.</t>
  </si>
  <si>
    <t xml:space="preserve">In Figure 3, “nxm bus” is undefined term. </t>
  </si>
  <si>
    <t>Replace or delete.</t>
  </si>
  <si>
    <t>David Cypher</t>
  </si>
  <si>
    <t>NO</t>
  </si>
  <si>
    <t>5.1.6</t>
  </si>
  <si>
    <t>LB50 CID 515 (&amp; 524) asked the question how can the number be less than zero.  The remedy was to look at contribution 521 slides 11 and 12.  Well, my reading of slides 11 and 12 do not match what is in the new clauses 5.1.6 and 5.1.7 on the use or non use on the equality non-equality of this value.  In other words either I cannot read or the remedy was not implemented correctly.</t>
  </si>
  <si>
    <t>If TX-to-RX turnaround can be less than zero, please tell me how.  Otherwise remove the "less than or".  Continuing if RX-to-TX turnaround shall be less than, then why are the values in Table 26 using less than or equal to?  This also goes back to LB50 CID 398, which asked what were these values: fixed or default. The response was fixed values.  If they are fixed values then you cannot have a range.</t>
  </si>
  <si>
    <t>5.5.1</t>
  </si>
  <si>
    <t xml:space="preserve">LB50 CID 398 asked the question how can the number be less than zero.  The remedy was to look at contribution 521 slides 11 and 12.  Well, my reading of slides 11 and 12 do not match what is in the new clauses 5.1.6 and 5.1.7 on the use or non use on the </t>
  </si>
  <si>
    <t>If the answer is fixed as per the remedy, then how is it that the values can vary?  Remove the less than or equal signs.</t>
  </si>
  <si>
    <t>5.3.2.5</t>
  </si>
  <si>
    <t>The Dimmed OOK extension is incomplete.  It is missing OFCS.</t>
  </si>
  <si>
    <t>Add cross reference 5.3.4.5 to the current list of fields that make up the Dimmed OOK extension.</t>
  </si>
  <si>
    <t>6.1.1.1.1</t>
  </si>
  <si>
    <t>LB50 CID 568 In your attempt to fix the inconsistency, another mistake has occurred a work cross reference.  Tables 38 and 40 under date rate point to table 23 (Phy header), but table 23 does not contain data rates.  According to the suggested remedy it looks like it should be Table 25 MCS ID</t>
  </si>
  <si>
    <t>Fix the cross reference</t>
  </si>
  <si>
    <t>6.1.10.2</t>
  </si>
  <si>
    <t>Name in parameter list does not agree with name in table 63</t>
  </si>
  <si>
    <t>Prefix a "V" onto PANDescriptor</t>
  </si>
  <si>
    <t>6.1.14</t>
  </si>
  <si>
    <t>There is only one primitive in this section, so heading should not be plural</t>
  </si>
  <si>
    <t>Change Primitives to Primitive</t>
  </si>
  <si>
    <t>6.1.15</t>
  </si>
  <si>
    <t>6.2.1</t>
  </si>
  <si>
    <t>LB50 CID 638 Stated that there were two destination address fields, so one should be deleted.  However the remedy stated that one was the Destination VPAN Identifier.  If so then why was the number of Octets not modified also to match the Destination VPAN Identifier?  It still has the octets of the Destination Address.</t>
  </si>
  <si>
    <t>Change 0/2/8 to 0/2 to agree with 6.2.1.3</t>
  </si>
  <si>
    <t xml:space="preserve">There are a number of mistakes created with the splitting of aTurnaroundTime into a TX-RX and RX-TX and trying to address LB50 CID 515 (and 524).  There is no constant TX-to-RX aturnaroundTime (or RX-to-TX aTurnaroundTime) in table 26 in 5.5.1.   There are three names: TX-to-RX aTurnaroundTime, aTX-RX-TurnaroundTime, and TX-to-RX aTurnaroundTime. (The same is true for  the reverse (RX-TX) term)  </t>
  </si>
  <si>
    <t>Fix naming convention (if constants begin with "a" then aTX-RX-TurnaroundTime) and use consistently throughout document.  (Same for the reverse term RX-TX)</t>
  </si>
  <si>
    <t>6.1.9.1.2</t>
  </si>
  <si>
    <t>If aTX-RX-TurnaroundTime is TX-RX aTurnaroundTime in Table 26 of 5.5.1, then this calculation is not necessary.  Something minus nothing is still that something.  Why not just use RxOnTime?  (LB50 CID 515 (and 524))</t>
  </si>
  <si>
    <t>Change calculation to just RxOntime ( Note: both places in this paragraph)</t>
  </si>
  <si>
    <t>The cross reference to 5.9 where the definition of this vaule is to be found is not found there (i.e., there is no "turnaround" found in clause 5.9 or its subclauses.  Since a definition is a technical matter, it is not just a cross reference error.</t>
  </si>
  <si>
    <t>Define this term and reference it.</t>
  </si>
  <si>
    <t>6.1.2</t>
  </si>
  <si>
    <t xml:space="preserve">Table 43: LB50 CID 580 stated that there was an inconsistency between the text and what was not in the table.   The remedy was(is) "Insert the diamonds based upon 15.4 base text."  However I see no diamonds.  The result appears to be what I had orignally suggested.  Why aren't the remedies being implemented correctly.  Why ask me to review them, when it appears that the comments, their resolutions, and their implementation into the draft standard are not consistent. </t>
  </si>
  <si>
    <t>Add diamonds</t>
  </si>
  <si>
    <t>Anuj Batra</t>
  </si>
  <si>
    <t>June Chul Roh</t>
  </si>
  <si>
    <t xml:space="preserve">Three different mother codes, R = 1/4, R = 1/3, and R = 1/2. Might be able to reduce the number of mother codes by using puncturing techniques and others. In that way, the receiver needs a minimum number of Viterbi decoders. </t>
  </si>
  <si>
    <t>Reduce the number of mother codes by using puncturing techniques and etc. Ultimate goal can be having a single Viterbi decoder required at the receiver.</t>
  </si>
  <si>
    <t xml:space="preserve">Detailed description of puncturing processing for R = 2/3 from R = 1/2 is missing, which can  raise misinterpretation of the spec. Need to add detailed description in the text as well as  some labels in Figure 37. </t>
  </si>
  <si>
    <t xml:space="preserve">Add detailed description of puncturing process in the subclause, e.g., specify A_k and B_k come from which generator. Adding labels to Figure 37 might be necessary. For example, X_k is labeled as "source data",  A_k and B_k as "Encoded Data from R = 1/2 Encoder" and the final row as "Transmitted Data" </t>
  </si>
  <si>
    <t>5.8.2</t>
  </si>
  <si>
    <t>In Figure 42, one arrow is missing.</t>
  </si>
  <si>
    <t>Add an arrow from x[n-14] to mod-2 adder</t>
  </si>
  <si>
    <t>Sang-Kyu Lim</t>
  </si>
  <si>
    <t>E</t>
  </si>
  <si>
    <t>The terminology of WDM is shown on Annex F. Add "WDM (wavelength division multiplexing)" to the acronyms.</t>
  </si>
  <si>
    <t>Add "WDM (wavelength division multiplexing)" to the acronyms.</t>
  </si>
  <si>
    <t>T</t>
  </si>
  <si>
    <t>Figure 3 shows VPAN device schematic architecture. But, "nxm bus" between PHY and optical media looks like an electrical bus name. What is the "nxm bus" exactly in Figure 3 ? Define the "nxm bus" definitely.</t>
  </si>
  <si>
    <t>Define the "nxm" bus definitely and add the bus timming diagram. Or  the "nxm bus" in Figure 3.</t>
  </si>
  <si>
    <t>5.3.4</t>
  </si>
  <si>
    <t>optional fields is transmitted at special case (when PHY I is used with an optical clock of 200 kHz based on the MCS ID chosen in the PHR). But length of optional field is variable and exist deceision condition of optional field is too many. receiver need to easily know the existence and length of optional field.</t>
  </si>
  <si>
    <t xml:space="preserve">make a length field of optional fields at PHY header. </t>
  </si>
  <si>
    <t>5.5.2</t>
  </si>
  <si>
    <t>24~48</t>
  </si>
  <si>
    <t xml:space="preserve">The PHY PIB attribute, "phyColorFunction", is not shown in table 27. See the slides 9 and 10 in doc. 10/715/r1. </t>
  </si>
  <si>
    <t>Add the PHY PIB attribute, "phy ColorFunction" as described on the slide 10 in doc. 10/715/r1 to the table 27.</t>
  </si>
  <si>
    <t>9~16</t>
  </si>
  <si>
    <t>Wrong numbering</t>
  </si>
  <si>
    <t>Renumber from f) to m)</t>
  </si>
  <si>
    <t>6.1.3.3</t>
  </si>
  <si>
    <t>Where is " ) " ?</t>
  </si>
  <si>
    <t>Add " ) ".</t>
  </si>
  <si>
    <t>6.1.3.4</t>
  </si>
  <si>
    <t>6.2.2.5</t>
  </si>
  <si>
    <t>command payload field is the part of 6.2.2.4 command frame format</t>
  </si>
  <si>
    <t>need to change the subclause number from 6.2.2.5 to 6.2.2.4.3</t>
  </si>
  <si>
    <t>first use of IE after 3.3 Acronyms and abbreviations</t>
  </si>
  <si>
    <t>information element(IE)</t>
  </si>
  <si>
    <t>6.2.2.7</t>
  </si>
  <si>
    <t>The Capabilities IE is the elements of command payload field at command frame.
6.2.2.X subcaluse needs to place only frame format for subclause consistency.</t>
  </si>
  <si>
    <t>need to move under command payload field, or idicate the capability IE is a element of command payload field of command frame at 6.2.2.7.</t>
  </si>
  <si>
    <t>6.2.2.8</t>
  </si>
  <si>
    <t>The Wavelength quality indication IE is the elements of command payload field at command frame.
6.2.2.X subcaluse needs to place only frame format for subclause consistency.</t>
  </si>
  <si>
    <t>need to move under command payload field, or idicate the  Wavelength quality indication IE is a element of command payload field of command frame at 6.2.2.8.</t>
  </si>
  <si>
    <t>6.4.2</t>
  </si>
  <si>
    <t>macColorReceived range : 0 - 6</t>
  </si>
  <si>
    <t>Change the range to "0-255" as shown in doc. 10/715/r1.</t>
  </si>
  <si>
    <t>macColorNotReceived range : 0 - 6</t>
  </si>
  <si>
    <t>6.6.1.1</t>
  </si>
  <si>
    <r>
      <t xml:space="preserve">The CAP and CFP slots are used in a flexible manner as shown in </t>
    </r>
    <r>
      <rPr>
        <sz val="10"/>
        <color indexed="10"/>
        <rFont val="Arial"/>
        <family val="2"/>
      </rPr>
      <t>Figure 115</t>
    </r>
    <r>
      <rPr>
        <sz val="10"/>
        <rFont val="Arial"/>
        <family val="2"/>
      </rPr>
      <t>.</t>
    </r>
  </si>
  <si>
    <t>Change the "Figure 115" in this sentence to "Figure 114".</t>
  </si>
  <si>
    <t>point-and-shoot mode</t>
  </si>
  <si>
    <t>Change this one to "point-to-point mode".</t>
  </si>
  <si>
    <t>6.6.1.1.3</t>
  </si>
  <si>
    <t>30~46</t>
  </si>
  <si>
    <t>The characters in Figure 116 is too small.</t>
  </si>
  <si>
    <t>Redraw the Figure 116 to enlarge the characters in Figure 116.</t>
  </si>
  <si>
    <t>Annex E</t>
  </si>
  <si>
    <t>E.2.1</t>
  </si>
  <si>
    <t>32~46</t>
  </si>
  <si>
    <t>Figure E.1 is old. Change the Figure E.1 to the new one. The new figure for Figure E.1 has already been submitted to TE.</t>
  </si>
  <si>
    <t>Change the Figure E.1 to the new one. The new figure for Figure E.1 has already been submitted to TE.</t>
  </si>
  <si>
    <t>6~21</t>
  </si>
  <si>
    <t>Figure E.2 is old. Change the Figure E.2 to the new one. The new figure for Figure E.2 has already been submitted to TE.</t>
  </si>
  <si>
    <t>Change the Figure E.2 to the new one. The new figure for Figure E.2 has already been submitted to TE.</t>
  </si>
  <si>
    <t>26~41</t>
  </si>
  <si>
    <t>Figure E.3 is old. Change the Figure E.3 to the new one. The new figure for Figure E.3 has already been submitted to TE.</t>
  </si>
  <si>
    <t>Change the Figure E.3 to the new one. The new figure for Figure E.3 has already been submitted to TE.</t>
  </si>
  <si>
    <t>E.2.2</t>
  </si>
  <si>
    <t>2~19</t>
  </si>
  <si>
    <t>Figure E.4 is old. Change the Figure E.4 to the new one. The new figure for Figure E.4 has already been submitted to TE.</t>
  </si>
  <si>
    <t>Change the Figure E.4 to the new one. The new figure for Figure E.4 has already been submitted to TE.</t>
  </si>
  <si>
    <t>E.2.3</t>
  </si>
  <si>
    <t>Figure E.5 is old. Change the Figure E.5 to the new one. The new figure for Figure E.5 has already been submitted to TE.</t>
  </si>
  <si>
    <t>Change the Figure E.5 to the new one. The new figure for Figure E.5 has already been submitted to TE.</t>
  </si>
  <si>
    <t>E.3.2</t>
  </si>
  <si>
    <t>wave-division multiplexing</t>
  </si>
  <si>
    <t>Change the terminology to "wavelength division multiplexing".</t>
  </si>
  <si>
    <t>Annex F</t>
  </si>
  <si>
    <r>
      <t xml:space="preserve">Therefore, a VLC receiver may desire to have the same performance on each color channel because users will want the performance of a VLC receiver </t>
    </r>
    <r>
      <rPr>
        <sz val="10"/>
        <color indexed="10"/>
        <rFont val="Arial"/>
        <family val="2"/>
      </rPr>
      <t>to maintained</t>
    </r>
    <r>
      <rPr>
        <sz val="10"/>
        <rFont val="Arial"/>
        <family val="2"/>
      </rPr>
      <t xml:space="preserve"> uniform performance on every color channel according to the VLC band plan.</t>
    </r>
  </si>
  <si>
    <t>Correct the red colors in this sentence grammatically.</t>
  </si>
  <si>
    <t>V( )</t>
  </si>
  <si>
    <r>
      <t>Change "V( )" to "V(</t>
    </r>
    <r>
      <rPr>
        <sz val="10"/>
        <rFont val="Symbol"/>
        <family val="1"/>
      </rPr>
      <t>l</t>
    </r>
    <r>
      <rPr>
        <sz val="10"/>
        <rFont val="Arial"/>
        <family val="2"/>
      </rPr>
      <t>)"</t>
    </r>
  </si>
  <si>
    <t>21~39</t>
  </si>
  <si>
    <t xml:space="preserve">The Figure F.4 in D3 draft is related to the copyright issue. Figure F.4 is old. Figure F.4 should be changed to the figure in So, change the Figure F.4 </t>
  </si>
  <si>
    <t>Change the Figure F.4 to the figure(Figure D4) in doc. 10/110/r4. The Figure D4 in doc. 10/110/r4 is not a copy but the drawing.</t>
  </si>
  <si>
    <t>Michael Bahr</t>
  </si>
  <si>
    <t>4.4.2</t>
  </si>
  <si>
    <t>(see comment on 4.5.1) GTS concept is not flexible enough for todays applications.</t>
  </si>
  <si>
    <t>remove "GTS management,"</t>
  </si>
  <si>
    <t>4.5.1</t>
  </si>
  <si>
    <t>25-35</t>
  </si>
  <si>
    <t>While it is useful to have the 3 topologies as mentioned at the beginning of clause 4 (P2P, star, broadcast), I do not see the need for a superframe definition, at least not right now. The current definition is not flexible enough for todays applications.
For instance, only beacon intervals that are powers of 2 are possible (2^0, 2^1,...,2^14). exactly 16 slots are available where one is actually assigned to the beacon. Only 7 guaranteed time slots are possible within the available 15 time slots.</t>
  </si>
  <si>
    <t>* Remove the current superframe specification from the VLC draft.
* Use a scheme more similar to IEEE 802.11 (without all the thousand bytes) that simply announces the coordinator in the beacon, so that devices learn about the coordinator.
* Leave hooks for adding a flexible superframe structure later, after analysis of the requirements of todays applications.
* remove the specification of slotted random access and use random access.
* change the beacon specification (remove everything except some beacon interval)
Some specific actions:
* remove GTS from clause 6
* remove clause 4.5.1</t>
  </si>
  <si>
    <t>4.5.4.1</t>
  </si>
  <si>
    <t>6-14</t>
  </si>
  <si>
    <t>* remove fields Superframe Specification and GTS Fields from figure 17</t>
  </si>
  <si>
    <t>6.1.1.1</t>
  </si>
  <si>
    <t>change "1=GTS transmission" into "1=reserved"</t>
  </si>
  <si>
    <t>6.1.1.3</t>
  </si>
  <si>
    <t>50-3</t>
  </si>
  <si>
    <t>remove paragraph</t>
  </si>
  <si>
    <t>6.1.7</t>
  </si>
  <si>
    <t>23-35</t>
  </si>
  <si>
    <t>(see comment on 4.5.1) GTS concept is not flexible enough.</t>
  </si>
  <si>
    <t>remove clause 6.1.7</t>
  </si>
  <si>
    <t>6.2.1.1</t>
  </si>
  <si>
    <t>IEEE 802.15.4 has huge problems with the number of remaining reserved frame types - there are not enough, and it is difficult to provide extensibility for future extensions. So, do not assign too few frame types as well.</t>
  </si>
  <si>
    <t>make the Frame Type subfield (at least) 4 bits long.</t>
  </si>
  <si>
    <t>6.2.1.1.6</t>
  </si>
  <si>
    <t>8-10</t>
  </si>
  <si>
    <t>The addressing mode value should not be used to provide a shortcut for the broadcast address. This is especially true, since the same definition is applied to the source addressing field, and there is no broadcast source address!</t>
  </si>
  <si>
    <t>define 01 as "Address field contains an 8-bit simple address", define an address with all 1s of any length as broadcast address.</t>
  </si>
  <si>
    <t>47-51</t>
  </si>
  <si>
    <t>This is procedural text in a descriptive clause.</t>
  </si>
  <si>
    <t>remove the paragraph</t>
  </si>
  <si>
    <t>6.2.1.1.7</t>
  </si>
  <si>
    <t>20-26</t>
  </si>
  <si>
    <t>remove the paragraphs</t>
  </si>
  <si>
    <t>6.2.2.1</t>
  </si>
  <si>
    <t>44-21</t>
  </si>
  <si>
    <t>(see comment on 4.5.1) remove superframe specification and GTS concept from beacon frame.</t>
  </si>
  <si>
    <t>as in comment.
* remove Superframe specification field from figure 71, remove clause 6.2.2.1.2
* remove GTS fields from figure 71, remove figure 72, remove clause 6.2.2.1.3, remove clause 6.2.2.1.4, remove clause 6.2.2.1.5</t>
  </si>
  <si>
    <t>6.3.8</t>
  </si>
  <si>
    <t>15-9</t>
  </si>
  <si>
    <t>(see comment on 4.5.1) GTS request command not needed since GTS concept is not flexible enough.</t>
  </si>
  <si>
    <t>remove clause 6.3.8, remove entry for GTS request command from Table 84</t>
  </si>
  <si>
    <t>6.3.13</t>
  </si>
  <si>
    <t>6-52</t>
  </si>
  <si>
    <t>(see comment on 4.5.1) GTS response command not needed since GTS concept is not flexible enough.</t>
  </si>
  <si>
    <t>remove clause 6.3.13, remove entry for GTS response command from Table 84</t>
  </si>
  <si>
    <t>6.6.1.1</t>
  </si>
  <si>
    <t>8-7</t>
  </si>
  <si>
    <t>(see comment on 4.5.1) Superframe structure is not flexible enough for todays applications.</t>
  </si>
  <si>
    <t>remove clause 6.6.1.1</t>
  </si>
  <si>
    <t>6.6.1.1.2</t>
  </si>
  <si>
    <t>15-26</t>
  </si>
  <si>
    <t>remvoe clause 6.6.1.1.2</t>
  </si>
  <si>
    <t>6.6.8</t>
  </si>
  <si>
    <t>46-23</t>
  </si>
  <si>
    <t>remove clause 6.6.8, remove entry for MLME-GTS in table 43 on page 85</t>
  </si>
  <si>
    <t>James Gilb</t>
  </si>
  <si>
    <t>You are not allowed to have a paragraph under the main clause title. (see 2009 style guide)</t>
  </si>
  <si>
    <t>Delete the paragraph, only the scope and purpose belong in Clause 1.</t>
  </si>
  <si>
    <t>NIST FIPS Pub 197 is not referenced in the standard, hence it cannot appear in the references section.</t>
  </si>
  <si>
    <t>Delete the reference for NIST FIPS Pub 197.</t>
  </si>
  <si>
    <t>The definitions section is only to include general definitions, not ones specific to 802.15.7.</t>
  </si>
  <si>
    <t>Remove the subclause headings. many of the "specific to this standard" are really general, e.g., flicker, CSK, etc.  Delete non-specific definitions and either use a glossary or define them in the text.</t>
  </si>
  <si>
    <t>Spell out CVD in the definition, all acronyms have to be spelled out in the definition and cannot rely on other definitions at the definition must be able to stand on its own.</t>
  </si>
  <si>
    <t>Change as indicated here and on line 34</t>
  </si>
  <si>
    <t>4.5.2</t>
  </si>
  <si>
    <t>The description of the data transfer model has normative descriptions (the figures) which really don't belong here.</t>
  </si>
  <si>
    <t>Change the subclause to match what is in the current 802.15.4i.</t>
  </si>
  <si>
    <t>4.5.4</t>
  </si>
  <si>
    <t>The figures and descriptions of the frame formats repeat normative information that is better defined elsewhere in the draft</t>
  </si>
  <si>
    <t>Change the subclause to match the format of what is in the current 802.15.4i.</t>
  </si>
  <si>
    <t>6.1.5.1</t>
  </si>
  <si>
    <t>As a rule, having an acknowledgment in an MSC is an example of an error in the protocol.  The acknowledgment frame does not indicate an any action or understanding of the peer MAC entity.</t>
  </si>
  <si>
    <t>Delete the ACK frames from all the MSCs.  Don't reference them in the text either.</t>
  </si>
  <si>
    <t>4.4.4.1</t>
  </si>
  <si>
    <t>The description repeats normative information in the figure.</t>
  </si>
  <si>
    <t>Delete "The PSDU is prefixed with a synchronization header (SHR), containing the preamble sequence field, and a PHY header (PHR) containing the length of the PSDU in octets. The preamble sequence enables the receiver to achieve synchronization. The SHR, PHR, and PSDU together form the PHY frame or PHY layer data unit (PPDU)."</t>
  </si>
  <si>
    <t>Figure 4 repeats the normative information in Figure 24 which will lead to diffculties with amendments and errors in the standard.</t>
  </si>
  <si>
    <t>Delete figure 4.</t>
  </si>
  <si>
    <t>various</t>
  </si>
  <si>
    <t>I am including by reference all my technical comments from LB50 with the exception of CIDs 31, 163, 418 and 435b.  CIDs 304 and 306 were rejected without any reason.</t>
  </si>
  <si>
    <t>Resolve the comments as indicated by the comments submitted for LB50</t>
  </si>
  <si>
    <t>I am including by reference all my editorial comments from LB50 with the exception of CIDs 78 and 303.  The TG did not provide a resolution for the other editorial comments, hence I cannot accept a non-existing resolution.</t>
  </si>
  <si>
    <t>Soo-Young Chang</t>
  </si>
  <si>
    <t>The commentor submitted a comment on this band plan  with related document as below. However the resolution says that the committee decided to reject it without any technically valid explanation. He believes that any comment should be reviewed with technical evaluation which can be reasonalbly accepted by other technical experts. So he is submitting the same comment again. The commentor cannot see any persuasible reason to utilize only human eye sensitivity for band division. He proposed another additional novel metric to be used for visible light band division, namely the photo detection responsivity. By using the photo detection responsivity of the receiver device rather than the currently existing metric of the third party (not participating in communication), i.e., human’s eye sensitivity, we achieve higher rate performance and more reliable communication, i.e., lower error rates, resulting in approximately 0.05dB rate spectral efficiency gain, or more than 1.1% rate spectral efficiency gain. More importantly, fairness is a key parameter for wireless communications. This division enhances this fairness. The whole band should be divided so that all bands have equal Eb/No value for all subbands and thus results in fairness for all users. Furthermore, simulation shows the superiority of the band division using photo detection responsivity over the band division method using human eye sensitivity. This new division improves reliability performance in a multi-channel environment since it enables a VLC transmitter to maintain a constant transmission range and make the communication link more robust by avoiding a significantly different communication capacity for each subband. While the Eb/No performance varies with respect to the deployed subband (as much as 3.43dB, or more than 2.2 times, difference) using the currently existing band plan, the new plan yields equal performance for all the subbands. Thus the proposed plan ensures fairness among channels (or subbands). Refer to 15-10-0327-00.
The commentor cannot see any reason why a new band division is not adopted in this standard. Simple change of some numbers will improve the performance and fairness.
The commentor cannot see any persuasible reason to utilize only human eye sensitivity for band division. He proposed another additional novel metric to be used for visible light band division, namely the photo detection responsivity. By using the photo detection responsivity of the receiver device rather than the currently existing metric of the third party (not participating in communication), i.e., human’s eye sensitivity, we achieve higher rate performance and more reliable communication, i.e., lower error rates, resulting in approximately 0.05dB rate spectral efficiency gain, or more than 1.1% rate spectral efficiency gain. 
More importantly, fairness is a key parameter for wireless communications. This division enhances this fairness. The whole band should be divided so that all bands have equal Eb/No value for all subbands and thus results in fairness for all users. Furthermore, simulation shows the superiority of the band division using photo detection responsivity over the band division method using human eye sensitivity. This new division improves reliability performance in a multi-channel environment since it enables a VLC transmitter to maintain a constant transmission range and make the communication link more robust by avoiding a significantly different communication capacity for each subband. While the Eb/No performance varies with respect to the deployed subband (as much as 3.43dB, or more than 2.2 times, difference) using the currently existing band plan, the new plan yields equal performance for all the subbands. Thus the proposed plan ensures fairness among channels (or subbands).
The commentor cannot see any reason why a new band division is not adopted in this standard. Simple change of some numbers will improve the performance and fairness. Refer to 15-10-0327-00.</t>
  </si>
  <si>
    <t>Simply change six numbers in wavelength column and seven numbers in spectral width column in Table 1 as 450 to 478, 510 to 540, 560 to 588, 600 to 633, 650 to 679, 710 to 726 and 70 to 98, 60 to 62, 50 to 48, 40 to 45, 50 to 46, 60 to 47, 70 to 54. And add two words, “photo detectors” after “human eye” and change “is” to “are” in line 45.</t>
  </si>
  <si>
    <t>Rearrange the content of 15.7 as follows:
1. Overview
2. Normative References
3. Definitions
4. Acronyms and abbreviations
5. General Description
6. MAC Protocol
7. MAC services
8. Security suite
9. General PHY requirements
10. PHY services
11. PHY I
12. PHY II
13. PHY III
Annexes
See document 15-10-0851-00-0007 where it is shown that such a rearrangment is feasible; that is, it has already been done on a tentative trial basis and the resulting "Tentative PDF" will be displayed during the TG7 meetings in Dallas.</t>
  </si>
  <si>
    <t>Resolution</t>
  </si>
  <si>
    <t>Resolution Detail</t>
  </si>
  <si>
    <t>Accept</t>
  </si>
  <si>
    <t>Delete reference to NIST FIPS Pub 197.  We reference 802.15.4-2006 for AES, which in turn makes reference to NIST FIPS Pub 197.</t>
  </si>
  <si>
    <t>Accept in principle</t>
  </si>
  <si>
    <t>Delete the words nxm bus from figure 3.</t>
  </si>
  <si>
    <t>Keep the text and delete figure 4 and refer to figure 24.</t>
  </si>
  <si>
    <t>Reject</t>
  </si>
  <si>
    <t>The committee has already discussed this as part of LB50 and decided to reject this approach (as outlined in the suggested remedy).  Please see 10/407r1 for more details.</t>
  </si>
  <si>
    <t>1.
2. In reference to comment CID 132 from LB50, the word "robust" has been removed from the document.</t>
  </si>
  <si>
    <t>accept</t>
  </si>
  <si>
    <t>Accepted the text found in doc 10/875r0.</t>
  </si>
  <si>
    <t>WORK IN PROGRESS
We agree the text is not clear and this is the text the committee agreed upon.  
The maximum spread between the rise times and fall times of the optical sources shall not be more than 12.5% of the clock period.</t>
  </si>
  <si>
    <t>done</t>
  </si>
  <si>
    <t>Figure 3 needs to be updated.  The text has been modified.</t>
  </si>
  <si>
    <t>Delete the words nxm bus from figure 3.  Also delete the words bus from the text.</t>
  </si>
  <si>
    <t>Text done, Jason needs to do the figure.</t>
  </si>
  <si>
    <t>Temporary Notes</t>
  </si>
  <si>
    <t>Discuss with Jason</t>
  </si>
  <si>
    <t>aligned text</t>
  </si>
  <si>
    <t>merged cells using straddle command</t>
  </si>
  <si>
    <t>reset alphabetic numbering to start at "a"</t>
  </si>
  <si>
    <t>reformatted text</t>
  </si>
  <si>
    <t>removed the "s"</t>
  </si>
  <si>
    <t>added words "information element"</t>
  </si>
  <si>
    <t>changed 6 to 255</t>
  </si>
  <si>
    <t>make it macVPANId</t>
  </si>
  <si>
    <t>clause deleted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</si>
</sst>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
  </numFmts>
  <fonts count="47">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sz val="8"/>
      <name val="Arial"/>
      <family val="2"/>
    </font>
    <font>
      <sz val="11"/>
      <color indexed="8"/>
      <name val="Calibri"/>
      <family val="2"/>
    </font>
    <font>
      <sz val="10"/>
      <color indexed="10"/>
      <name val="Arial"/>
      <family val="2"/>
    </font>
    <font>
      <sz val="10"/>
      <name val="Symbol"/>
      <family val="1"/>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11"/>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style="hair">
        <color indexed="8"/>
      </right>
      <top>
        <color indexed="63"/>
      </top>
      <bottom style="hair">
        <color indexed="8"/>
      </bottom>
    </border>
    <border>
      <left style="thin">
        <color indexed="8"/>
      </left>
      <right style="thin">
        <color indexed="8"/>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32" fillId="28" borderId="1" applyNumberFormat="0" applyAlignment="0" applyProtection="0"/>
    <xf numFmtId="0" fontId="33" fillId="29" borderId="2" applyNumberFormat="0" applyAlignment="0" applyProtection="0"/>
    <xf numFmtId="0" fontId="0"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4" fillId="0" borderId="0" applyNumberFormat="0" applyFill="0" applyBorder="0" applyAlignment="0" applyProtection="0"/>
    <xf numFmtId="0" fontId="35" fillId="31"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2" borderId="1" applyNumberFormat="0" applyAlignment="0" applyProtection="0"/>
    <xf numFmtId="0" fontId="40" fillId="0" borderId="6" applyNumberFormat="0" applyFill="0" applyAlignment="0" applyProtection="0"/>
    <xf numFmtId="0" fontId="41" fillId="33" borderId="0" applyNumberFormat="0" applyBorder="0" applyAlignment="0" applyProtection="0"/>
    <xf numFmtId="0" fontId="0" fillId="34" borderId="7" applyNumberFormat="0" applyFont="0" applyAlignment="0" applyProtection="0"/>
    <xf numFmtId="0" fontId="42" fillId="28" borderId="8" applyNumberFormat="0" applyAlignment="0" applyProtection="0"/>
    <xf numFmtId="9" fontId="0" fillId="0" borderId="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0" fillId="35" borderId="0" applyNumberFormat="0" applyBorder="0" applyAlignment="0" applyProtection="0"/>
  </cellStyleXfs>
  <cellXfs count="70">
    <xf numFmtId="0" fontId="0" fillId="0" borderId="0" xfId="0" applyAlignment="1">
      <alignment/>
    </xf>
    <xf numFmtId="17" fontId="1" fillId="0" borderId="0" xfId="0" applyNumberFormat="1" applyFont="1" applyAlignment="1">
      <alignment horizontal="left"/>
    </xf>
    <xf numFmtId="0" fontId="2" fillId="0" borderId="0" xfId="0" applyFont="1" applyAlignment="1">
      <alignment/>
    </xf>
    <xf numFmtId="0" fontId="1" fillId="0" borderId="0" xfId="0" applyFont="1" applyAlignment="1">
      <alignment horizontal="right"/>
    </xf>
    <xf numFmtId="0" fontId="3" fillId="0" borderId="0" xfId="0" applyFont="1" applyAlignment="1">
      <alignment horizontal="center"/>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0" xfId="0" applyFont="1" applyAlignment="1">
      <alignment vertical="top" wrapText="1"/>
    </xf>
    <xf numFmtId="0" fontId="4" fillId="0" borderId="12" xfId="0" applyFont="1" applyBorder="1" applyAlignment="1">
      <alignment vertical="top" wrapText="1"/>
    </xf>
    <xf numFmtId="0" fontId="0" fillId="0" borderId="12" xfId="0" applyBorder="1" applyAlignment="1">
      <alignment vertical="top" wrapText="1"/>
    </xf>
    <xf numFmtId="0" fontId="4" fillId="0" borderId="0" xfId="0" applyFont="1" applyAlignment="1">
      <alignment horizontal="left"/>
    </xf>
    <xf numFmtId="0" fontId="0" fillId="0" borderId="13" xfId="0" applyBorder="1" applyAlignment="1">
      <alignment/>
    </xf>
    <xf numFmtId="0" fontId="0" fillId="0" borderId="13" xfId="0" applyBorder="1" applyAlignment="1">
      <alignment horizontal="right"/>
    </xf>
    <xf numFmtId="0" fontId="0" fillId="0" borderId="13" xfId="0" applyBorder="1" applyAlignment="1">
      <alignment wrapText="1"/>
    </xf>
    <xf numFmtId="0" fontId="0" fillId="0" borderId="13" xfId="0" applyFill="1" applyBorder="1" applyAlignment="1">
      <alignment/>
    </xf>
    <xf numFmtId="0" fontId="0" fillId="0" borderId="14" xfId="0" applyBorder="1" applyAlignment="1">
      <alignment/>
    </xf>
    <xf numFmtId="0" fontId="0" fillId="0" borderId="14" xfId="0" applyFont="1" applyFill="1" applyBorder="1" applyAlignment="1">
      <alignment/>
    </xf>
    <xf numFmtId="0" fontId="0" fillId="0" borderId="14" xfId="0" applyFont="1" applyBorder="1" applyAlignment="1">
      <alignment horizontal="right"/>
    </xf>
    <xf numFmtId="0" fontId="0" fillId="0" borderId="14" xfId="0" applyFont="1" applyBorder="1" applyAlignment="1">
      <alignment/>
    </xf>
    <xf numFmtId="0" fontId="0" fillId="0" borderId="14" xfId="0" applyBorder="1" applyAlignment="1">
      <alignment wrapText="1"/>
    </xf>
    <xf numFmtId="0" fontId="0" fillId="0" borderId="14" xfId="0" applyFill="1" applyBorder="1" applyAlignment="1">
      <alignment/>
    </xf>
    <xf numFmtId="0" fontId="0" fillId="0" borderId="14" xfId="0" applyFont="1" applyBorder="1" applyAlignment="1">
      <alignment wrapText="1"/>
    </xf>
    <xf numFmtId="16" fontId="0" fillId="0" borderId="14" xfId="0" applyNumberFormat="1" applyBorder="1" applyAlignment="1" quotePrefix="1">
      <alignment/>
    </xf>
    <xf numFmtId="0" fontId="0" fillId="0" borderId="14" xfId="0" applyBorder="1" applyAlignment="1" quotePrefix="1">
      <alignment/>
    </xf>
    <xf numFmtId="0" fontId="0" fillId="0" borderId="14" xfId="0" applyFill="1" applyBorder="1" applyAlignment="1">
      <alignment wrapText="1"/>
    </xf>
    <xf numFmtId="0" fontId="0" fillId="0" borderId="14" xfId="0" applyFill="1" applyBorder="1" applyAlignment="1">
      <alignment horizontal="left" wrapText="1"/>
    </xf>
    <xf numFmtId="0" fontId="0" fillId="0" borderId="14" xfId="0" applyFill="1" applyBorder="1" applyAlignment="1">
      <alignment horizontal="center" wrapText="1"/>
    </xf>
    <xf numFmtId="49" fontId="0" fillId="0" borderId="14" xfId="0" applyNumberFormat="1" applyFill="1" applyBorder="1" applyAlignment="1">
      <alignment horizontal="center" wrapText="1"/>
    </xf>
    <xf numFmtId="0" fontId="0" fillId="0" borderId="14" xfId="0" applyFont="1" applyBorder="1" applyAlignment="1">
      <alignment/>
    </xf>
    <xf numFmtId="0" fontId="0" fillId="0" borderId="14" xfId="0" applyFont="1" applyFill="1" applyBorder="1" applyAlignment="1">
      <alignment/>
    </xf>
    <xf numFmtId="0" fontId="0" fillId="0" borderId="14" xfId="0" applyFont="1" applyBorder="1" applyAlignment="1">
      <alignment horizontal="right"/>
    </xf>
    <xf numFmtId="0" fontId="0" fillId="0" borderId="14" xfId="0" applyFont="1" applyBorder="1" applyAlignment="1">
      <alignment wrapText="1"/>
    </xf>
    <xf numFmtId="0" fontId="0" fillId="0" borderId="14" xfId="0" applyFont="1" applyBorder="1" applyAlignment="1">
      <alignment horizontal="center"/>
    </xf>
    <xf numFmtId="0" fontId="0" fillId="0" borderId="14" xfId="0" applyBorder="1" applyAlignment="1">
      <alignment horizontal="center"/>
    </xf>
    <xf numFmtId="0" fontId="0" fillId="0" borderId="14" xfId="0" applyBorder="1" applyAlignment="1">
      <alignment horizontal="right"/>
    </xf>
    <xf numFmtId="0" fontId="0" fillId="0" borderId="14" xfId="0" applyFont="1" applyBorder="1" applyAlignment="1">
      <alignment wrapText="1"/>
    </xf>
    <xf numFmtId="0" fontId="0" fillId="0" borderId="14" xfId="0" applyBorder="1" applyAlignment="1">
      <alignment horizontal="right" wrapText="1"/>
    </xf>
    <xf numFmtId="0" fontId="0" fillId="0" borderId="14" xfId="0" applyFont="1" applyFill="1" applyBorder="1" applyAlignment="1">
      <alignment/>
    </xf>
    <xf numFmtId="0" fontId="0" fillId="0" borderId="14" xfId="0" applyFont="1" applyFill="1" applyBorder="1" applyAlignment="1">
      <alignment horizontal="center"/>
    </xf>
    <xf numFmtId="49" fontId="0" fillId="0" borderId="14" xfId="0" applyNumberFormat="1" applyFont="1" applyFill="1" applyBorder="1" applyAlignment="1" quotePrefix="1">
      <alignment horizontal="left"/>
    </xf>
    <xf numFmtId="49" fontId="0" fillId="0" borderId="14" xfId="0" applyNumberFormat="1" applyFont="1" applyFill="1" applyBorder="1" applyAlignment="1">
      <alignment horizontal="center"/>
    </xf>
    <xf numFmtId="0" fontId="0" fillId="0" borderId="14" xfId="0" applyFont="1" applyFill="1" applyBorder="1" applyAlignment="1">
      <alignment wrapText="1"/>
    </xf>
    <xf numFmtId="49" fontId="0" fillId="0" borderId="14" xfId="0" applyNumberFormat="1" applyBorder="1" applyAlignment="1" quotePrefix="1">
      <alignment horizontal="left"/>
    </xf>
    <xf numFmtId="49" fontId="0" fillId="0" borderId="14" xfId="0" applyNumberFormat="1" applyBorder="1" applyAlignment="1">
      <alignment/>
    </xf>
    <xf numFmtId="49" fontId="0" fillId="0" borderId="14" xfId="0" applyNumberFormat="1" applyBorder="1" applyAlignment="1">
      <alignment horizontal="left"/>
    </xf>
    <xf numFmtId="49" fontId="0" fillId="0" borderId="14" xfId="0" applyNumberFormat="1" applyBorder="1" applyAlignment="1" quotePrefix="1">
      <alignment/>
    </xf>
    <xf numFmtId="0" fontId="0" fillId="0" borderId="14" xfId="0" applyFont="1" applyFill="1" applyBorder="1" applyAlignment="1">
      <alignment horizontal="right"/>
    </xf>
    <xf numFmtId="49" fontId="0" fillId="0" borderId="14" xfId="0" applyNumberFormat="1" applyFill="1" applyBorder="1" applyAlignment="1">
      <alignment/>
    </xf>
    <xf numFmtId="0" fontId="0" fillId="0" borderId="14" xfId="0" applyFill="1" applyBorder="1" applyAlignment="1" quotePrefix="1">
      <alignment/>
    </xf>
    <xf numFmtId="49" fontId="0" fillId="0" borderId="14" xfId="0" applyNumberFormat="1" applyFill="1" applyBorder="1" applyAlignment="1" quotePrefix="1">
      <alignment/>
    </xf>
    <xf numFmtId="168" fontId="0" fillId="0" borderId="14" xfId="0" applyNumberFormat="1" applyFont="1" applyBorder="1" applyAlignment="1">
      <alignment/>
    </xf>
    <xf numFmtId="168" fontId="0" fillId="0" borderId="14" xfId="0" applyNumberFormat="1" applyFont="1" applyBorder="1" applyAlignment="1">
      <alignment wrapText="1"/>
    </xf>
    <xf numFmtId="0" fontId="0" fillId="0" borderId="15" xfId="0" applyBorder="1" applyAlignment="1">
      <alignment wrapText="1"/>
    </xf>
    <xf numFmtId="0" fontId="11" fillId="0" borderId="14" xfId="0" applyFont="1" applyBorder="1" applyAlignment="1">
      <alignment horizontal="left" wrapText="1" indent="8"/>
    </xf>
    <xf numFmtId="0" fontId="0" fillId="0" borderId="0" xfId="0" applyAlignment="1">
      <alignment wrapText="1"/>
    </xf>
    <xf numFmtId="0" fontId="0" fillId="0" borderId="16" xfId="0" applyBorder="1" applyAlignment="1">
      <alignment wrapText="1"/>
    </xf>
    <xf numFmtId="0" fontId="0" fillId="0" borderId="0" xfId="0" applyBorder="1" applyAlignment="1">
      <alignment wrapText="1"/>
    </xf>
    <xf numFmtId="0" fontId="0" fillId="0" borderId="16" xfId="0" applyFill="1" applyBorder="1" applyAlignment="1">
      <alignment wrapText="1"/>
    </xf>
    <xf numFmtId="0" fontId="0" fillId="0" borderId="14" xfId="0" applyFont="1" applyFill="1" applyBorder="1" applyAlignment="1">
      <alignment wrapText="1"/>
    </xf>
    <xf numFmtId="0" fontId="0" fillId="36" borderId="14" xfId="0" applyFill="1" applyBorder="1" applyAlignment="1">
      <alignment/>
    </xf>
    <xf numFmtId="0" fontId="0" fillId="36" borderId="14" xfId="0" applyFont="1" applyFill="1" applyBorder="1" applyAlignment="1">
      <alignment/>
    </xf>
    <xf numFmtId="0" fontId="0" fillId="36" borderId="14" xfId="0" applyFont="1" applyFill="1" applyBorder="1" applyAlignment="1">
      <alignment horizontal="right"/>
    </xf>
    <xf numFmtId="49" fontId="0" fillId="36" borderId="14" xfId="0" applyNumberFormat="1" applyFill="1" applyBorder="1" applyAlignment="1">
      <alignment horizontal="left"/>
    </xf>
    <xf numFmtId="49" fontId="0" fillId="36" borderId="14" xfId="0" applyNumberFormat="1" applyFill="1" applyBorder="1" applyAlignment="1">
      <alignment/>
    </xf>
    <xf numFmtId="0" fontId="0" fillId="36" borderId="14" xfId="0" applyFont="1" applyFill="1" applyBorder="1" applyAlignment="1">
      <alignment wrapText="1"/>
    </xf>
    <xf numFmtId="0" fontId="0" fillId="36" borderId="14" xfId="0" applyFill="1" applyBorder="1" applyAlignment="1">
      <alignment wrapText="1"/>
    </xf>
    <xf numFmtId="0" fontId="4" fillId="0" borderId="11" xfId="0" applyFont="1" applyBorder="1" applyAlignment="1">
      <alignment vertical="top" wrapText="1"/>
    </xf>
    <xf numFmtId="0" fontId="4" fillId="0" borderId="10" xfId="0" applyFont="1" applyBorder="1" applyAlignment="1">
      <alignment vertical="top" wrapText="1"/>
    </xf>
    <xf numFmtId="0" fontId="5" fillId="0" borderId="12" xfId="0" applyFont="1" applyBorder="1" applyAlignment="1">
      <alignment vertical="top" wrapText="1"/>
    </xf>
    <xf numFmtId="0" fontId="3" fillId="0" borderId="11" xfId="0" applyFont="1" applyBorder="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signed" xfId="39"/>
    <cellStyle name="Bad" xfId="40"/>
    <cellStyle name="Calculation" xfId="41"/>
    <cellStyle name="Check Cell" xfId="42"/>
    <cellStyle name="Closed" xfId="43"/>
    <cellStyle name="Comma" xfId="44"/>
    <cellStyle name="Comma [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Written" xfId="63"/>
  </cellStyles>
  <dxfs count="102">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3-P802-15-7_Comment_Entry_Form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EEE_Cover"/>
      <sheetName val="Comment ent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19"/>
  <sheetViews>
    <sheetView zoomScale="50" zoomScaleNormal="50" zoomScalePageLayoutView="0" workbookViewId="0" topLeftCell="A1">
      <selection activeCell="F13" sqref="F13"/>
    </sheetView>
  </sheetViews>
  <sheetFormatPr defaultColWidth="9.140625" defaultRowHeight="12.75"/>
  <cols>
    <col min="2" max="2" width="16.00390625" style="0" customWidth="1"/>
    <col min="3" max="3" width="29.57421875" style="0" customWidth="1"/>
    <col min="4" max="4" width="39.8515625" style="0" customWidth="1"/>
  </cols>
  <sheetData>
    <row r="1" spans="2:4" ht="26.25">
      <c r="B1" s="1" t="s">
        <v>0</v>
      </c>
      <c r="C1" s="2"/>
      <c r="D1" s="3" t="s">
        <v>34</v>
      </c>
    </row>
    <row r="3" ht="18.75">
      <c r="C3" s="4" t="s">
        <v>1</v>
      </c>
    </row>
    <row r="4" ht="18.75">
      <c r="C4" s="4" t="s">
        <v>2</v>
      </c>
    </row>
    <row r="5" ht="18.75">
      <c r="B5" s="4"/>
    </row>
    <row r="6" spans="2:4" ht="30.75" customHeight="1">
      <c r="B6" s="5" t="s">
        <v>3</v>
      </c>
      <c r="C6" s="66" t="s">
        <v>4</v>
      </c>
      <c r="D6" s="66"/>
    </row>
    <row r="7" spans="2:4" ht="20.25" customHeight="1">
      <c r="B7" s="5" t="s">
        <v>5</v>
      </c>
      <c r="C7" s="69" t="s">
        <v>35</v>
      </c>
      <c r="D7" s="69"/>
    </row>
    <row r="8" spans="2:4" ht="27.75" customHeight="1">
      <c r="B8" s="5" t="s">
        <v>6</v>
      </c>
      <c r="C8" s="66" t="str">
        <f>B1</f>
        <v>December, 2008</v>
      </c>
      <c r="D8" s="66"/>
    </row>
    <row r="9" spans="2:4" ht="21" customHeight="1">
      <c r="B9" s="66" t="s">
        <v>7</v>
      </c>
      <c r="C9" s="5" t="s">
        <v>8</v>
      </c>
      <c r="D9" s="5" t="s">
        <v>9</v>
      </c>
    </row>
    <row r="10" spans="2:4" ht="19.5" customHeight="1">
      <c r="B10" s="66"/>
      <c r="C10" s="7" t="s">
        <v>10</v>
      </c>
      <c r="D10" s="7" t="s">
        <v>11</v>
      </c>
    </row>
    <row r="11" spans="2:4" ht="19.5" customHeight="1">
      <c r="B11" s="66"/>
      <c r="C11" s="7" t="s">
        <v>12</v>
      </c>
      <c r="D11" s="7" t="s">
        <v>13</v>
      </c>
    </row>
    <row r="12" spans="2:4" ht="18" customHeight="1">
      <c r="B12" s="66"/>
      <c r="C12" s="8" t="s">
        <v>14</v>
      </c>
      <c r="D12" s="9"/>
    </row>
    <row r="13" spans="2:4" ht="16.5" customHeight="1">
      <c r="B13" s="66" t="s">
        <v>15</v>
      </c>
      <c r="C13" s="67"/>
      <c r="D13" s="67"/>
    </row>
    <row r="14" spans="2:4" ht="15.75">
      <c r="B14" s="66"/>
      <c r="C14" s="68"/>
      <c r="D14" s="68"/>
    </row>
    <row r="15" spans="2:3" ht="15.75">
      <c r="B15" s="66"/>
      <c r="C15" s="10"/>
    </row>
    <row r="16" spans="2:4" ht="15.75">
      <c r="B16" s="5" t="s">
        <v>16</v>
      </c>
      <c r="C16" s="66"/>
      <c r="D16" s="66"/>
    </row>
    <row r="17" spans="2:4" ht="66" customHeight="1">
      <c r="B17" s="5" t="s">
        <v>17</v>
      </c>
      <c r="C17" s="66" t="s">
        <v>33</v>
      </c>
      <c r="D17" s="66"/>
    </row>
    <row r="18" spans="2:4" ht="81.75" customHeight="1">
      <c r="B18" s="6" t="s">
        <v>18</v>
      </c>
      <c r="C18" s="66" t="s">
        <v>19</v>
      </c>
      <c r="D18" s="66"/>
    </row>
    <row r="19" spans="2:4" ht="41.25" customHeight="1">
      <c r="B19" s="8" t="s">
        <v>20</v>
      </c>
      <c r="C19" s="66" t="s">
        <v>21</v>
      </c>
      <c r="D19" s="66"/>
    </row>
  </sheetData>
  <sheetProtection/>
  <mergeCells count="11">
    <mergeCell ref="C6:D6"/>
    <mergeCell ref="C7:D7"/>
    <mergeCell ref="C8:D8"/>
    <mergeCell ref="B9:B12"/>
    <mergeCell ref="C17:D17"/>
    <mergeCell ref="C18:D18"/>
    <mergeCell ref="C19:D19"/>
    <mergeCell ref="B13:B15"/>
    <mergeCell ref="C13:D13"/>
    <mergeCell ref="C14:D14"/>
    <mergeCell ref="C16:D16"/>
  </mergeCell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N117"/>
  <sheetViews>
    <sheetView tabSelected="1" zoomScalePageLayoutView="0" workbookViewId="0" topLeftCell="C1">
      <pane ySplit="510" topLeftCell="A1" activePane="bottomLeft" state="split"/>
      <selection pane="topLeft" activeCell="M1" sqref="M1"/>
      <selection pane="bottomLeft" activeCell="C2" sqref="C2"/>
    </sheetView>
  </sheetViews>
  <sheetFormatPr defaultColWidth="11.57421875" defaultRowHeight="12.75"/>
  <cols>
    <col min="1" max="1" width="4.57421875" style="11" customWidth="1"/>
    <col min="2" max="2" width="19.57421875" style="11" customWidth="1"/>
    <col min="3" max="3" width="5.421875" style="14" customWidth="1"/>
    <col min="4" max="4" width="9.140625" style="12" customWidth="1"/>
    <col min="5" max="5" width="9.8515625" style="11" customWidth="1"/>
    <col min="6" max="6" width="5.57421875" style="11" customWidth="1"/>
    <col min="7" max="7" width="4.7109375" style="11" customWidth="1"/>
    <col min="8" max="8" width="4.57421875" style="11" customWidth="1"/>
    <col min="9" max="9" width="12.8515625" style="14" customWidth="1"/>
    <col min="10" max="10" width="38.8515625" style="13" customWidth="1"/>
    <col min="11" max="11" width="33.00390625" style="13" customWidth="1"/>
    <col min="12" max="12" width="12.421875" style="56" customWidth="1"/>
    <col min="13" max="13" width="46.28125" style="54" customWidth="1"/>
    <col min="14" max="14" width="19.28125" style="0" customWidth="1"/>
    <col min="15" max="15" width="11.57421875" style="0" customWidth="1"/>
    <col min="16" max="16" width="16.140625" style="0" customWidth="1"/>
    <col min="17" max="17" width="16.7109375" style="0" customWidth="1"/>
  </cols>
  <sheetData>
    <row r="1" spans="1:14" ht="12.75">
      <c r="A1" s="15" t="s">
        <v>22</v>
      </c>
      <c r="B1" s="15" t="s">
        <v>23</v>
      </c>
      <c r="C1" s="16" t="s">
        <v>24</v>
      </c>
      <c r="D1" s="17" t="s">
        <v>25</v>
      </c>
      <c r="E1" s="18" t="s">
        <v>26</v>
      </c>
      <c r="F1" s="18" t="s">
        <v>27</v>
      </c>
      <c r="G1" s="18" t="s">
        <v>28</v>
      </c>
      <c r="H1" s="18" t="s">
        <v>29</v>
      </c>
      <c r="I1" s="16" t="s">
        <v>30</v>
      </c>
      <c r="J1" s="19" t="s">
        <v>31</v>
      </c>
      <c r="K1" s="19" t="s">
        <v>32</v>
      </c>
      <c r="L1" s="55" t="s">
        <v>336</v>
      </c>
      <c r="M1" s="57" t="s">
        <v>337</v>
      </c>
      <c r="N1" s="24" t="s">
        <v>353</v>
      </c>
    </row>
    <row r="2" spans="1:14" ht="331.5">
      <c r="A2" s="15">
        <f>1</f>
        <v>1</v>
      </c>
      <c r="B2" s="15" t="s">
        <v>100</v>
      </c>
      <c r="C2" s="20" t="s">
        <v>36</v>
      </c>
      <c r="D2" s="17">
        <v>1</v>
      </c>
      <c r="E2" s="15" t="s">
        <v>101</v>
      </c>
      <c r="F2" s="15">
        <v>1</v>
      </c>
      <c r="G2" s="15"/>
      <c r="H2" s="15" t="s">
        <v>38</v>
      </c>
      <c r="I2" s="20" t="s">
        <v>39</v>
      </c>
      <c r="J2" s="19" t="s">
        <v>99</v>
      </c>
      <c r="K2" s="19" t="s">
        <v>335</v>
      </c>
      <c r="L2" s="19"/>
      <c r="M2" s="15"/>
      <c r="N2" s="15"/>
    </row>
    <row r="3" spans="1:14" ht="38.25">
      <c r="A3" s="15">
        <f>A2+1</f>
        <v>2</v>
      </c>
      <c r="B3" s="15" t="s">
        <v>305</v>
      </c>
      <c r="C3" s="16" t="s">
        <v>104</v>
      </c>
      <c r="D3" s="17">
        <v>1</v>
      </c>
      <c r="E3" s="15">
        <v>1</v>
      </c>
      <c r="F3" s="15">
        <v>1</v>
      </c>
      <c r="G3" s="15">
        <v>3</v>
      </c>
      <c r="H3" s="15" t="s">
        <v>38</v>
      </c>
      <c r="I3" s="16" t="s">
        <v>107</v>
      </c>
      <c r="J3" s="21" t="s">
        <v>306</v>
      </c>
      <c r="K3" s="21" t="s">
        <v>307</v>
      </c>
      <c r="L3" s="19" t="s">
        <v>346</v>
      </c>
      <c r="M3" s="15" t="s">
        <v>363</v>
      </c>
      <c r="N3" s="15" t="s">
        <v>349</v>
      </c>
    </row>
    <row r="4" spans="1:14" ht="38.25">
      <c r="A4" s="15">
        <f aca="true" t="shared" si="0" ref="A4:A67">A3+1</f>
        <v>3</v>
      </c>
      <c r="B4" s="15" t="s">
        <v>305</v>
      </c>
      <c r="C4" s="16" t="s">
        <v>104</v>
      </c>
      <c r="D4" s="17">
        <v>2</v>
      </c>
      <c r="E4" s="15">
        <v>2</v>
      </c>
      <c r="F4" s="15">
        <v>1</v>
      </c>
      <c r="G4" s="15">
        <v>34</v>
      </c>
      <c r="H4" s="15" t="s">
        <v>43</v>
      </c>
      <c r="I4" s="16" t="s">
        <v>107</v>
      </c>
      <c r="J4" s="21" t="s">
        <v>308</v>
      </c>
      <c r="K4" s="21" t="s">
        <v>309</v>
      </c>
      <c r="L4" s="19" t="s">
        <v>338</v>
      </c>
      <c r="M4" s="19" t="s">
        <v>339</v>
      </c>
      <c r="N4" s="24" t="s">
        <v>349</v>
      </c>
    </row>
    <row r="5" spans="1:14" ht="54.75" customHeight="1">
      <c r="A5" s="15">
        <f t="shared" si="0"/>
        <v>4</v>
      </c>
      <c r="B5" s="15" t="s">
        <v>305</v>
      </c>
      <c r="C5" s="16" t="s">
        <v>104</v>
      </c>
      <c r="D5" s="17" t="s">
        <v>328</v>
      </c>
      <c r="E5" s="51" t="s">
        <v>328</v>
      </c>
      <c r="F5" s="15">
        <v>1</v>
      </c>
      <c r="G5" s="15"/>
      <c r="H5" s="15" t="s">
        <v>43</v>
      </c>
      <c r="I5" s="16" t="s">
        <v>107</v>
      </c>
      <c r="J5" s="21" t="s">
        <v>329</v>
      </c>
      <c r="K5" s="21" t="s">
        <v>330</v>
      </c>
      <c r="L5" s="21"/>
      <c r="M5" s="19" t="s">
        <v>345</v>
      </c>
      <c r="N5" s="19"/>
    </row>
    <row r="6" spans="1:14" ht="76.5">
      <c r="A6" s="15">
        <f t="shared" si="0"/>
        <v>5</v>
      </c>
      <c r="B6" s="15" t="s">
        <v>305</v>
      </c>
      <c r="C6" s="16" t="s">
        <v>104</v>
      </c>
      <c r="D6" s="17" t="s">
        <v>328</v>
      </c>
      <c r="E6" s="50" t="s">
        <v>328</v>
      </c>
      <c r="F6" s="15">
        <v>1</v>
      </c>
      <c r="G6" s="15"/>
      <c r="H6" s="15" t="s">
        <v>38</v>
      </c>
      <c r="I6" s="16" t="s">
        <v>107</v>
      </c>
      <c r="J6" s="21" t="s">
        <v>331</v>
      </c>
      <c r="K6" s="21" t="s">
        <v>330</v>
      </c>
      <c r="L6" s="21"/>
      <c r="M6" s="15"/>
      <c r="N6" s="15"/>
    </row>
    <row r="7" spans="1:14" ht="76.5">
      <c r="A7" s="15">
        <f t="shared" si="0"/>
        <v>6</v>
      </c>
      <c r="B7" s="15" t="s">
        <v>305</v>
      </c>
      <c r="C7" s="16" t="s">
        <v>104</v>
      </c>
      <c r="D7" s="17">
        <v>3</v>
      </c>
      <c r="E7" s="15">
        <v>3.2</v>
      </c>
      <c r="F7" s="15">
        <v>3</v>
      </c>
      <c r="G7" s="15">
        <v>9</v>
      </c>
      <c r="H7" s="15" t="s">
        <v>38</v>
      </c>
      <c r="I7" s="16" t="s">
        <v>107</v>
      </c>
      <c r="J7" s="21" t="s">
        <v>310</v>
      </c>
      <c r="K7" s="21" t="s">
        <v>311</v>
      </c>
      <c r="L7" s="21"/>
      <c r="M7" s="15"/>
      <c r="N7" s="15"/>
    </row>
    <row r="8" spans="1:14" ht="51">
      <c r="A8" s="15">
        <f t="shared" si="0"/>
        <v>7</v>
      </c>
      <c r="B8" s="15" t="s">
        <v>305</v>
      </c>
      <c r="C8" s="16" t="s">
        <v>104</v>
      </c>
      <c r="D8" s="17">
        <v>3</v>
      </c>
      <c r="E8" s="15">
        <v>3.2</v>
      </c>
      <c r="F8" s="15">
        <v>4</v>
      </c>
      <c r="G8" s="15">
        <v>20</v>
      </c>
      <c r="H8" s="15" t="s">
        <v>38</v>
      </c>
      <c r="I8" s="16" t="s">
        <v>107</v>
      </c>
      <c r="J8" s="21" t="s">
        <v>312</v>
      </c>
      <c r="K8" s="21" t="s">
        <v>313</v>
      </c>
      <c r="L8" s="21"/>
      <c r="M8" s="15"/>
      <c r="N8" s="15"/>
    </row>
    <row r="9" spans="1:14" ht="38.25">
      <c r="A9" s="15">
        <f t="shared" si="0"/>
        <v>8</v>
      </c>
      <c r="B9" s="15" t="s">
        <v>176</v>
      </c>
      <c r="C9" s="16"/>
      <c r="D9" s="17">
        <v>3</v>
      </c>
      <c r="E9" s="17">
        <v>3.3</v>
      </c>
      <c r="F9" s="18">
        <v>6</v>
      </c>
      <c r="G9" s="18">
        <v>22</v>
      </c>
      <c r="H9" s="34" t="s">
        <v>177</v>
      </c>
      <c r="I9" s="16"/>
      <c r="J9" s="19" t="s">
        <v>178</v>
      </c>
      <c r="K9" s="19" t="s">
        <v>179</v>
      </c>
      <c r="L9" s="19"/>
      <c r="M9" s="15"/>
      <c r="N9" s="15"/>
    </row>
    <row r="10" spans="1:14" ht="38.25">
      <c r="A10" s="15">
        <f t="shared" si="0"/>
        <v>9</v>
      </c>
      <c r="B10" s="28" t="s">
        <v>125</v>
      </c>
      <c r="C10" s="29" t="s">
        <v>126</v>
      </c>
      <c r="D10" s="30">
        <v>4</v>
      </c>
      <c r="E10" s="30">
        <v>4.4</v>
      </c>
      <c r="F10" s="30">
        <v>9</v>
      </c>
      <c r="G10" s="30">
        <v>32</v>
      </c>
      <c r="H10" s="28" t="s">
        <v>128</v>
      </c>
      <c r="I10" s="29" t="s">
        <v>127</v>
      </c>
      <c r="J10" s="31" t="s">
        <v>131</v>
      </c>
      <c r="K10" s="31" t="s">
        <v>132</v>
      </c>
      <c r="L10" s="31" t="s">
        <v>338</v>
      </c>
      <c r="M10" s="19" t="s">
        <v>341</v>
      </c>
      <c r="N10" s="58" t="s">
        <v>350</v>
      </c>
    </row>
    <row r="11" spans="1:14" ht="63.75">
      <c r="A11" s="15">
        <f t="shared" si="0"/>
        <v>10</v>
      </c>
      <c r="B11" s="15" t="s">
        <v>176</v>
      </c>
      <c r="C11" s="16"/>
      <c r="D11" s="17">
        <v>4</v>
      </c>
      <c r="E11" s="17">
        <v>4.4</v>
      </c>
      <c r="F11" s="18">
        <v>9</v>
      </c>
      <c r="G11" s="18">
        <v>38</v>
      </c>
      <c r="H11" s="34" t="s">
        <v>180</v>
      </c>
      <c r="I11" s="16"/>
      <c r="J11" s="35" t="s">
        <v>181</v>
      </c>
      <c r="K11" s="35" t="s">
        <v>182</v>
      </c>
      <c r="L11" s="31" t="s">
        <v>338</v>
      </c>
      <c r="M11" s="19" t="s">
        <v>351</v>
      </c>
      <c r="N11" s="19" t="s">
        <v>352</v>
      </c>
    </row>
    <row r="12" spans="1:14" ht="127.5">
      <c r="A12" s="15">
        <f t="shared" si="0"/>
        <v>11</v>
      </c>
      <c r="B12" s="15" t="s">
        <v>305</v>
      </c>
      <c r="C12" s="16" t="s">
        <v>104</v>
      </c>
      <c r="D12" s="17">
        <v>4</v>
      </c>
      <c r="E12" s="15" t="s">
        <v>323</v>
      </c>
      <c r="F12" s="15">
        <v>10</v>
      </c>
      <c r="G12" s="15">
        <v>24</v>
      </c>
      <c r="H12" s="15" t="s">
        <v>43</v>
      </c>
      <c r="I12" s="16" t="s">
        <v>107</v>
      </c>
      <c r="J12" s="21" t="s">
        <v>324</v>
      </c>
      <c r="K12" s="21" t="s">
        <v>325</v>
      </c>
      <c r="L12" s="19" t="s">
        <v>340</v>
      </c>
      <c r="M12" s="19" t="s">
        <v>342</v>
      </c>
      <c r="N12" s="19" t="s">
        <v>349</v>
      </c>
    </row>
    <row r="13" spans="1:14" ht="38.25">
      <c r="A13" s="15">
        <f t="shared" si="0"/>
        <v>12</v>
      </c>
      <c r="B13" s="15" t="s">
        <v>305</v>
      </c>
      <c r="C13" s="16" t="s">
        <v>104</v>
      </c>
      <c r="D13" s="17">
        <v>4</v>
      </c>
      <c r="E13" s="50" t="s">
        <v>323</v>
      </c>
      <c r="F13" s="15">
        <v>10</v>
      </c>
      <c r="G13" s="15">
        <v>31</v>
      </c>
      <c r="H13" s="15" t="s">
        <v>43</v>
      </c>
      <c r="I13" s="16" t="s">
        <v>107</v>
      </c>
      <c r="J13" s="21" t="s">
        <v>326</v>
      </c>
      <c r="K13" s="21" t="s">
        <v>327</v>
      </c>
      <c r="L13" s="19" t="s">
        <v>338</v>
      </c>
      <c r="M13" s="19" t="s">
        <v>327</v>
      </c>
      <c r="N13" s="19" t="s">
        <v>349</v>
      </c>
    </row>
    <row r="14" spans="1:14" ht="51">
      <c r="A14" s="15">
        <f t="shared" si="0"/>
        <v>13</v>
      </c>
      <c r="B14" s="37" t="s">
        <v>250</v>
      </c>
      <c r="C14" s="37" t="s">
        <v>104</v>
      </c>
      <c r="D14" s="38">
        <v>4</v>
      </c>
      <c r="E14" s="39" t="s">
        <v>251</v>
      </c>
      <c r="F14" s="38">
        <v>11</v>
      </c>
      <c r="G14" s="40">
        <v>25</v>
      </c>
      <c r="H14" s="37" t="s">
        <v>43</v>
      </c>
      <c r="I14" s="37" t="s">
        <v>107</v>
      </c>
      <c r="J14" s="41" t="s">
        <v>252</v>
      </c>
      <c r="K14" s="41" t="s">
        <v>253</v>
      </c>
      <c r="L14" s="19" t="s">
        <v>343</v>
      </c>
      <c r="M14" s="19" t="s">
        <v>344</v>
      </c>
      <c r="N14" s="19" t="s">
        <v>349</v>
      </c>
    </row>
    <row r="15" spans="1:14" ht="255">
      <c r="A15" s="15">
        <f t="shared" si="0"/>
        <v>14</v>
      </c>
      <c r="B15" s="15" t="s">
        <v>250</v>
      </c>
      <c r="C15" s="37" t="s">
        <v>104</v>
      </c>
      <c r="D15" s="17">
        <v>4</v>
      </c>
      <c r="E15" s="42" t="s">
        <v>254</v>
      </c>
      <c r="F15" s="15">
        <v>17</v>
      </c>
      <c r="G15" s="43" t="s">
        <v>255</v>
      </c>
      <c r="H15" s="15" t="s">
        <v>43</v>
      </c>
      <c r="I15" s="37" t="s">
        <v>107</v>
      </c>
      <c r="J15" s="19" t="s">
        <v>256</v>
      </c>
      <c r="K15" s="19" t="s">
        <v>257</v>
      </c>
      <c r="L15" s="19" t="s">
        <v>343</v>
      </c>
      <c r="M15" s="19" t="s">
        <v>344</v>
      </c>
      <c r="N15" s="19" t="s">
        <v>349</v>
      </c>
    </row>
    <row r="16" spans="1:14" ht="38.25">
      <c r="A16" s="15">
        <f t="shared" si="0"/>
        <v>15</v>
      </c>
      <c r="B16" s="15" t="s">
        <v>305</v>
      </c>
      <c r="C16" s="16" t="s">
        <v>104</v>
      </c>
      <c r="D16" s="17">
        <v>4</v>
      </c>
      <c r="E16" s="15" t="s">
        <v>314</v>
      </c>
      <c r="F16" s="15">
        <v>18</v>
      </c>
      <c r="G16" s="15">
        <v>33</v>
      </c>
      <c r="H16" s="15" t="s">
        <v>43</v>
      </c>
      <c r="I16" s="16" t="s">
        <v>107</v>
      </c>
      <c r="J16" s="21" t="s">
        <v>315</v>
      </c>
      <c r="K16" s="21" t="s">
        <v>316</v>
      </c>
      <c r="L16" s="21"/>
      <c r="M16" s="19"/>
      <c r="N16" s="19"/>
    </row>
    <row r="17" spans="1:14" ht="38.25">
      <c r="A17" s="15">
        <f t="shared" si="0"/>
        <v>16</v>
      </c>
      <c r="B17" s="15" t="s">
        <v>305</v>
      </c>
      <c r="C17" s="16" t="s">
        <v>104</v>
      </c>
      <c r="D17" s="17">
        <v>4</v>
      </c>
      <c r="E17" s="50" t="s">
        <v>317</v>
      </c>
      <c r="F17" s="15">
        <v>21</v>
      </c>
      <c r="G17" s="15">
        <v>41</v>
      </c>
      <c r="H17" s="15" t="s">
        <v>43</v>
      </c>
      <c r="I17" s="16" t="s">
        <v>107</v>
      </c>
      <c r="J17" s="21" t="s">
        <v>318</v>
      </c>
      <c r="K17" s="21" t="s">
        <v>319</v>
      </c>
      <c r="L17" s="21"/>
      <c r="M17" s="19"/>
      <c r="N17" s="19"/>
    </row>
    <row r="18" spans="1:14" ht="12.75">
      <c r="A18" s="15">
        <f t="shared" si="0"/>
        <v>17</v>
      </c>
      <c r="B18" s="15" t="s">
        <v>100</v>
      </c>
      <c r="C18" s="20" t="s">
        <v>36</v>
      </c>
      <c r="D18" s="17">
        <v>4</v>
      </c>
      <c r="E18" s="15" t="s">
        <v>49</v>
      </c>
      <c r="F18" s="15">
        <v>22</v>
      </c>
      <c r="G18" s="15"/>
      <c r="H18" s="15" t="s">
        <v>38</v>
      </c>
      <c r="I18" s="20" t="s">
        <v>39</v>
      </c>
      <c r="J18" s="19" t="s">
        <v>50</v>
      </c>
      <c r="K18" s="19" t="s">
        <v>51</v>
      </c>
      <c r="L18" s="19"/>
      <c r="M18" s="15"/>
      <c r="N18" s="15" t="s">
        <v>354</v>
      </c>
    </row>
    <row r="19" spans="1:14" ht="12.75">
      <c r="A19" s="15">
        <f t="shared" si="0"/>
        <v>18</v>
      </c>
      <c r="B19" s="15" t="s">
        <v>100</v>
      </c>
      <c r="C19" s="20" t="s">
        <v>36</v>
      </c>
      <c r="D19" s="17">
        <v>4</v>
      </c>
      <c r="E19" s="15" t="s">
        <v>52</v>
      </c>
      <c r="F19" s="15">
        <v>22</v>
      </c>
      <c r="G19" s="15"/>
      <c r="H19" s="15" t="s">
        <v>38</v>
      </c>
      <c r="I19" s="20" t="s">
        <v>39</v>
      </c>
      <c r="J19" s="19" t="s">
        <v>50</v>
      </c>
      <c r="K19" s="19" t="s">
        <v>51</v>
      </c>
      <c r="L19" s="19"/>
      <c r="M19" s="15"/>
      <c r="N19" s="15" t="s">
        <v>354</v>
      </c>
    </row>
    <row r="20" spans="1:14" ht="12.75">
      <c r="A20" s="15">
        <f t="shared" si="0"/>
        <v>19</v>
      </c>
      <c r="B20" s="15" t="s">
        <v>100</v>
      </c>
      <c r="C20" s="20" t="s">
        <v>36</v>
      </c>
      <c r="D20" s="17">
        <v>4</v>
      </c>
      <c r="E20" s="15" t="s">
        <v>53</v>
      </c>
      <c r="F20" s="15">
        <v>22</v>
      </c>
      <c r="G20" s="15"/>
      <c r="H20" s="15" t="s">
        <v>38</v>
      </c>
      <c r="I20" s="20" t="s">
        <v>39</v>
      </c>
      <c r="J20" s="19" t="s">
        <v>50</v>
      </c>
      <c r="K20" s="19" t="s">
        <v>51</v>
      </c>
      <c r="L20" s="19"/>
      <c r="M20" s="15"/>
      <c r="N20" s="15" t="s">
        <v>354</v>
      </c>
    </row>
    <row r="21" spans="1:14" ht="51">
      <c r="A21" s="15">
        <f t="shared" si="0"/>
        <v>20</v>
      </c>
      <c r="B21" s="15" t="s">
        <v>250</v>
      </c>
      <c r="C21" s="37" t="s">
        <v>104</v>
      </c>
      <c r="D21" s="17">
        <v>4</v>
      </c>
      <c r="E21" s="44" t="s">
        <v>258</v>
      </c>
      <c r="F21" s="15">
        <v>22</v>
      </c>
      <c r="G21" s="45" t="s">
        <v>259</v>
      </c>
      <c r="H21" s="15" t="s">
        <v>43</v>
      </c>
      <c r="I21" s="37" t="s">
        <v>107</v>
      </c>
      <c r="J21" s="19" t="s">
        <v>252</v>
      </c>
      <c r="K21" s="19" t="s">
        <v>260</v>
      </c>
      <c r="L21" s="19" t="s">
        <v>343</v>
      </c>
      <c r="M21" s="19" t="s">
        <v>344</v>
      </c>
      <c r="N21" s="19" t="s">
        <v>349</v>
      </c>
    </row>
    <row r="22" spans="1:14" ht="12.75">
      <c r="A22" s="15">
        <f t="shared" si="0"/>
        <v>21</v>
      </c>
      <c r="B22" s="15" t="s">
        <v>100</v>
      </c>
      <c r="C22" s="20" t="s">
        <v>36</v>
      </c>
      <c r="D22" s="17">
        <v>4</v>
      </c>
      <c r="E22" s="15" t="s">
        <v>54</v>
      </c>
      <c r="F22" s="15">
        <v>23</v>
      </c>
      <c r="G22" s="15"/>
      <c r="H22" s="15" t="s">
        <v>38</v>
      </c>
      <c r="I22" s="20" t="s">
        <v>39</v>
      </c>
      <c r="J22" s="19" t="s">
        <v>50</v>
      </c>
      <c r="K22" s="19" t="s">
        <v>51</v>
      </c>
      <c r="L22" s="19"/>
      <c r="M22" s="15"/>
      <c r="N22" s="15" t="s">
        <v>354</v>
      </c>
    </row>
    <row r="23" spans="1:14" ht="12.75">
      <c r="A23" s="15">
        <f t="shared" si="0"/>
        <v>22</v>
      </c>
      <c r="B23" s="15" t="s">
        <v>100</v>
      </c>
      <c r="C23" s="20" t="s">
        <v>36</v>
      </c>
      <c r="D23" s="17">
        <v>4</v>
      </c>
      <c r="E23" s="15" t="s">
        <v>55</v>
      </c>
      <c r="F23" s="15">
        <v>23</v>
      </c>
      <c r="G23" s="15"/>
      <c r="H23" s="15" t="s">
        <v>38</v>
      </c>
      <c r="I23" s="20" t="s">
        <v>39</v>
      </c>
      <c r="J23" s="19" t="s">
        <v>50</v>
      </c>
      <c r="K23" s="19" t="s">
        <v>51</v>
      </c>
      <c r="L23" s="19"/>
      <c r="M23" s="15"/>
      <c r="N23" s="15" t="s">
        <v>354</v>
      </c>
    </row>
    <row r="24" spans="1:14" ht="12.75">
      <c r="A24" s="15">
        <f t="shared" si="0"/>
        <v>23</v>
      </c>
      <c r="B24" s="15" t="s">
        <v>100</v>
      </c>
      <c r="C24" s="20" t="s">
        <v>36</v>
      </c>
      <c r="D24" s="17">
        <v>4</v>
      </c>
      <c r="E24" s="15">
        <v>4.6</v>
      </c>
      <c r="F24" s="15">
        <v>25</v>
      </c>
      <c r="G24" s="22" t="s">
        <v>56</v>
      </c>
      <c r="H24" s="15" t="s">
        <v>38</v>
      </c>
      <c r="I24" s="20" t="s">
        <v>39</v>
      </c>
      <c r="J24" s="19" t="s">
        <v>57</v>
      </c>
      <c r="K24" s="19" t="s">
        <v>58</v>
      </c>
      <c r="L24" s="19" t="s">
        <v>346</v>
      </c>
      <c r="M24" s="15" t="s">
        <v>355</v>
      </c>
      <c r="N24" s="15" t="s">
        <v>349</v>
      </c>
    </row>
    <row r="25" spans="1:14" ht="12.75">
      <c r="A25" s="15">
        <f t="shared" si="0"/>
        <v>24</v>
      </c>
      <c r="B25" s="15" t="s">
        <v>100</v>
      </c>
      <c r="C25" s="20" t="s">
        <v>36</v>
      </c>
      <c r="D25" s="17">
        <v>5</v>
      </c>
      <c r="E25" s="15">
        <v>5.1</v>
      </c>
      <c r="F25" s="15">
        <v>26</v>
      </c>
      <c r="G25" s="15">
        <v>31</v>
      </c>
      <c r="H25" s="15" t="s">
        <v>38</v>
      </c>
      <c r="I25" s="20" t="s">
        <v>39</v>
      </c>
      <c r="J25" s="19" t="s">
        <v>59</v>
      </c>
      <c r="K25" s="19" t="s">
        <v>58</v>
      </c>
      <c r="L25" s="19" t="s">
        <v>346</v>
      </c>
      <c r="M25" s="15" t="s">
        <v>355</v>
      </c>
      <c r="N25" s="15" t="s">
        <v>349</v>
      </c>
    </row>
    <row r="26" spans="1:14" ht="51">
      <c r="A26" s="15">
        <f t="shared" si="0"/>
        <v>25</v>
      </c>
      <c r="B26" s="15" t="s">
        <v>100</v>
      </c>
      <c r="C26" s="20" t="s">
        <v>36</v>
      </c>
      <c r="D26" s="17">
        <v>5</v>
      </c>
      <c r="E26" s="15">
        <v>5.1</v>
      </c>
      <c r="F26" s="15">
        <v>26</v>
      </c>
      <c r="G26" s="23" t="s">
        <v>60</v>
      </c>
      <c r="H26" s="15" t="s">
        <v>38</v>
      </c>
      <c r="I26" s="20" t="s">
        <v>39</v>
      </c>
      <c r="J26" s="19" t="s">
        <v>61</v>
      </c>
      <c r="K26" s="19" t="s">
        <v>62</v>
      </c>
      <c r="L26" s="19"/>
      <c r="M26" s="15"/>
      <c r="N26" s="15"/>
    </row>
    <row r="27" spans="1:14" ht="102">
      <c r="A27" s="15">
        <f t="shared" si="0"/>
        <v>26</v>
      </c>
      <c r="B27" s="25" t="s">
        <v>103</v>
      </c>
      <c r="C27" s="26" t="s">
        <v>104</v>
      </c>
      <c r="D27" s="26">
        <v>5</v>
      </c>
      <c r="E27" s="26" t="s">
        <v>105</v>
      </c>
      <c r="F27" s="26">
        <v>30</v>
      </c>
      <c r="G27" s="27" t="s">
        <v>106</v>
      </c>
      <c r="H27" s="26" t="s">
        <v>43</v>
      </c>
      <c r="I27" s="26" t="s">
        <v>107</v>
      </c>
      <c r="J27" s="24" t="s">
        <v>108</v>
      </c>
      <c r="K27" s="24" t="s">
        <v>109</v>
      </c>
      <c r="L27" s="24" t="s">
        <v>340</v>
      </c>
      <c r="M27" s="19" t="s">
        <v>348</v>
      </c>
      <c r="N27" s="24"/>
    </row>
    <row r="28" spans="1:14" ht="153">
      <c r="A28" s="15">
        <f t="shared" si="0"/>
        <v>27</v>
      </c>
      <c r="B28" s="15" t="s">
        <v>133</v>
      </c>
      <c r="C28" s="20" t="s">
        <v>134</v>
      </c>
      <c r="D28" s="17">
        <v>5</v>
      </c>
      <c r="E28" s="15" t="s">
        <v>135</v>
      </c>
      <c r="F28" s="15">
        <v>30</v>
      </c>
      <c r="G28" s="15">
        <v>44</v>
      </c>
      <c r="H28" s="15" t="s">
        <v>43</v>
      </c>
      <c r="I28" s="20" t="s">
        <v>126</v>
      </c>
      <c r="J28" s="19" t="s">
        <v>136</v>
      </c>
      <c r="K28" s="19" t="s">
        <v>137</v>
      </c>
      <c r="L28" s="19"/>
      <c r="M28" s="19"/>
      <c r="N28" s="19"/>
    </row>
    <row r="29" spans="1:14" ht="127.5">
      <c r="A29" s="15">
        <f t="shared" si="0"/>
        <v>28</v>
      </c>
      <c r="B29" s="15" t="s">
        <v>133</v>
      </c>
      <c r="C29" s="20" t="s">
        <v>134</v>
      </c>
      <c r="D29" s="17">
        <v>5</v>
      </c>
      <c r="E29" s="15" t="s">
        <v>135</v>
      </c>
      <c r="F29" s="15">
        <v>30</v>
      </c>
      <c r="G29" s="15">
        <v>44</v>
      </c>
      <c r="H29" s="15" t="s">
        <v>43</v>
      </c>
      <c r="I29" s="20" t="s">
        <v>126</v>
      </c>
      <c r="J29" s="19" t="s">
        <v>157</v>
      </c>
      <c r="K29" s="19" t="s">
        <v>158</v>
      </c>
      <c r="L29" s="19"/>
      <c r="M29" s="19"/>
      <c r="N29" s="19"/>
    </row>
    <row r="30" spans="1:14" ht="76.5">
      <c r="A30" s="15">
        <f t="shared" si="0"/>
        <v>29</v>
      </c>
      <c r="B30" s="25" t="s">
        <v>167</v>
      </c>
      <c r="C30" s="26" t="s">
        <v>104</v>
      </c>
      <c r="D30" s="26">
        <v>5</v>
      </c>
      <c r="E30" s="26" t="s">
        <v>105</v>
      </c>
      <c r="F30" s="26">
        <v>30</v>
      </c>
      <c r="G30" s="27" t="s">
        <v>106</v>
      </c>
      <c r="H30" s="26" t="s">
        <v>43</v>
      </c>
      <c r="I30" s="26" t="s">
        <v>107</v>
      </c>
      <c r="J30" s="24" t="s">
        <v>108</v>
      </c>
      <c r="K30" s="24" t="s">
        <v>109</v>
      </c>
      <c r="L30" s="24"/>
      <c r="M30" s="19"/>
      <c r="N30" s="19"/>
    </row>
    <row r="31" spans="1:14" ht="409.5">
      <c r="A31" s="15">
        <f t="shared" si="0"/>
        <v>30</v>
      </c>
      <c r="B31" s="15" t="s">
        <v>332</v>
      </c>
      <c r="C31" s="20" t="s">
        <v>104</v>
      </c>
      <c r="D31" s="17">
        <v>5</v>
      </c>
      <c r="E31" s="15">
        <v>1</v>
      </c>
      <c r="F31" s="15">
        <v>38</v>
      </c>
      <c r="G31" s="15">
        <v>39</v>
      </c>
      <c r="H31" s="15" t="s">
        <v>43</v>
      </c>
      <c r="I31" s="20" t="s">
        <v>107</v>
      </c>
      <c r="J31" s="19" t="s">
        <v>333</v>
      </c>
      <c r="K31" s="53" t="s">
        <v>334</v>
      </c>
      <c r="L31" s="53"/>
      <c r="M31" s="19"/>
      <c r="N31" s="19"/>
    </row>
    <row r="32" spans="1:14" ht="25.5">
      <c r="A32" s="15">
        <f t="shared" si="0"/>
        <v>31</v>
      </c>
      <c r="B32" s="15" t="s">
        <v>100</v>
      </c>
      <c r="C32" s="20" t="s">
        <v>36</v>
      </c>
      <c r="D32" s="17">
        <v>5</v>
      </c>
      <c r="E32" s="15" t="s">
        <v>63</v>
      </c>
      <c r="F32" s="15">
        <v>43</v>
      </c>
      <c r="G32" s="15"/>
      <c r="H32" s="15" t="s">
        <v>38</v>
      </c>
      <c r="I32" s="20" t="s">
        <v>39</v>
      </c>
      <c r="J32" s="19" t="s">
        <v>64</v>
      </c>
      <c r="K32" s="19" t="s">
        <v>41</v>
      </c>
      <c r="L32" s="19" t="s">
        <v>346</v>
      </c>
      <c r="M32" s="15" t="s">
        <v>356</v>
      </c>
      <c r="N32" s="15" t="s">
        <v>349</v>
      </c>
    </row>
    <row r="33" spans="1:14" ht="25.5">
      <c r="A33" s="15">
        <f t="shared" si="0"/>
        <v>32</v>
      </c>
      <c r="B33" s="15" t="s">
        <v>100</v>
      </c>
      <c r="C33" s="20" t="s">
        <v>36</v>
      </c>
      <c r="D33" s="17">
        <v>5</v>
      </c>
      <c r="E33" s="19" t="s">
        <v>65</v>
      </c>
      <c r="F33" s="15">
        <v>44</v>
      </c>
      <c r="G33" s="15"/>
      <c r="H33" s="15" t="s">
        <v>38</v>
      </c>
      <c r="I33" s="20" t="s">
        <v>39</v>
      </c>
      <c r="J33" s="19" t="s">
        <v>66</v>
      </c>
      <c r="K33" s="19" t="s">
        <v>67</v>
      </c>
      <c r="L33" s="19"/>
      <c r="M33" s="15"/>
      <c r="N33" s="15"/>
    </row>
    <row r="34" spans="1:14" ht="38.25">
      <c r="A34" s="15">
        <f t="shared" si="0"/>
        <v>33</v>
      </c>
      <c r="B34" s="15" t="s">
        <v>133</v>
      </c>
      <c r="C34" s="20" t="s">
        <v>134</v>
      </c>
      <c r="D34" s="17">
        <v>5</v>
      </c>
      <c r="E34" s="15" t="s">
        <v>141</v>
      </c>
      <c r="F34" s="15">
        <v>47</v>
      </c>
      <c r="G34" s="15">
        <v>29</v>
      </c>
      <c r="H34" s="15" t="s">
        <v>43</v>
      </c>
      <c r="I34" s="20" t="s">
        <v>126</v>
      </c>
      <c r="J34" s="19" t="s">
        <v>142</v>
      </c>
      <c r="K34" s="19" t="s">
        <v>143</v>
      </c>
      <c r="L34" s="19"/>
      <c r="M34" s="19"/>
      <c r="N34" s="19"/>
    </row>
    <row r="35" spans="1:14" ht="89.25">
      <c r="A35" s="15">
        <f t="shared" si="0"/>
        <v>34</v>
      </c>
      <c r="B35" s="15" t="s">
        <v>176</v>
      </c>
      <c r="C35" s="16"/>
      <c r="D35" s="17">
        <v>5</v>
      </c>
      <c r="E35" s="34" t="s">
        <v>183</v>
      </c>
      <c r="F35" s="18">
        <v>47</v>
      </c>
      <c r="G35" s="18">
        <v>37</v>
      </c>
      <c r="H35" s="34" t="s">
        <v>180</v>
      </c>
      <c r="I35" s="16"/>
      <c r="J35" s="19" t="s">
        <v>184</v>
      </c>
      <c r="K35" s="19" t="s">
        <v>185</v>
      </c>
      <c r="L35" s="19"/>
      <c r="M35" s="19"/>
      <c r="N35" s="19"/>
    </row>
    <row r="36" spans="1:14" ht="102">
      <c r="A36" s="15">
        <f t="shared" si="0"/>
        <v>35</v>
      </c>
      <c r="B36" s="25" t="s">
        <v>103</v>
      </c>
      <c r="C36" s="26" t="s">
        <v>104</v>
      </c>
      <c r="D36" s="26">
        <v>5</v>
      </c>
      <c r="E36" s="26" t="s">
        <v>110</v>
      </c>
      <c r="F36" s="26">
        <v>49</v>
      </c>
      <c r="G36" s="27" t="s">
        <v>111</v>
      </c>
      <c r="H36" s="26" t="s">
        <v>43</v>
      </c>
      <c r="I36" s="26" t="s">
        <v>107</v>
      </c>
      <c r="J36" s="24" t="s">
        <v>112</v>
      </c>
      <c r="K36" s="24" t="s">
        <v>113</v>
      </c>
      <c r="L36" s="24"/>
      <c r="M36" s="19"/>
      <c r="N36" s="19"/>
    </row>
    <row r="37" spans="1:14" ht="102">
      <c r="A37" s="15">
        <f t="shared" si="0"/>
        <v>36</v>
      </c>
      <c r="B37" s="25" t="s">
        <v>167</v>
      </c>
      <c r="C37" s="26" t="s">
        <v>104</v>
      </c>
      <c r="D37" s="26">
        <v>5</v>
      </c>
      <c r="E37" s="26" t="s">
        <v>110</v>
      </c>
      <c r="F37" s="26">
        <v>49</v>
      </c>
      <c r="G37" s="27" t="s">
        <v>111</v>
      </c>
      <c r="H37" s="26" t="s">
        <v>43</v>
      </c>
      <c r="I37" s="26" t="s">
        <v>107</v>
      </c>
      <c r="J37" s="24" t="s">
        <v>112</v>
      </c>
      <c r="K37" s="24" t="s">
        <v>113</v>
      </c>
      <c r="L37" s="24"/>
      <c r="M37" s="19"/>
      <c r="N37" s="19"/>
    </row>
    <row r="38" spans="1:14" ht="25.5">
      <c r="A38" s="15">
        <f t="shared" si="0"/>
        <v>37</v>
      </c>
      <c r="B38" s="15" t="s">
        <v>100</v>
      </c>
      <c r="C38" s="20" t="s">
        <v>36</v>
      </c>
      <c r="D38" s="17">
        <v>5</v>
      </c>
      <c r="E38" s="15" t="s">
        <v>68</v>
      </c>
      <c r="F38" s="15">
        <v>51</v>
      </c>
      <c r="G38" s="15">
        <v>33</v>
      </c>
      <c r="H38" s="15" t="s">
        <v>43</v>
      </c>
      <c r="I38" s="20" t="s">
        <v>39</v>
      </c>
      <c r="J38" s="19" t="s">
        <v>69</v>
      </c>
      <c r="K38" s="19" t="s">
        <v>70</v>
      </c>
      <c r="L38" s="19"/>
      <c r="M38" s="19"/>
      <c r="N38" s="19"/>
    </row>
    <row r="39" spans="1:14" ht="178.5">
      <c r="A39" s="15">
        <f t="shared" si="0"/>
        <v>38</v>
      </c>
      <c r="B39" s="15" t="s">
        <v>100</v>
      </c>
      <c r="C39" s="20" t="s">
        <v>36</v>
      </c>
      <c r="D39" s="17">
        <v>5</v>
      </c>
      <c r="E39" s="15" t="s">
        <v>68</v>
      </c>
      <c r="F39" s="15">
        <v>51</v>
      </c>
      <c r="G39" s="15">
        <v>38</v>
      </c>
      <c r="H39" s="15" t="s">
        <v>43</v>
      </c>
      <c r="I39" s="20" t="s">
        <v>39</v>
      </c>
      <c r="J39" s="19" t="s">
        <v>71</v>
      </c>
      <c r="K39" s="19" t="s">
        <v>72</v>
      </c>
      <c r="L39" s="19"/>
      <c r="M39" s="19"/>
      <c r="N39" s="19"/>
    </row>
    <row r="40" spans="1:14" ht="76.5">
      <c r="A40" s="15">
        <f t="shared" si="0"/>
        <v>39</v>
      </c>
      <c r="B40" s="15" t="s">
        <v>133</v>
      </c>
      <c r="C40" s="20" t="s">
        <v>134</v>
      </c>
      <c r="D40" s="17">
        <v>5</v>
      </c>
      <c r="E40" s="15" t="s">
        <v>138</v>
      </c>
      <c r="F40" s="15">
        <v>51</v>
      </c>
      <c r="G40" s="15">
        <v>10</v>
      </c>
      <c r="H40" s="15" t="s">
        <v>43</v>
      </c>
      <c r="I40" s="20" t="s">
        <v>126</v>
      </c>
      <c r="J40" s="19" t="s">
        <v>139</v>
      </c>
      <c r="K40" s="19" t="s">
        <v>140</v>
      </c>
      <c r="L40" s="19"/>
      <c r="M40" s="19"/>
      <c r="N40" s="19"/>
    </row>
    <row r="41" spans="1:14" ht="76.5">
      <c r="A41" s="15">
        <f t="shared" si="0"/>
        <v>40</v>
      </c>
      <c r="B41" s="15" t="s">
        <v>133</v>
      </c>
      <c r="C41" s="20" t="s">
        <v>134</v>
      </c>
      <c r="D41" s="17">
        <v>5</v>
      </c>
      <c r="E41" s="15" t="s">
        <v>138</v>
      </c>
      <c r="F41" s="15">
        <v>51</v>
      </c>
      <c r="G41" s="15">
        <v>8</v>
      </c>
      <c r="H41" s="15" t="s">
        <v>43</v>
      </c>
      <c r="I41" s="20" t="s">
        <v>126</v>
      </c>
      <c r="J41" s="19" t="s">
        <v>162</v>
      </c>
      <c r="K41" s="19" t="s">
        <v>163</v>
      </c>
      <c r="L41" s="19"/>
      <c r="M41" s="19"/>
      <c r="N41" s="19"/>
    </row>
    <row r="42" spans="1:14" ht="51">
      <c r="A42" s="15">
        <f t="shared" si="0"/>
        <v>41</v>
      </c>
      <c r="B42" s="15" t="s">
        <v>176</v>
      </c>
      <c r="C42" s="16"/>
      <c r="D42" s="17">
        <v>5</v>
      </c>
      <c r="E42" s="34" t="s">
        <v>186</v>
      </c>
      <c r="F42" s="18">
        <v>51</v>
      </c>
      <c r="G42" s="34" t="s">
        <v>187</v>
      </c>
      <c r="H42" s="34" t="s">
        <v>177</v>
      </c>
      <c r="I42" s="16"/>
      <c r="J42" s="19" t="s">
        <v>188</v>
      </c>
      <c r="K42" s="19" t="s">
        <v>189</v>
      </c>
      <c r="L42" s="19"/>
      <c r="M42" s="15"/>
      <c r="N42" s="15"/>
    </row>
    <row r="43" spans="1:14" ht="25.5">
      <c r="A43" s="15">
        <f t="shared" si="0"/>
        <v>42</v>
      </c>
      <c r="B43" s="15" t="s">
        <v>100</v>
      </c>
      <c r="C43" s="20" t="s">
        <v>36</v>
      </c>
      <c r="D43" s="17">
        <v>5</v>
      </c>
      <c r="E43" s="15" t="s">
        <v>73</v>
      </c>
      <c r="F43" s="15">
        <v>52</v>
      </c>
      <c r="G43" s="15"/>
      <c r="H43" s="15" t="s">
        <v>38</v>
      </c>
      <c r="I43" s="20" t="s">
        <v>39</v>
      </c>
      <c r="J43" s="19" t="s">
        <v>66</v>
      </c>
      <c r="K43" s="19" t="s">
        <v>67</v>
      </c>
      <c r="L43" s="19"/>
      <c r="M43" s="15"/>
      <c r="N43" s="15"/>
    </row>
    <row r="44" spans="1:14" ht="178.5">
      <c r="A44" s="15">
        <f t="shared" si="0"/>
        <v>43</v>
      </c>
      <c r="B44" s="25" t="s">
        <v>103</v>
      </c>
      <c r="C44" s="26" t="s">
        <v>104</v>
      </c>
      <c r="D44" s="26">
        <v>5</v>
      </c>
      <c r="E44" s="26" t="s">
        <v>114</v>
      </c>
      <c r="F44" s="26">
        <v>54</v>
      </c>
      <c r="G44" s="27"/>
      <c r="H44" s="26" t="s">
        <v>43</v>
      </c>
      <c r="I44" s="26" t="s">
        <v>107</v>
      </c>
      <c r="J44" s="24" t="s">
        <v>115</v>
      </c>
      <c r="K44" s="24" t="s">
        <v>116</v>
      </c>
      <c r="L44" s="24" t="s">
        <v>346</v>
      </c>
      <c r="M44" s="19" t="s">
        <v>347</v>
      </c>
      <c r="N44" s="19"/>
    </row>
    <row r="45" spans="1:14" ht="178.5">
      <c r="A45" s="15">
        <f t="shared" si="0"/>
        <v>44</v>
      </c>
      <c r="B45" s="25" t="s">
        <v>167</v>
      </c>
      <c r="C45" s="26" t="s">
        <v>104</v>
      </c>
      <c r="D45" s="26">
        <v>5</v>
      </c>
      <c r="E45" s="26" t="s">
        <v>114</v>
      </c>
      <c r="F45" s="26">
        <v>54</v>
      </c>
      <c r="G45" s="27"/>
      <c r="H45" s="26" t="s">
        <v>43</v>
      </c>
      <c r="I45" s="26" t="s">
        <v>107</v>
      </c>
      <c r="J45" s="24" t="s">
        <v>115</v>
      </c>
      <c r="K45" s="24" t="s">
        <v>116</v>
      </c>
      <c r="L45" s="24" t="s">
        <v>346</v>
      </c>
      <c r="M45" s="19" t="s">
        <v>347</v>
      </c>
      <c r="N45" s="19"/>
    </row>
    <row r="46" spans="1:14" ht="76.5">
      <c r="A46" s="15">
        <f t="shared" si="0"/>
        <v>45</v>
      </c>
      <c r="B46" s="25" t="s">
        <v>168</v>
      </c>
      <c r="C46" s="26" t="s">
        <v>104</v>
      </c>
      <c r="D46" s="26">
        <v>5</v>
      </c>
      <c r="E46" s="26" t="s">
        <v>114</v>
      </c>
      <c r="F46" s="26">
        <v>54</v>
      </c>
      <c r="G46" s="27"/>
      <c r="H46" s="26" t="s">
        <v>43</v>
      </c>
      <c r="I46" s="26" t="s">
        <v>107</v>
      </c>
      <c r="J46" s="24" t="s">
        <v>169</v>
      </c>
      <c r="K46" s="24" t="s">
        <v>170</v>
      </c>
      <c r="L46" s="24" t="s">
        <v>346</v>
      </c>
      <c r="M46" s="19" t="s">
        <v>347</v>
      </c>
      <c r="N46" s="19"/>
    </row>
    <row r="47" spans="1:14" ht="89.25">
      <c r="A47" s="15">
        <f t="shared" si="0"/>
        <v>46</v>
      </c>
      <c r="B47" s="25" t="s">
        <v>103</v>
      </c>
      <c r="C47" s="26" t="s">
        <v>104</v>
      </c>
      <c r="D47" s="26">
        <v>5</v>
      </c>
      <c r="E47" s="26" t="s">
        <v>117</v>
      </c>
      <c r="F47" s="26">
        <v>55</v>
      </c>
      <c r="G47" s="27"/>
      <c r="H47" s="26" t="s">
        <v>43</v>
      </c>
      <c r="I47" s="26" t="s">
        <v>107</v>
      </c>
      <c r="J47" s="24" t="s">
        <v>118</v>
      </c>
      <c r="K47" s="24" t="s">
        <v>119</v>
      </c>
      <c r="L47" s="24" t="s">
        <v>346</v>
      </c>
      <c r="M47" s="19" t="s">
        <v>347</v>
      </c>
      <c r="N47" s="19"/>
    </row>
    <row r="48" spans="1:14" ht="89.25">
      <c r="A48" s="15">
        <f t="shared" si="0"/>
        <v>47</v>
      </c>
      <c r="B48" s="25" t="s">
        <v>167</v>
      </c>
      <c r="C48" s="26" t="s">
        <v>104</v>
      </c>
      <c r="D48" s="26">
        <v>5</v>
      </c>
      <c r="E48" s="26" t="s">
        <v>117</v>
      </c>
      <c r="F48" s="26">
        <v>55</v>
      </c>
      <c r="G48" s="27"/>
      <c r="H48" s="26" t="s">
        <v>43</v>
      </c>
      <c r="I48" s="26" t="s">
        <v>107</v>
      </c>
      <c r="J48" s="24" t="s">
        <v>118</v>
      </c>
      <c r="K48" s="24" t="s">
        <v>119</v>
      </c>
      <c r="L48" s="24" t="s">
        <v>346</v>
      </c>
      <c r="M48" s="19" t="s">
        <v>347</v>
      </c>
      <c r="N48" s="19"/>
    </row>
    <row r="49" spans="1:14" ht="114.75">
      <c r="A49" s="15">
        <f t="shared" si="0"/>
        <v>48</v>
      </c>
      <c r="B49" s="25" t="s">
        <v>168</v>
      </c>
      <c r="C49" s="26" t="s">
        <v>104</v>
      </c>
      <c r="D49" s="32">
        <v>5</v>
      </c>
      <c r="E49" s="26" t="s">
        <v>117</v>
      </c>
      <c r="F49" s="33">
        <v>55</v>
      </c>
      <c r="G49" s="15"/>
      <c r="H49" s="33" t="s">
        <v>38</v>
      </c>
      <c r="I49" s="26" t="s">
        <v>107</v>
      </c>
      <c r="J49" s="19" t="s">
        <v>171</v>
      </c>
      <c r="K49" s="19" t="s">
        <v>172</v>
      </c>
      <c r="L49" s="19"/>
      <c r="M49" s="15"/>
      <c r="N49" s="15"/>
    </row>
    <row r="50" spans="1:14" ht="25.5">
      <c r="A50" s="15">
        <f t="shared" si="0"/>
        <v>49</v>
      </c>
      <c r="B50" s="25" t="s">
        <v>168</v>
      </c>
      <c r="C50" s="26" t="s">
        <v>104</v>
      </c>
      <c r="D50" s="32">
        <v>5</v>
      </c>
      <c r="E50" s="26" t="s">
        <v>173</v>
      </c>
      <c r="F50" s="33">
        <v>61</v>
      </c>
      <c r="G50" s="15"/>
      <c r="H50" s="33" t="s">
        <v>38</v>
      </c>
      <c r="I50" s="26" t="s">
        <v>107</v>
      </c>
      <c r="J50" s="19" t="s">
        <v>174</v>
      </c>
      <c r="K50" s="19" t="s">
        <v>175</v>
      </c>
      <c r="L50" s="19"/>
      <c r="M50" s="15"/>
      <c r="N50" s="15"/>
    </row>
    <row r="51" spans="1:14" ht="12.75">
      <c r="A51" s="15">
        <f t="shared" si="0"/>
        <v>50</v>
      </c>
      <c r="B51" s="15" t="s">
        <v>176</v>
      </c>
      <c r="C51" s="16"/>
      <c r="D51" s="17">
        <v>6</v>
      </c>
      <c r="E51" s="34">
        <v>6</v>
      </c>
      <c r="F51" s="18">
        <v>75</v>
      </c>
      <c r="G51" s="34" t="s">
        <v>190</v>
      </c>
      <c r="H51" s="34" t="s">
        <v>177</v>
      </c>
      <c r="I51" s="16"/>
      <c r="J51" s="24" t="s">
        <v>191</v>
      </c>
      <c r="K51" s="24" t="s">
        <v>192</v>
      </c>
      <c r="L51" s="24" t="s">
        <v>346</v>
      </c>
      <c r="M51" s="15" t="s">
        <v>357</v>
      </c>
      <c r="N51" s="15" t="s">
        <v>349</v>
      </c>
    </row>
    <row r="52" spans="1:14" ht="25.5">
      <c r="A52" s="15">
        <f t="shared" si="0"/>
        <v>51</v>
      </c>
      <c r="B52" s="15" t="s">
        <v>250</v>
      </c>
      <c r="C52" s="37" t="s">
        <v>104</v>
      </c>
      <c r="D52" s="17">
        <v>6</v>
      </c>
      <c r="E52" s="44" t="s">
        <v>261</v>
      </c>
      <c r="F52" s="15">
        <v>77</v>
      </c>
      <c r="G52" s="43">
        <v>37</v>
      </c>
      <c r="H52" s="15" t="s">
        <v>43</v>
      </c>
      <c r="I52" s="37" t="s">
        <v>107</v>
      </c>
      <c r="J52" s="19" t="s">
        <v>252</v>
      </c>
      <c r="K52" s="21" t="s">
        <v>262</v>
      </c>
      <c r="L52" s="21"/>
      <c r="M52" s="19"/>
      <c r="N52" s="19"/>
    </row>
    <row r="53" spans="1:14" ht="63.75">
      <c r="A53" s="15">
        <f t="shared" si="0"/>
        <v>52</v>
      </c>
      <c r="B53" s="15" t="s">
        <v>100</v>
      </c>
      <c r="C53" s="20" t="s">
        <v>36</v>
      </c>
      <c r="D53" s="17">
        <v>6</v>
      </c>
      <c r="E53" s="15" t="s">
        <v>74</v>
      </c>
      <c r="F53" s="15">
        <v>78</v>
      </c>
      <c r="G53" s="15">
        <v>8</v>
      </c>
      <c r="H53" s="15" t="s">
        <v>38</v>
      </c>
      <c r="I53" s="20" t="s">
        <v>39</v>
      </c>
      <c r="J53" s="19" t="s">
        <v>75</v>
      </c>
      <c r="K53" s="19" t="s">
        <v>76</v>
      </c>
      <c r="L53" s="19"/>
      <c r="M53" s="15"/>
      <c r="N53" s="15"/>
    </row>
    <row r="54" spans="1:14" ht="63.75">
      <c r="A54" s="15">
        <f t="shared" si="0"/>
        <v>53</v>
      </c>
      <c r="B54" s="15" t="s">
        <v>100</v>
      </c>
      <c r="C54" s="20" t="s">
        <v>36</v>
      </c>
      <c r="D54" s="17">
        <v>6</v>
      </c>
      <c r="E54" s="15" t="s">
        <v>77</v>
      </c>
      <c r="F54" s="15">
        <v>78</v>
      </c>
      <c r="G54" s="15"/>
      <c r="H54" s="15" t="s">
        <v>43</v>
      </c>
      <c r="I54" s="20" t="s">
        <v>39</v>
      </c>
      <c r="J54" s="19" t="s">
        <v>78</v>
      </c>
      <c r="K54" s="19" t="s">
        <v>79</v>
      </c>
      <c r="L54" s="19"/>
      <c r="M54" s="19"/>
      <c r="N54" s="19"/>
    </row>
    <row r="55" spans="1:14" ht="89.25">
      <c r="A55" s="15">
        <f t="shared" si="0"/>
        <v>54</v>
      </c>
      <c r="B55" s="15" t="s">
        <v>133</v>
      </c>
      <c r="C55" s="20" t="s">
        <v>134</v>
      </c>
      <c r="D55" s="17">
        <v>6</v>
      </c>
      <c r="E55" s="15" t="s">
        <v>144</v>
      </c>
      <c r="F55" s="15">
        <v>78</v>
      </c>
      <c r="G55" s="15">
        <v>14</v>
      </c>
      <c r="H55" s="15" t="s">
        <v>43</v>
      </c>
      <c r="I55" s="20" t="s">
        <v>126</v>
      </c>
      <c r="J55" s="19" t="s">
        <v>145</v>
      </c>
      <c r="K55" s="19" t="s">
        <v>146</v>
      </c>
      <c r="L55" s="19"/>
      <c r="M55" s="19"/>
      <c r="N55" s="19"/>
    </row>
    <row r="56" spans="1:14" ht="25.5">
      <c r="A56" s="15">
        <f t="shared" si="0"/>
        <v>55</v>
      </c>
      <c r="B56" s="15" t="s">
        <v>250</v>
      </c>
      <c r="C56" s="37" t="s">
        <v>104</v>
      </c>
      <c r="D56" s="17">
        <v>6</v>
      </c>
      <c r="E56" s="44" t="s">
        <v>263</v>
      </c>
      <c r="F56" s="15">
        <v>78</v>
      </c>
      <c r="G56" s="43" t="s">
        <v>264</v>
      </c>
      <c r="H56" s="15" t="s">
        <v>43</v>
      </c>
      <c r="I56" s="37" t="s">
        <v>107</v>
      </c>
      <c r="J56" s="19" t="s">
        <v>252</v>
      </c>
      <c r="K56" s="21" t="s">
        <v>265</v>
      </c>
      <c r="L56" s="21"/>
      <c r="M56" s="19"/>
      <c r="N56" s="19"/>
    </row>
    <row r="57" spans="1:14" ht="51">
      <c r="A57" s="15">
        <f t="shared" si="0"/>
        <v>56</v>
      </c>
      <c r="B57" s="15" t="s">
        <v>100</v>
      </c>
      <c r="C57" s="20" t="s">
        <v>36</v>
      </c>
      <c r="D57" s="17">
        <v>6</v>
      </c>
      <c r="E57" s="15" t="s">
        <v>45</v>
      </c>
      <c r="F57" s="15">
        <v>80</v>
      </c>
      <c r="G57" s="15">
        <v>42</v>
      </c>
      <c r="H57" s="15" t="s">
        <v>43</v>
      </c>
      <c r="I57" s="20" t="s">
        <v>39</v>
      </c>
      <c r="J57" s="19" t="s">
        <v>44</v>
      </c>
      <c r="K57" s="19" t="s">
        <v>42</v>
      </c>
      <c r="L57" s="19"/>
      <c r="M57" s="19"/>
      <c r="N57" s="19"/>
    </row>
    <row r="58" spans="1:14" ht="51">
      <c r="A58" s="15">
        <f t="shared" si="0"/>
        <v>57</v>
      </c>
      <c r="B58" s="15" t="s">
        <v>100</v>
      </c>
      <c r="C58" s="20" t="s">
        <v>36</v>
      </c>
      <c r="D58" s="17">
        <v>6</v>
      </c>
      <c r="E58" s="15" t="s">
        <v>46</v>
      </c>
      <c r="F58" s="15">
        <v>82</v>
      </c>
      <c r="G58" s="15">
        <v>44</v>
      </c>
      <c r="H58" s="15" t="s">
        <v>43</v>
      </c>
      <c r="I58" s="20" t="s">
        <v>39</v>
      </c>
      <c r="J58" s="19" t="s">
        <v>44</v>
      </c>
      <c r="K58" s="19" t="s">
        <v>42</v>
      </c>
      <c r="L58" s="19"/>
      <c r="M58" s="19"/>
      <c r="N58" s="19"/>
    </row>
    <row r="59" spans="1:14" ht="153">
      <c r="A59" s="15">
        <f t="shared" si="0"/>
        <v>58</v>
      </c>
      <c r="B59" s="15" t="s">
        <v>133</v>
      </c>
      <c r="C59" s="20" t="s">
        <v>134</v>
      </c>
      <c r="D59" s="17">
        <v>6</v>
      </c>
      <c r="E59" s="15" t="s">
        <v>164</v>
      </c>
      <c r="F59" s="15">
        <v>85</v>
      </c>
      <c r="G59" s="15"/>
      <c r="H59" s="15" t="s">
        <v>43</v>
      </c>
      <c r="I59" s="20" t="s">
        <v>126</v>
      </c>
      <c r="J59" s="19" t="s">
        <v>165</v>
      </c>
      <c r="K59" s="19" t="s">
        <v>166</v>
      </c>
      <c r="L59" s="19"/>
      <c r="M59" s="19"/>
      <c r="N59" s="19"/>
    </row>
    <row r="60" spans="1:14" ht="12.75">
      <c r="A60" s="15">
        <f t="shared" si="0"/>
        <v>59</v>
      </c>
      <c r="B60" s="15" t="s">
        <v>176</v>
      </c>
      <c r="C60" s="16"/>
      <c r="D60" s="17">
        <v>6</v>
      </c>
      <c r="E60" s="34" t="s">
        <v>193</v>
      </c>
      <c r="F60" s="18">
        <v>90</v>
      </c>
      <c r="G60" s="34">
        <v>12</v>
      </c>
      <c r="H60" s="34" t="s">
        <v>177</v>
      </c>
      <c r="I60" s="16"/>
      <c r="J60" s="24" t="s">
        <v>194</v>
      </c>
      <c r="K60" s="24" t="s">
        <v>195</v>
      </c>
      <c r="L60" s="24" t="s">
        <v>346</v>
      </c>
      <c r="M60" s="15" t="s">
        <v>358</v>
      </c>
      <c r="N60" s="15" t="s">
        <v>349</v>
      </c>
    </row>
    <row r="61" spans="1:14" ht="12.75">
      <c r="A61" s="15">
        <f t="shared" si="0"/>
        <v>60</v>
      </c>
      <c r="B61" s="15" t="s">
        <v>176</v>
      </c>
      <c r="C61" s="16"/>
      <c r="D61" s="17">
        <v>6</v>
      </c>
      <c r="E61" s="34" t="s">
        <v>196</v>
      </c>
      <c r="F61" s="18">
        <v>91</v>
      </c>
      <c r="G61" s="34">
        <v>47</v>
      </c>
      <c r="H61" s="34" t="s">
        <v>177</v>
      </c>
      <c r="I61" s="16"/>
      <c r="J61" s="24" t="s">
        <v>194</v>
      </c>
      <c r="K61" s="24" t="s">
        <v>195</v>
      </c>
      <c r="L61" s="24" t="s">
        <v>346</v>
      </c>
      <c r="M61" s="15" t="s">
        <v>358</v>
      </c>
      <c r="N61" s="15" t="s">
        <v>349</v>
      </c>
    </row>
    <row r="62" spans="1:14" ht="63.75">
      <c r="A62" s="15">
        <f t="shared" si="0"/>
        <v>61</v>
      </c>
      <c r="B62" s="15" t="s">
        <v>305</v>
      </c>
      <c r="C62" s="16" t="s">
        <v>104</v>
      </c>
      <c r="D62" s="17">
        <v>6</v>
      </c>
      <c r="E62" s="15" t="s">
        <v>320</v>
      </c>
      <c r="F62" s="15">
        <v>101</v>
      </c>
      <c r="G62" s="15">
        <v>1</v>
      </c>
      <c r="H62" s="15" t="s">
        <v>43</v>
      </c>
      <c r="I62" s="16" t="s">
        <v>107</v>
      </c>
      <c r="J62" s="21" t="s">
        <v>321</v>
      </c>
      <c r="K62" s="21" t="s">
        <v>322</v>
      </c>
      <c r="L62" s="21"/>
      <c r="M62" s="19"/>
      <c r="N62" s="19"/>
    </row>
    <row r="63" spans="1:14" ht="25.5">
      <c r="A63" s="15">
        <f t="shared" si="0"/>
        <v>62</v>
      </c>
      <c r="B63" s="15" t="s">
        <v>250</v>
      </c>
      <c r="C63" s="37" t="s">
        <v>104</v>
      </c>
      <c r="D63" s="17">
        <v>6</v>
      </c>
      <c r="E63" s="42" t="s">
        <v>266</v>
      </c>
      <c r="F63" s="15">
        <v>105</v>
      </c>
      <c r="G63" s="43" t="s">
        <v>267</v>
      </c>
      <c r="H63" s="15" t="s">
        <v>43</v>
      </c>
      <c r="I63" s="37" t="s">
        <v>107</v>
      </c>
      <c r="J63" s="19" t="s">
        <v>268</v>
      </c>
      <c r="K63" s="19" t="s">
        <v>269</v>
      </c>
      <c r="L63" s="19"/>
      <c r="M63" s="19"/>
      <c r="N63" s="19"/>
    </row>
    <row r="64" spans="1:14" ht="76.5">
      <c r="A64" s="15">
        <f t="shared" si="0"/>
        <v>63</v>
      </c>
      <c r="B64" s="15" t="s">
        <v>133</v>
      </c>
      <c r="C64" s="20" t="s">
        <v>134</v>
      </c>
      <c r="D64" s="17">
        <v>6</v>
      </c>
      <c r="E64" s="19" t="s">
        <v>159</v>
      </c>
      <c r="F64" s="15">
        <v>114</v>
      </c>
      <c r="G64" s="15">
        <v>10</v>
      </c>
      <c r="H64" s="15" t="s">
        <v>43</v>
      </c>
      <c r="I64" s="20" t="s">
        <v>126</v>
      </c>
      <c r="J64" s="19" t="s">
        <v>160</v>
      </c>
      <c r="K64" s="19" t="s">
        <v>161</v>
      </c>
      <c r="L64" s="19"/>
      <c r="M64" s="19"/>
      <c r="N64" s="19"/>
    </row>
    <row r="65" spans="1:14" ht="25.5">
      <c r="A65" s="15">
        <f t="shared" si="0"/>
        <v>64</v>
      </c>
      <c r="B65" s="15" t="s">
        <v>133</v>
      </c>
      <c r="C65" s="20" t="s">
        <v>134</v>
      </c>
      <c r="D65" s="17">
        <v>6</v>
      </c>
      <c r="E65" s="15" t="s">
        <v>147</v>
      </c>
      <c r="F65" s="15">
        <v>118</v>
      </c>
      <c r="G65" s="15">
        <v>31</v>
      </c>
      <c r="H65" s="15" t="s">
        <v>38</v>
      </c>
      <c r="I65" s="20" t="s">
        <v>126</v>
      </c>
      <c r="J65" s="54" t="s">
        <v>148</v>
      </c>
      <c r="K65" s="19" t="s">
        <v>149</v>
      </c>
      <c r="L65" s="19"/>
      <c r="M65" s="15"/>
      <c r="N65" s="15"/>
    </row>
    <row r="66" spans="1:14" ht="25.5">
      <c r="A66" s="15">
        <f t="shared" si="0"/>
        <v>65</v>
      </c>
      <c r="B66" s="15" t="s">
        <v>133</v>
      </c>
      <c r="C66" s="20" t="s">
        <v>134</v>
      </c>
      <c r="D66" s="17">
        <v>6</v>
      </c>
      <c r="E66" s="15" t="s">
        <v>150</v>
      </c>
      <c r="F66" s="15">
        <v>129</v>
      </c>
      <c r="G66" s="15">
        <v>46</v>
      </c>
      <c r="H66" s="15" t="s">
        <v>38</v>
      </c>
      <c r="I66" s="20" t="s">
        <v>126</v>
      </c>
      <c r="J66" s="19" t="s">
        <v>151</v>
      </c>
      <c r="K66" s="19" t="s">
        <v>152</v>
      </c>
      <c r="L66" s="19" t="s">
        <v>346</v>
      </c>
      <c r="M66" s="15" t="s">
        <v>359</v>
      </c>
      <c r="N66" s="15" t="s">
        <v>349</v>
      </c>
    </row>
    <row r="67" spans="1:14" ht="25.5">
      <c r="A67" s="15">
        <f t="shared" si="0"/>
        <v>66</v>
      </c>
      <c r="B67" s="15" t="s">
        <v>133</v>
      </c>
      <c r="C67" s="20" t="s">
        <v>134</v>
      </c>
      <c r="D67" s="17">
        <v>6</v>
      </c>
      <c r="E67" s="15" t="s">
        <v>153</v>
      </c>
      <c r="F67" s="15">
        <v>131</v>
      </c>
      <c r="G67" s="15">
        <v>21</v>
      </c>
      <c r="H67" s="15" t="s">
        <v>38</v>
      </c>
      <c r="I67" s="20" t="s">
        <v>126</v>
      </c>
      <c r="J67" s="19" t="s">
        <v>151</v>
      </c>
      <c r="K67" s="19" t="s">
        <v>152</v>
      </c>
      <c r="L67" s="19" t="s">
        <v>346</v>
      </c>
      <c r="M67" s="15" t="s">
        <v>359</v>
      </c>
      <c r="N67" s="15" t="s">
        <v>349</v>
      </c>
    </row>
    <row r="68" spans="1:14" ht="102">
      <c r="A68" s="15">
        <f aca="true" t="shared" si="1" ref="A68:A116">A67+1</f>
        <v>67</v>
      </c>
      <c r="B68" s="15" t="s">
        <v>133</v>
      </c>
      <c r="C68" s="20" t="s">
        <v>134</v>
      </c>
      <c r="D68" s="17">
        <v>6</v>
      </c>
      <c r="E68" s="15" t="s">
        <v>154</v>
      </c>
      <c r="F68" s="15">
        <v>139</v>
      </c>
      <c r="G68" s="15">
        <v>14</v>
      </c>
      <c r="H68" s="15" t="s">
        <v>43</v>
      </c>
      <c r="I68" s="20" t="s">
        <v>126</v>
      </c>
      <c r="J68" s="19" t="s">
        <v>155</v>
      </c>
      <c r="K68" s="19" t="s">
        <v>156</v>
      </c>
      <c r="L68" s="19"/>
      <c r="M68" s="19"/>
      <c r="N68" s="19"/>
    </row>
    <row r="69" spans="1:14" ht="76.5">
      <c r="A69" s="59">
        <f t="shared" si="1"/>
        <v>68</v>
      </c>
      <c r="B69" s="59" t="s">
        <v>250</v>
      </c>
      <c r="C69" s="60" t="s">
        <v>104</v>
      </c>
      <c r="D69" s="61">
        <v>6</v>
      </c>
      <c r="E69" s="62" t="s">
        <v>270</v>
      </c>
      <c r="F69" s="59">
        <v>139</v>
      </c>
      <c r="G69" s="63">
        <v>34</v>
      </c>
      <c r="H69" s="59" t="s">
        <v>43</v>
      </c>
      <c r="I69" s="60" t="s">
        <v>107</v>
      </c>
      <c r="J69" s="64" t="s">
        <v>271</v>
      </c>
      <c r="K69" s="64" t="s">
        <v>272</v>
      </c>
      <c r="L69" s="64"/>
      <c r="M69" s="65"/>
      <c r="N69" s="65"/>
    </row>
    <row r="70" spans="1:14" ht="25.5">
      <c r="A70" s="15">
        <f t="shared" si="1"/>
        <v>69</v>
      </c>
      <c r="B70" s="15" t="s">
        <v>250</v>
      </c>
      <c r="C70" s="37" t="s">
        <v>104</v>
      </c>
      <c r="D70" s="17">
        <v>6</v>
      </c>
      <c r="E70" s="44" t="s">
        <v>273</v>
      </c>
      <c r="F70" s="15">
        <v>140</v>
      </c>
      <c r="G70" s="43" t="s">
        <v>277</v>
      </c>
      <c r="H70" s="15" t="s">
        <v>43</v>
      </c>
      <c r="I70" s="37" t="s">
        <v>107</v>
      </c>
      <c r="J70" s="21" t="s">
        <v>278</v>
      </c>
      <c r="K70" s="21" t="s">
        <v>279</v>
      </c>
      <c r="L70" s="21"/>
      <c r="M70" s="19"/>
      <c r="N70" s="19"/>
    </row>
    <row r="71" spans="1:14" ht="76.5">
      <c r="A71" s="15">
        <f t="shared" si="1"/>
        <v>70</v>
      </c>
      <c r="B71" s="15" t="s">
        <v>250</v>
      </c>
      <c r="C71" s="37" t="s">
        <v>104</v>
      </c>
      <c r="D71" s="17">
        <v>6</v>
      </c>
      <c r="E71" s="44" t="s">
        <v>273</v>
      </c>
      <c r="F71" s="15">
        <v>141</v>
      </c>
      <c r="G71" s="45" t="s">
        <v>274</v>
      </c>
      <c r="H71" s="15" t="s">
        <v>43</v>
      </c>
      <c r="I71" s="37" t="s">
        <v>107</v>
      </c>
      <c r="J71" s="21" t="s">
        <v>275</v>
      </c>
      <c r="K71" s="21" t="s">
        <v>276</v>
      </c>
      <c r="L71" s="21"/>
      <c r="M71" s="19"/>
      <c r="N71" s="19"/>
    </row>
    <row r="72" spans="1:14" ht="25.5">
      <c r="A72" s="15">
        <f t="shared" si="1"/>
        <v>71</v>
      </c>
      <c r="B72" s="20" t="s">
        <v>250</v>
      </c>
      <c r="C72" s="37" t="s">
        <v>104</v>
      </c>
      <c r="D72" s="46">
        <v>6</v>
      </c>
      <c r="E72" s="20" t="s">
        <v>280</v>
      </c>
      <c r="F72" s="20">
        <v>141</v>
      </c>
      <c r="G72" s="47" t="s">
        <v>281</v>
      </c>
      <c r="H72" s="20" t="s">
        <v>43</v>
      </c>
      <c r="I72" s="37" t="s">
        <v>107</v>
      </c>
      <c r="J72" s="24" t="s">
        <v>278</v>
      </c>
      <c r="K72" s="24" t="s">
        <v>282</v>
      </c>
      <c r="L72" s="24"/>
      <c r="M72" s="19"/>
      <c r="N72" s="19"/>
    </row>
    <row r="73" spans="1:14" ht="102">
      <c r="A73" s="15">
        <f t="shared" si="1"/>
        <v>72</v>
      </c>
      <c r="B73" s="20" t="s">
        <v>250</v>
      </c>
      <c r="C73" s="37" t="s">
        <v>104</v>
      </c>
      <c r="D73" s="46">
        <v>6</v>
      </c>
      <c r="E73" s="20" t="s">
        <v>283</v>
      </c>
      <c r="F73" s="48">
        <v>142</v>
      </c>
      <c r="G73" s="47" t="s">
        <v>284</v>
      </c>
      <c r="H73" s="20" t="s">
        <v>43</v>
      </c>
      <c r="I73" s="37" t="s">
        <v>107</v>
      </c>
      <c r="J73" s="24" t="s">
        <v>285</v>
      </c>
      <c r="K73" s="24" t="s">
        <v>286</v>
      </c>
      <c r="L73" s="24"/>
      <c r="M73" s="19"/>
      <c r="N73" s="19"/>
    </row>
    <row r="74" spans="1:14" ht="25.5">
      <c r="A74" s="15">
        <f t="shared" si="1"/>
        <v>73</v>
      </c>
      <c r="B74" s="15" t="s">
        <v>176</v>
      </c>
      <c r="C74" s="20"/>
      <c r="D74" s="17">
        <v>6</v>
      </c>
      <c r="E74" s="34" t="s">
        <v>197</v>
      </c>
      <c r="F74" s="15">
        <v>149</v>
      </c>
      <c r="G74" s="15">
        <v>46</v>
      </c>
      <c r="H74" s="34" t="s">
        <v>177</v>
      </c>
      <c r="I74" s="20"/>
      <c r="J74" s="19" t="s">
        <v>198</v>
      </c>
      <c r="K74" s="19" t="s">
        <v>199</v>
      </c>
      <c r="L74" s="19"/>
      <c r="M74" s="15"/>
      <c r="N74" s="15"/>
    </row>
    <row r="75" spans="1:14" ht="25.5">
      <c r="A75" s="15">
        <f t="shared" si="1"/>
        <v>74</v>
      </c>
      <c r="B75" s="15" t="s">
        <v>176</v>
      </c>
      <c r="C75" s="20"/>
      <c r="D75" s="17">
        <v>6</v>
      </c>
      <c r="E75" s="34" t="s">
        <v>197</v>
      </c>
      <c r="F75" s="15">
        <v>149</v>
      </c>
      <c r="G75" s="15">
        <v>51</v>
      </c>
      <c r="H75" s="34" t="s">
        <v>177</v>
      </c>
      <c r="I75" s="20"/>
      <c r="J75" s="19" t="s">
        <v>200</v>
      </c>
      <c r="K75" s="19" t="s">
        <v>201</v>
      </c>
      <c r="L75" s="19" t="s">
        <v>346</v>
      </c>
      <c r="M75" s="15" t="s">
        <v>360</v>
      </c>
      <c r="N75" s="15" t="s">
        <v>349</v>
      </c>
    </row>
    <row r="76" spans="1:14" ht="51">
      <c r="A76" s="15">
        <f t="shared" si="1"/>
        <v>75</v>
      </c>
      <c r="B76" s="15" t="s">
        <v>176</v>
      </c>
      <c r="C76" s="20"/>
      <c r="D76" s="17">
        <v>6</v>
      </c>
      <c r="E76" s="34" t="s">
        <v>202</v>
      </c>
      <c r="F76" s="15">
        <v>150</v>
      </c>
      <c r="G76" s="15">
        <v>50</v>
      </c>
      <c r="H76" s="34" t="s">
        <v>180</v>
      </c>
      <c r="I76" s="20"/>
      <c r="J76" s="19" t="s">
        <v>203</v>
      </c>
      <c r="K76" s="19" t="s">
        <v>204</v>
      </c>
      <c r="L76" s="19"/>
      <c r="M76" s="19"/>
      <c r="N76" s="19"/>
    </row>
    <row r="77" spans="1:14" ht="63.75">
      <c r="A77" s="15">
        <f t="shared" si="1"/>
        <v>76</v>
      </c>
      <c r="B77" s="15" t="s">
        <v>176</v>
      </c>
      <c r="C77" s="20"/>
      <c r="D77" s="17">
        <v>6</v>
      </c>
      <c r="E77" s="34" t="s">
        <v>205</v>
      </c>
      <c r="F77" s="15">
        <v>155</v>
      </c>
      <c r="G77" s="15">
        <v>25</v>
      </c>
      <c r="H77" s="34" t="s">
        <v>180</v>
      </c>
      <c r="I77" s="20"/>
      <c r="J77" s="19" t="s">
        <v>206</v>
      </c>
      <c r="K77" s="19" t="s">
        <v>207</v>
      </c>
      <c r="L77" s="19"/>
      <c r="M77" s="19"/>
      <c r="N77" s="19"/>
    </row>
    <row r="78" spans="1:14" ht="38.25">
      <c r="A78" s="15">
        <f t="shared" si="1"/>
        <v>77</v>
      </c>
      <c r="B78" s="20" t="s">
        <v>250</v>
      </c>
      <c r="C78" s="37" t="s">
        <v>104</v>
      </c>
      <c r="D78" s="46">
        <v>6</v>
      </c>
      <c r="E78" s="48" t="s">
        <v>287</v>
      </c>
      <c r="F78" s="48">
        <v>163</v>
      </c>
      <c r="G78" s="49" t="s">
        <v>288</v>
      </c>
      <c r="H78" s="20" t="s">
        <v>43</v>
      </c>
      <c r="I78" s="37" t="s">
        <v>107</v>
      </c>
      <c r="J78" s="24" t="s">
        <v>289</v>
      </c>
      <c r="K78" s="24" t="s">
        <v>290</v>
      </c>
      <c r="L78" s="24"/>
      <c r="M78" s="19"/>
      <c r="N78" s="19"/>
    </row>
    <row r="79" spans="1:14" ht="38.25">
      <c r="A79" s="15">
        <f t="shared" si="1"/>
        <v>78</v>
      </c>
      <c r="B79" s="20" t="s">
        <v>250</v>
      </c>
      <c r="C79" s="37" t="s">
        <v>104</v>
      </c>
      <c r="D79" s="46">
        <v>6</v>
      </c>
      <c r="E79" s="48" t="s">
        <v>291</v>
      </c>
      <c r="F79" s="48">
        <v>166</v>
      </c>
      <c r="G79" s="49" t="s">
        <v>292</v>
      </c>
      <c r="H79" s="20" t="s">
        <v>43</v>
      </c>
      <c r="I79" s="37" t="s">
        <v>107</v>
      </c>
      <c r="J79" s="24" t="s">
        <v>293</v>
      </c>
      <c r="K79" s="24" t="s">
        <v>294</v>
      </c>
      <c r="L79" s="24"/>
      <c r="M79" s="19"/>
      <c r="N79" s="19"/>
    </row>
    <row r="80" spans="1:14" ht="63.75">
      <c r="A80" s="15">
        <f t="shared" si="1"/>
        <v>79</v>
      </c>
      <c r="B80" s="15" t="s">
        <v>100</v>
      </c>
      <c r="C80" s="20" t="s">
        <v>36</v>
      </c>
      <c r="D80" s="17">
        <v>6</v>
      </c>
      <c r="E80" s="15" t="s">
        <v>77</v>
      </c>
      <c r="F80" s="15">
        <v>175</v>
      </c>
      <c r="G80" s="15"/>
      <c r="H80" s="15" t="s">
        <v>43</v>
      </c>
      <c r="I80" s="20" t="s">
        <v>39</v>
      </c>
      <c r="J80" s="19" t="s">
        <v>80</v>
      </c>
      <c r="K80" s="19" t="s">
        <v>79</v>
      </c>
      <c r="L80" s="19"/>
      <c r="M80" s="19"/>
      <c r="N80" s="19"/>
    </row>
    <row r="81" spans="1:14" ht="63.75">
      <c r="A81" s="15">
        <f t="shared" si="1"/>
        <v>80</v>
      </c>
      <c r="B81" s="15" t="s">
        <v>100</v>
      </c>
      <c r="C81" s="20" t="s">
        <v>36</v>
      </c>
      <c r="D81" s="17">
        <v>6</v>
      </c>
      <c r="E81" s="15" t="s">
        <v>77</v>
      </c>
      <c r="F81" s="15">
        <v>175</v>
      </c>
      <c r="G81" s="15"/>
      <c r="H81" s="15" t="s">
        <v>43</v>
      </c>
      <c r="I81" s="20" t="s">
        <v>39</v>
      </c>
      <c r="J81" s="19" t="s">
        <v>81</v>
      </c>
      <c r="K81" s="19" t="s">
        <v>79</v>
      </c>
      <c r="L81" s="19"/>
      <c r="M81" s="19"/>
      <c r="N81" s="19"/>
    </row>
    <row r="82" spans="1:14" ht="63.75">
      <c r="A82" s="15">
        <f t="shared" si="1"/>
        <v>81</v>
      </c>
      <c r="B82" s="15" t="s">
        <v>100</v>
      </c>
      <c r="C82" s="20" t="s">
        <v>36</v>
      </c>
      <c r="D82" s="17">
        <v>6</v>
      </c>
      <c r="E82" s="15" t="s">
        <v>77</v>
      </c>
      <c r="F82" s="15">
        <v>175</v>
      </c>
      <c r="G82" s="15"/>
      <c r="H82" s="15" t="s">
        <v>43</v>
      </c>
      <c r="I82" s="20" t="s">
        <v>39</v>
      </c>
      <c r="J82" s="19" t="s">
        <v>82</v>
      </c>
      <c r="K82" s="19" t="s">
        <v>79</v>
      </c>
      <c r="L82" s="19"/>
      <c r="M82" s="19"/>
      <c r="N82" s="19"/>
    </row>
    <row r="83" spans="1:14" ht="102">
      <c r="A83" s="15">
        <f t="shared" si="1"/>
        <v>82</v>
      </c>
      <c r="B83" s="15" t="s">
        <v>100</v>
      </c>
      <c r="C83" s="20" t="s">
        <v>36</v>
      </c>
      <c r="D83" s="17">
        <v>6</v>
      </c>
      <c r="E83" s="15" t="s">
        <v>77</v>
      </c>
      <c r="F83" s="15">
        <v>176</v>
      </c>
      <c r="G83" s="15"/>
      <c r="H83" s="15" t="s">
        <v>43</v>
      </c>
      <c r="I83" s="20" t="s">
        <v>39</v>
      </c>
      <c r="J83" s="19" t="s">
        <v>83</v>
      </c>
      <c r="K83" s="19" t="s">
        <v>102</v>
      </c>
      <c r="L83" s="19"/>
      <c r="M83" s="19"/>
      <c r="N83" s="19"/>
    </row>
    <row r="84" spans="1:14" ht="102">
      <c r="A84" s="15">
        <f t="shared" si="1"/>
        <v>83</v>
      </c>
      <c r="B84" s="15" t="s">
        <v>100</v>
      </c>
      <c r="C84" s="20" t="s">
        <v>36</v>
      </c>
      <c r="D84" s="17">
        <v>6</v>
      </c>
      <c r="E84" s="15" t="s">
        <v>77</v>
      </c>
      <c r="F84" s="15">
        <v>176</v>
      </c>
      <c r="G84" s="15"/>
      <c r="H84" s="15" t="s">
        <v>43</v>
      </c>
      <c r="I84" s="20" t="s">
        <v>39</v>
      </c>
      <c r="J84" s="21" t="s">
        <v>84</v>
      </c>
      <c r="K84" s="19" t="s">
        <v>102</v>
      </c>
      <c r="L84" s="19"/>
      <c r="M84" s="19"/>
      <c r="N84" s="19"/>
    </row>
    <row r="85" spans="1:14" ht="102">
      <c r="A85" s="15">
        <f t="shared" si="1"/>
        <v>84</v>
      </c>
      <c r="B85" s="15" t="s">
        <v>100</v>
      </c>
      <c r="C85" s="20" t="s">
        <v>36</v>
      </c>
      <c r="D85" s="17">
        <v>6</v>
      </c>
      <c r="E85" s="15" t="s">
        <v>77</v>
      </c>
      <c r="F85" s="15">
        <v>176</v>
      </c>
      <c r="G85" s="15"/>
      <c r="H85" s="15" t="s">
        <v>43</v>
      </c>
      <c r="I85" s="20" t="s">
        <v>39</v>
      </c>
      <c r="J85" s="21" t="s">
        <v>85</v>
      </c>
      <c r="K85" s="19" t="s">
        <v>102</v>
      </c>
      <c r="L85" s="19"/>
      <c r="M85" s="19"/>
      <c r="N85" s="19"/>
    </row>
    <row r="86" spans="1:14" ht="102">
      <c r="A86" s="15">
        <f t="shared" si="1"/>
        <v>85</v>
      </c>
      <c r="B86" s="15" t="s">
        <v>100</v>
      </c>
      <c r="C86" s="20" t="s">
        <v>36</v>
      </c>
      <c r="D86" s="17">
        <v>6</v>
      </c>
      <c r="E86" s="15" t="s">
        <v>77</v>
      </c>
      <c r="F86" s="15">
        <v>177</v>
      </c>
      <c r="G86" s="15"/>
      <c r="H86" s="15" t="s">
        <v>43</v>
      </c>
      <c r="I86" s="20" t="s">
        <v>39</v>
      </c>
      <c r="J86" s="21" t="s">
        <v>86</v>
      </c>
      <c r="K86" s="19" t="s">
        <v>102</v>
      </c>
      <c r="L86" s="19"/>
      <c r="M86" s="19"/>
      <c r="N86" s="19"/>
    </row>
    <row r="87" spans="1:14" ht="102">
      <c r="A87" s="15">
        <f t="shared" si="1"/>
        <v>86</v>
      </c>
      <c r="B87" s="15" t="s">
        <v>100</v>
      </c>
      <c r="C87" s="20" t="s">
        <v>36</v>
      </c>
      <c r="D87" s="17">
        <v>6</v>
      </c>
      <c r="E87" s="15" t="s">
        <v>77</v>
      </c>
      <c r="F87" s="15">
        <v>177</v>
      </c>
      <c r="G87" s="15"/>
      <c r="H87" s="15" t="s">
        <v>43</v>
      </c>
      <c r="I87" s="20" t="s">
        <v>39</v>
      </c>
      <c r="J87" s="21" t="s">
        <v>87</v>
      </c>
      <c r="K87" s="19" t="s">
        <v>102</v>
      </c>
      <c r="L87" s="19"/>
      <c r="M87" s="19"/>
      <c r="N87" s="19"/>
    </row>
    <row r="88" spans="1:14" ht="102">
      <c r="A88" s="15">
        <f t="shared" si="1"/>
        <v>87</v>
      </c>
      <c r="B88" s="15" t="s">
        <v>100</v>
      </c>
      <c r="C88" s="20" t="s">
        <v>36</v>
      </c>
      <c r="D88" s="17">
        <v>6</v>
      </c>
      <c r="E88" s="15" t="s">
        <v>77</v>
      </c>
      <c r="F88" s="15">
        <v>177</v>
      </c>
      <c r="G88" s="15"/>
      <c r="H88" s="15" t="s">
        <v>43</v>
      </c>
      <c r="I88" s="20" t="s">
        <v>39</v>
      </c>
      <c r="J88" s="19" t="s">
        <v>88</v>
      </c>
      <c r="K88" s="19" t="s">
        <v>102</v>
      </c>
      <c r="L88" s="19"/>
      <c r="M88" s="19"/>
      <c r="N88" s="19"/>
    </row>
    <row r="89" spans="1:14" ht="25.5">
      <c r="A89" s="15">
        <f t="shared" si="1"/>
        <v>88</v>
      </c>
      <c r="B89" s="15" t="s">
        <v>176</v>
      </c>
      <c r="C89" s="20"/>
      <c r="D89" s="17">
        <v>6</v>
      </c>
      <c r="E89" s="34" t="s">
        <v>208</v>
      </c>
      <c r="F89" s="15">
        <v>177</v>
      </c>
      <c r="G89" s="15">
        <v>5</v>
      </c>
      <c r="H89" s="34" t="s">
        <v>177</v>
      </c>
      <c r="I89" s="20"/>
      <c r="J89" s="19" t="s">
        <v>209</v>
      </c>
      <c r="K89" s="19" t="s">
        <v>210</v>
      </c>
      <c r="L89" s="19" t="s">
        <v>346</v>
      </c>
      <c r="M89" s="15" t="s">
        <v>361</v>
      </c>
      <c r="N89" s="15" t="s">
        <v>349</v>
      </c>
    </row>
    <row r="90" spans="1:14" ht="25.5">
      <c r="A90" s="15">
        <f t="shared" si="1"/>
        <v>89</v>
      </c>
      <c r="B90" s="15" t="s">
        <v>176</v>
      </c>
      <c r="C90" s="20"/>
      <c r="D90" s="17">
        <v>6</v>
      </c>
      <c r="E90" s="34" t="s">
        <v>208</v>
      </c>
      <c r="F90" s="15">
        <v>177</v>
      </c>
      <c r="G90" s="15">
        <v>17</v>
      </c>
      <c r="H90" s="34" t="s">
        <v>177</v>
      </c>
      <c r="I90" s="20"/>
      <c r="J90" s="19" t="s">
        <v>211</v>
      </c>
      <c r="K90" s="19" t="s">
        <v>210</v>
      </c>
      <c r="L90" s="19" t="s">
        <v>346</v>
      </c>
      <c r="M90" s="15" t="s">
        <v>361</v>
      </c>
      <c r="N90" s="15" t="s">
        <v>349</v>
      </c>
    </row>
    <row r="91" spans="1:14" ht="25.5">
      <c r="A91" s="15">
        <f t="shared" si="1"/>
        <v>90</v>
      </c>
      <c r="B91" s="15" t="s">
        <v>100</v>
      </c>
      <c r="C91" s="20" t="s">
        <v>36</v>
      </c>
      <c r="D91" s="17">
        <v>6</v>
      </c>
      <c r="E91" s="15" t="s">
        <v>89</v>
      </c>
      <c r="F91" s="15">
        <v>179</v>
      </c>
      <c r="G91" s="15">
        <v>26</v>
      </c>
      <c r="H91" s="15" t="s">
        <v>38</v>
      </c>
      <c r="I91" s="20" t="s">
        <v>39</v>
      </c>
      <c r="J91" s="19" t="s">
        <v>90</v>
      </c>
      <c r="K91" s="19" t="s">
        <v>91</v>
      </c>
      <c r="L91" s="19"/>
      <c r="M91" s="15"/>
      <c r="N91" s="15"/>
    </row>
    <row r="92" spans="1:14" ht="25.5">
      <c r="A92" s="15">
        <f t="shared" si="1"/>
        <v>91</v>
      </c>
      <c r="B92" s="15" t="s">
        <v>100</v>
      </c>
      <c r="C92" s="20" t="s">
        <v>36</v>
      </c>
      <c r="D92" s="17">
        <v>6</v>
      </c>
      <c r="E92" s="15" t="s">
        <v>92</v>
      </c>
      <c r="F92" s="15">
        <v>180</v>
      </c>
      <c r="G92" s="15">
        <v>24</v>
      </c>
      <c r="H92" s="15" t="s">
        <v>38</v>
      </c>
      <c r="I92" s="20" t="s">
        <v>39</v>
      </c>
      <c r="J92" s="19" t="s">
        <v>90</v>
      </c>
      <c r="K92" s="19" t="s">
        <v>91</v>
      </c>
      <c r="L92" s="19"/>
      <c r="M92" s="15"/>
      <c r="N92" s="15"/>
    </row>
    <row r="93" spans="1:14" ht="38.25">
      <c r="A93" s="15">
        <f t="shared" si="1"/>
        <v>92</v>
      </c>
      <c r="B93" s="20" t="s">
        <v>250</v>
      </c>
      <c r="C93" s="37" t="s">
        <v>104</v>
      </c>
      <c r="D93" s="46">
        <v>6</v>
      </c>
      <c r="E93" s="20" t="s">
        <v>295</v>
      </c>
      <c r="F93" s="48">
        <v>186</v>
      </c>
      <c r="G93" s="47" t="s">
        <v>296</v>
      </c>
      <c r="H93" s="20" t="s">
        <v>43</v>
      </c>
      <c r="I93" s="37" t="s">
        <v>107</v>
      </c>
      <c r="J93" s="24" t="s">
        <v>297</v>
      </c>
      <c r="K93" s="24" t="s">
        <v>298</v>
      </c>
      <c r="L93" s="24"/>
      <c r="M93" s="19"/>
      <c r="N93" s="19"/>
    </row>
    <row r="94" spans="1:14" ht="25.5">
      <c r="A94" s="15">
        <f t="shared" si="1"/>
        <v>93</v>
      </c>
      <c r="B94" s="15" t="s">
        <v>176</v>
      </c>
      <c r="C94" s="20"/>
      <c r="D94" s="17">
        <v>6</v>
      </c>
      <c r="E94" s="34" t="s">
        <v>212</v>
      </c>
      <c r="F94" s="15">
        <v>187</v>
      </c>
      <c r="G94" s="15">
        <v>49</v>
      </c>
      <c r="H94" s="34" t="s">
        <v>177</v>
      </c>
      <c r="I94" s="20"/>
      <c r="J94" s="19" t="s">
        <v>213</v>
      </c>
      <c r="K94" s="19" t="s">
        <v>214</v>
      </c>
      <c r="L94" s="19"/>
      <c r="M94" s="15"/>
      <c r="N94" s="15"/>
    </row>
    <row r="95" spans="1:14" ht="25.5">
      <c r="A95" s="15">
        <f t="shared" si="1"/>
        <v>94</v>
      </c>
      <c r="B95" s="15" t="s">
        <v>176</v>
      </c>
      <c r="C95" s="20"/>
      <c r="D95" s="17">
        <v>6</v>
      </c>
      <c r="E95" s="34" t="s">
        <v>212</v>
      </c>
      <c r="F95" s="15">
        <v>187</v>
      </c>
      <c r="G95" s="15">
        <v>52</v>
      </c>
      <c r="H95" s="34" t="s">
        <v>177</v>
      </c>
      <c r="I95" s="20"/>
      <c r="J95" s="19" t="s">
        <v>215</v>
      </c>
      <c r="K95" s="19" t="s">
        <v>216</v>
      </c>
      <c r="L95" s="19"/>
      <c r="M95" s="15"/>
      <c r="N95" s="15"/>
    </row>
    <row r="96" spans="1:14" ht="25.5">
      <c r="A96" s="15">
        <f t="shared" si="1"/>
        <v>95</v>
      </c>
      <c r="B96" s="15" t="s">
        <v>176</v>
      </c>
      <c r="C96" s="20"/>
      <c r="D96" s="17">
        <v>6</v>
      </c>
      <c r="E96" s="34" t="s">
        <v>217</v>
      </c>
      <c r="F96" s="15">
        <v>188</v>
      </c>
      <c r="G96" s="34" t="s">
        <v>218</v>
      </c>
      <c r="H96" s="34" t="s">
        <v>177</v>
      </c>
      <c r="I96" s="20"/>
      <c r="J96" s="19" t="s">
        <v>219</v>
      </c>
      <c r="K96" s="19" t="s">
        <v>220</v>
      </c>
      <c r="L96" s="19"/>
      <c r="M96" s="15"/>
      <c r="N96" s="15"/>
    </row>
    <row r="97" spans="1:14" ht="38.25">
      <c r="A97" s="15">
        <f t="shared" si="1"/>
        <v>96</v>
      </c>
      <c r="B97" s="20" t="s">
        <v>250</v>
      </c>
      <c r="C97" s="37" t="s">
        <v>104</v>
      </c>
      <c r="D97" s="46">
        <v>6</v>
      </c>
      <c r="E97" s="20" t="s">
        <v>299</v>
      </c>
      <c r="F97" s="48">
        <v>188</v>
      </c>
      <c r="G97" s="47" t="s">
        <v>300</v>
      </c>
      <c r="H97" s="20" t="s">
        <v>43</v>
      </c>
      <c r="I97" s="37" t="s">
        <v>107</v>
      </c>
      <c r="J97" s="24" t="s">
        <v>297</v>
      </c>
      <c r="K97" s="24" t="s">
        <v>301</v>
      </c>
      <c r="L97" s="24"/>
      <c r="M97" s="19"/>
      <c r="N97" s="19"/>
    </row>
    <row r="98" spans="1:14" ht="51">
      <c r="A98" s="15">
        <f t="shared" si="1"/>
        <v>97</v>
      </c>
      <c r="B98" s="15" t="s">
        <v>100</v>
      </c>
      <c r="C98" s="20" t="s">
        <v>36</v>
      </c>
      <c r="D98" s="17">
        <v>6</v>
      </c>
      <c r="E98" s="15" t="s">
        <v>47</v>
      </c>
      <c r="F98" s="15">
        <v>196</v>
      </c>
      <c r="G98" s="15">
        <v>6</v>
      </c>
      <c r="H98" s="15" t="s">
        <v>43</v>
      </c>
      <c r="I98" s="20" t="s">
        <v>39</v>
      </c>
      <c r="J98" s="19" t="s">
        <v>44</v>
      </c>
      <c r="K98" s="19" t="s">
        <v>42</v>
      </c>
      <c r="L98" s="19"/>
      <c r="M98" s="19"/>
      <c r="N98" s="19"/>
    </row>
    <row r="99" spans="1:14" ht="12.75">
      <c r="A99" s="15">
        <f t="shared" si="1"/>
        <v>98</v>
      </c>
      <c r="B99" s="15" t="s">
        <v>100</v>
      </c>
      <c r="C99" s="20" t="s">
        <v>36</v>
      </c>
      <c r="D99" s="17">
        <v>6</v>
      </c>
      <c r="E99" s="15" t="s">
        <v>37</v>
      </c>
      <c r="F99" s="15">
        <v>199</v>
      </c>
      <c r="G99" s="15">
        <v>11</v>
      </c>
      <c r="H99" s="15" t="s">
        <v>38</v>
      </c>
      <c r="I99" s="20" t="s">
        <v>39</v>
      </c>
      <c r="J99" s="19" t="s">
        <v>40</v>
      </c>
      <c r="K99" s="19" t="s">
        <v>41</v>
      </c>
      <c r="L99" s="19" t="s">
        <v>346</v>
      </c>
      <c r="M99" s="15" t="s">
        <v>362</v>
      </c>
      <c r="N99" s="15" t="s">
        <v>349</v>
      </c>
    </row>
    <row r="100" spans="1:14" ht="51">
      <c r="A100" s="15">
        <f t="shared" si="1"/>
        <v>99</v>
      </c>
      <c r="B100" s="15" t="s">
        <v>100</v>
      </c>
      <c r="C100" s="20" t="s">
        <v>36</v>
      </c>
      <c r="D100" s="17">
        <v>6</v>
      </c>
      <c r="E100" s="15" t="s">
        <v>48</v>
      </c>
      <c r="F100" s="15">
        <v>202</v>
      </c>
      <c r="G100" s="15">
        <v>29</v>
      </c>
      <c r="H100" s="15" t="s">
        <v>43</v>
      </c>
      <c r="I100" s="20" t="s">
        <v>39</v>
      </c>
      <c r="J100" s="19" t="s">
        <v>44</v>
      </c>
      <c r="K100" s="19" t="s">
        <v>42</v>
      </c>
      <c r="L100" s="19"/>
      <c r="M100" s="19"/>
      <c r="N100" s="19"/>
    </row>
    <row r="101" spans="1:14" ht="25.5">
      <c r="A101" s="15">
        <f t="shared" si="1"/>
        <v>100</v>
      </c>
      <c r="B101" s="20" t="s">
        <v>250</v>
      </c>
      <c r="C101" s="37" t="s">
        <v>104</v>
      </c>
      <c r="D101" s="46">
        <v>6</v>
      </c>
      <c r="E101" s="48" t="s">
        <v>302</v>
      </c>
      <c r="F101" s="48">
        <v>210</v>
      </c>
      <c r="G101" s="47" t="s">
        <v>303</v>
      </c>
      <c r="H101" s="20" t="s">
        <v>43</v>
      </c>
      <c r="I101" s="37" t="s">
        <v>107</v>
      </c>
      <c r="J101" s="24" t="s">
        <v>252</v>
      </c>
      <c r="K101" s="24" t="s">
        <v>304</v>
      </c>
      <c r="L101" s="24"/>
      <c r="M101" s="19"/>
      <c r="N101" s="19"/>
    </row>
    <row r="102" spans="1:14" ht="25.5">
      <c r="A102" s="15">
        <f t="shared" si="1"/>
        <v>101</v>
      </c>
      <c r="B102" s="15" t="s">
        <v>100</v>
      </c>
      <c r="C102" s="20" t="s">
        <v>36</v>
      </c>
      <c r="D102" s="17">
        <v>6</v>
      </c>
      <c r="E102" s="15" t="s">
        <v>95</v>
      </c>
      <c r="F102" s="15">
        <v>233</v>
      </c>
      <c r="G102" s="15">
        <v>6</v>
      </c>
      <c r="H102" s="15" t="s">
        <v>38</v>
      </c>
      <c r="I102" s="20" t="s">
        <v>39</v>
      </c>
      <c r="J102" s="19" t="s">
        <v>98</v>
      </c>
      <c r="K102" s="19" t="s">
        <v>96</v>
      </c>
      <c r="L102" s="19"/>
      <c r="M102" s="15"/>
      <c r="N102" s="15"/>
    </row>
    <row r="103" spans="1:14" ht="25.5">
      <c r="A103" s="15">
        <f t="shared" si="1"/>
        <v>102</v>
      </c>
      <c r="B103" s="15" t="s">
        <v>100</v>
      </c>
      <c r="C103" s="20" t="s">
        <v>36</v>
      </c>
      <c r="D103" s="17">
        <v>6</v>
      </c>
      <c r="E103" s="15" t="s">
        <v>95</v>
      </c>
      <c r="F103" s="15">
        <v>233</v>
      </c>
      <c r="G103" s="15">
        <v>46</v>
      </c>
      <c r="H103" s="15" t="s">
        <v>38</v>
      </c>
      <c r="I103" s="20" t="s">
        <v>39</v>
      </c>
      <c r="J103" s="19" t="s">
        <v>97</v>
      </c>
      <c r="K103" s="19" t="s">
        <v>96</v>
      </c>
      <c r="L103" s="19"/>
      <c r="M103" s="15"/>
      <c r="N103" s="15"/>
    </row>
    <row r="104" spans="1:14" ht="38.25">
      <c r="A104" s="15">
        <f t="shared" si="1"/>
        <v>103</v>
      </c>
      <c r="B104" s="15" t="s">
        <v>100</v>
      </c>
      <c r="C104" s="20" t="s">
        <v>36</v>
      </c>
      <c r="D104" s="17">
        <v>6</v>
      </c>
      <c r="E104" s="15" t="s">
        <v>93</v>
      </c>
      <c r="F104" s="15">
        <v>242</v>
      </c>
      <c r="G104" s="15"/>
      <c r="H104" s="15" t="s">
        <v>38</v>
      </c>
      <c r="I104" s="20" t="s">
        <v>39</v>
      </c>
      <c r="J104" s="19" t="s">
        <v>94</v>
      </c>
      <c r="K104" s="19" t="s">
        <v>51</v>
      </c>
      <c r="L104" s="19"/>
      <c r="M104" s="15"/>
      <c r="N104" s="15"/>
    </row>
    <row r="105" spans="1:14" ht="51">
      <c r="A105" s="15">
        <f t="shared" si="1"/>
        <v>104</v>
      </c>
      <c r="B105" s="25" t="s">
        <v>103</v>
      </c>
      <c r="C105" s="26" t="s">
        <v>104</v>
      </c>
      <c r="D105" s="26" t="s">
        <v>120</v>
      </c>
      <c r="E105" s="26" t="s">
        <v>121</v>
      </c>
      <c r="F105" s="26">
        <v>271</v>
      </c>
      <c r="G105" s="27" t="s">
        <v>122</v>
      </c>
      <c r="H105" s="26" t="s">
        <v>38</v>
      </c>
      <c r="I105" s="26" t="s">
        <v>107</v>
      </c>
      <c r="J105" s="24" t="s">
        <v>123</v>
      </c>
      <c r="K105" s="24" t="s">
        <v>124</v>
      </c>
      <c r="L105" s="24"/>
      <c r="M105" s="15"/>
      <c r="N105" s="15"/>
    </row>
    <row r="106" spans="1:14" ht="51">
      <c r="A106" s="15">
        <f t="shared" si="1"/>
        <v>105</v>
      </c>
      <c r="B106" s="25" t="s">
        <v>167</v>
      </c>
      <c r="C106" s="26" t="s">
        <v>104</v>
      </c>
      <c r="D106" s="26" t="s">
        <v>120</v>
      </c>
      <c r="E106" s="26" t="s">
        <v>121</v>
      </c>
      <c r="F106" s="26">
        <v>271</v>
      </c>
      <c r="G106" s="27" t="s">
        <v>122</v>
      </c>
      <c r="H106" s="26" t="s">
        <v>38</v>
      </c>
      <c r="I106" s="26" t="s">
        <v>107</v>
      </c>
      <c r="J106" s="24" t="s">
        <v>123</v>
      </c>
      <c r="K106" s="24" t="s">
        <v>124</v>
      </c>
      <c r="L106" s="24"/>
      <c r="M106" s="15"/>
      <c r="N106" s="15"/>
    </row>
    <row r="107" spans="1:14" ht="38.25">
      <c r="A107" s="15">
        <f t="shared" si="1"/>
        <v>106</v>
      </c>
      <c r="B107" s="15" t="s">
        <v>176</v>
      </c>
      <c r="C107" s="20"/>
      <c r="D107" s="34" t="s">
        <v>221</v>
      </c>
      <c r="E107" s="34" t="s">
        <v>222</v>
      </c>
      <c r="F107" s="15">
        <v>278</v>
      </c>
      <c r="G107" s="36" t="s">
        <v>223</v>
      </c>
      <c r="H107" s="34" t="s">
        <v>177</v>
      </c>
      <c r="I107" s="20"/>
      <c r="J107" s="19" t="s">
        <v>224</v>
      </c>
      <c r="K107" s="19" t="s">
        <v>225</v>
      </c>
      <c r="L107" s="19"/>
      <c r="M107" s="15"/>
      <c r="N107" s="15"/>
    </row>
    <row r="108" spans="1:14" ht="38.25">
      <c r="A108" s="15">
        <f t="shared" si="1"/>
        <v>107</v>
      </c>
      <c r="B108" s="15" t="s">
        <v>176</v>
      </c>
      <c r="C108" s="20"/>
      <c r="D108" s="34" t="s">
        <v>221</v>
      </c>
      <c r="E108" s="34" t="s">
        <v>222</v>
      </c>
      <c r="F108" s="15">
        <v>279</v>
      </c>
      <c r="G108" s="36" t="s">
        <v>226</v>
      </c>
      <c r="H108" s="34" t="s">
        <v>177</v>
      </c>
      <c r="I108" s="20"/>
      <c r="J108" s="19" t="s">
        <v>227</v>
      </c>
      <c r="K108" s="19" t="s">
        <v>228</v>
      </c>
      <c r="L108" s="19"/>
      <c r="M108" s="15"/>
      <c r="N108" s="15"/>
    </row>
    <row r="109" spans="1:14" ht="38.25">
      <c r="A109" s="15">
        <f t="shared" si="1"/>
        <v>108</v>
      </c>
      <c r="B109" s="15" t="s">
        <v>176</v>
      </c>
      <c r="C109" s="20"/>
      <c r="D109" s="34" t="s">
        <v>221</v>
      </c>
      <c r="E109" s="34" t="s">
        <v>222</v>
      </c>
      <c r="F109" s="15">
        <v>279</v>
      </c>
      <c r="G109" s="36" t="s">
        <v>229</v>
      </c>
      <c r="H109" s="34" t="s">
        <v>177</v>
      </c>
      <c r="I109" s="20"/>
      <c r="J109" s="19" t="s">
        <v>230</v>
      </c>
      <c r="K109" s="19" t="s">
        <v>231</v>
      </c>
      <c r="L109" s="19"/>
      <c r="M109" s="15"/>
      <c r="N109" s="15"/>
    </row>
    <row r="110" spans="1:14" ht="38.25">
      <c r="A110" s="15">
        <f t="shared" si="1"/>
        <v>109</v>
      </c>
      <c r="B110" s="15" t="s">
        <v>176</v>
      </c>
      <c r="C110" s="20"/>
      <c r="D110" s="34" t="s">
        <v>221</v>
      </c>
      <c r="E110" s="34" t="s">
        <v>232</v>
      </c>
      <c r="F110" s="15">
        <v>280</v>
      </c>
      <c r="G110" s="36" t="s">
        <v>233</v>
      </c>
      <c r="H110" s="34" t="s">
        <v>177</v>
      </c>
      <c r="I110" s="20"/>
      <c r="J110" s="19" t="s">
        <v>234</v>
      </c>
      <c r="K110" s="19" t="s">
        <v>235</v>
      </c>
      <c r="L110" s="19"/>
      <c r="M110" s="15"/>
      <c r="N110" s="15"/>
    </row>
    <row r="111" spans="1:14" ht="38.25">
      <c r="A111" s="15">
        <f t="shared" si="1"/>
        <v>110</v>
      </c>
      <c r="B111" s="15" t="s">
        <v>176</v>
      </c>
      <c r="C111" s="20"/>
      <c r="D111" s="34" t="s">
        <v>221</v>
      </c>
      <c r="E111" s="34" t="s">
        <v>236</v>
      </c>
      <c r="F111" s="15">
        <v>281</v>
      </c>
      <c r="G111" s="36" t="s">
        <v>233</v>
      </c>
      <c r="H111" s="34" t="s">
        <v>177</v>
      </c>
      <c r="I111" s="20"/>
      <c r="J111" s="19" t="s">
        <v>237</v>
      </c>
      <c r="K111" s="19" t="s">
        <v>238</v>
      </c>
      <c r="L111" s="19"/>
      <c r="M111" s="15"/>
      <c r="N111" s="15"/>
    </row>
    <row r="112" spans="1:14" ht="25.5">
      <c r="A112" s="15">
        <f t="shared" si="1"/>
        <v>111</v>
      </c>
      <c r="B112" s="15" t="s">
        <v>176</v>
      </c>
      <c r="C112" s="20"/>
      <c r="D112" s="34" t="s">
        <v>221</v>
      </c>
      <c r="E112" s="34" t="s">
        <v>239</v>
      </c>
      <c r="F112" s="15">
        <v>281</v>
      </c>
      <c r="G112" s="36">
        <v>49</v>
      </c>
      <c r="H112" s="34" t="s">
        <v>177</v>
      </c>
      <c r="I112" s="20"/>
      <c r="J112" s="19" t="s">
        <v>240</v>
      </c>
      <c r="K112" s="19" t="s">
        <v>241</v>
      </c>
      <c r="L112" s="19"/>
      <c r="M112" s="15"/>
      <c r="N112" s="15"/>
    </row>
    <row r="113" spans="1:14" ht="76.5">
      <c r="A113" s="15">
        <f t="shared" si="1"/>
        <v>112</v>
      </c>
      <c r="B113" s="15" t="s">
        <v>176</v>
      </c>
      <c r="C113" s="20"/>
      <c r="D113" s="34" t="s">
        <v>242</v>
      </c>
      <c r="E113" s="36" t="s">
        <v>242</v>
      </c>
      <c r="F113" s="15">
        <v>282</v>
      </c>
      <c r="G113" s="15">
        <v>18</v>
      </c>
      <c r="H113" s="34" t="s">
        <v>177</v>
      </c>
      <c r="I113" s="20"/>
      <c r="J113" s="19" t="s">
        <v>243</v>
      </c>
      <c r="K113" s="19" t="s">
        <v>244</v>
      </c>
      <c r="L113" s="19"/>
      <c r="M113" s="15"/>
      <c r="N113" s="15"/>
    </row>
    <row r="114" spans="1:14" ht="12.75">
      <c r="A114" s="15">
        <f t="shared" si="1"/>
        <v>113</v>
      </c>
      <c r="B114" s="15" t="s">
        <v>176</v>
      </c>
      <c r="C114" s="20"/>
      <c r="D114" s="34" t="s">
        <v>242</v>
      </c>
      <c r="E114" s="36" t="s">
        <v>242</v>
      </c>
      <c r="F114" s="15">
        <v>284</v>
      </c>
      <c r="G114" s="15">
        <v>33</v>
      </c>
      <c r="H114" s="34" t="s">
        <v>177</v>
      </c>
      <c r="I114" s="20"/>
      <c r="J114" s="19" t="s">
        <v>245</v>
      </c>
      <c r="K114" s="19" t="s">
        <v>246</v>
      </c>
      <c r="L114" s="19"/>
      <c r="M114" s="15"/>
      <c r="N114" s="15"/>
    </row>
    <row r="115" spans="1:14" ht="51">
      <c r="A115" s="15">
        <f t="shared" si="1"/>
        <v>114</v>
      </c>
      <c r="B115" s="15" t="s">
        <v>176</v>
      </c>
      <c r="C115" s="20"/>
      <c r="D115" s="34" t="s">
        <v>242</v>
      </c>
      <c r="E115" s="36" t="s">
        <v>242</v>
      </c>
      <c r="F115" s="15">
        <v>285</v>
      </c>
      <c r="G115" s="36" t="s">
        <v>247</v>
      </c>
      <c r="H115" s="34" t="s">
        <v>177</v>
      </c>
      <c r="I115" s="20"/>
      <c r="J115" s="19" t="s">
        <v>248</v>
      </c>
      <c r="K115" s="19" t="s">
        <v>249</v>
      </c>
      <c r="L115" s="19"/>
      <c r="M115" s="15"/>
      <c r="N115" s="15"/>
    </row>
    <row r="116" spans="1:14" ht="25.5">
      <c r="A116" s="15">
        <f t="shared" si="1"/>
        <v>115</v>
      </c>
      <c r="B116" s="28" t="s">
        <v>125</v>
      </c>
      <c r="C116" s="29" t="s">
        <v>126</v>
      </c>
      <c r="D116" s="30" t="s">
        <v>127</v>
      </c>
      <c r="E116" s="30" t="s">
        <v>127</v>
      </c>
      <c r="F116" s="30">
        <v>999</v>
      </c>
      <c r="G116" s="30" t="s">
        <v>127</v>
      </c>
      <c r="H116" s="28" t="s">
        <v>128</v>
      </c>
      <c r="I116" s="29" t="s">
        <v>127</v>
      </c>
      <c r="J116" s="31" t="s">
        <v>129</v>
      </c>
      <c r="K116" s="31" t="s">
        <v>130</v>
      </c>
      <c r="L116" s="31"/>
      <c r="M116" s="19"/>
      <c r="N116" s="19"/>
    </row>
    <row r="117" ht="12.75">
      <c r="K117" s="52"/>
    </row>
  </sheetData>
  <sheetProtection/>
  <autoFilter ref="A1:K116"/>
  <conditionalFormatting sqref="J66:L67 A64:A88 B64:I70 B71:B88 A1:N1">
    <cfRule type="expression" priority="97" dxfId="2" stopIfTrue="1">
      <formula>$P1="A"</formula>
    </cfRule>
    <cfRule type="expression" priority="98" dxfId="1" stopIfTrue="1">
      <formula>$P1="C"</formula>
    </cfRule>
    <cfRule type="expression" priority="99" dxfId="0" stopIfTrue="1">
      <formula>$P1="W"</formula>
    </cfRule>
  </conditionalFormatting>
  <conditionalFormatting sqref="E2:G2 D10:L11 D23:H23 E5:G36 E24:L24 D25:L25 D26:F26 D27:H30 D32:L32 A2:D36 A4:A116 C71:L85 C88:L88 B90:B97 D90:H97 J90:L97 H2:L36 N27 N4 N10">
    <cfRule type="expression" priority="100" dxfId="2" stopIfTrue="1">
      <formula>$N2="A"</formula>
    </cfRule>
    <cfRule type="expression" priority="101" dxfId="1" stopIfTrue="1">
      <formula>$N2="C"</formula>
    </cfRule>
    <cfRule type="expression" priority="102" dxfId="0" stopIfTrue="1">
      <formula>$N2="W"</formula>
    </cfRule>
  </conditionalFormatting>
  <conditionalFormatting sqref="E3:G3">
    <cfRule type="expression" priority="109" dxfId="2" stopIfTrue="1">
      <formula>$N4="A"</formula>
    </cfRule>
    <cfRule type="expression" priority="110" dxfId="1" stopIfTrue="1">
      <formula>$N4="C"</formula>
    </cfRule>
    <cfRule type="expression" priority="111" dxfId="0" stopIfTrue="1">
      <formula>$N4="W"</formula>
    </cfRule>
  </conditionalFormatting>
  <conditionalFormatting sqref="C37:C41">
    <cfRule type="expression" priority="94" dxfId="2" stopIfTrue="1">
      <formula>$N37="A"</formula>
    </cfRule>
    <cfRule type="expression" priority="95" dxfId="1" stopIfTrue="1">
      <formula>$N37="C"</formula>
    </cfRule>
    <cfRule type="expression" priority="96" dxfId="0" stopIfTrue="1">
      <formula>$N37="W"</formula>
    </cfRule>
  </conditionalFormatting>
  <conditionalFormatting sqref="J37:L38 D37:I41 A37:B41 D56:I60 A56:B61">
    <cfRule type="expression" priority="91" dxfId="2" stopIfTrue="1">
      <formula>$O37="A"</formula>
    </cfRule>
    <cfRule type="expression" priority="92" dxfId="1" stopIfTrue="1">
      <formula>$O37="C"</formula>
    </cfRule>
    <cfRule type="expression" priority="93" dxfId="0" stopIfTrue="1">
      <formula>$O37="W"</formula>
    </cfRule>
  </conditionalFormatting>
  <conditionalFormatting sqref="D37:H37 J37:L37">
    <cfRule type="expression" priority="88" dxfId="2" stopIfTrue="1">
      <formula>$J37="A"</formula>
    </cfRule>
    <cfRule type="expression" priority="89" dxfId="1" stopIfTrue="1">
      <formula>$J37="C"</formula>
    </cfRule>
    <cfRule type="expression" priority="90" dxfId="0" stopIfTrue="1">
      <formula>$J37="W"</formula>
    </cfRule>
  </conditionalFormatting>
  <conditionalFormatting sqref="J39:L41">
    <cfRule type="expression" priority="85" dxfId="2" stopIfTrue="1">
      <formula>$O37="A"</formula>
    </cfRule>
    <cfRule type="expression" priority="86" dxfId="1" stopIfTrue="1">
      <formula>$O37="C"</formula>
    </cfRule>
    <cfRule type="expression" priority="87" dxfId="0" stopIfTrue="1">
      <formula>$O37="W"</formula>
    </cfRule>
  </conditionalFormatting>
  <conditionalFormatting sqref="A42:L43">
    <cfRule type="expression" priority="82" dxfId="2" stopIfTrue="1">
      <formula>'[1]Comment entry'!$M42="A"</formula>
    </cfRule>
    <cfRule type="expression" priority="83" dxfId="1" stopIfTrue="1">
      <formula>'[1]Comment entry'!$M42="C"</formula>
    </cfRule>
    <cfRule type="expression" priority="84" dxfId="0" stopIfTrue="1">
      <formula>'[1]Comment entry'!$M42="W"</formula>
    </cfRule>
  </conditionalFormatting>
  <conditionalFormatting sqref="A44:L55">
    <cfRule type="expression" priority="79" dxfId="2" stopIfTrue="1">
      <formula>$N44="A"</formula>
    </cfRule>
    <cfRule type="expression" priority="80" dxfId="1" stopIfTrue="1">
      <formula>$N44="C"</formula>
    </cfRule>
    <cfRule type="expression" priority="81" dxfId="0" stopIfTrue="1">
      <formula>$N44="W"</formula>
    </cfRule>
  </conditionalFormatting>
  <conditionalFormatting sqref="C56:C60">
    <cfRule type="expression" priority="76" dxfId="2" stopIfTrue="1">
      <formula>$N56="A"</formula>
    </cfRule>
    <cfRule type="expression" priority="77" dxfId="1" stopIfTrue="1">
      <formula>$N56="C"</formula>
    </cfRule>
    <cfRule type="expression" priority="78" dxfId="0" stopIfTrue="1">
      <formula>$N56="W"</formula>
    </cfRule>
  </conditionalFormatting>
  <conditionalFormatting sqref="J56:L57">
    <cfRule type="expression" priority="73" dxfId="2" stopIfTrue="1">
      <formula>$O56="A"</formula>
    </cfRule>
    <cfRule type="expression" priority="74" dxfId="1" stopIfTrue="1">
      <formula>$O56="C"</formula>
    </cfRule>
    <cfRule type="expression" priority="75" dxfId="0" stopIfTrue="1">
      <formula>$O56="W"</formula>
    </cfRule>
  </conditionalFormatting>
  <conditionalFormatting sqref="D56:H56 J56:L56">
    <cfRule type="expression" priority="70" dxfId="2" stopIfTrue="1">
      <formula>$J56="A"</formula>
    </cfRule>
    <cfRule type="expression" priority="71" dxfId="1" stopIfTrue="1">
      <formula>$J56="C"</formula>
    </cfRule>
    <cfRule type="expression" priority="72" dxfId="0" stopIfTrue="1">
      <formula>$J56="W"</formula>
    </cfRule>
  </conditionalFormatting>
  <conditionalFormatting sqref="J58:L60">
    <cfRule type="expression" priority="67" dxfId="2" stopIfTrue="1">
      <formula>$O56="A"</formula>
    </cfRule>
    <cfRule type="expression" priority="68" dxfId="1" stopIfTrue="1">
      <formula>$O56="C"</formula>
    </cfRule>
    <cfRule type="expression" priority="69" dxfId="0" stopIfTrue="1">
      <formula>$O56="W"</formula>
    </cfRule>
  </conditionalFormatting>
  <conditionalFormatting sqref="A61:L63">
    <cfRule type="expression" priority="64" dxfId="2" stopIfTrue="1">
      <formula>$N61="A"</formula>
    </cfRule>
    <cfRule type="expression" priority="65" dxfId="1" stopIfTrue="1">
      <formula>$N61="C"</formula>
    </cfRule>
    <cfRule type="expression" priority="66" dxfId="0" stopIfTrue="1">
      <formula>$N61="W"</formula>
    </cfRule>
  </conditionalFormatting>
  <conditionalFormatting sqref="C61">
    <cfRule type="expression" priority="61" dxfId="2" stopIfTrue="1">
      <formula>$N61="A"</formula>
    </cfRule>
    <cfRule type="expression" priority="62" dxfId="1" stopIfTrue="1">
      <formula>$N61="C"</formula>
    </cfRule>
    <cfRule type="expression" priority="63" dxfId="0" stopIfTrue="1">
      <formula>$N61="W"</formula>
    </cfRule>
  </conditionalFormatting>
  <conditionalFormatting sqref="D61:I61">
    <cfRule type="expression" priority="58" dxfId="2" stopIfTrue="1">
      <formula>$O61="A"</formula>
    </cfRule>
    <cfRule type="expression" priority="59" dxfId="1" stopIfTrue="1">
      <formula>$O61="C"</formula>
    </cfRule>
    <cfRule type="expression" priority="60" dxfId="0" stopIfTrue="1">
      <formula>$O61="W"</formula>
    </cfRule>
  </conditionalFormatting>
  <conditionalFormatting sqref="J61:L61">
    <cfRule type="expression" priority="55" dxfId="2" stopIfTrue="1">
      <formula>$O59="A"</formula>
    </cfRule>
    <cfRule type="expression" priority="56" dxfId="1" stopIfTrue="1">
      <formula>$O59="C"</formula>
    </cfRule>
    <cfRule type="expression" priority="57" dxfId="0" stopIfTrue="1">
      <formula>$O59="W"</formula>
    </cfRule>
  </conditionalFormatting>
  <conditionalFormatting sqref="E62">
    <cfRule type="expression" priority="52" dxfId="2" stopIfTrue="1">
      <formula>$O62="A"</formula>
    </cfRule>
    <cfRule type="expression" priority="53" dxfId="1" stopIfTrue="1">
      <formula>$O62="C"</formula>
    </cfRule>
    <cfRule type="expression" priority="54" dxfId="0" stopIfTrue="1">
      <formula>$O62="W"</formula>
    </cfRule>
  </conditionalFormatting>
  <conditionalFormatting sqref="C62">
    <cfRule type="expression" priority="49" dxfId="2" stopIfTrue="1">
      <formula>$N62="A"</formula>
    </cfRule>
    <cfRule type="expression" priority="50" dxfId="1" stopIfTrue="1">
      <formula>$N62="C"</formula>
    </cfRule>
    <cfRule type="expression" priority="51" dxfId="0" stopIfTrue="1">
      <formula>$N62="W"</formula>
    </cfRule>
  </conditionalFormatting>
  <conditionalFormatting sqref="A62:B62">
    <cfRule type="expression" priority="46" dxfId="2" stopIfTrue="1">
      <formula>$O62="A"</formula>
    </cfRule>
    <cfRule type="expression" priority="47" dxfId="1" stopIfTrue="1">
      <formula>$O62="C"</formula>
    </cfRule>
    <cfRule type="expression" priority="48" dxfId="0" stopIfTrue="1">
      <formula>$O62="W"</formula>
    </cfRule>
  </conditionalFormatting>
  <conditionalFormatting sqref="I62">
    <cfRule type="expression" priority="43" dxfId="2" stopIfTrue="1">
      <formula>$O62="A"</formula>
    </cfRule>
    <cfRule type="expression" priority="44" dxfId="1" stopIfTrue="1">
      <formula>$O62="C"</formula>
    </cfRule>
    <cfRule type="expression" priority="45" dxfId="0" stopIfTrue="1">
      <formula>$O62="W"</formula>
    </cfRule>
  </conditionalFormatting>
  <conditionalFormatting sqref="E63">
    <cfRule type="expression" priority="40" dxfId="2" stopIfTrue="1">
      <formula>$O63="A"</formula>
    </cfRule>
    <cfRule type="expression" priority="41" dxfId="1" stopIfTrue="1">
      <formula>$O63="C"</formula>
    </cfRule>
    <cfRule type="expression" priority="42" dxfId="0" stopIfTrue="1">
      <formula>$O63="W"</formula>
    </cfRule>
  </conditionalFormatting>
  <conditionalFormatting sqref="C63">
    <cfRule type="expression" priority="37" dxfId="2" stopIfTrue="1">
      <formula>$N63="A"</formula>
    </cfRule>
    <cfRule type="expression" priority="38" dxfId="1" stopIfTrue="1">
      <formula>$N63="C"</formula>
    </cfRule>
    <cfRule type="expression" priority="39" dxfId="0" stopIfTrue="1">
      <formula>$N63="W"</formula>
    </cfRule>
  </conditionalFormatting>
  <conditionalFormatting sqref="A63:B63">
    <cfRule type="expression" priority="34" dxfId="2" stopIfTrue="1">
      <formula>$O63="A"</formula>
    </cfRule>
    <cfRule type="expression" priority="35" dxfId="1" stopIfTrue="1">
      <formula>$O63="C"</formula>
    </cfRule>
    <cfRule type="expression" priority="36" dxfId="0" stopIfTrue="1">
      <formula>$O63="W"</formula>
    </cfRule>
  </conditionalFormatting>
  <conditionalFormatting sqref="I63">
    <cfRule type="expression" priority="31" dxfId="2" stopIfTrue="1">
      <formula>$O63="A"</formula>
    </cfRule>
    <cfRule type="expression" priority="32" dxfId="1" stopIfTrue="1">
      <formula>$O63="C"</formula>
    </cfRule>
    <cfRule type="expression" priority="33" dxfId="0" stopIfTrue="1">
      <formula>$O63="W"</formula>
    </cfRule>
  </conditionalFormatting>
  <conditionalFormatting sqref="D87:E87">
    <cfRule type="expression" priority="25" dxfId="2" stopIfTrue="1">
      <formula>$N87="A"</formula>
    </cfRule>
    <cfRule type="expression" priority="26" dxfId="1" stopIfTrue="1">
      <formula>$N87="C"</formula>
    </cfRule>
    <cfRule type="expression" priority="27" dxfId="0" stopIfTrue="1">
      <formula>$N87="W"</formula>
    </cfRule>
  </conditionalFormatting>
  <conditionalFormatting sqref="D86:E86 F86:L87 C86:C87">
    <cfRule type="expression" priority="22" dxfId="2" stopIfTrue="1">
      <formula>$N89="A"</formula>
    </cfRule>
    <cfRule type="expression" priority="23" dxfId="1" stopIfTrue="1">
      <formula>$N89="C"</formula>
    </cfRule>
    <cfRule type="expression" priority="24" dxfId="0" stopIfTrue="1">
      <formula>$N89="W"</formula>
    </cfRule>
  </conditionalFormatting>
  <conditionalFormatting sqref="J68:L70">
    <cfRule type="expression" priority="19" dxfId="2" stopIfTrue="1">
      <formula>$J68="A"</formula>
    </cfRule>
    <cfRule type="expression" priority="20" dxfId="1" stopIfTrue="1">
      <formula>$J68="C"</formula>
    </cfRule>
    <cfRule type="expression" priority="21" dxfId="0" stopIfTrue="1">
      <formula>$J68="W"</formula>
    </cfRule>
  </conditionalFormatting>
  <conditionalFormatting sqref="A89:A104">
    <cfRule type="expression" priority="16" dxfId="2" stopIfTrue="1">
      <formula>$N89="A"</formula>
    </cfRule>
    <cfRule type="expression" priority="17" dxfId="1" stopIfTrue="1">
      <formula>$N89="C"</formula>
    </cfRule>
    <cfRule type="expression" priority="18" dxfId="0" stopIfTrue="1">
      <formula>$N89="W"</formula>
    </cfRule>
  </conditionalFormatting>
  <conditionalFormatting sqref="B89:L89 C90:C104 I90:I104">
    <cfRule type="expression" priority="13" dxfId="2" stopIfTrue="1">
      <formula>$M624="A"</formula>
    </cfRule>
    <cfRule type="expression" priority="14" dxfId="1" stopIfTrue="1">
      <formula>$M624="C"</formula>
    </cfRule>
    <cfRule type="expression" priority="15" dxfId="0" stopIfTrue="1">
      <formula>$M624="W"</formula>
    </cfRule>
  </conditionalFormatting>
  <conditionalFormatting sqref="J98:L103 B98:B103 D98:H103">
    <cfRule type="expression" priority="10" dxfId="2" stopIfTrue="1">
      <formula>#REF!="A"</formula>
    </cfRule>
    <cfRule type="expression" priority="11" dxfId="1" stopIfTrue="1">
      <formula>#REF!="C"</formula>
    </cfRule>
    <cfRule type="expression" priority="12" dxfId="0" stopIfTrue="1">
      <formula>#REF!="W"</formula>
    </cfRule>
  </conditionalFormatting>
  <conditionalFormatting sqref="B104 D104:H104 J104:L104">
    <cfRule type="expression" priority="7" dxfId="2" stopIfTrue="1">
      <formula>#REF!="A"</formula>
    </cfRule>
    <cfRule type="expression" priority="8" dxfId="1" stopIfTrue="1">
      <formula>#REF!="C"</formula>
    </cfRule>
    <cfRule type="expression" priority="9" dxfId="0" stopIfTrue="1">
      <formula>#REF!="W"</formula>
    </cfRule>
  </conditionalFormatting>
  <conditionalFormatting sqref="A105:L115">
    <cfRule type="expression" priority="4" dxfId="2" stopIfTrue="1">
      <formula>$N105="A"</formula>
    </cfRule>
    <cfRule type="expression" priority="5" dxfId="1" stopIfTrue="1">
      <formula>$N105="C"</formula>
    </cfRule>
    <cfRule type="expression" priority="6" dxfId="0" stopIfTrue="1">
      <formula>$N105="W"</formula>
    </cfRule>
  </conditionalFormatting>
  <conditionalFormatting sqref="A116:J116">
    <cfRule type="expression" priority="1" dxfId="2" stopIfTrue="1">
      <formula>$N116="A"</formula>
    </cfRule>
    <cfRule type="expression" priority="2" dxfId="1" stopIfTrue="1">
      <formula>$N116="C"</formula>
    </cfRule>
    <cfRule type="expression" priority="3" dxfId="0" stopIfTrue="1">
      <formula>$N116="W"</formula>
    </cfRule>
  </conditionalFormatting>
  <printOptions/>
  <pageMargins left="0.7875" right="0.7875" top="1.0527777777777778" bottom="1.0527777777777778" header="0.7875" footer="0.7875"/>
  <pageSetup firstPageNumber="1" useFirstPageNumber="1" horizontalDpi="300" verticalDpi="300" orientation="portrait" r:id="rId3"/>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Rick Alfvin</dc:creator>
  <cp:keywords/>
  <dc:description/>
  <cp:lastModifiedBy>Roberts, Richard D</cp:lastModifiedBy>
  <dcterms:created xsi:type="dcterms:W3CDTF">2010-02-17T17:33:59Z</dcterms:created>
  <dcterms:modified xsi:type="dcterms:W3CDTF">2010-11-09T15:12:06Z</dcterms:modified>
  <cp:category/>
  <cp:version/>
  <cp:contentType/>
  <cp:contentStatus/>
</cp:coreProperties>
</file>