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77" activeTab="3"/>
  </bookViews>
  <sheets>
    <sheet name="IEEE Cover" sheetId="1" r:id="rId1"/>
    <sheet name="Graphic" sheetId="2" r:id="rId2"/>
    <sheet name="Objectives" sheetId="3" r:id="rId3"/>
    <sheet name="Tuesday 0800 1000" sheetId="4" r:id="rId4"/>
    <sheet name="Bylaws on Patents in Standards" sheetId="5" r:id="rId5"/>
    <sheet name="IEEE Guidelines for WG Meetings" sheetId="6" r:id="rId6"/>
    <sheet name="Declaration of Affiliation" sheetId="7" r:id="rId7"/>
    <sheet name="Sub-commitees" sheetId="8" r:id="rId8"/>
    <sheet name="Members List" sheetId="9" r:id="rId9"/>
    <sheet name="Teleconf schedule" sheetId="10" r:id="rId10"/>
    <sheet name="Freq. Bands" sheetId="11" r:id="rId11"/>
    <sheet name="References" sheetId="12" r:id="rId12"/>
    <sheet name="Channel Msrmts" sheetId="13" r:id="rId13"/>
    <sheet name="Timeline0701" sheetId="14" state="hidden" r:id="rId14"/>
    <sheet name="Timeline 080701" sheetId="15" state="hidden" r:id="rId15"/>
    <sheet name="Timeline 080101" sheetId="16" r:id="rId16"/>
    <sheet name="Timeline 090101" sheetId="17" r:id="rId17"/>
    <sheet name="Tech Editors" sheetId="18" r:id="rId18"/>
    <sheet name="Intent indications0809" sheetId="19" r:id="rId19"/>
    <sheet name="Intent indications0901" sheetId="20" r:id="rId20"/>
    <sheet name="Proposals 090504" sheetId="21" r:id="rId21"/>
    <sheet name="Lottery" sheetId="22" r:id="rId22"/>
    <sheet name="Eval Form" sheetId="23" r:id="rId23"/>
    <sheet name="090514" sheetId="24" r:id="rId24"/>
    <sheet name="Eval Summary 090630" sheetId="25" r:id="rId25"/>
    <sheet name="as of 090702" sheetId="26" r:id="rId26"/>
    <sheet name="PHY MAC Teams as 0907" sheetId="27" r:id="rId27"/>
    <sheet name="PHY MAC Teams as 090921" sheetId="28" r:id="rId28"/>
    <sheet name="PHY MAC Teams as 090924" sheetId="29" r:id="rId29"/>
    <sheet name="Teams as 091119" sheetId="30" r:id="rId30"/>
    <sheet name="Timeline 091120" sheetId="31" r:id="rId31"/>
    <sheet name="Timeline 100318" sheetId="32" r:id="rId32"/>
    <sheet name="Teams as 100120" sheetId="33" r:id="rId33"/>
  </sheets>
  <definedNames>
    <definedName name="hour_2">'Graphic'!$F$79</definedName>
    <definedName name="hour">#REF!</definedName>
    <definedName name="Hours">#REF!</definedName>
    <definedName name="Hr">#REF!</definedName>
    <definedName name="slots_22">#N/A</definedName>
    <definedName name="slots_23">#N/A</definedName>
    <definedName name="slots_37">#N/A</definedName>
    <definedName name="slots_38">#N/A</definedName>
    <definedName name="slots">#REF!</definedName>
  </definedNames>
  <calcPr fullCalcOnLoad="1"/>
</workbook>
</file>

<file path=xl/sharedStrings.xml><?xml version="1.0" encoding="utf-8"?>
<sst xmlns="http://schemas.openxmlformats.org/spreadsheetml/2006/main" count="2549" uniqueCount="1113">
  <si>
    <r>
      <t>Project: IEEE P802.15 Working Group for Wireless Personal Area Networks (WPANs)</t>
    </r>
    <r>
      <rPr>
        <b/>
        <sz val="16"/>
        <color indexed="8"/>
        <rFont val="Times New Roman"/>
        <family val="1"/>
      </rPr>
      <t xml:space="preserve"> </t>
    </r>
  </si>
  <si>
    <t>Submission Title:</t>
  </si>
  <si>
    <t xml:space="preserve"> TG6 Agenda</t>
  </si>
  <si>
    <t xml:space="preserve">Date Submitted: </t>
  </si>
  <si>
    <r>
      <t>Source:</t>
    </r>
    <r>
      <rPr>
        <sz val="16"/>
        <color indexed="8"/>
        <rFont val="Times New Roman"/>
        <family val="1"/>
      </rPr>
      <t xml:space="preserve"> Arthur Astrin [Astrin Radio]</t>
    </r>
  </si>
  <si>
    <t>Address [1051 Greenwood Avenue, Palo Alto, CA , USA]</t>
  </si>
  <si>
    <t>Voice:[+1 650 704 2517], FAX: [1 650 328 7721], E-Mail:[astrin@ieee.org,  art@astrinradio.com]</t>
  </si>
  <si>
    <r>
      <t>Re:</t>
    </r>
    <r>
      <rPr>
        <sz val="16"/>
        <rFont val="Times New Roman"/>
        <family val="1"/>
      </rPr>
      <t xml:space="preserve"> [ TG6 Meeting Agenda]</t>
    </r>
  </si>
  <si>
    <t>Abstract:</t>
  </si>
  <si>
    <t>[TG6 Meeting Agenda]</t>
  </si>
  <si>
    <t>Purpose:</t>
  </si>
  <si>
    <t>[The author wants P802.15 to use the information in the document to conduct the proceedings of TG6]</t>
  </si>
  <si>
    <t>Notice:</t>
  </si>
  <si>
    <t>This document has been prepared to assist the IEEE P802.15.</t>
  </si>
  <si>
    <t>It is offered as a basis for discussion and is not binding on the contributing individual(s) or organization(s).</t>
  </si>
  <si>
    <t>The material in this document is subject to change in form and content after further study.</t>
  </si>
  <si>
    <t>The contributor(s) reserve(s) the right to add, amend or withdraw material contained herein.</t>
  </si>
  <si>
    <t>Release:</t>
  </si>
  <si>
    <t xml:space="preserve">The contributor acknowledges and accepts that this contribution becomes the property of IEEE </t>
  </si>
  <si>
    <t>and may be made publicly available by P802.15.</t>
  </si>
  <si>
    <t>R0</t>
  </si>
  <si>
    <t>68th IEEE 802.15 WPAN MEETING</t>
  </si>
  <si>
    <t>Hilton Waikoloa Village Hotel, Waikoloa, HI</t>
  </si>
  <si>
    <t>September 12-17, 2010</t>
  </si>
  <si>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</si>
  <si>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</si>
  <si>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</si>
  <si>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</si>
  <si>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</si>
  <si>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</si>
  <si>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</si>
  <si>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</si>
  <si>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</si>
  <si>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</si>
  <si>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</si>
  <si>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</si>
  <si>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</si>
  <si>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JOINT OPENING PLENARY</t>
  </si>
  <si>
    <t>TG6</t>
  </si>
  <si>
    <t>TG7 VLC</t>
  </si>
  <si>
    <t>TG4h Cor1</t>
  </si>
  <si>
    <t>TG4g SUN</t>
  </si>
  <si>
    <t>SG MBAN</t>
  </si>
  <si>
    <t>SG LECIM</t>
  </si>
  <si>
    <t>TG4e</t>
  </si>
  <si>
    <t>TG4i Rollup</t>
  </si>
  <si>
    <t>TG4f
RFID</t>
  </si>
  <si>
    <t>08:30-09:00</t>
  </si>
  <si>
    <t>09:00-09:30</t>
  </si>
  <si>
    <t>Break</t>
  </si>
  <si>
    <t>09:30-10:00</t>
  </si>
  <si>
    <t>802.15 WG Opening</t>
  </si>
  <si>
    <t>10:00-10:30</t>
  </si>
  <si>
    <t>10:30-11:00</t>
  </si>
  <si>
    <t xml:space="preserve">SG PSC </t>
  </si>
  <si>
    <t>802.15 WG Midweek</t>
  </si>
  <si>
    <t>11:00-11:30</t>
  </si>
  <si>
    <t>11:30-12:00</t>
  </si>
  <si>
    <t>WNG</t>
  </si>
  <si>
    <t>Tech Editors Meeting?</t>
  </si>
  <si>
    <t>12:00-12:30</t>
  </si>
  <si>
    <t>12:30-13:00</t>
  </si>
  <si>
    <t>Lunch</t>
  </si>
  <si>
    <t>13:00-13:30</t>
  </si>
  <si>
    <t>13:30-14:00</t>
  </si>
  <si>
    <t>14:00-14:30</t>
  </si>
  <si>
    <t>14:30-15:00</t>
  </si>
  <si>
    <t>NEW MEMBERS ORIENTATION</t>
  </si>
  <si>
    <t>15:00-15:30</t>
  </si>
  <si>
    <t>15:30-16:00</t>
  </si>
  <si>
    <t>16:00-16:30</t>
  </si>
  <si>
    <t>WIRELESS LEADERSHIP MEETING</t>
  </si>
  <si>
    <t>16:30-17:00</t>
  </si>
  <si>
    <t>17:00-17:30</t>
  </si>
  <si>
    <t>17:30-18:00</t>
  </si>
  <si>
    <t>18:00-18:30</t>
  </si>
  <si>
    <t>Dinner on your own</t>
  </si>
  <si>
    <t>Dinner on you own</t>
  </si>
  <si>
    <t>18:30-19:00</t>
  </si>
  <si>
    <t xml:space="preserve">Social
</t>
  </si>
  <si>
    <t>802.15 WG CLOSING</t>
  </si>
  <si>
    <t>19:00-19:30</t>
  </si>
  <si>
    <t>19:30-20:00</t>
  </si>
  <si>
    <t>rules</t>
  </si>
  <si>
    <t>20:00-20:30</t>
  </si>
  <si>
    <t>20:30-21:00</t>
  </si>
  <si>
    <t>21:00-21:30</t>
  </si>
  <si>
    <t>21:30-22:00</t>
  </si>
  <si>
    <t>22:00-22:30</t>
  </si>
  <si>
    <t>LEGEND</t>
  </si>
  <si>
    <t>Task Group 15.4 MAC enhancements</t>
  </si>
  <si>
    <t>802.15Wireless Next Generation Standing Committee</t>
  </si>
  <si>
    <t>TG4f RFID</t>
  </si>
  <si>
    <t>Task Group 4f-RFID</t>
  </si>
  <si>
    <t>TUT</t>
  </si>
  <si>
    <t>IEEE 802 Tutorials 1, 2, 3 and 4</t>
  </si>
  <si>
    <t>Task Group 4g-SMART UTILITY NETWORKS</t>
  </si>
  <si>
    <t>EC</t>
  </si>
  <si>
    <t>802  EXECUTIVE COMMITTEE</t>
  </si>
  <si>
    <t>TG4h-15.4 COR1</t>
  </si>
  <si>
    <t>Task Group 4h-Corrigendum 1</t>
  </si>
  <si>
    <t>AC</t>
  </si>
  <si>
    <t>802.15 ADVISORY COMMITTEE</t>
  </si>
  <si>
    <t>Task Group Body Area Networks</t>
  </si>
  <si>
    <t>P&amp;P</t>
  </si>
  <si>
    <t>Standing Committee on WG Rules</t>
  </si>
  <si>
    <t>Task Group 7-VISIBLE LIGHT COMMUNICATIONS</t>
  </si>
  <si>
    <t>15.4i</t>
  </si>
  <si>
    <t>802.15.4 ROLL-UP PAR</t>
  </si>
  <si>
    <t>PSC STUDY GROUP</t>
  </si>
  <si>
    <t>Study Group on Personal Space Communication</t>
  </si>
  <si>
    <t>SGLECIM</t>
  </si>
  <si>
    <r>
      <t xml:space="preserve">Study GROUP  - </t>
    </r>
    <r>
      <rPr>
        <b/>
        <sz val="7"/>
        <color indexed="20"/>
        <rFont val="Arial"/>
        <family val="2"/>
      </rPr>
      <t>LOW ENERGY CRITICAL INFRASTRUCTURE MONITORING</t>
    </r>
  </si>
  <si>
    <t>MBAN Study Group</t>
  </si>
  <si>
    <t>Study Group on 15.4 Medical Band Amendment</t>
  </si>
  <si>
    <t>IGTHZ</t>
  </si>
  <si>
    <t>INTEREST GROUP-TERRAHERTZ</t>
  </si>
  <si>
    <t>HOURS PER 802.15 GROUP STATISTICS</t>
  </si>
  <si>
    <t>ROOM SETUPS</t>
  </si>
  <si>
    <t>Slots</t>
  </si>
  <si>
    <t>R SIZE</t>
  </si>
  <si>
    <t>R TYPE</t>
  </si>
  <si>
    <t>RISER</t>
  </si>
  <si>
    <t>T SEAT</t>
  </si>
  <si>
    <t>T MIC</t>
  </si>
  <si>
    <t>F MIC</t>
  </si>
  <si>
    <t>PROJ</t>
  </si>
  <si>
    <t>Advisory Committee</t>
  </si>
  <si>
    <t>B</t>
  </si>
  <si>
    <t>-</t>
  </si>
  <si>
    <t>Working Group/Joint MTGs</t>
  </si>
  <si>
    <t>C</t>
  </si>
  <si>
    <t>11/15 Leadership</t>
  </si>
  <si>
    <t>802,15 WNG</t>
  </si>
  <si>
    <t>PSC Study Group</t>
  </si>
  <si>
    <t>TG4e - 15.4 MAC Enhancements</t>
  </si>
  <si>
    <t>TG4f- RFID</t>
  </si>
  <si>
    <t>TG4g- SUN</t>
  </si>
  <si>
    <t>Joint 4g/4e/4f</t>
  </si>
  <si>
    <t>TG4h-15.4 corrigendum 1</t>
  </si>
  <si>
    <t>TG 6 - Body Area Networks</t>
  </si>
  <si>
    <t>TG7- VLC</t>
  </si>
  <si>
    <t>LECIM Interest Group</t>
  </si>
  <si>
    <t>LECIM Study Group</t>
  </si>
  <si>
    <t>Rules</t>
  </si>
  <si>
    <t>Interest Group-THZ</t>
  </si>
  <si>
    <t xml:space="preserve">Optional Meeting Time Available </t>
  </si>
  <si>
    <t>Table Riser</t>
  </si>
  <si>
    <t>Min Time Required for Attendance Credit</t>
  </si>
  <si>
    <t>Table Seats</t>
  </si>
  <si>
    <t>HEADT</t>
  </si>
  <si>
    <t>Table Mics</t>
  </si>
  <si>
    <t>SCRN</t>
  </si>
  <si>
    <t>No Overhead Projectors Required</t>
  </si>
  <si>
    <t>AGENDA IEEE802.15 TG6 BAN MEETING</t>
  </si>
  <si>
    <t>OBJECTIVES FOR THIS MEETING:</t>
  </si>
  <si>
    <t>Report on Task Group 6 progress</t>
  </si>
  <si>
    <t>New presentations</t>
  </si>
  <si>
    <t>Resolve comments from letter ballot</t>
  </si>
  <si>
    <t>Next Things to Do</t>
  </si>
  <si>
    <t>Edit draft standard</t>
  </si>
  <si>
    <t>Chair:          Dr. Arthur Astrin</t>
  </si>
  <si>
    <t xml:space="preserve">Vice Chair: Dr. Huan-bang Li  </t>
  </si>
  <si>
    <t>Vice Chair: Ranjeet Kumar Patro</t>
  </si>
  <si>
    <t>Secretary:  Dr. Igor Dotlić</t>
  </si>
  <si>
    <t>Please review the  documents at the following links:</t>
  </si>
  <si>
    <t>IEEE Patent Policy - http://standards.ieee.org/board/pat/pat-slideset.ppt</t>
  </si>
  <si>
    <t>Patent FAQ - http://standards.ieee.org/board/pat/faq.pdf</t>
  </si>
  <si>
    <t>Affiliation FAQ - http://standards.ieee.org/faqs/affiliationFAQ.html</t>
  </si>
  <si>
    <t xml:space="preserve">Anti-Trust FAQ - http://standards.ieee.org/resources/antitrust-guidelines.pdf </t>
  </si>
  <si>
    <t>Ethics - http://www.ieee.org/portal/cms_docs/about/CoE_poster.pdf</t>
  </si>
  <si>
    <t>Does anyone indicate essential IP that needs to be noted?</t>
  </si>
  <si>
    <t>PAR (07-0575)</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</si>
  <si>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</si>
  <si>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</si>
  <si>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</si>
  <si>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</si>
  <si>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</si>
  <si>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</si>
  <si>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</si>
  <si>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</si>
  <si>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</si>
  <si>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AGENDA IEEE802.15 HIP IG MEETING</t>
  </si>
  <si>
    <t>Doc. #</t>
  </si>
  <si>
    <t>Speaker</t>
  </si>
  <si>
    <t>minutes</t>
  </si>
  <si>
    <t>MEETING CALLED TO ORDER</t>
  </si>
  <si>
    <t>Robert Moskowitz</t>
  </si>
  <si>
    <t>ROLL CALL (Please register your presence)</t>
  </si>
  <si>
    <t>How does keying fit into 802.15</t>
  </si>
  <si>
    <t>How HIP can be used for keying</t>
  </si>
  <si>
    <t>Define next step(s)</t>
  </si>
  <si>
    <t>Recess</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</si>
  <si>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</si>
  <si>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</si>
  <si>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</si>
  <si>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</si>
  <si>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Working Group required to request assurance</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</si>
  <si>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</si>
  <si>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</si>
  <si>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</si>
  <si>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</si>
  <si>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</si>
  <si>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</si>
  <si>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</si>
  <si>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</si>
  <si>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</si>
  <si>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</si>
  <si>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</si>
  <si>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</si>
  <si>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</si>
  <si>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</si>
  <si>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Full policy available at http://standards.ieee.org/guides/bylaws/sect6-7.html#6</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</si>
  <si>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</si>
  <si>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</si>
  <si>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</si>
  <si>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</si>
  <si>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</si>
  <si>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</si>
  <si>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</si>
  <si>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</si>
  <si>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</si>
  <si>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</si>
  <si>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</si>
  <si>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</si>
  <si>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</si>
  <si>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</si>
  <si>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</si>
  <si>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</si>
  <si>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</si>
  <si>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</si>
  <si>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</si>
  <si>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</si>
  <si>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</si>
  <si>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</si>
  <si>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</si>
  <si>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</si>
  <si>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</si>
  <si>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</si>
  <si>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</si>
  <si>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</si>
  <si>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Copyright</t>
  </si>
  <si>
    <r>
      <t>•</t>
    </r>
    <r>
      <rPr>
        <b/>
        <sz val="12"/>
        <color indexed="18"/>
        <rFont val="Arial"/>
        <family val="2"/>
      </rPr>
      <t xml:space="preserve">Under the current US copyright law — the author of information is deemed to own the copyright from the moment of creation </t>
    </r>
  </si>
  <si>
    <r>
      <t xml:space="preserve">•The IEEE Bylaws require </t>
    </r>
    <r>
      <rPr>
        <b/>
        <i/>
        <sz val="12"/>
        <color indexed="18"/>
        <rFont val="Arial"/>
        <family val="2"/>
      </rPr>
      <t xml:space="preserve">copyright of all material to be held by the IEEE </t>
    </r>
  </si>
  <si>
    <t xml:space="preserve">–Must consult with IEEE for re-use of copyright material </t>
  </si>
  <si>
    <r>
      <t>•The IEEE Standards accomplishes transfer of copyright ownership through the Project Authorization Request (PAR) process</t>
    </r>
    <r>
      <rPr>
        <sz val="12"/>
        <color indexed="18"/>
        <rFont val="Arial"/>
        <family val="2"/>
      </rPr>
      <t xml:space="preserve"> </t>
    </r>
  </si>
  <si>
    <t>Declaration of Affiliation</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</si>
  <si>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</si>
  <si>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</si>
  <si>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</si>
  <si>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</si>
  <si>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</si>
  <si>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</si>
  <si>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</si>
  <si>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</si>
  <si>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Subcommittees</t>
  </si>
  <si>
    <t>BAN Applications</t>
  </si>
  <si>
    <t>BAN Regulatory</t>
  </si>
  <si>
    <t>BAN Channel Model</t>
  </si>
  <si>
    <t>Technical Requirement Document</t>
  </si>
  <si>
    <t>Basline Selection Process</t>
  </si>
  <si>
    <t>Laison with 802.18</t>
  </si>
  <si>
    <t>Hyeong Ho Lee</t>
  </si>
  <si>
    <t>Allan Chunhui Zhu</t>
  </si>
  <si>
    <t>Huan-bang Li - Japan</t>
  </si>
  <si>
    <t>Kamya Yazdandoost</t>
  </si>
  <si>
    <t>Bin  Zhen</t>
  </si>
  <si>
    <t>Huan-bang Li</t>
  </si>
  <si>
    <t>Jay Bain</t>
  </si>
  <si>
    <t>John Farserotu - EU</t>
  </si>
  <si>
    <t>Knud Erik Skouby</t>
  </si>
  <si>
    <t>Maulin Patel</t>
  </si>
  <si>
    <t>Art Astrin</t>
  </si>
  <si>
    <t>Jean Schwoerer - EU</t>
  </si>
  <si>
    <t>David Britz (AT&amp;T)</t>
  </si>
  <si>
    <t>Jean Schwoerer</t>
  </si>
  <si>
    <t>Yang Moon Yoon - Korea</t>
  </si>
  <si>
    <t>Dino Miniutti</t>
  </si>
  <si>
    <t>Soohong Daniel Park</t>
  </si>
  <si>
    <t>Kamran Sayrafian</t>
  </si>
  <si>
    <t>Ozgur Oyman</t>
  </si>
  <si>
    <t>Sangsung Choi</t>
  </si>
  <si>
    <t>Wen Bin Yang</t>
  </si>
  <si>
    <t>Eun Tae Won, Samsung</t>
  </si>
  <si>
    <t>Tetsushi Ikegami</t>
  </si>
  <si>
    <t>Yeong Min Jang</t>
  </si>
  <si>
    <t>Ichiro Ida</t>
  </si>
  <si>
    <t>Shubhranshu Singh</t>
  </si>
  <si>
    <t>Giriraj Goyal</t>
  </si>
  <si>
    <t>Sung Hyup Lee</t>
  </si>
  <si>
    <t>Laurent Ouvry</t>
  </si>
  <si>
    <t>Ranjeet Kumar Patro</t>
  </si>
  <si>
    <t>Daniel Lewis, NICTA</t>
  </si>
  <si>
    <t>Noh-Gyoung Kang</t>
  </si>
  <si>
    <t>Kiran Bynam</t>
  </si>
  <si>
    <t>Marco Hernandez</t>
  </si>
  <si>
    <t>Jung Hwan Hwang</t>
  </si>
  <si>
    <t>Okundu Omeni</t>
  </si>
  <si>
    <t>Jason Ellis</t>
  </si>
  <si>
    <t>Hyung-Il Park</t>
  </si>
  <si>
    <t>Sung-Weon Kang</t>
  </si>
  <si>
    <t>Deliverables</t>
  </si>
  <si>
    <t>BAN Applications Matrix</t>
  </si>
  <si>
    <t>World band matrix</t>
  </si>
  <si>
    <t>Channel Models Document</t>
  </si>
  <si>
    <t>Selection Criteria Doc</t>
  </si>
  <si>
    <t>STDS-802-15-BAN@LISTSERV.IEEE.ORG</t>
  </si>
  <si>
    <t>First Name</t>
  </si>
  <si>
    <t>Last Name</t>
  </si>
  <si>
    <t>Affiliation</t>
  </si>
  <si>
    <t>Ranji</t>
  </si>
  <si>
    <t>Agarwal</t>
  </si>
  <si>
    <t>Fujitsu</t>
  </si>
  <si>
    <t>Gahng-Seop</t>
  </si>
  <si>
    <t>Ahn</t>
  </si>
  <si>
    <t>CCNY</t>
  </si>
  <si>
    <t>M.A.</t>
  </si>
  <si>
    <t>Ameen</t>
  </si>
  <si>
    <t>Inha University</t>
  </si>
  <si>
    <t>Xizhi</t>
  </si>
  <si>
    <t>An</t>
  </si>
  <si>
    <t>Ali</t>
  </si>
  <si>
    <t>Anjomshoaa</t>
  </si>
  <si>
    <t>Art</t>
  </si>
  <si>
    <t>Astrin</t>
  </si>
  <si>
    <t>Astrin Radio</t>
  </si>
  <si>
    <t>Jay</t>
  </si>
  <si>
    <t>Bain</t>
  </si>
  <si>
    <t>Bain Consulting</t>
  </si>
  <si>
    <t>Anuj</t>
  </si>
  <si>
    <t>Batra</t>
  </si>
  <si>
    <t>Texas Instruments</t>
  </si>
  <si>
    <t>Ashotush</t>
  </si>
  <si>
    <t>Bhatia</t>
  </si>
  <si>
    <t>Samsung</t>
  </si>
  <si>
    <t>Nancy</t>
  </si>
  <si>
    <t>Bravin</t>
  </si>
  <si>
    <t>Bravin Enterprises</t>
  </si>
  <si>
    <t>David</t>
  </si>
  <si>
    <t>Britz</t>
  </si>
  <si>
    <t>AT&amp;T</t>
  </si>
  <si>
    <t>Monique</t>
  </si>
  <si>
    <t>Brown</t>
  </si>
  <si>
    <t>Motorola</t>
  </si>
  <si>
    <t>Kiran</t>
  </si>
  <si>
    <t>Bynam</t>
  </si>
  <si>
    <t>Edward</t>
  </si>
  <si>
    <t>Callaway</t>
  </si>
  <si>
    <t>Sunrise MicroDevices</t>
  </si>
  <si>
    <t>Jaesang</t>
  </si>
  <si>
    <t>Cha</t>
  </si>
  <si>
    <t>SNUT</t>
  </si>
  <si>
    <t>Clint</t>
  </si>
  <si>
    <t>Chaplin</t>
  </si>
  <si>
    <t>Hind</t>
  </si>
  <si>
    <t>Chebbo</t>
  </si>
  <si>
    <t>ShihHeng(Scott)</t>
  </si>
  <si>
    <t>Cheng</t>
  </si>
  <si>
    <t>NCTU</t>
  </si>
  <si>
    <t>Chihong</t>
  </si>
  <si>
    <t>Cho</t>
  </si>
  <si>
    <t>Sangsung</t>
  </si>
  <si>
    <t>Choi</t>
  </si>
  <si>
    <t>ETRI</t>
  </si>
  <si>
    <t>Yong-Jun</t>
  </si>
  <si>
    <t>Chung</t>
  </si>
  <si>
    <t>TTA</t>
  </si>
  <si>
    <t>Davenport</t>
  </si>
  <si>
    <t>GE Global Research</t>
  </si>
  <si>
    <t>Rob</t>
  </si>
  <si>
    <t>Davies</t>
  </si>
  <si>
    <t>Philips</t>
  </si>
  <si>
    <t>Gang</t>
  </si>
  <si>
    <t>Ding</t>
  </si>
  <si>
    <t>Olympus</t>
  </si>
  <si>
    <t>Igor</t>
  </si>
  <si>
    <t>Dotlić</t>
  </si>
  <si>
    <t>NICT</t>
  </si>
  <si>
    <t>Amal</t>
  </si>
  <si>
    <t>Ekbal</t>
  </si>
  <si>
    <t>Qualcomm</t>
  </si>
  <si>
    <t>Jason</t>
  </si>
  <si>
    <t>Ellis</t>
  </si>
  <si>
    <t xml:space="preserve">Charles </t>
  </si>
  <si>
    <t>Farlow</t>
  </si>
  <si>
    <t>Medtronic</t>
  </si>
  <si>
    <t>John</t>
  </si>
  <si>
    <t>Farserotu</t>
  </si>
  <si>
    <t>CSEM</t>
  </si>
  <si>
    <t>Andrew</t>
  </si>
  <si>
    <t>Gowans</t>
  </si>
  <si>
    <t>OFCOM</t>
  </si>
  <si>
    <t>Giriraj</t>
  </si>
  <si>
    <t>Goyal</t>
  </si>
  <si>
    <t>Dolmans</t>
  </si>
  <si>
    <t>Guido</t>
  </si>
  <si>
    <t>IMEC-NL</t>
  </si>
  <si>
    <t>Leif</t>
  </si>
  <si>
    <t>Hanlen</t>
  </si>
  <si>
    <t>NICTA</t>
  </si>
  <si>
    <t>Salim</t>
  </si>
  <si>
    <t>Hanna</t>
  </si>
  <si>
    <t>Industrie Canada</t>
  </si>
  <si>
    <t>Shinsuke</t>
  </si>
  <si>
    <t>Hara</t>
  </si>
  <si>
    <t>Hiroshi</t>
  </si>
  <si>
    <t>Harada</t>
  </si>
  <si>
    <t>Ghobad</t>
  </si>
  <si>
    <t>Heidari</t>
  </si>
  <si>
    <t>Marco</t>
  </si>
  <si>
    <t>Hernandez</t>
  </si>
  <si>
    <t>Jin-Meng</t>
  </si>
  <si>
    <t>Ho</t>
  </si>
  <si>
    <t>Srinath</t>
  </si>
  <si>
    <t>Hosur</t>
  </si>
  <si>
    <t>Jung-hwan</t>
  </si>
  <si>
    <t>Hwang</t>
  </si>
  <si>
    <t>Ichiro</t>
  </si>
  <si>
    <t>Ida</t>
  </si>
  <si>
    <t>Tetsushi</t>
  </si>
  <si>
    <t>Ikegami</t>
  </si>
  <si>
    <t>NICT(Meiji Univ.)</t>
  </si>
  <si>
    <t>Yeong Min</t>
  </si>
  <si>
    <t>Jang</t>
  </si>
  <si>
    <t>Kookmin</t>
  </si>
  <si>
    <t>Noh-Gyoung</t>
  </si>
  <si>
    <t>Kang</t>
  </si>
  <si>
    <t>Sung-Weon</t>
  </si>
  <si>
    <t>Taeyoung</t>
  </si>
  <si>
    <t>Samian</t>
  </si>
  <si>
    <t>Kaur</t>
  </si>
  <si>
    <t>Interdigital</t>
  </si>
  <si>
    <t>Farooq</t>
  </si>
  <si>
    <t>Khan</t>
  </si>
  <si>
    <t>Jaehwan</t>
  </si>
  <si>
    <t>Kim</t>
  </si>
  <si>
    <t>Youngki</t>
  </si>
  <si>
    <t>Ryuji</t>
  </si>
  <si>
    <t>Kohno</t>
  </si>
  <si>
    <t>Youngmi</t>
  </si>
  <si>
    <t>Kwon</t>
  </si>
  <si>
    <t>CNU</t>
  </si>
  <si>
    <t>J</t>
  </si>
  <si>
    <t>Lampe</t>
  </si>
  <si>
    <t xml:space="preserve">Kairos Microsystems </t>
  </si>
  <si>
    <t>Myung J.</t>
  </si>
  <si>
    <t>Lee</t>
  </si>
  <si>
    <t>Sung Hyup</t>
  </si>
  <si>
    <t>KORPA</t>
  </si>
  <si>
    <t>Daniel</t>
  </si>
  <si>
    <t>Lewis</t>
  </si>
  <si>
    <t>Changle</t>
  </si>
  <si>
    <t>Li</t>
  </si>
  <si>
    <t>Huan-bang</t>
  </si>
  <si>
    <t>Fred</t>
  </si>
  <si>
    <t>Martin</t>
  </si>
  <si>
    <t>Michael</t>
  </si>
  <si>
    <t>McLaughlin</t>
  </si>
  <si>
    <t>DecaWave</t>
  </si>
  <si>
    <t>Dino</t>
  </si>
  <si>
    <t>Miniutti</t>
  </si>
  <si>
    <t>Fanny</t>
  </si>
  <si>
    <t>Mlinarsky</t>
  </si>
  <si>
    <t>octoScope</t>
  </si>
  <si>
    <t>Andreas</t>
  </si>
  <si>
    <t>Molisch</t>
  </si>
  <si>
    <t>USC, Hughes</t>
  </si>
  <si>
    <t>Robert</t>
  </si>
  <si>
    <t>Moskowitz</t>
  </si>
  <si>
    <t>ICSA Labs</t>
  </si>
  <si>
    <t>Jeremy</t>
  </si>
  <si>
    <t>Moss</t>
  </si>
  <si>
    <t>Dries</t>
  </si>
  <si>
    <t>Neirynck</t>
  </si>
  <si>
    <t>Hiroyo</t>
  </si>
  <si>
    <t>Ogawa</t>
  </si>
  <si>
    <t>Arib</t>
  </si>
  <si>
    <t>Omeni</t>
  </si>
  <si>
    <t>Okundu</t>
  </si>
  <si>
    <t>Toumaz</t>
  </si>
  <si>
    <t>Laurent</t>
  </si>
  <si>
    <t>Ouvry</t>
  </si>
  <si>
    <t>France</t>
  </si>
  <si>
    <t>Ozgur</t>
  </si>
  <si>
    <t>Oyman</t>
  </si>
  <si>
    <t>Intel</t>
  </si>
  <si>
    <t>Hyung-Il</t>
  </si>
  <si>
    <t>Park</t>
  </si>
  <si>
    <t>Jahng-Sun</t>
  </si>
  <si>
    <t xml:space="preserve">Seung-Hoon </t>
  </si>
  <si>
    <t>Tae Rim</t>
  </si>
  <si>
    <t>Jahng Sun</t>
  </si>
  <si>
    <t xml:space="preserve">Park </t>
  </si>
  <si>
    <t>Maulin</t>
  </si>
  <si>
    <t>Patel</t>
  </si>
  <si>
    <t>Ranjeet Kumar</t>
  </si>
  <si>
    <t>Patro</t>
  </si>
  <si>
    <t>Al</t>
  </si>
  <si>
    <t>Petrick</t>
  </si>
  <si>
    <t>Jones-Petrick and Associates</t>
  </si>
  <si>
    <t>Powell</t>
  </si>
  <si>
    <t>Freescale - ex</t>
  </si>
  <si>
    <t>Rick</t>
  </si>
  <si>
    <t>Zarlink</t>
  </si>
  <si>
    <t>Sridhar</t>
  </si>
  <si>
    <t>Rajagopal</t>
  </si>
  <si>
    <t xml:space="preserve">Sthanunathan </t>
  </si>
  <si>
    <t>Ramakrishnan</t>
  </si>
  <si>
    <t xml:space="preserve">Arthur </t>
  </si>
  <si>
    <t>Redfern</t>
  </si>
  <si>
    <t>Reuss</t>
  </si>
  <si>
    <t>Plantronics</t>
  </si>
  <si>
    <t>June Chul</t>
  </si>
  <si>
    <t>Roh</t>
  </si>
  <si>
    <t>Benjamin</t>
  </si>
  <si>
    <t>Rolfe</t>
  </si>
  <si>
    <t>BlindCreek</t>
  </si>
  <si>
    <t>Olivier</t>
  </si>
  <si>
    <t>Rousseaux</t>
  </si>
  <si>
    <t>Jérôme</t>
  </si>
  <si>
    <t>Rousselot</t>
  </si>
  <si>
    <t>Didier</t>
  </si>
  <si>
    <t>Sagan</t>
  </si>
  <si>
    <t>Kamran</t>
  </si>
  <si>
    <t>Sayrafian</t>
  </si>
  <si>
    <t>NIST</t>
  </si>
  <si>
    <t>Jean</t>
  </si>
  <si>
    <t>Schwoerer</t>
  </si>
  <si>
    <t>Orange/France Telecom</t>
  </si>
  <si>
    <t>Naganori</t>
  </si>
  <si>
    <t>Shirakata</t>
  </si>
  <si>
    <t>Panasonic</t>
  </si>
  <si>
    <t>Feng</t>
  </si>
  <si>
    <t>Shu</t>
  </si>
  <si>
    <t>Sim</t>
  </si>
  <si>
    <t>Shubhranshu</t>
  </si>
  <si>
    <t>Singh</t>
  </si>
  <si>
    <t>Knud Erik</t>
  </si>
  <si>
    <t>Skouby</t>
  </si>
  <si>
    <t xml:space="preserve">James </t>
  </si>
  <si>
    <t xml:space="preserve">Spoto </t>
  </si>
  <si>
    <t>Rene</t>
  </si>
  <si>
    <t>Struik</t>
  </si>
  <si>
    <t>Certicom</t>
  </si>
  <si>
    <t>Grace</t>
  </si>
  <si>
    <t>Sung</t>
  </si>
  <si>
    <t>Kenichi</t>
  </si>
  <si>
    <t>Takizawa</t>
  </si>
  <si>
    <t>Larry</t>
  </si>
  <si>
    <t>Taylor</t>
  </si>
  <si>
    <t>Discrete Time</t>
  </si>
  <si>
    <t>Steven</t>
  </si>
  <si>
    <t>Thoen</t>
  </si>
  <si>
    <t>NXP</t>
  </si>
  <si>
    <t>Tiedemann</t>
  </si>
  <si>
    <t>Nick</t>
  </si>
  <si>
    <t>Timmons</t>
  </si>
  <si>
    <t>LYIT</t>
  </si>
  <si>
    <t>Jim</t>
  </si>
  <si>
    <t>Tomick</t>
  </si>
  <si>
    <t>Sana</t>
  </si>
  <si>
    <t>Ullah</t>
  </si>
  <si>
    <t>Sunil</t>
  </si>
  <si>
    <t>Vadgama</t>
  </si>
  <si>
    <t>Kang-Sung</t>
  </si>
  <si>
    <t>Weon</t>
  </si>
  <si>
    <t>Eun Tae</t>
  </si>
  <si>
    <t>Won</t>
  </si>
  <si>
    <t>AlanChiWai</t>
  </si>
  <si>
    <t>Wong</t>
  </si>
  <si>
    <t>Wen-Bin</t>
  </si>
  <si>
    <t>Yang</t>
  </si>
  <si>
    <t>Kamya-Yekeh</t>
  </si>
  <si>
    <t>Yazdandoost</t>
  </si>
  <si>
    <t>Kaoru</t>
  </si>
  <si>
    <t>Yokoo</t>
  </si>
  <si>
    <t>Yang Moon</t>
  </si>
  <si>
    <t>Yoon</t>
  </si>
  <si>
    <t>Betty</t>
  </si>
  <si>
    <t>Zhao</t>
  </si>
  <si>
    <t>Huawei</t>
  </si>
  <si>
    <t>Bin</t>
  </si>
  <si>
    <t>Zhen</t>
  </si>
  <si>
    <t>Allan Chunhui</t>
  </si>
  <si>
    <t>Zhu</t>
  </si>
  <si>
    <t>Teleconference Schedule</t>
  </si>
  <si>
    <t>GMT</t>
  </si>
  <si>
    <t>US CA</t>
  </si>
  <si>
    <t>US TX</t>
  </si>
  <si>
    <t>US NY</t>
  </si>
  <si>
    <t>EU</t>
  </si>
  <si>
    <t>India</t>
  </si>
  <si>
    <t>JP, KR</t>
  </si>
  <si>
    <t>AU</t>
  </si>
  <si>
    <t>PST</t>
  </si>
  <si>
    <t>CST</t>
  </si>
  <si>
    <t>EST</t>
  </si>
  <si>
    <t>Bangalor</t>
  </si>
  <si>
    <t>Tokyo, Soul</t>
  </si>
  <si>
    <t>Canberra</t>
  </si>
  <si>
    <t>Time Zone</t>
  </si>
  <si>
    <t>G</t>
  </si>
  <si>
    <t>G-7</t>
  </si>
  <si>
    <t>G-5</t>
  </si>
  <si>
    <t>G-4</t>
  </si>
  <si>
    <t>G+2</t>
  </si>
  <si>
    <t>G+5.5</t>
  </si>
  <si>
    <t>G+9</t>
  </si>
  <si>
    <t>G+10</t>
  </si>
  <si>
    <t>Call 1</t>
  </si>
  <si>
    <t>Call 2</t>
  </si>
  <si>
    <t>Frequency Band</t>
  </si>
  <si>
    <t>Bandwidth</t>
  </si>
  <si>
    <t>eirp mW</t>
  </si>
  <si>
    <t>Comments</t>
  </si>
  <si>
    <t>Channel Model</t>
  </si>
  <si>
    <t>from (MHz)</t>
  </si>
  <si>
    <t>to (MHz)</t>
  </si>
  <si>
    <t>BS-BS</t>
  </si>
  <si>
    <t>BS-IM</t>
  </si>
  <si>
    <t>IM-IM</t>
  </si>
  <si>
    <t>Baseband</t>
  </si>
  <si>
    <t>Industry, Scientific, and Medical and Short Range Device Telemetry and Telecommand usage</t>
  </si>
  <si>
    <t>RFID</t>
  </si>
  <si>
    <t>ISM</t>
  </si>
  <si>
    <t>TV Ch 12</t>
  </si>
  <si>
    <t>CR to FCC, ofcom</t>
  </si>
  <si>
    <t>TV Ch 13</t>
  </si>
  <si>
    <t>MICT</t>
  </si>
  <si>
    <t>10 chan ea 300kHz, Freq agility</t>
  </si>
  <si>
    <t>MEDS</t>
  </si>
  <si>
    <t>EU only</t>
  </si>
  <si>
    <t>US only</t>
  </si>
  <si>
    <t>Mot</t>
  </si>
  <si>
    <t>Current Allocations in Prospective Medical Telemetry Bands TV Ch37</t>
  </si>
  <si>
    <t>Current Allocations in Prospective Medical Telemetry Bands</t>
  </si>
  <si>
    <t>25,000/1,000</t>
  </si>
  <si>
    <t>Gone non exclusive to WiMax</t>
  </si>
  <si>
    <t>Pat Kenney</t>
  </si>
  <si>
    <t>UWB</t>
  </si>
  <si>
    <t>CSEM? NICT</t>
  </si>
  <si>
    <t>Wireless Medical Telemetry WMTS</t>
  </si>
  <si>
    <t>All types of communications except voice and video are permitted</t>
  </si>
  <si>
    <t xml:space="preserve"> on both a bi-directional and unidirectional basis,</t>
  </si>
  <si>
    <t xml:space="preserve"> provided that all communications are related to the provision of medical care.</t>
  </si>
  <si>
    <t>Author</t>
  </si>
  <si>
    <t>Title</t>
  </si>
  <si>
    <t>Ray Kurzweil</t>
  </si>
  <si>
    <t>The Singularity is Near: When Humans Transcend Biology</t>
  </si>
  <si>
    <t>Peter S. Hall (Editor), Yang Hao (Editor)</t>
  </si>
  <si>
    <t>Antennas And Propagation for Body-Centric Wireless Communications by , 2006, 1580534937.</t>
  </si>
  <si>
    <t>Guang-Zhong Yang, Magdi Yacoub</t>
  </si>
  <si>
    <t>Body Sensor Networks By Guang-Zhong Yang, Magdi Yacoub. 2006, ISBN: 978-1-84628-272-0</t>
  </si>
  <si>
    <t>Mary Roach</t>
  </si>
  <si>
    <t>Stiff: The Curious Lives of Human Cadavers</t>
  </si>
  <si>
    <t>MICS    ETSI</t>
  </si>
  <si>
    <t>EN 301839-1 V1.2.1  (2007)</t>
  </si>
  <si>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</si>
  <si>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</si>
  <si>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EN 301839-2 V1.2.1  (2007)</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</si>
  <si>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</si>
  <si>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</si>
  <si>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MEDS   ETSI </t>
  </si>
  <si>
    <t>MEDS ETSI EN302537-1   (2008)</t>
  </si>
  <si>
    <t>Electromagnetic compatibility and Radio spectrum Matters (ERM) - Short Range Devices (SRD) - Ultra Low Power Medical Data Service Systems operating in the frequency range 401 MHz to 402 MHz and 405 MHz to 406 MHz - Part 1: Technical characteristics and test methods</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</si>
  <si>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</si>
  <si>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EN302537-2  (2008)</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</si>
  <si>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</si>
  <si>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</si>
  <si>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Tutorial BAN Part 1</t>
  </si>
  <si>
    <t>15-06-0331-00-0ban-tutorial-body-area-networks.ppt</t>
  </si>
  <si>
    <t>Tutorial BAN Part 2</t>
  </si>
  <si>
    <t>15-06-0337-00-0ban-tutorial-body-area-networks-part2.pdf</t>
  </si>
  <si>
    <t>Anders J. Johansson</t>
  </si>
  <si>
    <t>http://www.eit.lth.se/index.php?id=260&amp;uhpuid=scd.ajo&amp;hpuid=13#thesis</t>
  </si>
  <si>
    <t>H. Hashemi</t>
  </si>
  <si>
    <t>"The Indoor Radio Propagation Channel," Proceedings of the IEEE, Vol. 81, Issue 7, July 1993, pp. 943-968</t>
  </si>
  <si>
    <t>L.J.W. van Loon</t>
  </si>
  <si>
    <t>"Mobile In-Home UHF Radio Propagation for Short-Range Devices," IEEE Antennas and Propagation Magazine, Vol. 41, No. 2, April 1999, pp. 37-40</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</si>
  <si>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</si>
  <si>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</si>
  <si>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</si>
  <si>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</si>
  <si>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H. Jia et al.</t>
  </si>
  <si>
    <t>"The Analysis and Research of the Radio Propagation Models in Multifloored Buildings, 3rd International Symposium on Electromagnetic Compatibility, 2002, 21-24 May 2002, pp. 331-334</t>
  </si>
  <si>
    <t>The ETSI Technical Report on the feasibility of 2.4 GHz implantable device communication is now available for free download from the ETSI site</t>
  </si>
  <si>
    <t>TR 102 655</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</si>
  <si>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</si>
  <si>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Antennas and Propagation for Body-centric Wireless Coomunications, pp. 241-270, ISBN 1-58053-493-7, Artech House, 2006</t>
  </si>
  <si>
    <t>TG6 CM Doc</t>
  </si>
  <si>
    <t>Sep mtg</t>
  </si>
  <si>
    <t>Kamya</t>
  </si>
  <si>
    <t>CFP</t>
  </si>
  <si>
    <t>Jun-ichi</t>
  </si>
  <si>
    <t>Takada</t>
  </si>
  <si>
    <t>Jung Hwan</t>
  </si>
  <si>
    <t>Timeline</t>
  </si>
  <si>
    <t>SG Formed</t>
  </si>
  <si>
    <t>*</t>
  </si>
  <si>
    <t>PAR &amp; 5C</t>
  </si>
  <si>
    <t>TG set up</t>
  </si>
  <si>
    <t>&gt;</t>
  </si>
  <si>
    <t>^</t>
  </si>
  <si>
    <t>Affirm Apps matrix</t>
  </si>
  <si>
    <t>TRD Technical Requirements Doc</t>
  </si>
  <si>
    <t>?</t>
  </si>
  <si>
    <t>SCD Select Criteria Document</t>
  </si>
  <si>
    <t>???</t>
  </si>
  <si>
    <t>CFI Call for Intent</t>
  </si>
  <si>
    <t>CFP Call for Proposals</t>
  </si>
  <si>
    <t>Proposals</t>
  </si>
  <si>
    <t xml:space="preserve">Selection procedure </t>
  </si>
  <si>
    <t>Base line selection</t>
  </si>
  <si>
    <t>Draft ready for letter ballot</t>
  </si>
  <si>
    <t>Draft ready for Sponsor ballot</t>
  </si>
  <si>
    <t>Done</t>
  </si>
  <si>
    <t>TG CFA (Call for Applications)</t>
  </si>
  <si>
    <t>Application Summary Document</t>
  </si>
  <si>
    <t>CFI (Call for Intent)</t>
  </si>
  <si>
    <t>Channel Measurement ready in July</t>
  </si>
  <si>
    <t>Channel Model Document ready</t>
  </si>
  <si>
    <t>Issue CFP (Call for Proposals)</t>
  </si>
  <si>
    <t>Close CFP</t>
  </si>
  <si>
    <t>Hear Proposals</t>
  </si>
  <si>
    <t>Technical editorial team in place</t>
  </si>
  <si>
    <t>Technical Comments Resolution</t>
  </si>
  <si>
    <t>Draft ready for Letter Ballot</t>
  </si>
  <si>
    <t>Letter Ballot (#1)</t>
  </si>
  <si>
    <t>Recirculation</t>
  </si>
  <si>
    <t>Letter Ballot (#2)</t>
  </si>
  <si>
    <t>Draft ready for Sponsor Ballot</t>
  </si>
  <si>
    <t>Sponsor Ballot</t>
  </si>
  <si>
    <t>Sponsor Ballot Recirculation</t>
  </si>
  <si>
    <t>WG/SEC approval</t>
  </si>
  <si>
    <t>REVCOM approval</t>
  </si>
  <si>
    <t>TRD (Technical Requirements Doc)</t>
  </si>
  <si>
    <t>SCD (Select Criteria Document)</t>
  </si>
  <si>
    <t>CFP (Call for Proposals)</t>
  </si>
  <si>
    <t>Issue CFP</t>
  </si>
  <si>
    <t>Close CFP (Call for Proposals)</t>
  </si>
  <si>
    <t>v</t>
  </si>
  <si>
    <t>Merge Proposals</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</si>
  <si>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</si>
  <si>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</si>
  <si>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</si>
  <si>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</si>
  <si>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</si>
  <si>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</si>
  <si>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</si>
  <si>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</si>
  <si>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</si>
  <si>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</si>
  <si>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</si>
  <si>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</si>
  <si>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</si>
  <si>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</si>
  <si>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Technical Editors</t>
  </si>
  <si>
    <t>Tent Areas</t>
  </si>
  <si>
    <t>ALL, English</t>
  </si>
  <si>
    <t>UWB PHY</t>
  </si>
  <si>
    <t>MAC All</t>
  </si>
  <si>
    <t xml:space="preserve">John </t>
  </si>
  <si>
    <t>Faserotu</t>
  </si>
  <si>
    <t>RP will check</t>
  </si>
  <si>
    <t>MAC</t>
  </si>
  <si>
    <t>Jahng</t>
  </si>
  <si>
    <t>HBC PHY MAC</t>
  </si>
  <si>
    <t>Shin</t>
  </si>
  <si>
    <t>NB PHY</t>
  </si>
  <si>
    <t>MAC, Security</t>
  </si>
  <si>
    <t>TI</t>
  </si>
  <si>
    <t>Name</t>
  </si>
  <si>
    <t>Huan-Bang Li</t>
  </si>
  <si>
    <t xml:space="preserve">Omeni Okundu </t>
  </si>
  <si>
    <t>Tomaz</t>
  </si>
  <si>
    <t>Dino Minutti</t>
  </si>
  <si>
    <t>Tatsuo Nakagawa</t>
  </si>
  <si>
    <t>Hitachi</t>
  </si>
  <si>
    <t xml:space="preserve">Ruben de Francisco </t>
  </si>
  <si>
    <t>IMEC NL</t>
  </si>
  <si>
    <t>Olivier Rousseaux</t>
  </si>
  <si>
    <t>John Farserotu</t>
  </si>
  <si>
    <t>Jaehwan Kim</t>
  </si>
  <si>
    <t>Jung-hwan Hwang</t>
  </si>
  <si>
    <t>Sung Weon Kang</t>
  </si>
  <si>
    <t>Hyung-il Park</t>
  </si>
  <si>
    <t>Frederick Martin</t>
  </si>
  <si>
    <t>Alireza Seyedi</t>
  </si>
  <si>
    <t>University of Rochester</t>
  </si>
  <si>
    <t>Gang Ding</t>
  </si>
  <si>
    <t>Ida Ichiro</t>
  </si>
  <si>
    <t>France Telecom</t>
  </si>
  <si>
    <t>Kyung Sup Kwak </t>
  </si>
  <si>
    <t>Inha University, Korea</t>
  </si>
  <si>
    <t>Seok Ho Kim  </t>
  </si>
  <si>
    <t>Youjin Kim</t>
  </si>
  <si>
    <t>Li Huang</t>
  </si>
  <si>
    <t>Dong Kyoo Kim</t>
  </si>
  <si>
    <t>Seung-Moon Ryu</t>
  </si>
  <si>
    <t>Casuh Corp</t>
  </si>
  <si>
    <t>Bin Zhen</t>
  </si>
  <si>
    <t>Jerome Rousselot</t>
  </si>
  <si>
    <t>Samsung Electronics</t>
  </si>
  <si>
    <t>Feng Shu</t>
  </si>
  <si>
    <t>Shinsuke Hara</t>
  </si>
  <si>
    <t>Jahng Sun Park</t>
  </si>
  <si>
    <t>Seung-Hoon Park</t>
  </si>
  <si>
    <t>Eun Tae Won</t>
  </si>
  <si>
    <t>Chihong Cho</t>
  </si>
  <si>
    <t>Wan-Cheol Yang</t>
  </si>
  <si>
    <t>Samsung Electro-Mechanics</t>
  </si>
  <si>
    <t>Seong-Jun Song</t>
  </si>
  <si>
    <t>Daniel Lewis</t>
  </si>
  <si>
    <t>Seung Hyong Rhee</t>
  </si>
  <si>
    <t xml:space="preserve">Kwangwoon University </t>
  </si>
  <si>
    <t>Sang-Yub Lee</t>
  </si>
  <si>
    <t>Igor Dotlic</t>
  </si>
  <si>
    <t>Anuj Batra</t>
  </si>
  <si>
    <t xml:space="preserve">June Seung Yoon </t>
  </si>
  <si>
    <t>City University of New York</t>
  </si>
  <si>
    <t>Meiji University</t>
  </si>
  <si>
    <t>Sungrae Cho</t>
  </si>
  <si>
    <t>Chung-Ang University</t>
  </si>
  <si>
    <t>Kenichi Takizawa</t>
  </si>
  <si>
    <t>Changle Li</t>
  </si>
  <si>
    <t>Michael Mc Laughlin</t>
  </si>
  <si>
    <t>DecaWave Ltd.</t>
  </si>
  <si>
    <t>Didier Sagan</t>
  </si>
  <si>
    <t>Arnaud Tonnerre</t>
  </si>
  <si>
    <t>THALES Communications</t>
  </si>
  <si>
    <t>Amal Ekbal</t>
  </si>
  <si>
    <r>
      <t>James Spoto</t>
    </r>
    <r>
      <rPr>
        <sz val="10"/>
        <rFont val="Times New Roman"/>
        <family val="1"/>
      </rPr>
      <t xml:space="preserve"> </t>
    </r>
  </si>
  <si>
    <r>
      <t>Kairos Microsystems</t>
    </r>
    <r>
      <rPr>
        <sz val="10"/>
        <rFont val="Times New Roman"/>
        <family val="1"/>
      </rPr>
      <t xml:space="preserve"> </t>
    </r>
  </si>
  <si>
    <t>Christopher Hansen</t>
  </si>
  <si>
    <t>Broadcom Corporation</t>
  </si>
  <si>
    <t>Jason Trachewsky</t>
  </si>
  <si>
    <t>Ryuji Kohno</t>
  </si>
  <si>
    <t>Yokohama National University</t>
  </si>
  <si>
    <t>Ismail Lakkis</t>
  </si>
  <si>
    <t>Tensorcom</t>
  </si>
  <si>
    <t>Hind Munzer-Chebbo</t>
  </si>
  <si>
    <t>Fujitsu Laboratories of Europe LTD</t>
  </si>
  <si>
    <t>Jin-Meng Ho</t>
  </si>
  <si>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</si>
  <si>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</si>
  <si>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</si>
  <si>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</si>
  <si>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</si>
  <si>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</si>
  <si>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</si>
  <si>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</si>
  <si>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</si>
  <si>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</si>
  <si>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</si>
  <si>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YangMoon Yoon</t>
  </si>
  <si>
    <t>SungHyup Lee</t>
  </si>
  <si>
    <t>SooHwan Choe</t>
  </si>
  <si>
    <t>March</t>
  </si>
  <si>
    <t>*****</t>
  </si>
  <si>
    <t>Cheolhyo Lee (ETRI)</t>
  </si>
  <si>
    <t xml:space="preserve"> - 4/28</t>
  </si>
  <si>
    <r>
      <t>James Spoto</t>
    </r>
    <r>
      <rPr>
        <sz val="11"/>
        <rFont val="Times New Roman"/>
        <family val="1"/>
      </rPr>
      <t xml:space="preserve"> </t>
    </r>
  </si>
  <si>
    <r>
      <t>Kairos Microsystems</t>
    </r>
    <r>
      <rPr>
        <sz val="11"/>
        <rFont val="Times New Roman"/>
        <family val="1"/>
      </rPr>
      <t xml:space="preserve"> </t>
    </r>
  </si>
  <si>
    <t>KiBum Kwon</t>
  </si>
  <si>
    <t>ShihHeng Cheng (NCTU, Taiwan)</t>
  </si>
  <si>
    <t>Tsan-Wen Chen (NCTU, Taiwan)</t>
  </si>
  <si>
    <t>Proposal Presentation</t>
  </si>
  <si>
    <t>Presenter</t>
  </si>
  <si>
    <t>Organization</t>
  </si>
  <si>
    <t>15-09-0313-00-0006-nict-nb-phy-proposal-for-wban</t>
  </si>
  <si>
    <t>15-09-0317-01-0006-block-based-phy-and-packet-transmission-for-low-data-rate-in-body-wban</t>
  </si>
  <si>
    <t>15-09-0318-00-0006-samsung-efc-phy-mac-proposal</t>
  </si>
  <si>
    <t>15-09-0320-00-0006-nict-s-wideband-phy-proposal-part-2-ir-uwb</t>
  </si>
  <si>
    <t>15-09-0321-00-0006-presentation-distributed-tdma-scheduling-for-sop</t>
  </si>
  <si>
    <t>15-09-0322-00-0006-etri-samsung-phy-proposal-presentation</t>
  </si>
  <si>
    <t>15-09-0324-00-0006-cea-ft-thales-ban-proposal</t>
  </si>
  <si>
    <t xml:space="preserve">Jean Schwoerer </t>
  </si>
  <si>
    <t>CEA-FT-Thales</t>
  </si>
  <si>
    <t>15-09-0277-01-0006-csem-fm-uwb-proposal-presentation</t>
  </si>
  <si>
    <t>John F.M. Gerrits</t>
  </si>
  <si>
    <t>15-09-0325-00-0006-medwin-mac-and-security-proposal-presentation-part-2-security</t>
  </si>
  <si>
    <t>Omeni Okundu</t>
  </si>
  <si>
    <t>MedWiN*</t>
  </si>
  <si>
    <t>15-09-0326-00-0006-medwin-mac-and-security-proposal-presentation-part-1-mac</t>
  </si>
  <si>
    <t>David Davenport</t>
  </si>
  <si>
    <t>15-09-0328-00-0006-medwin-physical-layer-proposal-presentation</t>
  </si>
  <si>
    <t>15-09-0330-00-0006-imec-uwb-phy-proposal-presentation</t>
  </si>
  <si>
    <t xml:space="preserve">Olivier Rousseaux </t>
  </si>
  <si>
    <t>IMEC</t>
  </si>
  <si>
    <t>15-09-0336-00-0006-ieee802-15-6-versatile-mac-proposal-for-wban</t>
  </si>
  <si>
    <t>Myung Lee</t>
  </si>
  <si>
    <t>ETRI-CUNY</t>
  </si>
  <si>
    <t>15-09-0314-00-0006-samsung-mac-proposal-part-2-co-existence-network-management-security</t>
  </si>
  <si>
    <t>15-09-0338-00-0006-imec-uwb-mac-proposal-presentation</t>
  </si>
  <si>
    <t>15-09-0315-00-0006-samsung-mac-proposal-part-1-a-power-efficient-mac-for-ban</t>
  </si>
  <si>
    <t>Ranjeet K. Patro</t>
  </si>
  <si>
    <t>15-09-0339-00-0006-imec-narrowband-phy-proposal-presentation</t>
  </si>
  <si>
    <t>15-09-0341-00-0006-imec-narrowband-mac-proposal-presentation</t>
  </si>
  <si>
    <t>15-09-0287-00-0006-fujitsu-partial-phy-mac-proposal-presentation</t>
  </si>
  <si>
    <t>15-09-0346-00-0006-nict-s-mac-proposal</t>
  </si>
  <si>
    <t>15-09-0345-00-0006-nicta-proposal</t>
  </si>
  <si>
    <t>15-09-0343-00-0006-tensorcom-phy-proposal</t>
  </si>
  <si>
    <t>15-09-0335-00-0006-texas-instruments-impulse-radio-uwb-physical-layer-proposal</t>
  </si>
  <si>
    <t>June Chul Roh</t>
  </si>
  <si>
    <t>15-09-0347-00-0006-hbc-mac-proposal-for-ieee-802-15-6</t>
  </si>
  <si>
    <t>15-09-0348-00-0006-etri-hbc-phy-proposal</t>
  </si>
  <si>
    <t>15-09-0352-00-0006-ultra-low-power-medical-ban-phy-proposal</t>
  </si>
  <si>
    <t>15-09-0311-00-0006-olympus-mac-proposal-for-ieee-802-5-6</t>
  </si>
  <si>
    <t>15-09-0353-00-0006-ynu-phy-and-mac-design-for-wban-ieee-p802-15-6</t>
  </si>
  <si>
    <t>YNU</t>
  </si>
  <si>
    <t>15-09-0354-00-0006-nict-phy-solution-part-1-chirp-pulse-based-ir-uwb-physical-layer</t>
  </si>
  <si>
    <t>Igor Dotlić</t>
  </si>
  <si>
    <t>15-09-0355-00-0006-meiji-university-uwb-phy-proposal-for-ban</t>
  </si>
  <si>
    <t>Meiji</t>
  </si>
  <si>
    <t>MedWiN* = Merger of GE Healthcare, Philips, Texas Instruments and Toumaz</t>
  </si>
  <si>
    <t>W</t>
  </si>
  <si>
    <t>Tu</t>
  </si>
  <si>
    <t>MedWiN</t>
  </si>
  <si>
    <t>Th AM ok</t>
  </si>
  <si>
    <t>Th</t>
  </si>
  <si>
    <t>TG6 May 2009 Proposal Evaluation Form</t>
  </si>
  <si>
    <t xml:space="preserve">Name:__________________________________  </t>
  </si>
  <si>
    <t>Email: __________________</t>
  </si>
  <si>
    <t>Please use 0-9 as grading scale.</t>
  </si>
  <si>
    <t>Regulatory</t>
  </si>
  <si>
    <t xml:space="preserve">Raw PHY data rate (node to node) </t>
  </si>
  <si>
    <t>Transmission distance between two nodes</t>
  </si>
  <si>
    <t>Packet error rate (PER)</t>
  </si>
  <si>
    <t>Link budget</t>
  </si>
  <si>
    <t>Power emission level</t>
  </si>
  <si>
    <t>Interference and coexistence</t>
  </si>
  <si>
    <t>Security</t>
  </si>
  <si>
    <t>Reliability</t>
  </si>
  <si>
    <t>Quality of Service (QoS)</t>
  </si>
  <si>
    <t>Scalability</t>
  </si>
  <si>
    <t>MAC transparency</t>
  </si>
  <si>
    <t>Power Efficiency</t>
  </si>
  <si>
    <t>Topology</t>
  </si>
  <si>
    <t>Bonus point</t>
  </si>
  <si>
    <t>PHY</t>
  </si>
  <si>
    <t>NB</t>
  </si>
  <si>
    <t>HBC</t>
  </si>
  <si>
    <t>x</t>
  </si>
  <si>
    <t>ETRI-Samsung</t>
  </si>
  <si>
    <t>p</t>
  </si>
  <si>
    <t>MedWin</t>
  </si>
  <si>
    <t>KORPA-KETI</t>
  </si>
  <si>
    <t>Inha</t>
  </si>
  <si>
    <t>Casuh</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</si>
  <si>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</si>
  <si>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</si>
  <si>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</si>
  <si>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</si>
  <si>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</si>
  <si>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</si>
  <si>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</si>
  <si>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</si>
  <si>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</si>
  <si>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</si>
  <si>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</si>
  <si>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</si>
  <si>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</si>
  <si>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</si>
  <si>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CUNY ETRI</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</si>
  <si>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</si>
  <si>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</si>
  <si>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</si>
  <si>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</si>
  <si>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</si>
  <si>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</si>
  <si>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</si>
  <si>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</si>
  <si>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</si>
  <si>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</si>
  <si>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</si>
  <si>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</si>
  <si>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</si>
  <si>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</si>
  <si>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</si>
  <si>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</si>
  <si>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</si>
  <si>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</si>
  <si>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</si>
  <si>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Proposal document number</t>
  </si>
  <si>
    <t>277-07</t>
  </si>
  <si>
    <t>IMEC OR</t>
  </si>
  <si>
    <t>330-01</t>
  </si>
  <si>
    <t>IMEC GD</t>
  </si>
  <si>
    <t>339-01</t>
  </si>
  <si>
    <t>314-01, 315-01</t>
  </si>
  <si>
    <t>318-02</t>
  </si>
  <si>
    <t>KETI KORPA</t>
  </si>
  <si>
    <t>317-03</t>
  </si>
  <si>
    <t>322-01</t>
  </si>
  <si>
    <t>343-00</t>
  </si>
  <si>
    <t>325-02, 326-00, 328-01</t>
  </si>
  <si>
    <t>TI JCH</t>
  </si>
  <si>
    <t>335-02</t>
  </si>
  <si>
    <t>336-02</t>
  </si>
  <si>
    <t>352-01</t>
  </si>
  <si>
    <t>313-02, 320-00, 346-01</t>
  </si>
  <si>
    <t>353-01</t>
  </si>
  <si>
    <t>355-01</t>
  </si>
  <si>
    <t>287-01</t>
  </si>
  <si>
    <t>345-00</t>
  </si>
  <si>
    <t>348-01</t>
  </si>
  <si>
    <t>324-02</t>
  </si>
  <si>
    <t>311-01</t>
  </si>
  <si>
    <t>138-02</t>
  </si>
  <si>
    <t>366-01, 367-01</t>
  </si>
  <si>
    <t>Doc #</t>
  </si>
  <si>
    <t>FM-UWB</t>
  </si>
  <si>
    <t>Impulse Response UWB</t>
  </si>
  <si>
    <t>320-00</t>
  </si>
  <si>
    <t>Pulsed Chirp UWB</t>
  </si>
  <si>
    <t>Narrowband</t>
  </si>
  <si>
    <t>Band</t>
  </si>
  <si>
    <t>179-02</t>
  </si>
  <si>
    <t>270-310</t>
  </si>
  <si>
    <t>No specific proposal</t>
  </si>
  <si>
    <t>2360-2483</t>
  </si>
  <si>
    <t>0-999</t>
  </si>
  <si>
    <t>402-405</t>
  </si>
  <si>
    <t>367-01</t>
  </si>
  <si>
    <t>328-01</t>
  </si>
  <si>
    <t>402 863 902 950 2360 2400</t>
  </si>
  <si>
    <t>313-02</t>
  </si>
  <si>
    <t>402 433 600 608 868 915 950 1395 1427</t>
  </si>
  <si>
    <t>900 2360 2400</t>
  </si>
  <si>
    <t>WiseMAC</t>
  </si>
  <si>
    <t>388-00</t>
  </si>
  <si>
    <t>dual duty cycling, flexible &amp; power efficient, enhanced slotted Aloha with QoS</t>
  </si>
  <si>
    <t>341-01</t>
  </si>
  <si>
    <t>wakeup receiver, priority-guaranteed</t>
  </si>
  <si>
    <t>325-02, 326-00</t>
  </si>
  <si>
    <t>star topology, time partitioning,  beacon, channel migration, security</t>
  </si>
  <si>
    <t>piconet co-existence, network management and security, poll based access and Single MAC concept</t>
  </si>
  <si>
    <t>366-01</t>
  </si>
  <si>
    <t>Wakeup by Traffic Patterns and Radio, Security, Multiple PHYs, Bridging Function</t>
  </si>
  <si>
    <t>346-01</t>
  </si>
  <si>
    <t>superframe, TDMA based, non-beacon mode, MICS or wakeup</t>
  </si>
  <si>
    <t>SAR sensitive, positioning, hybrid ARQ, and FEC</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</si>
  <si>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</si>
  <si>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</si>
  <si>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</si>
  <si>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</si>
  <si>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</si>
  <si>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</si>
  <si>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</si>
  <si>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Presentation Doc #</t>
  </si>
  <si>
    <t>Documentation Doc. #</t>
  </si>
  <si>
    <t>NICT-YNU-Meiji-UWB-phy-proposal</t>
  </si>
  <si>
    <t>Will provide later</t>
  </si>
  <si>
    <t>Not yet</t>
  </si>
  <si>
    <t>Narrowband PHY</t>
  </si>
  <si>
    <t>KETI, KORPA, (LG), Tensorcom, (Mitsubishi) narrowband-phy-and-mac-for-wban</t>
  </si>
  <si>
    <t>HBC PHY</t>
  </si>
  <si>
    <t>ETRI-Samsung HBC-phy-and-mac</t>
  </si>
  <si>
    <t>325-02 Sec, 326-01</t>
  </si>
  <si>
    <t>327-01</t>
  </si>
  <si>
    <t>344-02</t>
  </si>
  <si>
    <t>337-01</t>
  </si>
  <si>
    <t>.doc</t>
  </si>
  <si>
    <t>276 pdf</t>
  </si>
  <si>
    <t>√</t>
  </si>
  <si>
    <t>NICT-YNU-Meiji</t>
  </si>
  <si>
    <t>no</t>
  </si>
  <si>
    <t>323 pdf</t>
  </si>
  <si>
    <t>pdf</t>
  </si>
  <si>
    <t>KETI, KORPA, (LG), Tensorcom, (Mitsubishi)</t>
  </si>
  <si>
    <t>NICT, MedWin, Fujitsu</t>
  </si>
  <si>
    <t>313, 328, 287</t>
  </si>
  <si>
    <t>329, 286 pdf</t>
  </si>
  <si>
    <t>ETRI-Samsung HBC</t>
  </si>
  <si>
    <t>346, 325 Sec, 326, 287,</t>
  </si>
  <si>
    <t>327-01, 286</t>
  </si>
  <si>
    <t>344-02 pdf</t>
  </si>
  <si>
    <t>Pres Doc #</t>
  </si>
  <si>
    <t>Text Doc. #  .pdf</t>
  </si>
  <si>
    <t>Text Doc. #  .doc</t>
  </si>
  <si>
    <t>Samsung-ETRI-CUNY-KETI-KORPA-Inha-CNU-CSEM</t>
  </si>
  <si>
    <t>277-07 314-01, 315-01, 322-01 179-02 367-01 548 573 689</t>
  </si>
  <si>
    <t>276 337-01, 344-02</t>
  </si>
  <si>
    <t>NICT-YNU-Meiji-TI-Philips-GE-Toumaz-Fujitsu-CEA-FT-Thales-Tensorcom-Olympus-(LG)(Mitsubishi)(NIST)</t>
  </si>
  <si>
    <r>
      <t xml:space="preserve">287-01, 313-02, 318-02, 324-02, 325-02, 326-01, 327, 328-01,  335-02, 336-02, 346-01, 347-01,  353-1, 366-01, </t>
    </r>
    <r>
      <rPr>
        <b/>
        <sz val="12"/>
        <rFont val="Arial"/>
        <family val="2"/>
      </rPr>
      <t>538</t>
    </r>
  </si>
  <si>
    <t>327-01, 329, 286</t>
  </si>
  <si>
    <t>IMEC OR GD</t>
  </si>
  <si>
    <t>330-01 339-01</t>
  </si>
  <si>
    <t>331 340 332 342</t>
  </si>
  <si>
    <t>Agree content for Baseline Draft</t>
  </si>
  <si>
    <t>Draft Ready for 1st letter ballot 40days</t>
  </si>
  <si>
    <t>Resolution of comments, 1st recirculation</t>
  </si>
  <si>
    <t>Resolve comments, 2nd recirculation, apprv</t>
  </si>
  <si>
    <t>Resolve comments, 3rd recirculation apprv.</t>
  </si>
  <si>
    <t>Comment resolution, prepare for sponsor ballot / Seek EC Approval for sponsor ballot cond appr 11/10</t>
  </si>
  <si>
    <r>
      <t>Comment  comment resolution, 1</t>
    </r>
    <r>
      <rPr>
        <vertAlign val="superscript"/>
        <sz val="10"/>
        <color indexed="8"/>
        <rFont val="Arial"/>
        <family val="2"/>
      </rPr>
      <t>st</t>
    </r>
    <r>
      <rPr>
        <sz val="10"/>
        <color indexed="8"/>
        <rFont val="Arial"/>
        <family val="2"/>
      </rPr>
      <t xml:space="preserve"> recirculation</t>
    </r>
  </si>
  <si>
    <r>
      <t>Complete comment resolution, 2</t>
    </r>
    <r>
      <rPr>
        <vertAlign val="superscript"/>
        <sz val="10"/>
        <color indexed="8"/>
        <rFont val="Arial"/>
        <family val="2"/>
      </rPr>
      <t>nd</t>
    </r>
    <r>
      <rPr>
        <sz val="10"/>
        <color indexed="8"/>
        <rFont val="Arial"/>
        <family val="2"/>
      </rPr>
      <t xml:space="preserve"> recirculation</t>
    </r>
  </si>
  <si>
    <t xml:space="preserve">Seek EC approval for RevCom </t>
  </si>
  <si>
    <t>approval</t>
  </si>
  <si>
    <t>Normative Text in (.doc format) Doc. #</t>
  </si>
  <si>
    <t>WiBAN</t>
  </si>
  <si>
    <t>Samsung-ETRI-CUNY-KETI-KORPA-Inha-CNU-CSEM -IMEC-Zarlink</t>
  </si>
  <si>
    <t>10-0049-02</t>
  </si>
  <si>
    <t>09-0340-01</t>
  </si>
  <si>
    <t>10-0062-00, 09-0721-00, 09-0331-00</t>
  </si>
  <si>
    <r>
      <t>09-0337-01, 09-0344-03,</t>
    </r>
    <r>
      <rPr>
        <b/>
        <sz val="10"/>
        <color indexed="10"/>
        <rFont val="Arial"/>
        <family val="2"/>
      </rPr>
      <t xml:space="preserve"> </t>
    </r>
    <r>
      <rPr>
        <b/>
        <sz val="10"/>
        <rFont val="Arial"/>
        <family val="2"/>
      </rPr>
      <t>09-0332-00, 09-0342-01</t>
    </r>
  </si>
  <si>
    <t>SMA</t>
  </si>
  <si>
    <t>NICT-YNU-Meiji-TI-Philips-GE-Toumaz-Fujitsu-CEA-FT-Thales-Tensorcom-Olympus-NICTA</t>
  </si>
  <si>
    <t>09-0329-00, 10-0010-01</t>
  </si>
  <si>
    <t>10-0045-01</t>
  </si>
  <si>
    <t>09-0327-01, 09-0814-02</t>
  </si>
  <si>
    <t>09-0331-00</t>
  </si>
  <si>
    <t>09-0332-00, 09-0342-01</t>
  </si>
</sst>
</file>

<file path=xl/styles.xml><?xml version="1.0" encoding="utf-8"?>
<styleSheet xmlns="http://schemas.openxmlformats.org/spreadsheetml/2006/main">
  <numFmts count="22">
    <numFmt numFmtId="164" formatCode="GENERAL"/>
    <numFmt numFmtId="165" formatCode="MMMM\-YY;@"/>
    <numFmt numFmtId="166" formatCode="MMMM\ D&quot;, &quot;YYYY;@"/>
    <numFmt numFmtId="167" formatCode="0.0"/>
    <numFmt numFmtId="168" formatCode="0.00"/>
    <numFmt numFmtId="169" formatCode="0.00%"/>
    <numFmt numFmtId="170" formatCode="0"/>
    <numFmt numFmtId="171" formatCode="M/D/YYYY"/>
    <numFmt numFmtId="172" formatCode="GENERAL_)"/>
    <numFmt numFmtId="173" formatCode="DDDD&quot;, &quot;MMMM\ DD&quot;, &quot;YYYY"/>
    <numFmt numFmtId="174" formatCode="HH:MM\ AM/PM_)"/>
    <numFmt numFmtId="175" formatCode="#,##0"/>
    <numFmt numFmtId="176" formatCode="@"/>
    <numFmt numFmtId="177" formatCode="M/D/YY\ H:MM\ AM/PM;@"/>
    <numFmt numFmtId="178" formatCode="H:MM"/>
    <numFmt numFmtId="179" formatCode="0.000"/>
    <numFmt numFmtId="180" formatCode="D\-MMM;@"/>
    <numFmt numFmtId="181" formatCode="0%"/>
    <numFmt numFmtId="182" formatCode="D\-MMM"/>
    <numFmt numFmtId="183" formatCode="M/D;@"/>
    <numFmt numFmtId="184" formatCode="_(* #,##0.00_);_(* \(#,##0.00\);_(* \-??_);_(@_)"/>
    <numFmt numFmtId="185" formatCode="_(* #,##0_);_(* \(#,##0\);_(* \-??_);_(@_)"/>
  </numFmts>
  <fonts count="150">
    <font>
      <sz val="10"/>
      <name val="Lohit Hindi"/>
      <family val="2"/>
    </font>
    <font>
      <sz val="10"/>
      <name val="Arial"/>
      <family val="0"/>
    </font>
    <font>
      <sz val="11"/>
      <color indexed="8"/>
      <name val="Calibri"/>
      <family val="2"/>
    </font>
    <font>
      <sz val="11"/>
      <name val="ＭＳ Ｐゴシック"/>
      <family val="3"/>
    </font>
    <font>
      <b/>
      <u val="single"/>
      <sz val="18"/>
      <color indexed="8"/>
      <name val="Times New Roman"/>
      <family val="1"/>
    </font>
    <font>
      <b/>
      <sz val="16"/>
      <color indexed="8"/>
      <name val="Times New Roman"/>
      <family val="1"/>
    </font>
    <font>
      <sz val="16"/>
      <name val="Times New Roman"/>
      <family val="1"/>
    </font>
    <font>
      <sz val="16"/>
      <color indexed="8"/>
      <name val="Times New Roman"/>
      <family val="1"/>
    </font>
    <font>
      <b/>
      <sz val="16"/>
      <name val="Times New Roman"/>
      <family val="1"/>
    </font>
    <font>
      <sz val="12"/>
      <color indexed="62"/>
      <name val="Times New Roman"/>
      <family val="1"/>
    </font>
    <font>
      <b/>
      <sz val="10"/>
      <name val="Times New Roman"/>
      <family val="1"/>
    </font>
    <font>
      <b/>
      <sz val="10"/>
      <name val="Arial"/>
      <family val="2"/>
    </font>
    <font>
      <b/>
      <sz val="36"/>
      <name val="Arial"/>
      <family val="2"/>
    </font>
    <font>
      <b/>
      <sz val="18"/>
      <name val="Arial"/>
      <family val="2"/>
    </font>
    <font>
      <b/>
      <sz val="10"/>
      <color indexed="8"/>
      <name val="Arial"/>
      <family val="2"/>
    </font>
    <font>
      <b/>
      <sz val="18"/>
      <color indexed="8"/>
      <name val="Arial"/>
      <family val="2"/>
    </font>
    <font>
      <sz val="10"/>
      <color indexed="8"/>
      <name val="Arial"/>
      <family val="2"/>
    </font>
    <font>
      <b/>
      <sz val="10"/>
      <color indexed="9"/>
      <name val="Arial"/>
      <family val="2"/>
    </font>
    <font>
      <b/>
      <sz val="10"/>
      <color indexed="50"/>
      <name val="Arial"/>
      <family val="2"/>
    </font>
    <font>
      <b/>
      <sz val="8"/>
      <color indexed="10"/>
      <name val="Arial"/>
      <family val="2"/>
    </font>
    <font>
      <b/>
      <sz val="8"/>
      <color indexed="11"/>
      <name val="Arial"/>
      <family val="2"/>
    </font>
    <font>
      <b/>
      <sz val="8"/>
      <color indexed="20"/>
      <name val="Arial"/>
      <family val="2"/>
    </font>
    <font>
      <b/>
      <sz val="8"/>
      <color indexed="21"/>
      <name val="Arial"/>
      <family val="2"/>
    </font>
    <font>
      <b/>
      <sz val="8"/>
      <color indexed="12"/>
      <name val="Arial"/>
      <family val="2"/>
    </font>
    <font>
      <b/>
      <sz val="8"/>
      <name val="Arial"/>
      <family val="2"/>
    </font>
    <font>
      <b/>
      <sz val="8"/>
      <color indexed="25"/>
      <name val="Arial"/>
      <family val="2"/>
    </font>
    <font>
      <b/>
      <sz val="8"/>
      <color indexed="14"/>
      <name val="Arial"/>
      <family val="2"/>
    </font>
    <font>
      <b/>
      <sz val="8"/>
      <color indexed="53"/>
      <name val="Arial"/>
      <family val="2"/>
    </font>
    <font>
      <b/>
      <sz val="8"/>
      <color indexed="60"/>
      <name val="Arial"/>
      <family val="2"/>
    </font>
    <font>
      <b/>
      <sz val="10"/>
      <color indexed="53"/>
      <name val="Arial"/>
      <family val="2"/>
    </font>
    <font>
      <b/>
      <sz val="6"/>
      <color indexed="9"/>
      <name val="Arial"/>
      <family val="2"/>
    </font>
    <font>
      <b/>
      <sz val="8"/>
      <color indexed="50"/>
      <name val="Arial"/>
      <family val="2"/>
    </font>
    <font>
      <b/>
      <sz val="8"/>
      <color indexed="9"/>
      <name val="Arial"/>
      <family val="2"/>
    </font>
    <font>
      <b/>
      <sz val="10"/>
      <color indexed="10"/>
      <name val="Arial"/>
      <family val="2"/>
    </font>
    <font>
      <b/>
      <sz val="10"/>
      <color indexed="21"/>
      <name val="Arial"/>
      <family val="2"/>
    </font>
    <font>
      <b/>
      <sz val="10"/>
      <color indexed="14"/>
      <name val="Arial"/>
      <family val="2"/>
    </font>
    <font>
      <b/>
      <sz val="8"/>
      <color indexed="8"/>
      <name val="Arial"/>
      <family val="2"/>
    </font>
    <font>
      <b/>
      <u val="single"/>
      <sz val="10"/>
      <name val="Arial"/>
      <family val="2"/>
    </font>
    <font>
      <b/>
      <sz val="10"/>
      <color indexed="52"/>
      <name val="Arial"/>
      <family val="2"/>
    </font>
    <font>
      <b/>
      <sz val="9"/>
      <color indexed="14"/>
      <name val="Arial"/>
      <family val="2"/>
    </font>
    <font>
      <b/>
      <sz val="10"/>
      <color indexed="17"/>
      <name val="Arial"/>
      <family val="2"/>
    </font>
    <font>
      <b/>
      <sz val="9"/>
      <color indexed="54"/>
      <name val="Arial"/>
      <family val="2"/>
    </font>
    <font>
      <b/>
      <sz val="8"/>
      <color indexed="54"/>
      <name val="Arial"/>
      <family val="2"/>
    </font>
    <font>
      <b/>
      <sz val="9"/>
      <color indexed="8"/>
      <name val="Arial"/>
      <family val="2"/>
    </font>
    <font>
      <b/>
      <sz val="9"/>
      <color indexed="53"/>
      <name val="Arial"/>
      <family val="2"/>
    </font>
    <font>
      <b/>
      <sz val="10"/>
      <color indexed="12"/>
      <name val="Arial"/>
      <family val="2"/>
    </font>
    <font>
      <b/>
      <sz val="9"/>
      <color indexed="12"/>
      <name val="Arial"/>
      <family val="2"/>
    </font>
    <font>
      <b/>
      <sz val="9"/>
      <color indexed="21"/>
      <name val="Arial"/>
      <family val="2"/>
    </font>
    <font>
      <b/>
      <sz val="10"/>
      <color indexed="20"/>
      <name val="Arial"/>
      <family val="2"/>
    </font>
    <font>
      <b/>
      <sz val="9"/>
      <color indexed="20"/>
      <name val="Arial"/>
      <family val="2"/>
    </font>
    <font>
      <b/>
      <sz val="10"/>
      <color indexed="60"/>
      <name val="Arial"/>
      <family val="2"/>
    </font>
    <font>
      <b/>
      <sz val="9"/>
      <color indexed="10"/>
      <name val="Arial"/>
      <family val="2"/>
    </font>
    <font>
      <b/>
      <sz val="9"/>
      <color indexed="60"/>
      <name val="Arial"/>
      <family val="2"/>
    </font>
    <font>
      <b/>
      <sz val="9"/>
      <color indexed="11"/>
      <name val="Arial"/>
      <family val="2"/>
    </font>
    <font>
      <b/>
      <sz val="9"/>
      <color indexed="18"/>
      <name val="Arial"/>
      <family val="2"/>
    </font>
    <font>
      <b/>
      <sz val="8"/>
      <color indexed="18"/>
      <name val="Arial"/>
      <family val="2"/>
    </font>
    <font>
      <b/>
      <sz val="9"/>
      <name val="Arial"/>
      <family val="2"/>
    </font>
    <font>
      <b/>
      <sz val="7"/>
      <color indexed="20"/>
      <name val="Arial"/>
      <family val="2"/>
    </font>
    <font>
      <b/>
      <sz val="10"/>
      <color indexed="25"/>
      <name val="Arial"/>
      <family val="2"/>
    </font>
    <font>
      <b/>
      <sz val="10"/>
      <color indexed="62"/>
      <name val="Arial"/>
      <family val="2"/>
    </font>
    <font>
      <b/>
      <sz val="8"/>
      <color indexed="62"/>
      <name val="Arial"/>
      <family val="2"/>
    </font>
    <font>
      <b/>
      <sz val="9"/>
      <color indexed="62"/>
      <name val="Arial"/>
      <family val="2"/>
    </font>
    <font>
      <b/>
      <u val="single"/>
      <sz val="8"/>
      <name val="Arial"/>
      <family val="2"/>
    </font>
    <font>
      <b/>
      <u val="single"/>
      <sz val="8"/>
      <color indexed="54"/>
      <name val="Arial"/>
      <family val="2"/>
    </font>
    <font>
      <b/>
      <sz val="8"/>
      <color indexed="13"/>
      <name val="Arial"/>
      <family val="2"/>
    </font>
    <font>
      <b/>
      <sz val="8"/>
      <color indexed="16"/>
      <name val="Arial"/>
      <family val="2"/>
    </font>
    <font>
      <b/>
      <sz val="8"/>
      <color indexed="17"/>
      <name val="Arial"/>
      <family val="2"/>
    </font>
    <font>
      <b/>
      <sz val="8"/>
      <color indexed="55"/>
      <name val="Arial"/>
      <family val="2"/>
    </font>
    <font>
      <b/>
      <sz val="8"/>
      <color indexed="27"/>
      <name val="Arial"/>
      <family val="2"/>
    </font>
    <font>
      <b/>
      <sz val="8"/>
      <name val="Times New Roman"/>
      <family val="1"/>
    </font>
    <font>
      <sz val="8"/>
      <name val="Arial"/>
      <family val="2"/>
    </font>
    <font>
      <sz val="12"/>
      <name val="Times New Roman"/>
      <family val="1"/>
    </font>
    <font>
      <b/>
      <sz val="16"/>
      <name val="Arial"/>
      <family val="2"/>
    </font>
    <font>
      <b/>
      <sz val="12"/>
      <color indexed="8"/>
      <name val="Times New Roman"/>
      <family val="1"/>
    </font>
    <font>
      <b/>
      <sz val="10"/>
      <color indexed="8"/>
      <name val="Times New Roman"/>
      <family val="1"/>
    </font>
    <font>
      <b/>
      <sz val="12"/>
      <name val="Arial"/>
      <family val="2"/>
    </font>
    <font>
      <sz val="12"/>
      <color indexed="8"/>
      <name val="Arial"/>
      <family val="2"/>
    </font>
    <font>
      <sz val="10"/>
      <color indexed="12"/>
      <name val="Arial"/>
      <family val="2"/>
    </font>
    <font>
      <sz val="18"/>
      <name val="Arial"/>
      <family val="2"/>
    </font>
    <font>
      <u val="single"/>
      <sz val="10"/>
      <color indexed="12"/>
      <name val="Arial"/>
      <family val="2"/>
    </font>
    <font>
      <sz val="10"/>
      <name val="Symbol"/>
      <family val="1"/>
    </font>
    <font>
      <sz val="12"/>
      <name val="Arial"/>
      <family val="2"/>
    </font>
    <font>
      <b/>
      <sz val="14"/>
      <color indexed="8"/>
      <name val="Arial"/>
      <family val="2"/>
    </font>
    <font>
      <b/>
      <sz val="12"/>
      <color indexed="8"/>
      <name val="Arial"/>
      <family val="2"/>
    </font>
    <font>
      <sz val="11"/>
      <color indexed="8"/>
      <name val="Courier New"/>
      <family val="3"/>
    </font>
    <font>
      <b/>
      <sz val="12"/>
      <name val="Arial Narrow"/>
      <family val="2"/>
    </font>
    <font>
      <sz val="10"/>
      <name val="Arial Narrow"/>
      <family val="2"/>
    </font>
    <font>
      <b/>
      <sz val="12"/>
      <color indexed="55"/>
      <name val="Arial"/>
      <family val="2"/>
    </font>
    <font>
      <sz val="9"/>
      <color indexed="8"/>
      <name val="Calibri"/>
      <family val="2"/>
    </font>
    <font>
      <b/>
      <u val="single"/>
      <sz val="20"/>
      <color indexed="18"/>
      <name val="Arial"/>
      <family val="2"/>
    </font>
    <font>
      <b/>
      <i/>
      <u val="single"/>
      <sz val="20"/>
      <color indexed="18"/>
      <name val="Arial"/>
      <family val="2"/>
    </font>
    <font>
      <b/>
      <sz val="14"/>
      <color indexed="18"/>
      <name val="Arial"/>
      <family val="2"/>
    </font>
    <font>
      <sz val="14"/>
      <color indexed="18"/>
      <name val="Arial"/>
      <family val="2"/>
    </font>
    <font>
      <b/>
      <u val="single"/>
      <sz val="14"/>
      <color indexed="18"/>
      <name val="Arial"/>
      <family val="2"/>
    </font>
    <font>
      <sz val="12"/>
      <color indexed="18"/>
      <name val="Arial"/>
      <family val="2"/>
    </font>
    <font>
      <b/>
      <u val="single"/>
      <sz val="32"/>
      <color indexed="18"/>
      <name val="Arial"/>
      <family val="2"/>
    </font>
    <font>
      <b/>
      <sz val="16"/>
      <color indexed="18"/>
      <name val="Arial"/>
      <family val="2"/>
    </font>
    <font>
      <sz val="13"/>
      <color indexed="18"/>
      <name val="Arial"/>
      <family val="2"/>
    </font>
    <font>
      <b/>
      <sz val="10"/>
      <color indexed="18"/>
      <name val="Arial"/>
      <family val="2"/>
    </font>
    <font>
      <b/>
      <sz val="12"/>
      <color indexed="18"/>
      <name val="Arial"/>
      <family val="2"/>
    </font>
    <font>
      <b/>
      <i/>
      <sz val="12"/>
      <color indexed="18"/>
      <name val="Arial"/>
      <family val="2"/>
    </font>
    <font>
      <b/>
      <i/>
      <u val="single"/>
      <sz val="14"/>
      <name val="Arial"/>
      <family val="2"/>
    </font>
    <font>
      <sz val="12"/>
      <color indexed="10"/>
      <name val="Arial"/>
      <family val="2"/>
    </font>
    <font>
      <sz val="44"/>
      <color indexed="62"/>
      <name val="Times New Roman"/>
      <family val="1"/>
    </font>
    <font>
      <sz val="12"/>
      <color indexed="12"/>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b/>
      <sz val="12"/>
      <color indexed="10"/>
      <name val="Arial"/>
      <family val="2"/>
    </font>
    <font>
      <b/>
      <sz val="14"/>
      <name val="Arial"/>
      <family val="2"/>
    </font>
    <font>
      <u val="single"/>
      <sz val="22"/>
      <color indexed="12"/>
      <name val="Arial"/>
      <family val="2"/>
    </font>
    <font>
      <sz val="10"/>
      <color indexed="10"/>
      <name val="Arial"/>
      <family val="2"/>
    </font>
    <font>
      <sz val="14"/>
      <name val="Arial"/>
      <family val="2"/>
    </font>
    <font>
      <sz val="16"/>
      <name val="Arial"/>
      <family val="2"/>
    </font>
    <font>
      <sz val="12"/>
      <color indexed="8"/>
      <name val="Arial Narrow"/>
      <family val="2"/>
    </font>
    <font>
      <sz val="12"/>
      <name val="Arial Narrow"/>
      <family val="2"/>
    </font>
    <font>
      <sz val="9"/>
      <name val="Arial"/>
      <family val="2"/>
    </font>
    <font>
      <sz val="8"/>
      <color indexed="63"/>
      <name val="Arial"/>
      <family val="2"/>
    </font>
    <font>
      <sz val="9"/>
      <color indexed="12"/>
      <name val="Arial"/>
      <family val="2"/>
    </font>
    <font>
      <sz val="9"/>
      <color indexed="8"/>
      <name val="Arial"/>
      <family val="2"/>
    </font>
    <font>
      <sz val="9"/>
      <color indexed="18"/>
      <name val="Arial"/>
      <family val="2"/>
    </font>
    <font>
      <sz val="10"/>
      <name val="Times New Roman"/>
      <family val="1"/>
    </font>
    <font>
      <sz val="11"/>
      <name val="Arial"/>
      <family val="2"/>
    </font>
    <font>
      <b/>
      <sz val="11"/>
      <name val="Arial"/>
      <family val="2"/>
    </font>
    <font>
      <b/>
      <sz val="6"/>
      <name val="Times New Roman"/>
      <family val="1"/>
    </font>
    <font>
      <sz val="11"/>
      <name val="Times New Roman"/>
      <family val="1"/>
    </font>
    <font>
      <sz val="9"/>
      <name val="Calibri"/>
      <family val="2"/>
    </font>
    <font>
      <sz val="10"/>
      <color indexed="8"/>
      <name val="Calibri"/>
      <family val="2"/>
    </font>
    <font>
      <b/>
      <sz val="14"/>
      <color indexed="8"/>
      <name val="Calibri"/>
      <family val="2"/>
    </font>
    <font>
      <b/>
      <sz val="14"/>
      <name val="Calibri"/>
      <family val="2"/>
    </font>
    <font>
      <sz val="11"/>
      <name val="Calibri"/>
      <family val="2"/>
    </font>
    <font>
      <sz val="12"/>
      <color indexed="8"/>
      <name val="Calibri"/>
      <family val="2"/>
    </font>
    <font>
      <b/>
      <sz val="11"/>
      <name val="Arial Narrow"/>
      <family val="2"/>
    </font>
    <font>
      <sz val="11"/>
      <color indexed="8"/>
      <name val="Arial"/>
      <family val="2"/>
    </font>
    <font>
      <b/>
      <sz val="11"/>
      <color indexed="10"/>
      <name val="Arial"/>
      <family val="2"/>
    </font>
    <font>
      <b/>
      <sz val="11"/>
      <color indexed="56"/>
      <name val="Arial"/>
      <family val="2"/>
    </font>
    <font>
      <sz val="11"/>
      <color indexed="56"/>
      <name val="Arial"/>
      <family val="2"/>
    </font>
    <font>
      <b/>
      <sz val="12"/>
      <color indexed="8"/>
      <name val="Calibri"/>
      <family val="2"/>
    </font>
    <font>
      <sz val="6"/>
      <name val="Arial"/>
      <family val="2"/>
    </font>
    <font>
      <b/>
      <sz val="10"/>
      <name val="Arial Narrow"/>
      <family val="2"/>
    </font>
    <font>
      <vertAlign val="superscript"/>
      <sz val="10"/>
      <color indexed="8"/>
      <name val="Arial"/>
      <family val="2"/>
    </font>
  </fonts>
  <fills count="25">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23"/>
        <bgColor indexed="64"/>
      </patternFill>
    </fill>
    <fill>
      <patternFill patternType="solid">
        <fgColor indexed="46"/>
        <bgColor indexed="64"/>
      </patternFill>
    </fill>
    <fill>
      <patternFill patternType="solid">
        <fgColor indexed="42"/>
        <bgColor indexed="64"/>
      </patternFill>
    </fill>
    <fill>
      <patternFill patternType="solid">
        <fgColor indexed="14"/>
        <bgColor indexed="64"/>
      </patternFill>
    </fill>
    <fill>
      <patternFill patternType="solid">
        <fgColor indexed="25"/>
        <bgColor indexed="64"/>
      </patternFill>
    </fill>
    <fill>
      <patternFill patternType="solid">
        <fgColor indexed="24"/>
        <bgColor indexed="64"/>
      </patternFill>
    </fill>
    <fill>
      <patternFill patternType="solid">
        <fgColor indexed="63"/>
        <bgColor indexed="64"/>
      </patternFill>
    </fill>
    <fill>
      <patternFill patternType="solid">
        <fgColor indexed="9"/>
        <bgColor indexed="64"/>
      </patternFill>
    </fill>
    <fill>
      <patternFill patternType="solid">
        <fgColor indexed="27"/>
        <bgColor indexed="64"/>
      </patternFill>
    </fill>
    <fill>
      <patternFill patternType="solid">
        <fgColor indexed="11"/>
        <bgColor indexed="64"/>
      </patternFill>
    </fill>
    <fill>
      <patternFill patternType="solid">
        <fgColor indexed="44"/>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indexed="52"/>
        <bgColor indexed="64"/>
      </patternFill>
    </fill>
  </fills>
  <borders count="47">
    <border>
      <left/>
      <right/>
      <top/>
      <bottom/>
      <diagonal/>
    </border>
    <border>
      <left>
        <color indexed="63"/>
      </left>
      <right>
        <color indexed="63"/>
      </right>
      <top style="medium">
        <color indexed="59"/>
      </top>
      <bottom>
        <color indexed="63"/>
      </bottom>
    </border>
    <border>
      <left style="medium">
        <color indexed="59"/>
      </left>
      <right style="medium">
        <color indexed="59"/>
      </right>
      <top style="medium">
        <color indexed="59"/>
      </top>
      <bottom>
        <color indexed="63"/>
      </bottom>
    </border>
    <border>
      <left style="medium">
        <color indexed="59"/>
      </left>
      <right>
        <color indexed="63"/>
      </right>
      <top style="medium">
        <color indexed="59"/>
      </top>
      <bottom>
        <color indexed="63"/>
      </bottom>
    </border>
    <border>
      <left>
        <color indexed="63"/>
      </left>
      <right style="thin">
        <color indexed="59"/>
      </right>
      <top style="medium">
        <color indexed="59"/>
      </top>
      <bottom>
        <color indexed="63"/>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color indexed="63"/>
      </left>
      <right style="medium">
        <color indexed="59"/>
      </right>
      <top>
        <color indexed="63"/>
      </top>
      <bottom>
        <color indexed="63"/>
      </bottom>
    </border>
    <border>
      <left style="medium">
        <color indexed="59"/>
      </left>
      <right>
        <color indexed="63"/>
      </right>
      <top>
        <color indexed="63"/>
      </top>
      <bottom>
        <color indexed="63"/>
      </bottom>
    </border>
    <border>
      <left>
        <color indexed="63"/>
      </left>
      <right>
        <color indexed="63"/>
      </right>
      <top>
        <color indexed="63"/>
      </top>
      <bottom style="medium">
        <color indexed="59"/>
      </bottom>
    </border>
    <border>
      <left style="medium">
        <color indexed="59"/>
      </left>
      <right>
        <color indexed="63"/>
      </right>
      <top>
        <color indexed="63"/>
      </top>
      <bottom style="medium">
        <color indexed="59"/>
      </bottom>
    </border>
    <border>
      <left>
        <color indexed="63"/>
      </left>
      <right style="thin">
        <color indexed="59"/>
      </right>
      <top>
        <color indexed="63"/>
      </top>
      <bottom style="medium">
        <color indexed="59"/>
      </bottom>
    </border>
    <border>
      <left style="medium">
        <color indexed="59"/>
      </left>
      <right style="medium">
        <color indexed="59"/>
      </right>
      <top style="medium">
        <color indexed="59"/>
      </top>
      <bottom style="medium">
        <color indexed="59"/>
      </bottom>
    </border>
    <border>
      <left>
        <color indexed="63"/>
      </left>
      <right>
        <color indexed="63"/>
      </right>
      <top style="medium">
        <color indexed="59"/>
      </top>
      <bottom style="medium">
        <color indexed="59"/>
      </bottom>
    </border>
    <border>
      <left style="medium">
        <color indexed="59"/>
      </left>
      <right>
        <color indexed="63"/>
      </right>
      <top>
        <color indexed="63"/>
      </top>
      <bottom style="thin">
        <color indexed="59"/>
      </bottom>
    </border>
    <border>
      <left>
        <color indexed="63"/>
      </left>
      <right style="medium">
        <color indexed="59"/>
      </right>
      <top style="medium">
        <color indexed="59"/>
      </top>
      <bottom>
        <color indexed="63"/>
      </bottom>
    </border>
    <border>
      <left style="medium">
        <color indexed="59"/>
      </left>
      <right style="medium">
        <color indexed="59"/>
      </right>
      <top style="medium">
        <color indexed="59"/>
      </top>
      <bottom style="thin">
        <color indexed="59"/>
      </bottom>
    </border>
    <border>
      <left style="medium">
        <color indexed="59"/>
      </left>
      <right style="medium">
        <color indexed="59"/>
      </right>
      <top>
        <color indexed="63"/>
      </top>
      <bottom>
        <color indexed="63"/>
      </bottom>
    </border>
    <border>
      <left>
        <color indexed="63"/>
      </left>
      <right>
        <color indexed="63"/>
      </right>
      <top>
        <color indexed="63"/>
      </top>
      <bottom style="thin">
        <color indexed="59"/>
      </bottom>
    </border>
    <border>
      <left>
        <color indexed="63"/>
      </left>
      <right style="medium">
        <color indexed="59"/>
      </right>
      <top>
        <color indexed="63"/>
      </top>
      <bottom style="thin">
        <color indexed="59"/>
      </bottom>
    </border>
    <border>
      <left style="medium">
        <color indexed="59"/>
      </left>
      <right style="medium">
        <color indexed="59"/>
      </right>
      <top style="thin">
        <color indexed="59"/>
      </top>
      <bottom style="medium">
        <color indexed="59"/>
      </bottom>
    </border>
    <border>
      <left style="medium">
        <color indexed="59"/>
      </left>
      <right style="thin">
        <color indexed="59"/>
      </right>
      <top style="thin">
        <color indexed="59"/>
      </top>
      <bottom>
        <color indexed="63"/>
      </bottom>
    </border>
    <border>
      <left style="medium">
        <color indexed="59"/>
      </left>
      <right>
        <color indexed="63"/>
      </right>
      <top style="medium">
        <color indexed="59"/>
      </top>
      <bottom style="medium">
        <color indexed="59"/>
      </bottom>
    </border>
    <border>
      <left style="medium">
        <color indexed="59"/>
      </left>
      <right style="medium">
        <color indexed="59"/>
      </right>
      <top>
        <color indexed="63"/>
      </top>
      <bottom style="thin">
        <color indexed="59"/>
      </bottom>
    </border>
    <border>
      <left style="medium">
        <color indexed="59"/>
      </left>
      <right style="medium">
        <color indexed="59"/>
      </right>
      <top style="thin">
        <color indexed="59"/>
      </top>
      <bottom>
        <color indexed="63"/>
      </bottom>
    </border>
    <border>
      <left style="thin">
        <color indexed="59"/>
      </left>
      <right style="thin">
        <color indexed="59"/>
      </right>
      <top style="thin">
        <color indexed="59"/>
      </top>
      <bottom style="thin">
        <color indexed="59"/>
      </bottom>
    </border>
    <border>
      <left style="medium">
        <color indexed="59"/>
      </left>
      <right>
        <color indexed="63"/>
      </right>
      <top style="thin">
        <color indexed="59"/>
      </top>
      <bottom style="thin">
        <color indexed="59"/>
      </bottom>
    </border>
    <border>
      <left>
        <color indexed="63"/>
      </left>
      <right style="medium">
        <color indexed="59"/>
      </right>
      <top>
        <color indexed="63"/>
      </top>
      <bottom style="medium">
        <color indexed="59"/>
      </bottom>
    </border>
    <border>
      <left>
        <color indexed="63"/>
      </left>
      <right>
        <color indexed="63"/>
      </right>
      <top style="thin">
        <color indexed="59"/>
      </top>
      <bottom>
        <color indexed="63"/>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color indexed="63"/>
      </bottom>
    </border>
    <border>
      <left style="thin">
        <color indexed="59"/>
      </left>
      <right style="thin">
        <color indexed="59"/>
      </right>
      <top>
        <color indexed="63"/>
      </top>
      <bottom style="thin">
        <color indexed="59"/>
      </bottom>
    </border>
    <border>
      <left>
        <color indexed="63"/>
      </left>
      <right style="thin">
        <color indexed="59"/>
      </right>
      <top style="medium">
        <color indexed="59"/>
      </top>
      <bottom style="medium">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color indexed="63"/>
      </left>
      <right style="thin">
        <color indexed="59"/>
      </right>
      <top style="thin">
        <color indexed="59"/>
      </top>
      <bottom>
        <color indexed="63"/>
      </bottom>
    </border>
    <border>
      <left style="medium">
        <color indexed="59"/>
      </left>
      <right style="medium">
        <color indexed="59"/>
      </right>
      <top>
        <color indexed="63"/>
      </top>
      <bottom style="medium">
        <color indexed="59"/>
      </bottom>
    </border>
    <border>
      <left style="thin">
        <color indexed="59"/>
      </left>
      <right>
        <color indexed="63"/>
      </right>
      <top>
        <color indexed="63"/>
      </top>
      <bottom style="thin">
        <color indexed="59"/>
      </bottom>
    </border>
    <border>
      <left>
        <color indexed="63"/>
      </left>
      <right style="thin">
        <color indexed="59"/>
      </right>
      <top>
        <color indexed="63"/>
      </top>
      <bottom style="thin">
        <color indexed="59"/>
      </bottom>
    </border>
    <border>
      <left>
        <color indexed="63"/>
      </left>
      <right style="thin">
        <color indexed="59"/>
      </right>
      <top style="medium">
        <color indexed="59"/>
      </top>
      <bottom style="thin">
        <color indexed="59"/>
      </bottom>
    </border>
    <border>
      <left>
        <color indexed="63"/>
      </left>
      <right>
        <color indexed="63"/>
      </right>
      <top style="thin">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style="thin">
        <color indexed="59"/>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79" fillId="0" borderId="0" applyNumberFormat="0" applyFill="0" applyBorder="0" applyAlignment="0" applyProtection="0"/>
    <xf numFmtId="164" fontId="1" fillId="0" borderId="0">
      <alignment/>
      <protection/>
    </xf>
    <xf numFmtId="164" fontId="2" fillId="0" borderId="0">
      <alignment/>
      <protection/>
    </xf>
    <xf numFmtId="164" fontId="3" fillId="0" borderId="0">
      <alignment vertical="center"/>
      <protection/>
    </xf>
    <xf numFmtId="184" fontId="0" fillId="0" borderId="0" applyFill="0" applyBorder="0" applyAlignment="0" applyProtection="0"/>
  </cellStyleXfs>
  <cellXfs count="694">
    <xf numFmtId="164" fontId="1" fillId="0" borderId="0" xfId="0" applyAlignment="1">
      <alignment/>
    </xf>
    <xf numFmtId="164" fontId="1" fillId="0" borderId="0" xfId="0" applyFont="1" applyAlignment="1">
      <alignment/>
    </xf>
    <xf numFmtId="164" fontId="4" fillId="0" borderId="0" xfId="0" applyFont="1" applyAlignment="1">
      <alignment horizontal="left" readingOrder="1"/>
    </xf>
    <xf numFmtId="164" fontId="5" fillId="0" borderId="0" xfId="0" applyFont="1" applyAlignment="1">
      <alignment horizontal="left" readingOrder="1"/>
    </xf>
    <xf numFmtId="164" fontId="6" fillId="0" borderId="0" xfId="0" applyFont="1" applyAlignment="1">
      <alignment horizontal="left" readingOrder="1"/>
    </xf>
    <xf numFmtId="165" fontId="7" fillId="0" borderId="0" xfId="0" applyNumberFormat="1" applyFont="1" applyAlignment="1">
      <alignment horizontal="left" readingOrder="1"/>
    </xf>
    <xf numFmtId="166" fontId="6" fillId="0" borderId="0" xfId="0" applyNumberFormat="1" applyFont="1" applyAlignment="1">
      <alignment horizontal="left" readingOrder="1"/>
    </xf>
    <xf numFmtId="164" fontId="7" fillId="0" borderId="0" xfId="0" applyFont="1" applyAlignment="1">
      <alignment horizontal="left" readingOrder="1"/>
    </xf>
    <xf numFmtId="164" fontId="8" fillId="0" borderId="0" xfId="0" applyFont="1" applyAlignment="1">
      <alignment horizontal="left" readingOrder="1"/>
    </xf>
    <xf numFmtId="164" fontId="9" fillId="0" borderId="0" xfId="0" applyFont="1" applyAlignment="1">
      <alignment horizontal="left" readingOrder="1"/>
    </xf>
    <xf numFmtId="164" fontId="7" fillId="0" borderId="0" xfId="0" applyFont="1" applyAlignment="1">
      <alignment/>
    </xf>
    <xf numFmtId="164" fontId="10" fillId="0" borderId="0" xfId="0" applyFont="1" applyAlignment="1">
      <alignment/>
    </xf>
    <xf numFmtId="164" fontId="11" fillId="0" borderId="0" xfId="0" applyFont="1" applyFill="1" applyBorder="1" applyAlignment="1">
      <alignment/>
    </xf>
    <xf numFmtId="164" fontId="11" fillId="2" borderId="0" xfId="0" applyFont="1" applyFill="1" applyBorder="1" applyAlignment="1">
      <alignment/>
    </xf>
    <xf numFmtId="164" fontId="11" fillId="2" borderId="1" xfId="0" applyFont="1" applyFill="1" applyBorder="1" applyAlignment="1">
      <alignment horizontal="left" vertical="center"/>
    </xf>
    <xf numFmtId="164" fontId="12" fillId="3" borderId="2" xfId="0" applyFont="1" applyFill="1" applyBorder="1" applyAlignment="1">
      <alignment horizontal="center" vertical="center" wrapText="1"/>
    </xf>
    <xf numFmtId="164" fontId="13" fillId="4" borderId="3" xfId="0" applyFont="1" applyFill="1" applyBorder="1" applyAlignment="1">
      <alignment horizontal="left" vertical="center" indent="2"/>
    </xf>
    <xf numFmtId="164" fontId="11" fillId="4" borderId="1" xfId="0" applyFont="1" applyFill="1" applyBorder="1" applyAlignment="1">
      <alignment horizontal="left" vertical="center"/>
    </xf>
    <xf numFmtId="164" fontId="11" fillId="4" borderId="1" xfId="0" applyFont="1" applyFill="1" applyBorder="1" applyAlignment="1">
      <alignment vertical="center"/>
    </xf>
    <xf numFmtId="164" fontId="11" fillId="4" borderId="1" xfId="0" applyFont="1" applyFill="1" applyBorder="1" applyAlignment="1">
      <alignment horizontal="center" vertical="center"/>
    </xf>
    <xf numFmtId="164" fontId="11" fillId="4" borderId="4" xfId="0" applyFont="1" applyFill="1" applyBorder="1" applyAlignment="1">
      <alignment horizontal="center" vertical="center"/>
    </xf>
    <xf numFmtId="164" fontId="11" fillId="2" borderId="0" xfId="0" applyFont="1" applyFill="1" applyBorder="1" applyAlignment="1">
      <alignment horizontal="left" vertical="center" indent="2"/>
    </xf>
    <xf numFmtId="164" fontId="13" fillId="4" borderId="5" xfId="0" applyFont="1" applyFill="1" applyBorder="1" applyAlignment="1">
      <alignment horizontal="left" indent="2"/>
    </xf>
    <xf numFmtId="164" fontId="11" fillId="4" borderId="0" xfId="0" applyFont="1" applyFill="1" applyBorder="1" applyAlignment="1">
      <alignment horizontal="left" vertical="center" indent="2"/>
    </xf>
    <xf numFmtId="164" fontId="1" fillId="4" borderId="0" xfId="0" applyFont="1" applyFill="1" applyAlignment="1">
      <alignment/>
    </xf>
    <xf numFmtId="164" fontId="1" fillId="4" borderId="6" xfId="0" applyFont="1" applyFill="1" applyBorder="1" applyAlignment="1">
      <alignment/>
    </xf>
    <xf numFmtId="164" fontId="1" fillId="0" borderId="0" xfId="0" applyFont="1" applyAlignment="1">
      <alignment/>
    </xf>
    <xf numFmtId="164" fontId="1" fillId="0" borderId="7" xfId="0" applyFont="1" applyBorder="1" applyAlignment="1">
      <alignment/>
    </xf>
    <xf numFmtId="164" fontId="14" fillId="2" borderId="0" xfId="0" applyFont="1" applyFill="1" applyBorder="1" applyAlignment="1">
      <alignment horizontal="left" vertical="center" indent="2"/>
    </xf>
    <xf numFmtId="164" fontId="15" fillId="4" borderId="8" xfId="0" applyFont="1" applyFill="1" applyBorder="1" applyAlignment="1">
      <alignment horizontal="left" vertical="center" indent="2"/>
    </xf>
    <xf numFmtId="164" fontId="14" fillId="4" borderId="0" xfId="0" applyFont="1" applyFill="1" applyBorder="1" applyAlignment="1">
      <alignment horizontal="left" vertical="center" indent="2"/>
    </xf>
    <xf numFmtId="164" fontId="16" fillId="4" borderId="0" xfId="0" applyFont="1" applyFill="1" applyAlignment="1">
      <alignment horizontal="left" indent="2"/>
    </xf>
    <xf numFmtId="164" fontId="16" fillId="4" borderId="6" xfId="0" applyFont="1" applyFill="1" applyBorder="1" applyAlignment="1">
      <alignment horizontal="left" indent="2"/>
    </xf>
    <xf numFmtId="164" fontId="16" fillId="0" borderId="0" xfId="0" applyFont="1" applyAlignment="1">
      <alignment horizontal="left" indent="2"/>
    </xf>
    <xf numFmtId="164" fontId="16" fillId="0" borderId="7" xfId="0" applyFont="1" applyBorder="1" applyAlignment="1">
      <alignment horizontal="left" indent="2"/>
    </xf>
    <xf numFmtId="164" fontId="11" fillId="2" borderId="9" xfId="0" applyFont="1" applyFill="1" applyBorder="1" applyAlignment="1">
      <alignment horizontal="left" vertical="center" indent="2"/>
    </xf>
    <xf numFmtId="164" fontId="11" fillId="4" borderId="10" xfId="0" applyFont="1" applyFill="1" applyBorder="1" applyAlignment="1">
      <alignment vertical="center"/>
    </xf>
    <xf numFmtId="164" fontId="11" fillId="4" borderId="9" xfId="0" applyFont="1" applyFill="1" applyBorder="1" applyAlignment="1">
      <alignment vertical="center"/>
    </xf>
    <xf numFmtId="164" fontId="11" fillId="4" borderId="9" xfId="0" applyFont="1" applyFill="1" applyBorder="1" applyAlignment="1">
      <alignment horizontal="left" vertical="center" indent="2"/>
    </xf>
    <xf numFmtId="164" fontId="11" fillId="4" borderId="9" xfId="0" applyFont="1" applyFill="1" applyBorder="1" applyAlignment="1">
      <alignment horizontal="center" vertical="center"/>
    </xf>
    <xf numFmtId="164" fontId="11" fillId="4" borderId="11" xfId="0" applyFont="1" applyFill="1" applyBorder="1" applyAlignment="1">
      <alignment horizontal="center" vertical="center"/>
    </xf>
    <xf numFmtId="164" fontId="11" fillId="2" borderId="3" xfId="0" applyFont="1" applyFill="1" applyBorder="1" applyAlignment="1">
      <alignment horizontal="center" vertical="center"/>
    </xf>
    <xf numFmtId="164" fontId="11" fillId="5" borderId="12" xfId="0" applyFont="1" applyFill="1" applyBorder="1" applyAlignment="1">
      <alignment horizontal="center" vertical="center"/>
    </xf>
    <xf numFmtId="164" fontId="11" fillId="5" borderId="2" xfId="0" applyFont="1" applyFill="1" applyBorder="1" applyAlignment="1">
      <alignment horizontal="center" vertical="center"/>
    </xf>
    <xf numFmtId="164" fontId="11" fillId="5" borderId="2" xfId="0" applyFont="1" applyFill="1" applyBorder="1" applyAlignment="1">
      <alignment horizontal="center" vertical="center" wrapText="1"/>
    </xf>
    <xf numFmtId="164" fontId="11" fillId="5" borderId="13" xfId="0" applyFont="1" applyFill="1" applyBorder="1" applyAlignment="1">
      <alignment horizontal="center" vertical="center" wrapText="1"/>
    </xf>
    <xf numFmtId="164" fontId="11" fillId="5" borderId="12" xfId="0" applyFont="1" applyFill="1" applyBorder="1" applyAlignment="1">
      <alignment horizontal="center" vertical="center" wrapText="1"/>
    </xf>
    <xf numFmtId="164" fontId="11" fillId="2" borderId="1" xfId="0" applyFont="1" applyFill="1" applyBorder="1" applyAlignment="1">
      <alignment horizontal="center" vertical="center"/>
    </xf>
    <xf numFmtId="164" fontId="14" fillId="6" borderId="14" xfId="0" applyFont="1" applyFill="1" applyBorder="1" applyAlignment="1">
      <alignment horizontal="center" vertical="center"/>
    </xf>
    <xf numFmtId="164" fontId="11" fillId="7" borderId="2" xfId="0" applyFont="1" applyFill="1" applyBorder="1" applyAlignment="1">
      <alignment horizontal="center" vertical="center"/>
    </xf>
    <xf numFmtId="164" fontId="11" fillId="7" borderId="1" xfId="0" applyFont="1" applyFill="1" applyBorder="1" applyAlignment="1">
      <alignment horizontal="center" vertical="center" wrapText="1"/>
    </xf>
    <xf numFmtId="164" fontId="11" fillId="7" borderId="15" xfId="0" applyFont="1" applyFill="1" applyBorder="1" applyAlignment="1">
      <alignment horizontal="center" vertical="center" wrapText="1"/>
    </xf>
    <xf numFmtId="164" fontId="11" fillId="7" borderId="3" xfId="0" applyFont="1" applyFill="1" applyBorder="1" applyAlignment="1">
      <alignment horizontal="center" vertical="center" wrapText="1"/>
    </xf>
    <xf numFmtId="164" fontId="17" fillId="8" borderId="16" xfId="0" applyFont="1" applyFill="1" applyBorder="1" applyAlignment="1">
      <alignment horizontal="center" vertical="center" wrapText="1"/>
    </xf>
    <xf numFmtId="164" fontId="11" fillId="7" borderId="3" xfId="0" applyFont="1" applyFill="1" applyBorder="1" applyAlignment="1">
      <alignment horizontal="center" vertical="center"/>
    </xf>
    <xf numFmtId="164" fontId="11" fillId="7" borderId="1" xfId="0" applyFont="1" applyFill="1" applyBorder="1" applyAlignment="1">
      <alignment horizontal="center" vertical="center"/>
    </xf>
    <xf numFmtId="164" fontId="11" fillId="7" borderId="15" xfId="0" applyFont="1" applyFill="1" applyBorder="1" applyAlignment="1">
      <alignment horizontal="center" vertical="center"/>
    </xf>
    <xf numFmtId="164" fontId="11" fillId="2" borderId="0" xfId="0" applyFont="1" applyFill="1" applyBorder="1" applyAlignment="1">
      <alignment horizontal="center" vertical="center"/>
    </xf>
    <xf numFmtId="164" fontId="11" fillId="7" borderId="17" xfId="0" applyFont="1" applyFill="1" applyBorder="1" applyAlignment="1">
      <alignment horizontal="center" vertical="center"/>
    </xf>
    <xf numFmtId="164" fontId="11" fillId="7" borderId="0" xfId="0" applyFont="1" applyFill="1" applyBorder="1" applyAlignment="1">
      <alignment horizontal="center" vertical="center" wrapText="1"/>
    </xf>
    <xf numFmtId="164" fontId="11" fillId="7" borderId="7" xfId="0" applyFont="1" applyFill="1" applyBorder="1" applyAlignment="1">
      <alignment horizontal="center" vertical="center" wrapText="1"/>
    </xf>
    <xf numFmtId="164" fontId="11" fillId="7" borderId="14" xfId="0" applyFont="1" applyFill="1" applyBorder="1" applyAlignment="1">
      <alignment horizontal="center" vertical="center" wrapText="1"/>
    </xf>
    <xf numFmtId="164" fontId="11" fillId="7" borderId="18" xfId="0" applyFont="1" applyFill="1" applyBorder="1" applyAlignment="1">
      <alignment horizontal="center" vertical="center" wrapText="1"/>
    </xf>
    <xf numFmtId="164" fontId="11" fillId="7" borderId="14" xfId="0" applyFont="1" applyFill="1" applyBorder="1" applyAlignment="1">
      <alignment horizontal="center" vertical="center"/>
    </xf>
    <xf numFmtId="164" fontId="11" fillId="7" borderId="18" xfId="0" applyFont="1" applyFill="1" applyBorder="1" applyAlignment="1">
      <alignment horizontal="center" vertical="center"/>
    </xf>
    <xf numFmtId="164" fontId="11" fillId="7" borderId="19" xfId="0" applyFont="1" applyFill="1" applyBorder="1" applyAlignment="1">
      <alignment horizontal="center" vertical="center"/>
    </xf>
    <xf numFmtId="164" fontId="18" fillId="7" borderId="8" xfId="0" applyFont="1" applyFill="1" applyBorder="1" applyAlignment="1">
      <alignment horizontal="center" vertical="center" wrapText="1"/>
    </xf>
    <xf numFmtId="164" fontId="18" fillId="7" borderId="0" xfId="0" applyFont="1" applyFill="1" applyBorder="1" applyAlignment="1">
      <alignment horizontal="center" vertical="center" wrapText="1"/>
    </xf>
    <xf numFmtId="164" fontId="18" fillId="7" borderId="7" xfId="0" applyFont="1" applyFill="1" applyBorder="1" applyAlignment="1">
      <alignment horizontal="center" vertical="center" wrapText="1"/>
    </xf>
    <xf numFmtId="164" fontId="11" fillId="2" borderId="8" xfId="0" applyFont="1" applyFill="1" applyBorder="1" applyAlignment="1">
      <alignment horizontal="center" vertical="center"/>
    </xf>
    <xf numFmtId="164" fontId="17" fillId="9" borderId="14" xfId="0" applyFont="1" applyFill="1" applyBorder="1" applyAlignment="1">
      <alignment horizontal="center" vertical="center" wrapText="1"/>
    </xf>
    <xf numFmtId="164" fontId="17" fillId="10" borderId="12" xfId="0" applyFont="1" applyFill="1" applyBorder="1" applyAlignment="1">
      <alignment horizontal="center" vertical="center" wrapText="1"/>
    </xf>
    <xf numFmtId="164" fontId="19" fillId="0" borderId="8" xfId="0" applyFont="1" applyBorder="1" applyAlignment="1">
      <alignment horizontal="center" vertical="center" wrapText="1"/>
    </xf>
    <xf numFmtId="164" fontId="20" fillId="0" borderId="20" xfId="0" applyFont="1" applyFill="1" applyBorder="1" applyAlignment="1">
      <alignment horizontal="center" vertical="center" wrapText="1"/>
    </xf>
    <xf numFmtId="164" fontId="21" fillId="0" borderId="12" xfId="0" applyFont="1" applyBorder="1" applyAlignment="1">
      <alignment horizontal="center" vertical="center" wrapText="1"/>
    </xf>
    <xf numFmtId="164" fontId="22" fillId="0" borderId="21" xfId="0" applyFont="1" applyBorder="1" applyAlignment="1">
      <alignment horizontal="center" vertical="center" wrapText="1"/>
    </xf>
    <xf numFmtId="164" fontId="23" fillId="0" borderId="12" xfId="0" applyFont="1" applyBorder="1" applyAlignment="1">
      <alignment horizontal="center" vertical="center" wrapText="1"/>
    </xf>
    <xf numFmtId="164" fontId="24" fillId="2" borderId="8" xfId="0" applyFont="1" applyFill="1" applyBorder="1" applyAlignment="1">
      <alignment horizontal="center" vertical="center"/>
    </xf>
    <xf numFmtId="164" fontId="25" fillId="0" borderId="12" xfId="0" applyFont="1" applyFill="1" applyBorder="1" applyAlignment="1">
      <alignment horizontal="center" vertical="center" wrapText="1"/>
    </xf>
    <xf numFmtId="164" fontId="26" fillId="0" borderId="12" xfId="0" applyFont="1" applyBorder="1" applyAlignment="1">
      <alignment horizontal="center" vertical="center" wrapText="1"/>
    </xf>
    <xf numFmtId="164" fontId="24" fillId="0" borderId="12" xfId="0" applyFont="1" applyFill="1" applyBorder="1" applyAlignment="1">
      <alignment horizontal="center" vertical="center" wrapText="1"/>
    </xf>
    <xf numFmtId="164" fontId="27" fillId="0" borderId="12" xfId="0" applyFont="1" applyBorder="1" applyAlignment="1">
      <alignment horizontal="center" vertical="center" wrapText="1"/>
    </xf>
    <xf numFmtId="164" fontId="11" fillId="11" borderId="12" xfId="0" applyFont="1" applyFill="1" applyBorder="1" applyAlignment="1">
      <alignment horizontal="center" vertical="center" wrapText="1"/>
    </xf>
    <xf numFmtId="164" fontId="17" fillId="8" borderId="12" xfId="0" applyFont="1" applyFill="1" applyBorder="1" applyAlignment="1">
      <alignment horizontal="center" vertical="center" wrapText="1"/>
    </xf>
    <xf numFmtId="164" fontId="14" fillId="11" borderId="14" xfId="0" applyFont="1" applyFill="1" applyBorder="1" applyAlignment="1">
      <alignment horizontal="center" vertical="center" wrapText="1"/>
    </xf>
    <xf numFmtId="164" fontId="24" fillId="11" borderId="12" xfId="0" applyFont="1" applyFill="1" applyBorder="1" applyAlignment="1">
      <alignment horizontal="center" vertical="center" wrapText="1"/>
    </xf>
    <xf numFmtId="164" fontId="17" fillId="8" borderId="20" xfId="0" applyFont="1" applyFill="1" applyBorder="1" applyAlignment="1">
      <alignment horizontal="center" vertical="center" wrapText="1"/>
    </xf>
    <xf numFmtId="164" fontId="28" fillId="0" borderId="22" xfId="0" applyFont="1" applyBorder="1" applyAlignment="1">
      <alignment horizontal="center" vertical="center" wrapText="1"/>
    </xf>
    <xf numFmtId="164" fontId="24" fillId="0" borderId="12" xfId="0" applyFont="1" applyBorder="1" applyAlignment="1">
      <alignment horizontal="center" vertical="center" wrapText="1"/>
    </xf>
    <xf numFmtId="164" fontId="14" fillId="5" borderId="14" xfId="0" applyFont="1" applyFill="1" applyBorder="1" applyAlignment="1">
      <alignment horizontal="center" vertical="center" wrapText="1"/>
    </xf>
    <xf numFmtId="164" fontId="11" fillId="4" borderId="12" xfId="0" applyFont="1" applyFill="1" applyBorder="1" applyAlignment="1">
      <alignment horizontal="center" vertical="center" wrapText="1"/>
    </xf>
    <xf numFmtId="164" fontId="24" fillId="2" borderId="0" xfId="0" applyFont="1" applyFill="1" applyBorder="1" applyAlignment="1">
      <alignment horizontal="center" vertical="center"/>
    </xf>
    <xf numFmtId="164" fontId="29" fillId="0" borderId="12" xfId="0" applyFont="1" applyBorder="1" applyAlignment="1">
      <alignment horizontal="center" vertical="center" wrapText="1"/>
    </xf>
    <xf numFmtId="164" fontId="30" fillId="12" borderId="20" xfId="0" applyFont="1" applyFill="1" applyBorder="1" applyAlignment="1">
      <alignment horizontal="center" vertical="center" wrapText="1"/>
    </xf>
    <xf numFmtId="164" fontId="18" fillId="2" borderId="8" xfId="0" applyFont="1" applyFill="1" applyBorder="1" applyAlignment="1">
      <alignment horizontal="center" vertical="center" wrapText="1"/>
    </xf>
    <xf numFmtId="164" fontId="31" fillId="2" borderId="8" xfId="0" applyFont="1" applyFill="1" applyBorder="1" applyAlignment="1">
      <alignment horizontal="center" vertical="center" wrapText="1"/>
    </xf>
    <xf numFmtId="164" fontId="11" fillId="11" borderId="14" xfId="0" applyFont="1" applyFill="1" applyBorder="1" applyAlignment="1">
      <alignment horizontal="center" vertical="center" wrapText="1"/>
    </xf>
    <xf numFmtId="164" fontId="11" fillId="11" borderId="8" xfId="0" applyFont="1" applyFill="1" applyBorder="1" applyAlignment="1">
      <alignment horizontal="center" vertical="center" wrapText="1"/>
    </xf>
    <xf numFmtId="164" fontId="17" fillId="2" borderId="8" xfId="0" applyFont="1" applyFill="1" applyBorder="1" applyAlignment="1">
      <alignment horizontal="center" vertical="center" wrapText="1"/>
    </xf>
    <xf numFmtId="164" fontId="32" fillId="13" borderId="23" xfId="0" applyFont="1" applyFill="1" applyBorder="1" applyAlignment="1">
      <alignment horizontal="center" vertical="center" wrapText="1"/>
    </xf>
    <xf numFmtId="164" fontId="20" fillId="0" borderId="24" xfId="0" applyFont="1" applyFill="1" applyBorder="1" applyAlignment="1">
      <alignment horizontal="center" vertical="center" wrapText="1"/>
    </xf>
    <xf numFmtId="164" fontId="26" fillId="0" borderId="2" xfId="0" applyFont="1" applyBorder="1" applyAlignment="1">
      <alignment horizontal="center" vertical="center" wrapText="1"/>
    </xf>
    <xf numFmtId="164" fontId="32" fillId="2" borderId="8" xfId="0" applyFont="1" applyFill="1" applyBorder="1" applyAlignment="1">
      <alignment horizontal="center" vertical="center" wrapText="1"/>
    </xf>
    <xf numFmtId="164" fontId="24" fillId="11" borderId="2" xfId="0" applyFont="1" applyFill="1" applyBorder="1" applyAlignment="1">
      <alignment horizontal="center" vertical="center" wrapText="1"/>
    </xf>
    <xf numFmtId="164" fontId="17" fillId="8" borderId="25" xfId="0" applyFont="1" applyFill="1" applyBorder="1" applyAlignment="1">
      <alignment horizontal="center" vertical="center" wrapText="1"/>
    </xf>
    <xf numFmtId="164" fontId="17" fillId="2" borderId="0" xfId="0" applyFont="1" applyFill="1" applyBorder="1" applyAlignment="1">
      <alignment horizontal="center" vertical="center" wrapText="1"/>
    </xf>
    <xf numFmtId="164" fontId="17" fillId="2" borderId="10" xfId="0" applyFont="1" applyFill="1" applyBorder="1" applyAlignment="1">
      <alignment horizontal="center" vertical="center" wrapText="1"/>
    </xf>
    <xf numFmtId="164" fontId="32" fillId="2" borderId="10" xfId="0" applyFont="1" applyFill="1" applyBorder="1" applyAlignment="1">
      <alignment horizontal="center" vertical="center" wrapText="1"/>
    </xf>
    <xf numFmtId="164" fontId="17" fillId="2" borderId="9" xfId="0" applyFont="1" applyFill="1" applyBorder="1" applyAlignment="1">
      <alignment horizontal="center" vertical="center" wrapText="1"/>
    </xf>
    <xf numFmtId="164" fontId="14" fillId="2" borderId="2" xfId="0" applyFont="1" applyFill="1" applyBorder="1" applyAlignment="1">
      <alignment horizontal="center" vertical="center" wrapText="1"/>
    </xf>
    <xf numFmtId="164" fontId="33" fillId="0" borderId="8" xfId="0" applyFont="1" applyBorder="1" applyAlignment="1">
      <alignment horizontal="center" vertical="center" wrapText="1"/>
    </xf>
    <xf numFmtId="164" fontId="34" fillId="0" borderId="21" xfId="0" applyFont="1" applyBorder="1" applyAlignment="1">
      <alignment horizontal="center" vertical="center" wrapText="1"/>
    </xf>
    <xf numFmtId="164" fontId="34" fillId="0" borderId="12" xfId="0" applyFont="1" applyBorder="1" applyAlignment="1">
      <alignment horizontal="center" vertical="center" wrapText="1"/>
    </xf>
    <xf numFmtId="164" fontId="35" fillId="0" borderId="12" xfId="0" applyFont="1" applyBorder="1" applyAlignment="1">
      <alignment horizontal="center" vertical="center" wrapText="1"/>
    </xf>
    <xf numFmtId="164" fontId="20" fillId="0" borderId="12" xfId="0" applyFont="1" applyFill="1" applyBorder="1" applyAlignment="1">
      <alignment horizontal="center" vertical="center" wrapText="1"/>
    </xf>
    <xf numFmtId="164" fontId="28" fillId="0" borderId="12" xfId="0" applyFont="1" applyBorder="1" applyAlignment="1">
      <alignment horizontal="center" vertical="center" wrapText="1"/>
    </xf>
    <xf numFmtId="164" fontId="36" fillId="2" borderId="2" xfId="0" applyFont="1" applyFill="1" applyBorder="1" applyAlignment="1">
      <alignment horizontal="center" vertical="center" wrapText="1"/>
    </xf>
    <xf numFmtId="164" fontId="14" fillId="2" borderId="15" xfId="0" applyFont="1" applyFill="1" applyBorder="1" applyAlignment="1">
      <alignment horizontal="center" vertical="center" wrapText="1"/>
    </xf>
    <xf numFmtId="164" fontId="14" fillId="2" borderId="17" xfId="0" applyFont="1" applyFill="1" applyBorder="1" applyAlignment="1">
      <alignment horizontal="center" vertical="center" wrapText="1"/>
    </xf>
    <xf numFmtId="164" fontId="17" fillId="9" borderId="8" xfId="0" applyFont="1" applyFill="1" applyBorder="1" applyAlignment="1">
      <alignment horizontal="center" vertical="center" wrapText="1"/>
    </xf>
    <xf numFmtId="164" fontId="36" fillId="2" borderId="17" xfId="0" applyFont="1" applyFill="1" applyBorder="1" applyAlignment="1">
      <alignment horizontal="center" vertical="center" wrapText="1"/>
    </xf>
    <xf numFmtId="164" fontId="14" fillId="2" borderId="7" xfId="0" applyFont="1" applyFill="1" applyBorder="1" applyAlignment="1">
      <alignment horizontal="center" vertical="center" wrapText="1"/>
    </xf>
    <xf numFmtId="164" fontId="18" fillId="14" borderId="8" xfId="0" applyFont="1" applyFill="1" applyBorder="1" applyAlignment="1">
      <alignment horizontal="center" vertical="center" wrapText="1"/>
    </xf>
    <xf numFmtId="164" fontId="17" fillId="9" borderId="26" xfId="0" applyFont="1" applyFill="1" applyBorder="1" applyAlignment="1">
      <alignment horizontal="center" vertical="center" wrapText="1"/>
    </xf>
    <xf numFmtId="164" fontId="17" fillId="9" borderId="10" xfId="0" applyFont="1" applyFill="1" applyBorder="1" applyAlignment="1">
      <alignment horizontal="center" vertical="center" wrapText="1"/>
    </xf>
    <xf numFmtId="164" fontId="14" fillId="2" borderId="0" xfId="0" applyFont="1" applyFill="1" applyBorder="1" applyAlignment="1">
      <alignment horizontal="center" vertical="center" wrapText="1"/>
    </xf>
    <xf numFmtId="164" fontId="17" fillId="15" borderId="26" xfId="0" applyFont="1" applyFill="1" applyBorder="1" applyAlignment="1">
      <alignment horizontal="center" vertical="center" wrapText="1"/>
    </xf>
    <xf numFmtId="164" fontId="14" fillId="7" borderId="3" xfId="0" applyFont="1" applyFill="1" applyBorder="1" applyAlignment="1">
      <alignment horizontal="center" vertical="center" wrapText="1"/>
    </xf>
    <xf numFmtId="164" fontId="14" fillId="7" borderId="1" xfId="0" applyFont="1" applyFill="1" applyBorder="1" applyAlignment="1">
      <alignment horizontal="center" vertical="center" wrapText="1"/>
    </xf>
    <xf numFmtId="164" fontId="14" fillId="7" borderId="15" xfId="0" applyFont="1" applyFill="1" applyBorder="1" applyAlignment="1">
      <alignment horizontal="center" vertical="center" wrapText="1"/>
    </xf>
    <xf numFmtId="164" fontId="31" fillId="7" borderId="8" xfId="0" applyFont="1" applyFill="1" applyBorder="1" applyAlignment="1">
      <alignment horizontal="center" vertical="center" wrapText="1"/>
    </xf>
    <xf numFmtId="164" fontId="31" fillId="7" borderId="0" xfId="0" applyFont="1" applyFill="1" applyBorder="1" applyAlignment="1">
      <alignment horizontal="center" vertical="center" wrapText="1"/>
    </xf>
    <xf numFmtId="164" fontId="36" fillId="2" borderId="0" xfId="0" applyFont="1" applyFill="1" applyBorder="1" applyAlignment="1">
      <alignment horizontal="center" vertical="center" wrapText="1"/>
    </xf>
    <xf numFmtId="164" fontId="14" fillId="2" borderId="10" xfId="0" applyFont="1" applyFill="1" applyBorder="1" applyAlignment="1">
      <alignment horizontal="center" vertical="center" wrapText="1"/>
    </xf>
    <xf numFmtId="164" fontId="17" fillId="15" borderId="10" xfId="0" applyFont="1" applyFill="1" applyBorder="1" applyAlignment="1">
      <alignment horizontal="center" vertical="center" wrapText="1"/>
    </xf>
    <xf numFmtId="164" fontId="14" fillId="7" borderId="10" xfId="0" applyFont="1" applyFill="1" applyBorder="1" applyAlignment="1">
      <alignment horizontal="center" vertical="center" wrapText="1"/>
    </xf>
    <xf numFmtId="164" fontId="14" fillId="7" borderId="9" xfId="0" applyFont="1" applyFill="1" applyBorder="1" applyAlignment="1">
      <alignment horizontal="center" vertical="center" wrapText="1"/>
    </xf>
    <xf numFmtId="164" fontId="14" fillId="7" borderId="27" xfId="0" applyFont="1" applyFill="1" applyBorder="1" applyAlignment="1">
      <alignment horizontal="center" vertical="center" wrapText="1"/>
    </xf>
    <xf numFmtId="164" fontId="31" fillId="7" borderId="10" xfId="0" applyFont="1" applyFill="1" applyBorder="1" applyAlignment="1">
      <alignment horizontal="center" vertical="center" wrapText="1"/>
    </xf>
    <xf numFmtId="164" fontId="31" fillId="7" borderId="9" xfId="0" applyFont="1" applyFill="1" applyBorder="1" applyAlignment="1">
      <alignment horizontal="center" vertical="center" wrapText="1"/>
    </xf>
    <xf numFmtId="164" fontId="36" fillId="2" borderId="9" xfId="0" applyFont="1" applyFill="1" applyBorder="1" applyAlignment="1">
      <alignment horizontal="center" vertical="center" wrapText="1"/>
    </xf>
    <xf numFmtId="164" fontId="36" fillId="2" borderId="10" xfId="0" applyFont="1" applyFill="1" applyBorder="1" applyAlignment="1">
      <alignment horizontal="center" vertical="center" wrapText="1"/>
    </xf>
    <xf numFmtId="164" fontId="36" fillId="7" borderId="10" xfId="0" applyFont="1" applyFill="1" applyBorder="1" applyAlignment="1">
      <alignment horizontal="center" vertical="center" wrapText="1"/>
    </xf>
    <xf numFmtId="164" fontId="36" fillId="7" borderId="9" xfId="0" applyFont="1" applyFill="1" applyBorder="1" applyAlignment="1">
      <alignment horizontal="center" vertical="center" wrapText="1"/>
    </xf>
    <xf numFmtId="164" fontId="36" fillId="7" borderId="27" xfId="0" applyFont="1" applyFill="1" applyBorder="1" applyAlignment="1">
      <alignment horizontal="center" vertical="center" wrapText="1"/>
    </xf>
    <xf numFmtId="164" fontId="18" fillId="7" borderId="10" xfId="0" applyFont="1" applyFill="1" applyBorder="1" applyAlignment="1">
      <alignment horizontal="center" vertical="center" wrapText="1"/>
    </xf>
    <xf numFmtId="164" fontId="18" fillId="7" borderId="9" xfId="0" applyFont="1" applyFill="1" applyBorder="1" applyAlignment="1">
      <alignment horizontal="center" vertical="center" wrapText="1"/>
    </xf>
    <xf numFmtId="164" fontId="18" fillId="7" borderId="27" xfId="0" applyFont="1" applyFill="1" applyBorder="1" applyAlignment="1">
      <alignment horizontal="center" vertical="center" wrapText="1"/>
    </xf>
    <xf numFmtId="164" fontId="11" fillId="2" borderId="0" xfId="0" applyFont="1" applyFill="1" applyBorder="1" applyAlignment="1">
      <alignment vertical="center"/>
    </xf>
    <xf numFmtId="164" fontId="37" fillId="5" borderId="5" xfId="0" applyFont="1" applyFill="1" applyBorder="1" applyAlignment="1">
      <alignment horizontal="center" vertical="center"/>
    </xf>
    <xf numFmtId="164" fontId="11" fillId="5" borderId="1" xfId="0" applyFont="1" applyFill="1" applyBorder="1" applyAlignment="1">
      <alignment vertical="center"/>
    </xf>
    <xf numFmtId="164" fontId="11" fillId="5" borderId="1" xfId="0" applyFont="1" applyFill="1" applyBorder="1" applyAlignment="1">
      <alignment horizontal="center" vertical="center"/>
    </xf>
    <xf numFmtId="164" fontId="11" fillId="5" borderId="28" xfId="0" applyFont="1" applyFill="1" applyBorder="1" applyAlignment="1">
      <alignment vertical="center"/>
    </xf>
    <xf numFmtId="164" fontId="11" fillId="5" borderId="15" xfId="0" applyFont="1" applyFill="1" applyBorder="1" applyAlignment="1">
      <alignment vertical="center"/>
    </xf>
    <xf numFmtId="164" fontId="11" fillId="0" borderId="0" xfId="0" applyFont="1" applyAlignment="1">
      <alignment/>
    </xf>
    <xf numFmtId="164" fontId="11" fillId="2" borderId="0" xfId="0" applyFont="1" applyFill="1" applyAlignment="1">
      <alignment/>
    </xf>
    <xf numFmtId="164" fontId="11" fillId="5" borderId="8" xfId="0" applyFont="1" applyFill="1" applyBorder="1" applyAlignment="1">
      <alignment vertical="center"/>
    </xf>
    <xf numFmtId="164" fontId="37" fillId="5" borderId="0" xfId="0" applyFont="1" applyFill="1" applyBorder="1" applyAlignment="1">
      <alignment horizontal="center" vertical="center"/>
    </xf>
    <xf numFmtId="164" fontId="11" fillId="5" borderId="0" xfId="0" applyFont="1" applyFill="1" applyBorder="1" applyAlignment="1">
      <alignment horizontal="center" vertical="center"/>
    </xf>
    <xf numFmtId="164" fontId="11" fillId="5" borderId="0" xfId="0" applyFont="1" applyFill="1" applyBorder="1" applyAlignment="1">
      <alignment vertical="center"/>
    </xf>
    <xf numFmtId="164" fontId="11" fillId="5" borderId="7" xfId="0" applyFont="1" applyFill="1" applyBorder="1" applyAlignment="1">
      <alignment vertical="center"/>
    </xf>
    <xf numFmtId="164" fontId="38" fillId="5" borderId="8" xfId="0" applyFont="1" applyFill="1" applyBorder="1" applyAlignment="1">
      <alignment horizontal="center" vertical="center"/>
    </xf>
    <xf numFmtId="164" fontId="39"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39" fillId="16" borderId="3" xfId="0" applyFont="1" applyFill="1" applyBorder="1" applyAlignment="1">
      <alignment horizontal="left" vertical="center"/>
    </xf>
    <xf numFmtId="164" fontId="39" fillId="16" borderId="1" xfId="0" applyFont="1" applyFill="1" applyBorder="1" applyAlignment="1">
      <alignment horizontal="left" vertical="center"/>
    </xf>
    <xf numFmtId="164" fontId="39" fillId="16" borderId="15" xfId="0" applyFont="1" applyFill="1" applyBorder="1" applyAlignment="1">
      <alignment horizontal="left" vertical="center"/>
    </xf>
    <xf numFmtId="164" fontId="14" fillId="5" borderId="0" xfId="0" applyFont="1" applyFill="1" applyBorder="1" applyAlignment="1">
      <alignment horizontal="center" vertical="center"/>
    </xf>
    <xf numFmtId="164" fontId="41" fillId="5" borderId="0" xfId="0" applyFont="1" applyFill="1" applyBorder="1" applyAlignment="1">
      <alignment horizontal="center" vertical="center"/>
    </xf>
    <xf numFmtId="164" fontId="14" fillId="5" borderId="0" xfId="0" applyFont="1" applyFill="1" applyBorder="1" applyAlignment="1">
      <alignment horizontal="left" vertical="center"/>
    </xf>
    <xf numFmtId="164" fontId="42" fillId="16" borderId="3" xfId="0" applyFont="1" applyFill="1" applyBorder="1" applyAlignment="1">
      <alignment vertical="center"/>
    </xf>
    <xf numFmtId="164" fontId="43" fillId="16" borderId="1" xfId="0" applyFont="1" applyFill="1" applyBorder="1" applyAlignment="1">
      <alignment vertical="center"/>
    </xf>
    <xf numFmtId="164" fontId="43" fillId="16" borderId="15" xfId="0" applyFont="1" applyFill="1" applyBorder="1" applyAlignment="1">
      <alignment vertical="center"/>
    </xf>
    <xf numFmtId="164" fontId="14" fillId="5" borderId="8" xfId="0" applyFont="1" applyFill="1" applyBorder="1" applyAlignment="1">
      <alignment horizontal="center" vertical="center"/>
    </xf>
    <xf numFmtId="164" fontId="44" fillId="5" borderId="0" xfId="0" applyFont="1" applyFill="1" applyBorder="1" applyAlignment="1">
      <alignment horizontal="center" vertical="center"/>
    </xf>
    <xf numFmtId="164" fontId="44" fillId="16" borderId="8" xfId="0" applyFont="1" applyFill="1" applyBorder="1" applyAlignment="1">
      <alignment horizontal="left" vertical="center"/>
    </xf>
    <xf numFmtId="164" fontId="44" fillId="16" borderId="0" xfId="0" applyFont="1" applyFill="1" applyBorder="1" applyAlignment="1">
      <alignment horizontal="left" vertical="center"/>
    </xf>
    <xf numFmtId="164" fontId="44" fillId="16" borderId="7" xfId="0" applyFont="1" applyFill="1" applyBorder="1" applyAlignment="1">
      <alignment horizontal="left" vertical="center"/>
    </xf>
    <xf numFmtId="164" fontId="45" fillId="5" borderId="0" xfId="0" applyFont="1" applyFill="1" applyBorder="1" applyAlignment="1">
      <alignment horizontal="center" vertical="center"/>
    </xf>
    <xf numFmtId="164" fontId="43" fillId="5" borderId="0" xfId="0" applyFont="1" applyFill="1" applyBorder="1" applyAlignment="1">
      <alignment horizontal="center" vertical="center"/>
    </xf>
    <xf numFmtId="164" fontId="45" fillId="5" borderId="0" xfId="0" applyFont="1" applyFill="1" applyBorder="1" applyAlignment="1">
      <alignment horizontal="left" vertical="center"/>
    </xf>
    <xf numFmtId="164" fontId="36" fillId="16" borderId="8" xfId="0" applyFont="1" applyFill="1" applyBorder="1" applyAlignment="1">
      <alignment vertical="center"/>
    </xf>
    <xf numFmtId="164" fontId="46" fillId="16" borderId="0" xfId="0" applyFont="1" applyFill="1" applyBorder="1" applyAlignment="1">
      <alignment vertical="center"/>
    </xf>
    <xf numFmtId="164" fontId="46" fillId="16" borderId="7" xfId="0" applyFont="1" applyFill="1" applyBorder="1" applyAlignment="1">
      <alignment vertical="center"/>
    </xf>
    <xf numFmtId="164" fontId="40" fillId="5" borderId="8" xfId="0" applyFont="1" applyFill="1" applyBorder="1" applyAlignment="1">
      <alignment horizontal="center" vertical="center"/>
    </xf>
    <xf numFmtId="164" fontId="34" fillId="5" borderId="0" xfId="0" applyFont="1" applyFill="1" applyBorder="1" applyAlignment="1">
      <alignment horizontal="center" vertical="center"/>
    </xf>
    <xf numFmtId="164" fontId="47" fillId="16" borderId="8" xfId="0" applyFont="1" applyFill="1" applyBorder="1" applyAlignment="1">
      <alignment horizontal="left" vertical="center"/>
    </xf>
    <xf numFmtId="164" fontId="47" fillId="16" borderId="0" xfId="0" applyFont="1" applyFill="1" applyBorder="1" applyAlignment="1">
      <alignment horizontal="left" vertical="center"/>
    </xf>
    <xf numFmtId="164" fontId="47" fillId="16" borderId="7" xfId="0" applyFont="1" applyFill="1" applyBorder="1" applyAlignment="1">
      <alignment horizontal="left" vertical="center"/>
    </xf>
    <xf numFmtId="164" fontId="46" fillId="5" borderId="0" xfId="0" applyFont="1" applyFill="1" applyBorder="1" applyAlignment="1">
      <alignment horizontal="center" vertical="center"/>
    </xf>
    <xf numFmtId="164" fontId="35" fillId="5" borderId="0" xfId="0" applyFont="1" applyFill="1" applyBorder="1" applyAlignment="1">
      <alignment horizontal="center" vertical="center"/>
    </xf>
    <xf numFmtId="164" fontId="23" fillId="16" borderId="8" xfId="0" applyFont="1" applyFill="1" applyBorder="1" applyAlignment="1">
      <alignment vertical="center"/>
    </xf>
    <xf numFmtId="164" fontId="39" fillId="16" borderId="0" xfId="0" applyFont="1" applyFill="1" applyBorder="1" applyAlignment="1">
      <alignment vertical="center"/>
    </xf>
    <xf numFmtId="164" fontId="39" fillId="16" borderId="7" xfId="0" applyFont="1" applyFill="1" applyBorder="1" applyAlignment="1">
      <alignment vertical="center"/>
    </xf>
    <xf numFmtId="164" fontId="48" fillId="3" borderId="0" xfId="0" applyFont="1" applyFill="1" applyBorder="1" applyAlignment="1">
      <alignment horizontal="center" vertical="center"/>
    </xf>
    <xf numFmtId="164" fontId="49" fillId="16" borderId="8" xfId="0" applyFont="1" applyFill="1" applyBorder="1" applyAlignment="1">
      <alignment horizontal="left" vertical="center"/>
    </xf>
    <xf numFmtId="164" fontId="49" fillId="16" borderId="0" xfId="0" applyFont="1" applyFill="1" applyBorder="1" applyAlignment="1">
      <alignment horizontal="left" vertical="center"/>
    </xf>
    <xf numFmtId="164" fontId="50" fillId="5" borderId="0" xfId="0" applyFont="1" applyFill="1" applyBorder="1" applyAlignment="1">
      <alignment horizontal="center" vertical="center"/>
    </xf>
    <xf numFmtId="164" fontId="26" fillId="16" borderId="8" xfId="0" applyFont="1" applyFill="1" applyBorder="1" applyAlignment="1">
      <alignment vertical="center"/>
    </xf>
    <xf numFmtId="164" fontId="51" fillId="5" borderId="0" xfId="0" applyFont="1" applyFill="1" applyBorder="1" applyAlignment="1">
      <alignment horizontal="center" vertical="center"/>
    </xf>
    <xf numFmtId="164" fontId="51" fillId="0" borderId="8" xfId="0" applyFont="1" applyFill="1" applyBorder="1" applyAlignment="1">
      <alignment horizontal="left" vertical="center"/>
    </xf>
    <xf numFmtId="164" fontId="51" fillId="0" borderId="0" xfId="0" applyFont="1" applyFill="1" applyBorder="1" applyAlignment="1">
      <alignment horizontal="left" vertical="center"/>
    </xf>
    <xf numFmtId="164" fontId="51" fillId="0" borderId="7" xfId="0" applyFont="1" applyFill="1" applyBorder="1" applyAlignment="1">
      <alignment horizontal="left" vertical="center"/>
    </xf>
    <xf numFmtId="164" fontId="52" fillId="5" borderId="0" xfId="0" applyFont="1" applyFill="1" applyBorder="1" applyAlignment="1">
      <alignment horizontal="center" vertical="center"/>
    </xf>
    <xf numFmtId="164" fontId="28" fillId="16" borderId="8" xfId="0" applyFont="1" applyFill="1" applyBorder="1" applyAlignment="1">
      <alignment vertical="center"/>
    </xf>
    <xf numFmtId="164" fontId="34" fillId="5" borderId="8" xfId="0" applyFont="1" applyFill="1" applyBorder="1" applyAlignment="1">
      <alignment horizontal="center" vertical="center"/>
    </xf>
    <xf numFmtId="164" fontId="53" fillId="5" borderId="0" xfId="0" applyFont="1" applyFill="1" applyBorder="1" applyAlignment="1">
      <alignment horizontal="center" vertical="center"/>
    </xf>
    <xf numFmtId="164" fontId="20" fillId="16" borderId="8" xfId="0" applyFont="1" applyFill="1" applyBorder="1" applyAlignment="1">
      <alignment horizontal="left" vertical="center"/>
    </xf>
    <xf numFmtId="164" fontId="20" fillId="16" borderId="0" xfId="0" applyFont="1" applyFill="1" applyBorder="1" applyAlignment="1">
      <alignment horizontal="left" vertical="center"/>
    </xf>
    <xf numFmtId="164" fontId="54" fillId="5" borderId="0" xfId="0" applyFont="1" applyFill="1" applyBorder="1" applyAlignment="1">
      <alignment horizontal="center" vertical="center"/>
    </xf>
    <xf numFmtId="164" fontId="55" fillId="16" borderId="8" xfId="0" applyFont="1" applyFill="1" applyBorder="1" applyAlignment="1">
      <alignment vertical="center"/>
    </xf>
    <xf numFmtId="164" fontId="53" fillId="16" borderId="0" xfId="0" applyFont="1" applyFill="1" applyBorder="1" applyAlignment="1">
      <alignment vertical="center"/>
    </xf>
    <xf numFmtId="164" fontId="53" fillId="16" borderId="7" xfId="0" applyFont="1" applyFill="1" applyBorder="1" applyAlignment="1">
      <alignment vertical="center"/>
    </xf>
    <xf numFmtId="164" fontId="56" fillId="5" borderId="0" xfId="0" applyFont="1" applyFill="1" applyBorder="1" applyAlignment="1">
      <alignment horizontal="center" vertical="center"/>
    </xf>
    <xf numFmtId="164" fontId="56" fillId="16" borderId="8" xfId="0" applyFont="1" applyFill="1" applyBorder="1" applyAlignment="1">
      <alignment horizontal="left" vertical="center"/>
    </xf>
    <xf numFmtId="164" fontId="56" fillId="16" borderId="0" xfId="0" applyFont="1" applyFill="1" applyBorder="1" applyAlignment="1">
      <alignment horizontal="left" vertical="center"/>
    </xf>
    <xf numFmtId="164" fontId="1" fillId="0" borderId="0" xfId="0" applyFont="1" applyBorder="1" applyAlignment="1">
      <alignment horizontal="left" vertical="center"/>
    </xf>
    <xf numFmtId="164" fontId="1" fillId="0" borderId="7" xfId="0" applyFont="1" applyBorder="1" applyAlignment="1">
      <alignment horizontal="left" vertical="center"/>
    </xf>
    <xf numFmtId="164" fontId="49" fillId="5" borderId="0" xfId="0" applyFont="1" applyFill="1" applyBorder="1" applyAlignment="1">
      <alignment horizontal="center" vertical="center"/>
    </xf>
    <xf numFmtId="164" fontId="48" fillId="5" borderId="0" xfId="0" applyFont="1" applyFill="1" applyBorder="1" applyAlignment="1">
      <alignment horizontal="center" vertical="center"/>
    </xf>
    <xf numFmtId="164" fontId="21" fillId="16" borderId="8" xfId="0" applyFont="1" applyFill="1" applyBorder="1" applyAlignment="1">
      <alignment horizontal="left" vertical="center"/>
    </xf>
    <xf numFmtId="164" fontId="49" fillId="16" borderId="0" xfId="0" applyFont="1" applyFill="1" applyBorder="1" applyAlignment="1">
      <alignment horizontal="left" vertical="center" indent="1"/>
    </xf>
    <xf numFmtId="164" fontId="53" fillId="16" borderId="0" xfId="0" applyFont="1" applyFill="1" applyBorder="1" applyAlignment="1">
      <alignment horizontal="left" vertical="center" indent="1"/>
    </xf>
    <xf numFmtId="164" fontId="53" fillId="16" borderId="7" xfId="0" applyFont="1" applyFill="1" applyBorder="1" applyAlignment="1">
      <alignment horizontal="left" vertical="center" indent="1"/>
    </xf>
    <xf numFmtId="164" fontId="58" fillId="5" borderId="8" xfId="0" applyFont="1" applyFill="1" applyBorder="1" applyAlignment="1">
      <alignment horizontal="center" vertical="center"/>
    </xf>
    <xf numFmtId="164" fontId="47" fillId="5" borderId="0" xfId="0" applyFont="1" applyFill="1" applyBorder="1" applyAlignment="1">
      <alignment horizontal="center" vertical="center"/>
    </xf>
    <xf numFmtId="164" fontId="47" fillId="16" borderId="10" xfId="0" applyFont="1" applyFill="1" applyBorder="1" applyAlignment="1">
      <alignment horizontal="left" vertical="center"/>
    </xf>
    <xf numFmtId="164" fontId="47" fillId="16" borderId="9" xfId="0" applyFont="1" applyFill="1" applyBorder="1" applyAlignment="1">
      <alignment horizontal="left" vertical="center"/>
    </xf>
    <xf numFmtId="164" fontId="47" fillId="16" borderId="27" xfId="0" applyFont="1" applyFill="1" applyBorder="1" applyAlignment="1">
      <alignment horizontal="left" vertical="center"/>
    </xf>
    <xf numFmtId="164" fontId="59" fillId="5" borderId="0" xfId="0" applyFont="1" applyFill="1" applyBorder="1" applyAlignment="1">
      <alignment vertical="center"/>
    </xf>
    <xf numFmtId="164" fontId="59" fillId="5" borderId="0" xfId="0" applyFont="1" applyFill="1" applyBorder="1" applyAlignment="1">
      <alignment horizontal="center" vertical="center"/>
    </xf>
    <xf numFmtId="164" fontId="59" fillId="5" borderId="7" xfId="0" applyFont="1" applyFill="1" applyBorder="1" applyAlignment="1">
      <alignment vertical="center"/>
    </xf>
    <xf numFmtId="164" fontId="60" fillId="16" borderId="10" xfId="0" applyFont="1" applyFill="1" applyBorder="1" applyAlignment="1">
      <alignment vertical="center"/>
    </xf>
    <xf numFmtId="164" fontId="61" fillId="16" borderId="9" xfId="0" applyFont="1" applyFill="1" applyBorder="1" applyAlignment="1">
      <alignment vertical="center"/>
    </xf>
    <xf numFmtId="164" fontId="61" fillId="16" borderId="27" xfId="0" applyFont="1" applyFill="1" applyBorder="1" applyAlignment="1">
      <alignment vertical="center"/>
    </xf>
    <xf numFmtId="164" fontId="58" fillId="5" borderId="10" xfId="0" applyFont="1" applyFill="1" applyBorder="1" applyAlignment="1">
      <alignment horizontal="center" vertical="center"/>
    </xf>
    <xf numFmtId="164" fontId="58" fillId="5" borderId="9" xfId="0" applyFont="1" applyFill="1" applyBorder="1" applyAlignment="1">
      <alignment horizontal="center" vertical="center"/>
    </xf>
    <xf numFmtId="164" fontId="14" fillId="5" borderId="9" xfId="0" applyFont="1" applyFill="1" applyBorder="1" applyAlignment="1">
      <alignment horizontal="center" vertical="center"/>
    </xf>
    <xf numFmtId="164" fontId="11" fillId="5" borderId="9" xfId="0" applyFont="1" applyFill="1" applyBorder="1" applyAlignment="1">
      <alignment vertical="center"/>
    </xf>
    <xf numFmtId="164" fontId="11" fillId="5" borderId="27" xfId="0" applyFont="1" applyFill="1" applyBorder="1" applyAlignment="1">
      <alignment vertical="center"/>
    </xf>
    <xf numFmtId="164" fontId="56" fillId="0" borderId="0" xfId="0" applyFont="1" applyFill="1" applyBorder="1" applyAlignment="1">
      <alignment/>
    </xf>
    <xf numFmtId="164" fontId="56" fillId="2" borderId="0" xfId="0" applyFont="1" applyFill="1" applyBorder="1" applyAlignment="1">
      <alignment/>
    </xf>
    <xf numFmtId="164" fontId="24" fillId="2" borderId="1" xfId="0" applyFont="1" applyFill="1" applyBorder="1" applyAlignment="1">
      <alignment vertical="center"/>
    </xf>
    <xf numFmtId="164" fontId="24" fillId="3" borderId="1" xfId="0" applyFont="1" applyFill="1" applyBorder="1" applyAlignment="1">
      <alignment vertical="center"/>
    </xf>
    <xf numFmtId="164" fontId="24" fillId="3" borderId="15" xfId="0" applyFont="1" applyFill="1" applyBorder="1" applyAlignment="1">
      <alignment vertical="center"/>
    </xf>
    <xf numFmtId="164" fontId="24" fillId="17" borderId="1" xfId="0" applyFont="1" applyFill="1" applyBorder="1" applyAlignment="1">
      <alignment vertical="center"/>
    </xf>
    <xf numFmtId="164" fontId="62" fillId="17" borderId="1" xfId="0" applyFont="1" applyFill="1" applyBorder="1" applyAlignment="1">
      <alignment horizontal="left" vertical="center"/>
    </xf>
    <xf numFmtId="164" fontId="62" fillId="17" borderId="1" xfId="0" applyFont="1" applyFill="1" applyBorder="1" applyAlignment="1">
      <alignment horizontal="center" vertical="center"/>
    </xf>
    <xf numFmtId="164" fontId="62" fillId="17" borderId="15" xfId="0" applyFont="1" applyFill="1" applyBorder="1" applyAlignment="1">
      <alignment horizontal="center" vertical="center"/>
    </xf>
    <xf numFmtId="164" fontId="24" fillId="2" borderId="0" xfId="0" applyFont="1" applyFill="1" applyAlignment="1">
      <alignment/>
    </xf>
    <xf numFmtId="164" fontId="24" fillId="3" borderId="8" xfId="0" applyFont="1" applyFill="1" applyBorder="1" applyAlignment="1">
      <alignment horizontal="center" vertical="center"/>
    </xf>
    <xf numFmtId="164" fontId="24" fillId="3" borderId="0" xfId="0" applyFont="1" applyFill="1" applyBorder="1" applyAlignment="1">
      <alignment horizontal="center" vertical="center"/>
    </xf>
    <xf numFmtId="164" fontId="24" fillId="3" borderId="7" xfId="0" applyFont="1" applyFill="1" applyBorder="1" applyAlignment="1">
      <alignment horizontal="center" vertical="center"/>
    </xf>
    <xf numFmtId="164" fontId="24" fillId="17" borderId="0" xfId="0" applyFont="1" applyFill="1" applyBorder="1" applyAlignment="1">
      <alignment horizontal="center" vertical="center"/>
    </xf>
    <xf numFmtId="164" fontId="24" fillId="17" borderId="7" xfId="0" applyFont="1" applyFill="1" applyBorder="1" applyAlignment="1">
      <alignment horizontal="center" vertical="center"/>
    </xf>
    <xf numFmtId="164" fontId="62" fillId="2" borderId="0" xfId="0" applyFont="1" applyFill="1" applyBorder="1" applyAlignment="1">
      <alignment horizontal="left" vertical="center"/>
    </xf>
    <xf numFmtId="164" fontId="62" fillId="3" borderId="0" xfId="0" applyFont="1" applyFill="1" applyBorder="1" applyAlignment="1">
      <alignment horizontal="left" vertical="center"/>
    </xf>
    <xf numFmtId="164" fontId="24" fillId="3" borderId="0" xfId="0" applyFont="1" applyFill="1" applyBorder="1" applyAlignment="1">
      <alignment vertical="center"/>
    </xf>
    <xf numFmtId="164" fontId="24" fillId="3" borderId="7" xfId="0" applyFont="1" applyFill="1" applyBorder="1" applyAlignment="1">
      <alignment vertical="center"/>
    </xf>
    <xf numFmtId="164" fontId="24" fillId="17" borderId="0" xfId="0" applyFont="1" applyFill="1" applyBorder="1" applyAlignment="1">
      <alignment vertical="center"/>
    </xf>
    <xf numFmtId="164" fontId="62" fillId="17" borderId="0" xfId="0" applyFont="1" applyFill="1" applyBorder="1" applyAlignment="1">
      <alignment horizontal="left" vertical="center"/>
    </xf>
    <xf numFmtId="164" fontId="62" fillId="17" borderId="0" xfId="0" applyFont="1" applyFill="1" applyBorder="1" applyAlignment="1">
      <alignment horizontal="center" vertical="center"/>
    </xf>
    <xf numFmtId="164" fontId="63" fillId="17" borderId="0" xfId="0" applyFont="1" applyFill="1" applyBorder="1" applyAlignment="1">
      <alignment horizontal="center" vertical="center"/>
    </xf>
    <xf numFmtId="164" fontId="24" fillId="17" borderId="7" xfId="0" applyFont="1" applyFill="1" applyBorder="1" applyAlignment="1">
      <alignment vertical="center"/>
    </xf>
    <xf numFmtId="164" fontId="24" fillId="0" borderId="0" xfId="0" applyFont="1" applyAlignment="1">
      <alignment/>
    </xf>
    <xf numFmtId="164" fontId="64" fillId="2" borderId="0" xfId="0" applyFont="1" applyFill="1" applyBorder="1" applyAlignment="1">
      <alignment vertical="center"/>
    </xf>
    <xf numFmtId="164" fontId="64" fillId="3" borderId="0" xfId="0" applyFont="1" applyFill="1" applyBorder="1" applyAlignment="1">
      <alignment vertical="center"/>
    </xf>
    <xf numFmtId="164" fontId="24" fillId="3" borderId="0" xfId="0" applyFont="1" applyFill="1" applyBorder="1" applyAlignment="1">
      <alignment/>
    </xf>
    <xf numFmtId="164" fontId="24" fillId="17" borderId="29" xfId="0" applyFont="1" applyFill="1" applyBorder="1" applyAlignment="1">
      <alignment horizontal="center" vertical="center"/>
    </xf>
    <xf numFmtId="164" fontId="24" fillId="17" borderId="0" xfId="0" applyFont="1" applyFill="1" applyBorder="1" applyAlignment="1">
      <alignment horizontal="right" vertical="center"/>
    </xf>
    <xf numFmtId="164" fontId="64" fillId="17" borderId="0" xfId="0" applyFont="1" applyFill="1" applyBorder="1" applyAlignment="1">
      <alignment vertical="center"/>
    </xf>
    <xf numFmtId="164" fontId="24" fillId="3" borderId="30" xfId="0" applyFont="1" applyFill="1" applyBorder="1" applyAlignment="1">
      <alignment vertical="center"/>
    </xf>
    <xf numFmtId="164" fontId="24" fillId="3" borderId="30" xfId="0" applyFont="1" applyFill="1" applyBorder="1" applyAlignment="1">
      <alignment horizontal="center" vertical="center"/>
    </xf>
    <xf numFmtId="164" fontId="24" fillId="3" borderId="28" xfId="0" applyFont="1" applyFill="1" applyBorder="1" applyAlignment="1">
      <alignment horizontal="center" vertical="center"/>
    </xf>
    <xf numFmtId="164" fontId="24" fillId="3" borderId="0" xfId="0" applyFont="1" applyFill="1" applyAlignment="1">
      <alignment/>
    </xf>
    <xf numFmtId="164" fontId="23" fillId="3" borderId="0" xfId="0" applyFont="1" applyFill="1" applyBorder="1" applyAlignment="1">
      <alignment horizontal="right" vertical="center"/>
    </xf>
    <xf numFmtId="167" fontId="24" fillId="16" borderId="30" xfId="0" applyNumberFormat="1" applyFont="1" applyFill="1" applyBorder="1" applyAlignment="1">
      <alignment horizontal="center" vertical="center"/>
    </xf>
    <xf numFmtId="168" fontId="23" fillId="3" borderId="0" xfId="0" applyNumberFormat="1" applyFont="1" applyFill="1" applyBorder="1" applyAlignment="1" applyProtection="1">
      <alignment horizontal="right" vertical="center"/>
      <protection/>
    </xf>
    <xf numFmtId="169" fontId="23" fillId="3" borderId="7" xfId="0" applyNumberFormat="1" applyFont="1" applyFill="1" applyBorder="1" applyAlignment="1" applyProtection="1">
      <alignment horizontal="right" vertical="center"/>
      <protection/>
    </xf>
    <xf numFmtId="169" fontId="23" fillId="17" borderId="0" xfId="0" applyNumberFormat="1" applyFont="1" applyFill="1" applyBorder="1" applyAlignment="1" applyProtection="1">
      <alignment horizontal="right" vertical="center"/>
      <protection/>
    </xf>
    <xf numFmtId="164" fontId="23" fillId="17" borderId="0" xfId="0" applyFont="1" applyFill="1" applyBorder="1" applyAlignment="1">
      <alignment horizontal="right" vertical="center"/>
    </xf>
    <xf numFmtId="164" fontId="24" fillId="17" borderId="0" xfId="0" applyFont="1" applyFill="1" applyAlignment="1">
      <alignment/>
    </xf>
    <xf numFmtId="164" fontId="24" fillId="16" borderId="30" xfId="0" applyFont="1" applyFill="1" applyBorder="1" applyAlignment="1">
      <alignment horizontal="center" vertical="center"/>
    </xf>
    <xf numFmtId="164" fontId="24" fillId="16" borderId="28" xfId="0" applyFont="1" applyFill="1" applyBorder="1" applyAlignment="1">
      <alignment horizontal="center" vertical="center"/>
    </xf>
    <xf numFmtId="167" fontId="24" fillId="16" borderId="31" xfId="0" applyNumberFormat="1" applyFont="1" applyFill="1" applyBorder="1" applyAlignment="1">
      <alignment horizontal="center" vertical="center"/>
    </xf>
    <xf numFmtId="164" fontId="24" fillId="16" borderId="31" xfId="0" applyFont="1" applyFill="1" applyBorder="1" applyAlignment="1">
      <alignment horizontal="center" vertical="center"/>
    </xf>
    <xf numFmtId="164" fontId="24" fillId="16" borderId="0" xfId="0" applyFont="1" applyFill="1" applyBorder="1" applyAlignment="1">
      <alignment horizontal="center" vertical="center"/>
    </xf>
    <xf numFmtId="164" fontId="65" fillId="3" borderId="0" xfId="0" applyFont="1" applyFill="1" applyBorder="1" applyAlignment="1">
      <alignment horizontal="right" vertical="center"/>
    </xf>
    <xf numFmtId="168" fontId="42" fillId="3" borderId="0" xfId="0" applyNumberFormat="1" applyFont="1" applyFill="1" applyBorder="1" applyAlignment="1" applyProtection="1">
      <alignment horizontal="right" vertical="center"/>
      <protection/>
    </xf>
    <xf numFmtId="169" fontId="42" fillId="3" borderId="7" xfId="0" applyNumberFormat="1" applyFont="1" applyFill="1" applyBorder="1" applyAlignment="1" applyProtection="1">
      <alignment horizontal="right" vertical="center"/>
      <protection/>
    </xf>
    <xf numFmtId="169" fontId="42" fillId="17" borderId="0" xfId="0" applyNumberFormat="1" applyFont="1" applyFill="1" applyBorder="1" applyAlignment="1" applyProtection="1">
      <alignment horizontal="right" vertical="center"/>
      <protection/>
    </xf>
    <xf numFmtId="164" fontId="65" fillId="17" borderId="0" xfId="0" applyFont="1" applyFill="1" applyBorder="1" applyAlignment="1">
      <alignment horizontal="right" vertical="center"/>
    </xf>
    <xf numFmtId="164" fontId="22" fillId="3" borderId="0" xfId="0" applyFont="1" applyFill="1" applyBorder="1" applyAlignment="1">
      <alignment horizontal="right" vertical="center"/>
    </xf>
    <xf numFmtId="168" fontId="36" fillId="3" borderId="0" xfId="0" applyNumberFormat="1" applyFont="1" applyFill="1" applyBorder="1" applyAlignment="1" applyProtection="1">
      <alignment horizontal="right" vertical="center"/>
      <protection/>
    </xf>
    <xf numFmtId="169" fontId="36" fillId="3" borderId="7" xfId="0" applyNumberFormat="1" applyFont="1" applyFill="1" applyBorder="1" applyAlignment="1" applyProtection="1">
      <alignment horizontal="right" vertical="center"/>
      <protection/>
    </xf>
    <xf numFmtId="169" fontId="36" fillId="17" borderId="0" xfId="0" applyNumberFormat="1" applyFont="1" applyFill="1" applyBorder="1" applyAlignment="1" applyProtection="1">
      <alignment horizontal="right" vertical="center"/>
      <protection/>
    </xf>
    <xf numFmtId="164" fontId="22" fillId="17" borderId="0" xfId="0" applyFont="1" applyFill="1" applyBorder="1" applyAlignment="1">
      <alignment horizontal="right" vertical="center"/>
    </xf>
    <xf numFmtId="164" fontId="36" fillId="3" borderId="0" xfId="0" applyFont="1" applyFill="1" applyBorder="1" applyAlignment="1">
      <alignment horizontal="right" vertical="center"/>
    </xf>
    <xf numFmtId="169" fontId="66" fillId="3" borderId="7" xfId="0" applyNumberFormat="1" applyFont="1" applyFill="1" applyBorder="1" applyAlignment="1" applyProtection="1">
      <alignment horizontal="right" vertical="center"/>
      <protection/>
    </xf>
    <xf numFmtId="169" fontId="66" fillId="17" borderId="0" xfId="0" applyNumberFormat="1" applyFont="1" applyFill="1" applyBorder="1" applyAlignment="1" applyProtection="1">
      <alignment horizontal="right" vertical="center"/>
      <protection/>
    </xf>
    <xf numFmtId="164" fontId="36" fillId="17" borderId="0" xfId="0" applyFont="1" applyFill="1" applyBorder="1" applyAlignment="1">
      <alignment horizontal="right" vertical="center"/>
    </xf>
    <xf numFmtId="164" fontId="26" fillId="3" borderId="0" xfId="0" applyFont="1" applyFill="1" applyBorder="1" applyAlignment="1">
      <alignment horizontal="right" vertical="center"/>
    </xf>
    <xf numFmtId="169" fontId="65" fillId="3" borderId="7" xfId="0" applyNumberFormat="1" applyFont="1" applyFill="1" applyBorder="1" applyAlignment="1" applyProtection="1">
      <alignment horizontal="right" vertical="center"/>
      <protection/>
    </xf>
    <xf numFmtId="169" fontId="65" fillId="17" borderId="0" xfId="0" applyNumberFormat="1" applyFont="1" applyFill="1" applyBorder="1" applyAlignment="1" applyProtection="1">
      <alignment horizontal="right" vertical="center"/>
      <protection/>
    </xf>
    <xf numFmtId="164" fontId="19" fillId="17" borderId="0" xfId="0" applyFont="1" applyFill="1" applyBorder="1" applyAlignment="1">
      <alignment horizontal="right" vertical="center"/>
    </xf>
    <xf numFmtId="164" fontId="26" fillId="17" borderId="0" xfId="0" applyFont="1" applyFill="1" applyBorder="1" applyAlignment="1">
      <alignment horizontal="right" vertical="center"/>
    </xf>
    <xf numFmtId="164" fontId="27" fillId="3" borderId="0" xfId="0" applyFont="1" applyFill="1" applyBorder="1" applyAlignment="1">
      <alignment horizontal="right" vertical="center"/>
    </xf>
    <xf numFmtId="169" fontId="22" fillId="3" borderId="7" xfId="0" applyNumberFormat="1" applyFont="1" applyFill="1" applyBorder="1" applyAlignment="1" applyProtection="1">
      <alignment horizontal="right" vertical="center"/>
      <protection/>
    </xf>
    <xf numFmtId="169" fontId="22" fillId="17" borderId="0" xfId="0" applyNumberFormat="1" applyFont="1" applyFill="1" applyBorder="1" applyAlignment="1" applyProtection="1">
      <alignment horizontal="right" vertical="center"/>
      <protection/>
    </xf>
    <xf numFmtId="164" fontId="27" fillId="17" borderId="0" xfId="0" applyFont="1" applyFill="1" applyBorder="1" applyAlignment="1">
      <alignment horizontal="right" vertical="center"/>
    </xf>
    <xf numFmtId="169" fontId="27" fillId="3" borderId="7" xfId="0" applyNumberFormat="1" applyFont="1" applyFill="1" applyBorder="1" applyAlignment="1" applyProtection="1">
      <alignment horizontal="right" vertical="center"/>
      <protection/>
    </xf>
    <xf numFmtId="169" fontId="27" fillId="17" borderId="0" xfId="0" applyNumberFormat="1" applyFont="1" applyFill="1" applyBorder="1" applyAlignment="1" applyProtection="1">
      <alignment horizontal="right" vertical="center"/>
      <protection/>
    </xf>
    <xf numFmtId="164" fontId="66" fillId="17" borderId="0" xfId="0" applyFont="1" applyFill="1" applyBorder="1" applyAlignment="1">
      <alignment horizontal="right" vertical="center"/>
    </xf>
    <xf numFmtId="164" fontId="66" fillId="3" borderId="0" xfId="0" applyFont="1" applyFill="1" applyBorder="1" applyAlignment="1">
      <alignment horizontal="right" vertical="center"/>
    </xf>
    <xf numFmtId="164" fontId="21" fillId="3" borderId="0" xfId="0" applyFont="1" applyFill="1" applyBorder="1" applyAlignment="1">
      <alignment horizontal="right" vertical="center"/>
    </xf>
    <xf numFmtId="169" fontId="67" fillId="3" borderId="7" xfId="0" applyNumberFormat="1" applyFont="1" applyFill="1" applyBorder="1" applyAlignment="1" applyProtection="1">
      <alignment horizontal="right" vertical="center"/>
      <protection/>
    </xf>
    <xf numFmtId="169" fontId="67" fillId="17" borderId="0" xfId="0" applyNumberFormat="1" applyFont="1" applyFill="1" applyBorder="1" applyAlignment="1" applyProtection="1">
      <alignment horizontal="right" vertical="center"/>
      <protection/>
    </xf>
    <xf numFmtId="164" fontId="28" fillId="17" borderId="0" xfId="0" applyFont="1" applyFill="1" applyBorder="1" applyAlignment="1">
      <alignment horizontal="right" vertical="center"/>
    </xf>
    <xf numFmtId="164" fontId="21" fillId="17" borderId="0" xfId="0" applyFont="1" applyFill="1" applyBorder="1" applyAlignment="1">
      <alignment horizontal="right" vertical="center"/>
    </xf>
    <xf numFmtId="164" fontId="19" fillId="3" borderId="0" xfId="0" applyFont="1" applyFill="1" applyBorder="1" applyAlignment="1">
      <alignment horizontal="right" vertical="center"/>
    </xf>
    <xf numFmtId="164" fontId="20" fillId="3" borderId="0" xfId="0" applyFont="1" applyFill="1" applyBorder="1" applyAlignment="1">
      <alignment horizontal="right" vertical="center"/>
    </xf>
    <xf numFmtId="164" fontId="20" fillId="17" borderId="0" xfId="0" applyFont="1" applyFill="1" applyBorder="1" applyAlignment="1">
      <alignment horizontal="right" vertical="center"/>
    </xf>
    <xf numFmtId="164" fontId="55" fillId="3" borderId="0" xfId="0" applyFont="1" applyFill="1" applyAlignment="1">
      <alignment/>
    </xf>
    <xf numFmtId="164" fontId="55" fillId="3" borderId="0" xfId="0" applyFont="1" applyFill="1" applyBorder="1" applyAlignment="1">
      <alignment horizontal="right" vertical="center"/>
    </xf>
    <xf numFmtId="164" fontId="55" fillId="17" borderId="0" xfId="0" applyFont="1" applyFill="1" applyBorder="1" applyAlignment="1">
      <alignment horizontal="right" vertical="center"/>
    </xf>
    <xf numFmtId="164" fontId="28" fillId="3" borderId="0" xfId="0" applyFont="1" applyFill="1" applyBorder="1" applyAlignment="1">
      <alignment horizontal="right" vertical="center"/>
    </xf>
    <xf numFmtId="169" fontId="64" fillId="3" borderId="7" xfId="0" applyNumberFormat="1" applyFont="1" applyFill="1" applyBorder="1" applyAlignment="1">
      <alignment vertical="center"/>
    </xf>
    <xf numFmtId="169" fontId="64" fillId="17" borderId="0" xfId="0" applyNumberFormat="1" applyFont="1" applyFill="1" applyBorder="1" applyAlignment="1">
      <alignment vertical="center"/>
    </xf>
    <xf numFmtId="164" fontId="60" fillId="3" borderId="0" xfId="0" applyFont="1" applyFill="1" applyBorder="1" applyAlignment="1">
      <alignment horizontal="right" vertical="center"/>
    </xf>
    <xf numFmtId="167" fontId="24" fillId="16" borderId="32" xfId="0" applyNumberFormat="1" applyFont="1" applyFill="1" applyBorder="1" applyAlignment="1">
      <alignment horizontal="center" vertical="center"/>
    </xf>
    <xf numFmtId="164" fontId="60" fillId="17" borderId="0" xfId="0" applyFont="1" applyFill="1" applyBorder="1" applyAlignment="1">
      <alignment horizontal="right" vertical="center"/>
    </xf>
    <xf numFmtId="164" fontId="24" fillId="16" borderId="32" xfId="0" applyFont="1" applyFill="1" applyBorder="1" applyAlignment="1">
      <alignment horizontal="center" vertical="center"/>
    </xf>
    <xf numFmtId="164" fontId="24" fillId="16" borderId="18" xfId="0" applyFont="1" applyFill="1" applyBorder="1" applyAlignment="1">
      <alignment horizontal="center" vertical="center"/>
    </xf>
    <xf numFmtId="164" fontId="26" fillId="2" borderId="0" xfId="0" applyFont="1" applyFill="1" applyBorder="1" applyAlignment="1">
      <alignment horizontal="center" vertical="center"/>
    </xf>
    <xf numFmtId="164" fontId="26" fillId="3" borderId="0" xfId="0" applyFont="1" applyFill="1" applyBorder="1" applyAlignment="1">
      <alignment horizontal="center" vertical="center"/>
    </xf>
    <xf numFmtId="167" fontId="26" fillId="3" borderId="0" xfId="0" applyNumberFormat="1" applyFont="1" applyFill="1" applyBorder="1" applyAlignment="1">
      <alignment horizontal="center" vertical="center"/>
    </xf>
    <xf numFmtId="164" fontId="26" fillId="17" borderId="0" xfId="0" applyFont="1" applyFill="1" applyBorder="1" applyAlignment="1">
      <alignment horizontal="center" vertical="center"/>
    </xf>
    <xf numFmtId="164" fontId="68" fillId="17" borderId="0" xfId="0" applyFont="1" applyFill="1" applyBorder="1" applyAlignment="1">
      <alignment horizontal="center" vertical="center"/>
    </xf>
    <xf numFmtId="164" fontId="24" fillId="2" borderId="0" xfId="0" applyFont="1" applyFill="1" applyBorder="1" applyAlignment="1">
      <alignment vertical="center"/>
    </xf>
    <xf numFmtId="164" fontId="24" fillId="3" borderId="0" xfId="0" applyFont="1" applyFill="1" applyBorder="1" applyAlignment="1">
      <alignment horizontal="right" vertical="center"/>
    </xf>
    <xf numFmtId="167" fontId="24" fillId="16" borderId="25" xfId="0" applyNumberFormat="1" applyFont="1" applyFill="1" applyBorder="1" applyAlignment="1">
      <alignment horizontal="center" vertical="center"/>
    </xf>
    <xf numFmtId="164" fontId="69" fillId="17" borderId="7" xfId="0" applyFont="1" applyFill="1" applyBorder="1" applyAlignment="1">
      <alignment vertical="center"/>
    </xf>
    <xf numFmtId="167" fontId="24" fillId="3" borderId="0" xfId="0" applyNumberFormat="1" applyFont="1" applyFill="1" applyBorder="1" applyAlignment="1">
      <alignment vertical="center"/>
    </xf>
    <xf numFmtId="164" fontId="69" fillId="3" borderId="0" xfId="0" applyFont="1" applyFill="1" applyBorder="1" applyAlignment="1">
      <alignment vertical="center"/>
    </xf>
    <xf numFmtId="164" fontId="69" fillId="3" borderId="7" xfId="0" applyFont="1" applyFill="1" applyBorder="1" applyAlignment="1">
      <alignment vertical="center"/>
    </xf>
    <xf numFmtId="164" fontId="69" fillId="17" borderId="0" xfId="0" applyFont="1" applyFill="1" applyBorder="1" applyAlignment="1">
      <alignment vertical="center"/>
    </xf>
    <xf numFmtId="164" fontId="24" fillId="17" borderId="25" xfId="0" applyFont="1" applyFill="1" applyBorder="1" applyAlignment="1">
      <alignment horizontal="center" vertical="center"/>
    </xf>
    <xf numFmtId="164" fontId="69" fillId="0" borderId="0" xfId="0" applyFont="1" applyAlignment="1">
      <alignment/>
    </xf>
    <xf numFmtId="170" fontId="24" fillId="16" borderId="25" xfId="0" applyNumberFormat="1" applyFont="1" applyFill="1" applyBorder="1" applyAlignment="1">
      <alignment horizontal="center" vertical="center"/>
    </xf>
    <xf numFmtId="164" fontId="70" fillId="2" borderId="0" xfId="0" applyFont="1" applyFill="1" applyBorder="1" applyAlignment="1">
      <alignment horizontal="right" vertical="center"/>
    </xf>
    <xf numFmtId="164" fontId="70" fillId="3" borderId="0" xfId="0" applyFont="1" applyFill="1" applyBorder="1" applyAlignment="1">
      <alignment horizontal="right" vertical="center"/>
    </xf>
    <xf numFmtId="164" fontId="70" fillId="17" borderId="0" xfId="0" applyFont="1" applyFill="1" applyBorder="1" applyAlignment="1">
      <alignment horizontal="right" vertical="center"/>
    </xf>
    <xf numFmtId="164" fontId="69" fillId="0" borderId="0" xfId="0" applyFont="1" applyFill="1" applyBorder="1" applyAlignment="1">
      <alignment/>
    </xf>
    <xf numFmtId="164" fontId="24" fillId="3" borderId="8" xfId="0" applyFont="1" applyFill="1" applyBorder="1" applyAlignment="1">
      <alignment horizontal="right" vertical="center"/>
    </xf>
    <xf numFmtId="164" fontId="24" fillId="3" borderId="0" xfId="0" applyFont="1" applyFill="1" applyBorder="1" applyAlignment="1">
      <alignment horizontal="left" vertical="center"/>
    </xf>
    <xf numFmtId="164" fontId="24" fillId="0" borderId="0" xfId="0" applyFont="1" applyFill="1" applyBorder="1" applyAlignment="1">
      <alignment/>
    </xf>
    <xf numFmtId="164" fontId="24" fillId="2" borderId="0" xfId="0" applyFont="1" applyFill="1" applyBorder="1" applyAlignment="1">
      <alignment horizontal="right" vertical="center"/>
    </xf>
    <xf numFmtId="167" fontId="24" fillId="3" borderId="0" xfId="0" applyNumberFormat="1" applyFont="1" applyFill="1" applyBorder="1" applyAlignment="1">
      <alignment horizontal="center" vertical="center"/>
    </xf>
    <xf numFmtId="164" fontId="24" fillId="2" borderId="9" xfId="0" applyFont="1" applyFill="1" applyBorder="1" applyAlignment="1">
      <alignment vertical="center"/>
    </xf>
    <xf numFmtId="164" fontId="24" fillId="3" borderId="10" xfId="0" applyFont="1" applyFill="1" applyBorder="1" applyAlignment="1">
      <alignment vertical="center"/>
    </xf>
    <xf numFmtId="164" fontId="24" fillId="3" borderId="9" xfId="0" applyFont="1" applyFill="1" applyBorder="1" applyAlignment="1">
      <alignment vertical="center"/>
    </xf>
    <xf numFmtId="164" fontId="24" fillId="3" borderId="27" xfId="0" applyFont="1" applyFill="1" applyBorder="1" applyAlignment="1">
      <alignment vertical="center"/>
    </xf>
    <xf numFmtId="164" fontId="24" fillId="17" borderId="9" xfId="0" applyFont="1" applyFill="1" applyBorder="1" applyAlignment="1">
      <alignment vertical="center"/>
    </xf>
    <xf numFmtId="164" fontId="24" fillId="17" borderId="27" xfId="0" applyFont="1" applyFill="1" applyBorder="1" applyAlignment="1">
      <alignment vertical="center"/>
    </xf>
    <xf numFmtId="164" fontId="24" fillId="0" borderId="0" xfId="0" applyFont="1" applyFill="1" applyBorder="1" applyAlignment="1">
      <alignment vertical="center"/>
    </xf>
    <xf numFmtId="164" fontId="11" fillId="0" borderId="0" xfId="0" applyFont="1" applyBorder="1" applyAlignment="1">
      <alignment/>
    </xf>
    <xf numFmtId="164" fontId="11" fillId="0" borderId="0" xfId="0" applyFont="1" applyAlignment="1">
      <alignment horizontal="center"/>
    </xf>
    <xf numFmtId="164" fontId="1" fillId="0" borderId="0" xfId="0" applyFont="1" applyAlignment="1">
      <alignment horizontal="center"/>
    </xf>
    <xf numFmtId="164" fontId="71" fillId="0" borderId="0" xfId="0" applyFont="1" applyAlignment="1">
      <alignment horizontal="center"/>
    </xf>
    <xf numFmtId="164" fontId="72" fillId="0" borderId="0" xfId="0" applyFont="1" applyAlignment="1">
      <alignment horizontal="center"/>
    </xf>
    <xf numFmtId="171" fontId="73" fillId="0" borderId="0" xfId="0" applyNumberFormat="1" applyFont="1" applyFill="1" applyAlignment="1" applyProtection="1">
      <alignment horizontal="center"/>
      <protection/>
    </xf>
    <xf numFmtId="172" fontId="74" fillId="0" borderId="0" xfId="0" applyNumberFormat="1" applyFont="1" applyFill="1" applyBorder="1" applyAlignment="1" applyProtection="1">
      <alignment horizontal="left" wrapText="1"/>
      <protection/>
    </xf>
    <xf numFmtId="164" fontId="75" fillId="0" borderId="0" xfId="0" applyFont="1" applyAlignment="1">
      <alignment/>
    </xf>
    <xf numFmtId="164" fontId="76" fillId="0" borderId="0" xfId="0" applyFont="1" applyAlignment="1">
      <alignment horizontal="left" indent="1" readingOrder="1"/>
    </xf>
    <xf numFmtId="164" fontId="77" fillId="0" borderId="0" xfId="0" applyFont="1" applyAlignment="1">
      <alignment horizontal="center"/>
    </xf>
    <xf numFmtId="164" fontId="78" fillId="0" borderId="0" xfId="0" applyFont="1" applyAlignment="1">
      <alignment/>
    </xf>
    <xf numFmtId="164" fontId="71" fillId="0" borderId="0" xfId="0" applyFont="1" applyAlignment="1">
      <alignment/>
    </xf>
    <xf numFmtId="164" fontId="79" fillId="0" borderId="0" xfId="20" applyNumberFormat="1" applyFont="1" applyFill="1" applyBorder="1" applyAlignment="1" applyProtection="1">
      <alignment/>
      <protection/>
    </xf>
    <xf numFmtId="164" fontId="80" fillId="0" borderId="0" xfId="0" applyFont="1" applyAlignment="1">
      <alignment horizontal="left" indent="4"/>
    </xf>
    <xf numFmtId="164" fontId="75" fillId="0" borderId="0" xfId="0" applyFont="1" applyAlignment="1">
      <alignment/>
    </xf>
    <xf numFmtId="164" fontId="71" fillId="0" borderId="0" xfId="0" applyFont="1" applyAlignment="1">
      <alignment horizontal="left" indent="4"/>
    </xf>
    <xf numFmtId="164" fontId="81" fillId="0" borderId="0" xfId="0" applyFont="1" applyAlignment="1">
      <alignment/>
    </xf>
    <xf numFmtId="164" fontId="74" fillId="0" borderId="0" xfId="0" applyFont="1" applyFill="1" applyAlignment="1">
      <alignment horizontal="left"/>
    </xf>
    <xf numFmtId="164" fontId="10" fillId="0" borderId="0" xfId="0" applyFont="1" applyAlignment="1">
      <alignment horizontal="left"/>
    </xf>
    <xf numFmtId="172" fontId="82" fillId="17" borderId="0" xfId="0" applyNumberFormat="1" applyFont="1" applyFill="1" applyAlignment="1" applyProtection="1">
      <alignment horizontal="center"/>
      <protection/>
    </xf>
    <xf numFmtId="164" fontId="75" fillId="0" borderId="0" xfId="0" applyFont="1" applyAlignment="1">
      <alignment horizontal="center" vertical="top" wrapText="1"/>
    </xf>
    <xf numFmtId="164" fontId="10" fillId="0" borderId="0" xfId="0" applyFont="1" applyAlignment="1">
      <alignment horizontal="center"/>
    </xf>
    <xf numFmtId="173" fontId="83" fillId="17" borderId="0" xfId="0" applyNumberFormat="1" applyFont="1" applyFill="1" applyAlignment="1" applyProtection="1">
      <alignment horizontal="center"/>
      <protection/>
    </xf>
    <xf numFmtId="164" fontId="84" fillId="0" borderId="0" xfId="0" applyFont="1" applyAlignment="1">
      <alignment/>
    </xf>
    <xf numFmtId="164" fontId="75" fillId="0" borderId="0" xfId="0" applyNumberFormat="1" applyFont="1" applyAlignment="1">
      <alignment/>
    </xf>
    <xf numFmtId="164" fontId="75" fillId="0" borderId="0" xfId="0" applyFont="1" applyAlignment="1">
      <alignment horizontal="left"/>
    </xf>
    <xf numFmtId="164" fontId="75" fillId="0" borderId="0" xfId="0" applyFont="1" applyAlignment="1">
      <alignment horizontal="left" vertical="top" wrapText="1" indent="1"/>
    </xf>
    <xf numFmtId="164" fontId="75" fillId="0" borderId="0" xfId="0" applyFont="1" applyAlignment="1">
      <alignment horizontal="center"/>
    </xf>
    <xf numFmtId="174" fontId="75" fillId="0" borderId="0" xfId="0" applyNumberFormat="1" applyFont="1" applyAlignment="1" applyProtection="1">
      <alignment horizontal="center"/>
      <protection/>
    </xf>
    <xf numFmtId="167" fontId="75" fillId="0" borderId="0" xfId="0" applyNumberFormat="1" applyFont="1" applyAlignment="1">
      <alignment/>
    </xf>
    <xf numFmtId="164" fontId="85" fillId="0" borderId="0" xfId="0" applyFont="1" applyAlignment="1">
      <alignment vertical="top" wrapText="1"/>
    </xf>
    <xf numFmtId="175" fontId="1" fillId="0" borderId="0" xfId="0" applyNumberFormat="1" applyFont="1" applyAlignment="1">
      <alignment/>
    </xf>
    <xf numFmtId="164" fontId="1" fillId="0" borderId="0" xfId="0" applyFont="1" applyAlignment="1">
      <alignment horizontal="left" indent="1"/>
    </xf>
    <xf numFmtId="164" fontId="86" fillId="0" borderId="0" xfId="0" applyFont="1" applyAlignment="1">
      <alignment/>
    </xf>
    <xf numFmtId="164" fontId="87" fillId="0" borderId="0" xfId="0" applyFont="1" applyAlignment="1">
      <alignment horizontal="center"/>
    </xf>
    <xf numFmtId="164" fontId="87" fillId="0" borderId="0" xfId="0" applyFont="1" applyAlignment="1">
      <alignment horizontal="center" vertical="top" wrapText="1"/>
    </xf>
    <xf numFmtId="164" fontId="1" fillId="0" borderId="0" xfId="0" applyFont="1" applyAlignment="1">
      <alignment horizontal="left"/>
    </xf>
    <xf numFmtId="164" fontId="88" fillId="0" borderId="0" xfId="0" applyFont="1" applyAlignment="1">
      <alignment horizontal="left"/>
    </xf>
    <xf numFmtId="164" fontId="88" fillId="0" borderId="0" xfId="0" applyFont="1" applyAlignment="1">
      <alignment horizontal="center"/>
    </xf>
    <xf numFmtId="164" fontId="1" fillId="0" borderId="0" xfId="0" applyFont="1" applyAlignment="1">
      <alignment vertical="top" wrapText="1"/>
    </xf>
    <xf numFmtId="164" fontId="89" fillId="0" borderId="0" xfId="0" applyFont="1" applyAlignment="1">
      <alignment/>
    </xf>
    <xf numFmtId="164" fontId="75" fillId="0" borderId="0" xfId="0" applyFont="1" applyAlignment="1">
      <alignment vertical="top" wrapText="1"/>
    </xf>
    <xf numFmtId="164" fontId="33" fillId="0" borderId="0" xfId="0" applyFont="1" applyAlignment="1">
      <alignment vertical="top" wrapText="1"/>
    </xf>
    <xf numFmtId="164" fontId="91" fillId="0" borderId="0" xfId="0" applyFont="1" applyAlignment="1">
      <alignment wrapText="1" readingOrder="1"/>
    </xf>
    <xf numFmtId="164" fontId="92" fillId="0" borderId="0" xfId="0" applyFont="1" applyAlignment="1">
      <alignment readingOrder="1"/>
    </xf>
    <xf numFmtId="164" fontId="91" fillId="0" borderId="0" xfId="0" applyFont="1" applyAlignment="1">
      <alignment readingOrder="1"/>
    </xf>
    <xf numFmtId="164" fontId="11" fillId="0" borderId="0" xfId="0" applyFont="1" applyAlignment="1">
      <alignment vertical="top" wrapText="1"/>
    </xf>
    <xf numFmtId="164" fontId="92" fillId="0" borderId="0" xfId="0" applyFont="1" applyAlignment="1">
      <alignment horizontal="left" indent="1" readingOrder="1"/>
    </xf>
    <xf numFmtId="164" fontId="93" fillId="0" borderId="0" xfId="0" applyFont="1" applyAlignment="1">
      <alignment horizontal="left" indent="3" readingOrder="1"/>
    </xf>
    <xf numFmtId="164" fontId="92" fillId="0" borderId="0" xfId="0" applyFont="1" applyAlignment="1">
      <alignment wrapText="1" readingOrder="1"/>
    </xf>
    <xf numFmtId="164" fontId="94" fillId="0" borderId="0" xfId="0" applyFont="1" applyAlignment="1">
      <alignment horizontal="left" wrapText="1" indent="1" readingOrder="1"/>
    </xf>
    <xf numFmtId="164" fontId="92" fillId="0" borderId="0" xfId="0" applyFont="1" applyAlignment="1">
      <alignment horizontal="left" wrapText="1" indent="1" readingOrder="1"/>
    </xf>
    <xf numFmtId="164" fontId="95" fillId="0" borderId="0" xfId="0" applyFont="1" applyAlignment="1">
      <alignment/>
    </xf>
    <xf numFmtId="164" fontId="96" fillId="0" borderId="0" xfId="0" applyFont="1" applyAlignment="1">
      <alignment wrapText="1" readingOrder="1"/>
    </xf>
    <xf numFmtId="164" fontId="97" fillId="0" borderId="0" xfId="0" applyFont="1" applyAlignment="1">
      <alignment wrapText="1" readingOrder="1"/>
    </xf>
    <xf numFmtId="164" fontId="98" fillId="0" borderId="0" xfId="0" applyFont="1" applyAlignment="1">
      <alignment wrapText="1" readingOrder="1"/>
    </xf>
    <xf numFmtId="164" fontId="99" fillId="0" borderId="0" xfId="0" applyFont="1" applyAlignment="1">
      <alignment wrapText="1" readingOrder="1"/>
    </xf>
    <xf numFmtId="164" fontId="101" fillId="0" borderId="0" xfId="0" applyFont="1" applyAlignment="1">
      <alignment horizontal="left"/>
    </xf>
    <xf numFmtId="164" fontId="102" fillId="0" borderId="0" xfId="0" applyFont="1" applyAlignment="1">
      <alignment/>
    </xf>
    <xf numFmtId="164" fontId="94" fillId="0" borderId="0" xfId="0" applyFont="1" applyAlignment="1">
      <alignment wrapText="1"/>
    </xf>
    <xf numFmtId="164" fontId="99" fillId="0" borderId="0" xfId="0" applyFont="1" applyAlignment="1">
      <alignment wrapText="1"/>
    </xf>
    <xf numFmtId="164" fontId="105" fillId="0" borderId="0" xfId="0" applyFont="1" applyAlignment="1">
      <alignment/>
    </xf>
    <xf numFmtId="164" fontId="106" fillId="0" borderId="0" xfId="0" applyFont="1" applyAlignment="1">
      <alignment/>
    </xf>
    <xf numFmtId="164" fontId="107" fillId="0" borderId="0" xfId="0" applyFont="1" applyAlignment="1">
      <alignment wrapText="1"/>
    </xf>
    <xf numFmtId="164" fontId="109" fillId="0" borderId="0" xfId="0" applyFont="1" applyAlignment="1">
      <alignment wrapText="1"/>
    </xf>
    <xf numFmtId="164" fontId="1" fillId="0" borderId="0" xfId="0" applyFont="1" applyAlignment="1">
      <alignment wrapText="1"/>
    </xf>
    <xf numFmtId="164" fontId="110" fillId="0" borderId="0" xfId="0" applyFont="1" applyAlignment="1">
      <alignment wrapText="1"/>
    </xf>
    <xf numFmtId="164" fontId="79" fillId="0" borderId="0" xfId="20" applyNumberFormat="1" applyFont="1" applyFill="1" applyBorder="1" applyAlignment="1" applyProtection="1">
      <alignment wrapText="1"/>
      <protection/>
    </xf>
    <xf numFmtId="164" fontId="111" fillId="0" borderId="0" xfId="0" applyFont="1" applyAlignment="1">
      <alignment wrapText="1"/>
    </xf>
    <xf numFmtId="164" fontId="13" fillId="0" borderId="0" xfId="0" applyFont="1" applyAlignment="1">
      <alignment horizontal="left"/>
    </xf>
    <xf numFmtId="164" fontId="83" fillId="0" borderId="0" xfId="0" applyFont="1" applyAlignment="1">
      <alignment readingOrder="1"/>
    </xf>
    <xf numFmtId="164" fontId="75" fillId="0" borderId="0" xfId="0" applyFont="1" applyAlignment="1">
      <alignment horizontal="center" wrapText="1"/>
    </xf>
    <xf numFmtId="164" fontId="102" fillId="0" borderId="0" xfId="0" applyFont="1" applyAlignment="1">
      <alignment horizontal="left"/>
    </xf>
    <xf numFmtId="164" fontId="117" fillId="0" borderId="0" xfId="0" applyFont="1" applyAlignment="1">
      <alignment horizontal="left"/>
    </xf>
    <xf numFmtId="176" fontId="117" fillId="0" borderId="0" xfId="0" applyNumberFormat="1" applyFont="1" applyAlignment="1">
      <alignment horizontal="left"/>
    </xf>
    <xf numFmtId="164" fontId="81" fillId="0" borderId="0" xfId="0" applyFont="1" applyAlignment="1">
      <alignment horizontal="left"/>
    </xf>
    <xf numFmtId="176" fontId="75" fillId="0" borderId="0" xfId="0" applyNumberFormat="1" applyFont="1" applyAlignment="1">
      <alignment horizontal="left"/>
    </xf>
    <xf numFmtId="177" fontId="118" fillId="0" borderId="0" xfId="0" applyNumberFormat="1" applyFont="1" applyAlignment="1">
      <alignment horizontal="center"/>
    </xf>
    <xf numFmtId="164" fontId="118" fillId="0" borderId="0" xfId="0" applyFont="1" applyAlignment="1">
      <alignment horizontal="center"/>
    </xf>
    <xf numFmtId="164" fontId="76" fillId="0" borderId="0" xfId="0" applyFont="1" applyAlignment="1">
      <alignment readingOrder="1"/>
    </xf>
    <xf numFmtId="164" fontId="81" fillId="0" borderId="0" xfId="0" applyFont="1" applyAlignment="1">
      <alignment horizontal="center"/>
    </xf>
    <xf numFmtId="164" fontId="119" fillId="0" borderId="0" xfId="20" applyNumberFormat="1" applyFont="1" applyFill="1" applyBorder="1" applyAlignment="1" applyProtection="1">
      <alignment/>
      <protection/>
    </xf>
    <xf numFmtId="164" fontId="11" fillId="0" borderId="0" xfId="0" applyFont="1" applyAlignment="1">
      <alignment vertical="center"/>
    </xf>
    <xf numFmtId="178" fontId="1" fillId="0" borderId="0" xfId="0" applyNumberFormat="1" applyFont="1" applyAlignment="1">
      <alignment/>
    </xf>
    <xf numFmtId="164" fontId="120" fillId="0" borderId="0" xfId="0" applyFont="1" applyAlignment="1">
      <alignment/>
    </xf>
    <xf numFmtId="177" fontId="1" fillId="0" borderId="0" xfId="0" applyNumberFormat="1" applyFont="1" applyAlignment="1">
      <alignment/>
    </xf>
    <xf numFmtId="164" fontId="121" fillId="0" borderId="0" xfId="0" applyFont="1" applyAlignment="1">
      <alignment/>
    </xf>
    <xf numFmtId="177" fontId="1" fillId="0" borderId="0" xfId="0" applyNumberFormat="1" applyFont="1" applyAlignment="1">
      <alignment horizontal="center"/>
    </xf>
    <xf numFmtId="177" fontId="70" fillId="18" borderId="0" xfId="0" applyNumberFormat="1" applyFont="1" applyFill="1" applyAlignment="1">
      <alignment/>
    </xf>
    <xf numFmtId="177" fontId="56" fillId="0" borderId="0" xfId="0" applyNumberFormat="1" applyFont="1" applyAlignment="1">
      <alignment/>
    </xf>
    <xf numFmtId="177" fontId="56" fillId="18" borderId="0" xfId="0" applyNumberFormat="1" applyFont="1" applyFill="1" applyAlignment="1">
      <alignment/>
    </xf>
    <xf numFmtId="177" fontId="56" fillId="7" borderId="0" xfId="0" applyNumberFormat="1" applyFont="1" applyFill="1" applyAlignment="1">
      <alignment/>
    </xf>
    <xf numFmtId="164" fontId="1" fillId="0" borderId="0" xfId="0" applyFont="1" applyAlignment="1">
      <alignment horizontal="right"/>
    </xf>
    <xf numFmtId="164" fontId="122" fillId="0" borderId="0" xfId="0" applyFont="1" applyAlignment="1">
      <alignment/>
    </xf>
    <xf numFmtId="164" fontId="81" fillId="0" borderId="0" xfId="0" applyFont="1" applyAlignment="1">
      <alignment wrapText="1"/>
    </xf>
    <xf numFmtId="179" fontId="121" fillId="0" borderId="0" xfId="0" applyNumberFormat="1" applyFont="1" applyAlignment="1">
      <alignment/>
    </xf>
    <xf numFmtId="164" fontId="121" fillId="0" borderId="0" xfId="0" applyFont="1" applyAlignment="1">
      <alignment horizontal="right"/>
    </xf>
    <xf numFmtId="164" fontId="122" fillId="0" borderId="0" xfId="0" applyFont="1" applyAlignment="1">
      <alignment horizontal="right"/>
    </xf>
    <xf numFmtId="179" fontId="121" fillId="0" borderId="0" xfId="0" applyNumberFormat="1" applyFont="1" applyAlignment="1">
      <alignment horizontal="right"/>
    </xf>
    <xf numFmtId="164" fontId="123" fillId="0" borderId="0" xfId="0" applyFont="1" applyAlignment="1">
      <alignment/>
    </xf>
    <xf numFmtId="164" fontId="124" fillId="0" borderId="0" xfId="0" applyFont="1" applyAlignment="1">
      <alignment/>
    </xf>
    <xf numFmtId="164" fontId="125" fillId="0" borderId="0" xfId="0" applyFont="1" applyAlignment="1">
      <alignment/>
    </xf>
    <xf numFmtId="164" fontId="56" fillId="0" borderId="0" xfId="0" applyFont="1" applyAlignment="1">
      <alignment/>
    </xf>
    <xf numFmtId="164" fontId="125" fillId="3" borderId="0" xfId="0" applyFont="1" applyFill="1" applyAlignment="1">
      <alignment/>
    </xf>
    <xf numFmtId="164" fontId="56" fillId="3" borderId="0" xfId="0" applyFont="1" applyFill="1" applyAlignment="1">
      <alignment/>
    </xf>
    <xf numFmtId="164" fontId="126" fillId="0" borderId="0" xfId="0" applyFont="1" applyAlignment="1">
      <alignment horizontal="left" indent="1"/>
    </xf>
    <xf numFmtId="164" fontId="127" fillId="0" borderId="0" xfId="0" applyFont="1" applyAlignment="1">
      <alignment/>
    </xf>
    <xf numFmtId="180" fontId="120" fillId="0" borderId="9" xfId="0" applyNumberFormat="1" applyFont="1" applyBorder="1" applyAlignment="1">
      <alignment/>
    </xf>
    <xf numFmtId="164" fontId="1" fillId="0" borderId="9" xfId="0" applyFont="1" applyBorder="1" applyAlignment="1">
      <alignment/>
    </xf>
    <xf numFmtId="180" fontId="1" fillId="0" borderId="9" xfId="0" applyNumberFormat="1" applyFont="1" applyBorder="1" applyAlignment="1">
      <alignment/>
    </xf>
    <xf numFmtId="164" fontId="11" fillId="0" borderId="6" xfId="0" applyFont="1" applyBorder="1" applyAlignment="1">
      <alignment/>
    </xf>
    <xf numFmtId="181" fontId="1" fillId="0" borderId="0" xfId="0" applyNumberFormat="1" applyFont="1" applyAlignment="1">
      <alignment/>
    </xf>
    <xf numFmtId="182" fontId="11" fillId="0" borderId="11" xfId="0" applyNumberFormat="1" applyFont="1" applyBorder="1" applyAlignment="1">
      <alignment/>
    </xf>
    <xf numFmtId="182" fontId="11" fillId="0" borderId="33" xfId="0" applyNumberFormat="1" applyFont="1" applyBorder="1" applyAlignment="1">
      <alignment/>
    </xf>
    <xf numFmtId="182" fontId="33" fillId="0" borderId="33" xfId="0" applyNumberFormat="1" applyFont="1" applyBorder="1" applyAlignment="1">
      <alignment/>
    </xf>
    <xf numFmtId="164" fontId="130" fillId="0" borderId="25" xfId="0" applyFont="1" applyBorder="1" applyAlignment="1">
      <alignment horizontal="left"/>
    </xf>
    <xf numFmtId="164" fontId="131" fillId="0" borderId="25" xfId="0" applyFont="1" applyBorder="1" applyAlignment="1">
      <alignment horizontal="center"/>
    </xf>
    <xf numFmtId="164" fontId="132" fillId="17" borderId="25" xfId="0" applyFont="1" applyFill="1" applyBorder="1" applyAlignment="1">
      <alignment horizontal="center"/>
    </xf>
    <xf numFmtId="164" fontId="132" fillId="4" borderId="25" xfId="0" applyFont="1" applyFill="1" applyBorder="1" applyAlignment="1">
      <alignment horizontal="center"/>
    </xf>
    <xf numFmtId="164" fontId="132" fillId="19" borderId="25" xfId="0" applyFont="1" applyFill="1" applyBorder="1" applyAlignment="1">
      <alignment horizontal="center"/>
    </xf>
    <xf numFmtId="164" fontId="133" fillId="0" borderId="25" xfId="0" applyFont="1" applyBorder="1" applyAlignment="1">
      <alignment horizontal="left"/>
    </xf>
    <xf numFmtId="164" fontId="133" fillId="10" borderId="25" xfId="0" applyNumberFormat="1" applyFont="1" applyFill="1" applyBorder="1" applyAlignment="1">
      <alignment horizontal="center"/>
    </xf>
    <xf numFmtId="164" fontId="133" fillId="0" borderId="25" xfId="0" applyNumberFormat="1" applyFont="1" applyFill="1" applyBorder="1" applyAlignment="1">
      <alignment horizontal="center"/>
    </xf>
    <xf numFmtId="164" fontId="133" fillId="0" borderId="25" xfId="0" applyNumberFormat="1" applyFont="1" applyBorder="1" applyAlignment="1">
      <alignment horizontal="center"/>
    </xf>
    <xf numFmtId="164" fontId="10" fillId="0" borderId="25" xfId="0" applyFont="1" applyBorder="1" applyAlignment="1">
      <alignment horizontal="left"/>
    </xf>
    <xf numFmtId="164" fontId="131" fillId="10" borderId="25" xfId="0" applyFont="1" applyFill="1" applyBorder="1" applyAlignment="1">
      <alignment horizontal="center" vertical="center"/>
    </xf>
    <xf numFmtId="164" fontId="131" fillId="0" borderId="25" xfId="0" applyFont="1" applyFill="1" applyBorder="1" applyAlignment="1">
      <alignment horizontal="center" vertical="center"/>
    </xf>
    <xf numFmtId="164" fontId="131" fillId="0" borderId="25" xfId="0" applyFont="1" applyBorder="1" applyAlignment="1">
      <alignment horizontal="center" vertical="center"/>
    </xf>
    <xf numFmtId="164" fontId="131" fillId="0" borderId="25" xfId="0" applyFont="1" applyBorder="1" applyAlignment="1">
      <alignment/>
    </xf>
    <xf numFmtId="164" fontId="10" fillId="0" borderId="31" xfId="0" applyFont="1" applyFill="1" applyBorder="1" applyAlignment="1">
      <alignment horizontal="left"/>
    </xf>
    <xf numFmtId="164" fontId="131" fillId="0" borderId="31" xfId="0" applyFont="1" applyFill="1" applyBorder="1" applyAlignment="1">
      <alignment horizontal="center" vertical="center"/>
    </xf>
    <xf numFmtId="164" fontId="132" fillId="4" borderId="34" xfId="0" applyFont="1" applyFill="1" applyBorder="1" applyAlignment="1">
      <alignment horizontal="center"/>
    </xf>
    <xf numFmtId="164" fontId="133" fillId="3" borderId="25" xfId="0" applyNumberFormat="1" applyFont="1" applyFill="1" applyBorder="1" applyAlignment="1">
      <alignment horizontal="center"/>
    </xf>
    <xf numFmtId="164" fontId="133" fillId="20" borderId="25" xfId="0" applyNumberFormat="1" applyFont="1" applyFill="1" applyBorder="1" applyAlignment="1">
      <alignment horizontal="center"/>
    </xf>
    <xf numFmtId="164" fontId="75" fillId="0" borderId="25" xfId="0" applyFont="1" applyFill="1" applyBorder="1" applyAlignment="1">
      <alignment horizontal="center" vertical="center"/>
    </xf>
    <xf numFmtId="164" fontId="75" fillId="0" borderId="25" xfId="0" applyFont="1" applyBorder="1" applyAlignment="1">
      <alignment horizontal="center" vertical="center"/>
    </xf>
    <xf numFmtId="164" fontId="75" fillId="0" borderId="25" xfId="0" applyFont="1" applyBorder="1" applyAlignment="1">
      <alignment/>
    </xf>
    <xf numFmtId="183" fontId="70" fillId="3" borderId="25" xfId="0" applyNumberFormat="1" applyFont="1" applyFill="1" applyBorder="1" applyAlignment="1">
      <alignment horizontal="center" vertical="center"/>
    </xf>
    <xf numFmtId="164" fontId="24" fillId="0" borderId="25" xfId="0" applyFont="1" applyFill="1" applyBorder="1" applyAlignment="1">
      <alignment horizontal="center" vertical="center"/>
    </xf>
    <xf numFmtId="183" fontId="70" fillId="0" borderId="25" xfId="0" applyNumberFormat="1" applyFont="1" applyFill="1" applyBorder="1" applyAlignment="1">
      <alignment horizontal="center" vertical="center"/>
    </xf>
    <xf numFmtId="164" fontId="10" fillId="0" borderId="0" xfId="0" applyFont="1" applyFill="1" applyBorder="1" applyAlignment="1">
      <alignment horizontal="left"/>
    </xf>
    <xf numFmtId="164" fontId="1" fillId="0" borderId="0" xfId="21">
      <alignment/>
      <protection/>
    </xf>
    <xf numFmtId="164" fontId="121" fillId="0" borderId="0" xfId="21" applyFont="1">
      <alignment/>
      <protection/>
    </xf>
    <xf numFmtId="164" fontId="130" fillId="0" borderId="25" xfId="21" applyFont="1" applyBorder="1" applyAlignment="1">
      <alignment horizontal="left"/>
      <protection/>
    </xf>
    <xf numFmtId="164" fontId="132" fillId="4" borderId="25" xfId="21" applyFont="1" applyFill="1" applyBorder="1" applyAlignment="1">
      <alignment horizontal="center"/>
      <protection/>
    </xf>
    <xf numFmtId="164" fontId="132" fillId="19" borderId="25" xfId="21" applyFont="1" applyFill="1" applyBorder="1" applyAlignment="1">
      <alignment horizontal="center"/>
      <protection/>
    </xf>
    <xf numFmtId="164" fontId="133" fillId="0" borderId="25" xfId="21" applyFont="1" applyBorder="1" applyAlignment="1">
      <alignment horizontal="left"/>
      <protection/>
    </xf>
    <xf numFmtId="164" fontId="133" fillId="3" borderId="25" xfId="21" applyNumberFormat="1" applyFont="1" applyFill="1" applyBorder="1" applyAlignment="1">
      <alignment horizontal="center"/>
      <protection/>
    </xf>
    <xf numFmtId="164" fontId="133" fillId="0" borderId="25" xfId="21" applyNumberFormat="1" applyFont="1" applyFill="1" applyBorder="1" applyAlignment="1">
      <alignment horizontal="center"/>
      <protection/>
    </xf>
    <xf numFmtId="164" fontId="133" fillId="0" borderId="25" xfId="21" applyNumberFormat="1" applyFont="1" applyBorder="1" applyAlignment="1">
      <alignment horizontal="center"/>
      <protection/>
    </xf>
    <xf numFmtId="164" fontId="133" fillId="20" borderId="25" xfId="21" applyNumberFormat="1" applyFont="1" applyFill="1" applyBorder="1" applyAlignment="1">
      <alignment horizontal="center"/>
      <protection/>
    </xf>
    <xf numFmtId="164" fontId="10" fillId="0" borderId="25" xfId="21" applyFont="1" applyBorder="1" applyAlignment="1">
      <alignment horizontal="left"/>
      <protection/>
    </xf>
    <xf numFmtId="164" fontId="131" fillId="0" borderId="25" xfId="21" applyFont="1" applyFill="1" applyBorder="1" applyAlignment="1">
      <alignment horizontal="center" vertical="center"/>
      <protection/>
    </xf>
    <xf numFmtId="164" fontId="131" fillId="0" borderId="25" xfId="21" applyFont="1" applyBorder="1" applyAlignment="1">
      <alignment horizontal="center" vertical="center"/>
      <protection/>
    </xf>
    <xf numFmtId="164" fontId="131" fillId="0" borderId="25" xfId="21" applyFont="1" applyBorder="1">
      <alignment/>
      <protection/>
    </xf>
    <xf numFmtId="164" fontId="75" fillId="0" borderId="25" xfId="21" applyFont="1" applyFill="1" applyBorder="1" applyAlignment="1">
      <alignment horizontal="center" vertical="center"/>
      <protection/>
    </xf>
    <xf numFmtId="164" fontId="75" fillId="0" borderId="25" xfId="21" applyFont="1" applyBorder="1" applyAlignment="1">
      <alignment horizontal="center" vertical="center"/>
      <protection/>
    </xf>
    <xf numFmtId="164" fontId="75" fillId="0" borderId="25" xfId="21" applyFont="1" applyBorder="1">
      <alignment/>
      <protection/>
    </xf>
    <xf numFmtId="164" fontId="75" fillId="0" borderId="0" xfId="21" applyFont="1">
      <alignment/>
      <protection/>
    </xf>
    <xf numFmtId="164" fontId="75" fillId="0" borderId="31" xfId="21" applyFont="1" applyFill="1" applyBorder="1" applyAlignment="1">
      <alignment horizontal="center" vertical="center"/>
      <protection/>
    </xf>
    <xf numFmtId="164" fontId="132" fillId="21" borderId="25" xfId="21" applyFont="1" applyFill="1" applyBorder="1" applyAlignment="1">
      <alignment horizontal="center"/>
      <protection/>
    </xf>
    <xf numFmtId="164" fontId="1" fillId="22" borderId="0" xfId="21" applyFill="1">
      <alignment/>
      <protection/>
    </xf>
    <xf numFmtId="176" fontId="10" fillId="0" borderId="25" xfId="21" applyNumberFormat="1" applyFont="1" applyBorder="1" applyAlignment="1">
      <alignment horizontal="left" wrapText="1"/>
      <protection/>
    </xf>
    <xf numFmtId="164" fontId="132" fillId="0" borderId="0" xfId="0" applyFont="1" applyAlignment="1">
      <alignment/>
    </xf>
    <xf numFmtId="164" fontId="132" fillId="0" borderId="0" xfId="0" applyFont="1" applyAlignment="1">
      <alignment vertical="top" wrapText="1"/>
    </xf>
    <xf numFmtId="164" fontId="11" fillId="0" borderId="25" xfId="0" applyFont="1" applyBorder="1" applyAlignment="1">
      <alignment horizontal="center"/>
    </xf>
    <xf numFmtId="164" fontId="1" fillId="0" borderId="25" xfId="0" applyFont="1" applyBorder="1" applyAlignment="1">
      <alignment horizontal="center"/>
    </xf>
    <xf numFmtId="164" fontId="1" fillId="0" borderId="25" xfId="0" applyFont="1" applyBorder="1" applyAlignment="1">
      <alignment/>
    </xf>
    <xf numFmtId="164" fontId="131" fillId="0" borderId="0" xfId="0" applyFont="1" applyAlignment="1">
      <alignment/>
    </xf>
    <xf numFmtId="164" fontId="132" fillId="0" borderId="25" xfId="0" applyFont="1" applyBorder="1" applyAlignment="1">
      <alignment horizontal="center"/>
    </xf>
    <xf numFmtId="164" fontId="72" fillId="0" borderId="0" xfId="0" applyFont="1" applyAlignment="1">
      <alignment/>
    </xf>
    <xf numFmtId="164" fontId="131" fillId="0" borderId="0" xfId="0" applyFont="1" applyAlignment="1">
      <alignment horizontal="center"/>
    </xf>
    <xf numFmtId="164" fontId="2" fillId="0" borderId="0" xfId="22" applyAlignment="1">
      <alignment horizontal="center"/>
      <protection/>
    </xf>
    <xf numFmtId="164" fontId="88" fillId="0" borderId="0" xfId="22" applyFont="1" applyAlignment="1">
      <alignment horizontal="center"/>
      <protection/>
    </xf>
    <xf numFmtId="164" fontId="135" fillId="0" borderId="0" xfId="22" applyFont="1" applyFill="1" applyAlignment="1">
      <alignment horizontal="center"/>
      <protection/>
    </xf>
    <xf numFmtId="164" fontId="136" fillId="0" borderId="0" xfId="22" applyFont="1" applyAlignment="1">
      <alignment horizontal="right"/>
      <protection/>
    </xf>
    <xf numFmtId="164" fontId="2" fillId="0" borderId="0" xfId="22">
      <alignment/>
      <protection/>
    </xf>
    <xf numFmtId="164" fontId="137" fillId="0" borderId="25" xfId="22" applyFont="1" applyBorder="1" applyAlignment="1">
      <alignment horizontal="center"/>
      <protection/>
    </xf>
    <xf numFmtId="164" fontId="138" fillId="0" borderId="25" xfId="22" applyFont="1" applyFill="1" applyBorder="1" applyAlignment="1">
      <alignment horizontal="center"/>
      <protection/>
    </xf>
    <xf numFmtId="164" fontId="137" fillId="0" borderId="25" xfId="22" applyFont="1" applyBorder="1" applyAlignment="1">
      <alignment horizontal="right"/>
      <protection/>
    </xf>
    <xf numFmtId="164" fontId="137" fillId="0" borderId="0" xfId="22" applyFont="1" applyAlignment="1">
      <alignment horizontal="center"/>
      <protection/>
    </xf>
    <xf numFmtId="164" fontId="2" fillId="0" borderId="25" xfId="22" applyBorder="1" applyAlignment="1">
      <alignment horizontal="center"/>
      <protection/>
    </xf>
    <xf numFmtId="164" fontId="88" fillId="0" borderId="25" xfId="22" applyFont="1" applyBorder="1" applyAlignment="1">
      <alignment horizontal="left"/>
      <protection/>
    </xf>
    <xf numFmtId="164" fontId="135" fillId="0" borderId="25" xfId="22" applyFont="1" applyFill="1" applyBorder="1" applyAlignment="1">
      <alignment horizontal="center"/>
      <protection/>
    </xf>
    <xf numFmtId="164" fontId="136" fillId="0" borderId="25" xfId="22" applyFont="1" applyBorder="1" applyAlignment="1">
      <alignment horizontal="right"/>
      <protection/>
    </xf>
    <xf numFmtId="164" fontId="125" fillId="0" borderId="25" xfId="22" applyFont="1" applyFill="1" applyBorder="1" applyAlignment="1">
      <alignment horizontal="center"/>
      <protection/>
    </xf>
    <xf numFmtId="164" fontId="88" fillId="0" borderId="0" xfId="22" applyFont="1" applyAlignment="1">
      <alignment horizontal="left"/>
      <protection/>
    </xf>
    <xf numFmtId="164" fontId="139" fillId="0" borderId="0" xfId="22" applyFont="1" applyFill="1">
      <alignment/>
      <protection/>
    </xf>
    <xf numFmtId="164" fontId="140" fillId="0" borderId="0" xfId="22" applyFont="1">
      <alignment/>
      <protection/>
    </xf>
    <xf numFmtId="164" fontId="2" fillId="0" borderId="25" xfId="22" applyBorder="1">
      <alignment/>
      <protection/>
    </xf>
    <xf numFmtId="164" fontId="140" fillId="0" borderId="25" xfId="22" applyFont="1" applyBorder="1">
      <alignment/>
      <protection/>
    </xf>
    <xf numFmtId="164" fontId="2" fillId="3" borderId="0" xfId="22" applyFill="1">
      <alignment/>
      <protection/>
    </xf>
    <xf numFmtId="164" fontId="121" fillId="0" borderId="0" xfId="0" applyFont="1" applyAlignment="1">
      <alignment horizontal="left"/>
    </xf>
    <xf numFmtId="164" fontId="1" fillId="0" borderId="0" xfId="0" applyFont="1" applyAlignment="1">
      <alignment vertical="center"/>
    </xf>
    <xf numFmtId="164" fontId="81" fillId="0" borderId="0" xfId="0" applyFont="1" applyAlignment="1">
      <alignment horizontal="left" vertical="center"/>
    </xf>
    <xf numFmtId="164" fontId="70" fillId="0" borderId="0" xfId="0" applyFont="1" applyAlignment="1">
      <alignment horizontal="left" vertical="center"/>
    </xf>
    <xf numFmtId="164" fontId="1" fillId="0" borderId="0" xfId="0" applyFont="1" applyAlignment="1">
      <alignment horizontal="left" vertical="center"/>
    </xf>
    <xf numFmtId="164" fontId="1" fillId="0" borderId="0" xfId="0" applyFont="1" applyAlignment="1">
      <alignment textRotation="45" wrapText="1"/>
    </xf>
    <xf numFmtId="164" fontId="1" fillId="0" borderId="25" xfId="0" applyFont="1" applyBorder="1" applyAlignment="1">
      <alignment textRotation="45" wrapText="1"/>
    </xf>
    <xf numFmtId="164" fontId="1" fillId="0" borderId="25" xfId="0" applyFont="1" applyBorder="1" applyAlignment="1">
      <alignment horizontal="left" textRotation="45" wrapText="1"/>
    </xf>
    <xf numFmtId="164" fontId="133" fillId="0" borderId="25" xfId="0" applyFont="1" applyBorder="1" applyAlignment="1">
      <alignment horizontal="left" textRotation="45" wrapText="1"/>
    </xf>
    <xf numFmtId="164" fontId="69" fillId="0" borderId="25" xfId="0" applyFont="1" applyBorder="1" applyAlignment="1">
      <alignment horizontal="left" textRotation="45" wrapText="1"/>
    </xf>
    <xf numFmtId="164" fontId="70" fillId="0" borderId="25" xfId="22" applyFont="1" applyFill="1" applyBorder="1" applyAlignment="1">
      <alignment horizontal="left"/>
      <protection/>
    </xf>
    <xf numFmtId="164" fontId="11" fillId="0" borderId="18" xfId="0" applyFont="1" applyBorder="1" applyAlignment="1">
      <alignment horizontal="center"/>
    </xf>
    <xf numFmtId="164" fontId="132" fillId="0" borderId="25" xfId="0" applyFont="1" applyBorder="1" applyAlignment="1">
      <alignment/>
    </xf>
    <xf numFmtId="164" fontId="141" fillId="0" borderId="25" xfId="21" applyFont="1" applyBorder="1" applyAlignment="1">
      <alignment horizontal="left" textRotation="53"/>
      <protection/>
    </xf>
    <xf numFmtId="170" fontId="141" fillId="0" borderId="25" xfId="21" applyNumberFormat="1" applyFont="1" applyBorder="1" applyAlignment="1">
      <alignment horizontal="left" textRotation="53"/>
      <protection/>
    </xf>
    <xf numFmtId="170" fontId="141" fillId="0" borderId="35" xfId="21" applyNumberFormat="1" applyFont="1" applyBorder="1" applyAlignment="1">
      <alignment horizontal="left" textRotation="53"/>
      <protection/>
    </xf>
    <xf numFmtId="164" fontId="141" fillId="0" borderId="30" xfId="21" applyFont="1" applyBorder="1" applyAlignment="1">
      <alignment horizontal="left" textRotation="53"/>
      <protection/>
    </xf>
    <xf numFmtId="170" fontId="142" fillId="0" borderId="0" xfId="22" applyNumberFormat="1" applyFont="1" applyBorder="1" applyAlignment="1">
      <alignment horizontal="center"/>
      <protection/>
    </xf>
    <xf numFmtId="164" fontId="131" fillId="0" borderId="0" xfId="22" applyFont="1" applyFill="1" applyBorder="1" applyAlignment="1">
      <alignment horizontal="left"/>
      <protection/>
    </xf>
    <xf numFmtId="170" fontId="132" fillId="0" borderId="0" xfId="21" applyNumberFormat="1" applyFont="1">
      <alignment/>
      <protection/>
    </xf>
    <xf numFmtId="170" fontId="132" fillId="3" borderId="0" xfId="21" applyNumberFormat="1" applyFont="1" applyFill="1">
      <alignment/>
      <protection/>
    </xf>
    <xf numFmtId="185" fontId="143" fillId="0" borderId="0" xfId="24" applyNumberFormat="1" applyFont="1" applyFill="1" applyBorder="1" applyAlignment="1" applyProtection="1">
      <alignment/>
      <protection/>
    </xf>
    <xf numFmtId="170" fontId="144" fillId="0" borderId="0" xfId="21" applyNumberFormat="1" applyFont="1">
      <alignment/>
      <protection/>
    </xf>
    <xf numFmtId="185" fontId="145" fillId="0" borderId="0" xfId="15" applyNumberFormat="1" applyFont="1" applyFill="1" applyBorder="1" applyAlignment="1" applyProtection="1">
      <alignment/>
      <protection/>
    </xf>
    <xf numFmtId="164" fontId="131" fillId="0" borderId="0" xfId="22" applyFont="1" applyFill="1" applyBorder="1" applyAlignment="1">
      <alignment horizontal="right"/>
      <protection/>
    </xf>
    <xf numFmtId="164" fontId="131" fillId="0" borderId="0" xfId="21" applyFont="1">
      <alignment/>
      <protection/>
    </xf>
    <xf numFmtId="170" fontId="145" fillId="0" borderId="0" xfId="21" applyNumberFormat="1" applyFont="1">
      <alignment/>
      <protection/>
    </xf>
    <xf numFmtId="164" fontId="142" fillId="0" borderId="0" xfId="0" applyFont="1" applyAlignment="1">
      <alignment/>
    </xf>
    <xf numFmtId="170" fontId="142" fillId="0" borderId="0" xfId="0" applyNumberFormat="1" applyFont="1" applyAlignment="1">
      <alignment/>
    </xf>
    <xf numFmtId="164" fontId="132" fillId="0" borderId="25" xfId="0" applyFont="1" applyBorder="1" applyAlignment="1">
      <alignment horizontal="center" wrapText="1"/>
    </xf>
    <xf numFmtId="164" fontId="125" fillId="0" borderId="25" xfId="0" applyFont="1" applyBorder="1" applyAlignment="1">
      <alignment horizontal="left"/>
    </xf>
    <xf numFmtId="164" fontId="81" fillId="3" borderId="0" xfId="0" applyFont="1" applyFill="1" applyAlignment="1">
      <alignment/>
    </xf>
    <xf numFmtId="164" fontId="75" fillId="0" borderId="0" xfId="0" applyFont="1" applyFill="1" applyBorder="1" applyAlignment="1">
      <alignment horizontal="center"/>
    </xf>
    <xf numFmtId="164" fontId="75" fillId="3" borderId="0" xfId="0" applyFont="1" applyFill="1" applyBorder="1" applyAlignment="1">
      <alignment horizontal="center" vertical="center"/>
    </xf>
    <xf numFmtId="164" fontId="81" fillId="0" borderId="3" xfId="0" applyFont="1" applyBorder="1" applyAlignment="1">
      <alignment/>
    </xf>
    <xf numFmtId="164" fontId="81" fillId="0" borderId="1" xfId="0" applyFont="1" applyBorder="1" applyAlignment="1">
      <alignment horizontal="center"/>
    </xf>
    <xf numFmtId="164" fontId="81" fillId="0" borderId="15" xfId="0" applyFont="1" applyBorder="1" applyAlignment="1">
      <alignment/>
    </xf>
    <xf numFmtId="164" fontId="81" fillId="0" borderId="8" xfId="0" applyFont="1" applyBorder="1" applyAlignment="1">
      <alignment/>
    </xf>
    <xf numFmtId="164" fontId="81" fillId="0" borderId="0" xfId="0" applyFont="1" applyBorder="1" applyAlignment="1">
      <alignment horizontal="center"/>
    </xf>
    <xf numFmtId="164" fontId="81" fillId="0" borderId="7" xfId="0" applyFont="1" applyBorder="1" applyAlignment="1">
      <alignment horizontal="center"/>
    </xf>
    <xf numFmtId="164" fontId="81" fillId="3" borderId="8" xfId="0" applyFont="1" applyFill="1" applyBorder="1" applyAlignment="1">
      <alignment/>
    </xf>
    <xf numFmtId="164" fontId="81" fillId="0" borderId="7" xfId="0" applyFont="1" applyBorder="1" applyAlignment="1">
      <alignment horizontal="left"/>
    </xf>
    <xf numFmtId="164" fontId="81" fillId="3" borderId="10" xfId="0" applyFont="1" applyFill="1" applyBorder="1" applyAlignment="1">
      <alignment/>
    </xf>
    <xf numFmtId="164" fontId="81" fillId="0" borderId="9" xfId="0" applyFont="1" applyBorder="1" applyAlignment="1">
      <alignment horizontal="center"/>
    </xf>
    <xf numFmtId="164" fontId="81" fillId="0" borderId="27" xfId="0" applyFont="1" applyBorder="1" applyAlignment="1">
      <alignment/>
    </xf>
    <xf numFmtId="164" fontId="81" fillId="0" borderId="7" xfId="0" applyFont="1" applyBorder="1" applyAlignment="1">
      <alignment/>
    </xf>
    <xf numFmtId="164" fontId="81" fillId="0" borderId="10" xfId="0" applyFont="1" applyBorder="1" applyAlignment="1">
      <alignment/>
    </xf>
    <xf numFmtId="164" fontId="81" fillId="3" borderId="3" xfId="0" applyFont="1" applyFill="1" applyBorder="1" applyAlignment="1">
      <alignment/>
    </xf>
    <xf numFmtId="164" fontId="81" fillId="0" borderId="15" xfId="0" applyFont="1" applyBorder="1" applyAlignment="1">
      <alignment horizontal="center"/>
    </xf>
    <xf numFmtId="164" fontId="81" fillId="0" borderId="27" xfId="0" applyFont="1" applyBorder="1" applyAlignment="1">
      <alignment horizontal="center"/>
    </xf>
    <xf numFmtId="164" fontId="81" fillId="0" borderId="15" xfId="0" applyFont="1" applyBorder="1" applyAlignment="1">
      <alignment wrapText="1"/>
    </xf>
    <xf numFmtId="164" fontId="81" fillId="0" borderId="7" xfId="0" applyFont="1" applyBorder="1" applyAlignment="1">
      <alignment wrapText="1"/>
    </xf>
    <xf numFmtId="164" fontId="81" fillId="0" borderId="27" xfId="0" applyFont="1" applyBorder="1" applyAlignment="1">
      <alignment wrapText="1"/>
    </xf>
    <xf numFmtId="164" fontId="70" fillId="0" borderId="0" xfId="0" applyFont="1" applyAlignment="1">
      <alignment/>
    </xf>
    <xf numFmtId="176" fontId="56" fillId="0" borderId="0" xfId="0" applyNumberFormat="1" applyFont="1" applyFill="1" applyBorder="1" applyAlignment="1">
      <alignment horizontal="center" vertical="top" wrapText="1"/>
    </xf>
    <xf numFmtId="164" fontId="81" fillId="3" borderId="1" xfId="0" applyFont="1" applyFill="1" applyBorder="1" applyAlignment="1">
      <alignment horizontal="center"/>
    </xf>
    <xf numFmtId="164" fontId="70" fillId="0" borderId="15" xfId="0" applyFont="1" applyBorder="1" applyAlignment="1">
      <alignment/>
    </xf>
    <xf numFmtId="164" fontId="146" fillId="23" borderId="8" xfId="0" applyFont="1" applyFill="1" applyBorder="1" applyAlignment="1">
      <alignment readingOrder="1"/>
    </xf>
    <xf numFmtId="164" fontId="75" fillId="0" borderId="0" xfId="0" applyFont="1" applyBorder="1" applyAlignment="1">
      <alignment horizontal="center"/>
    </xf>
    <xf numFmtId="164" fontId="70" fillId="0" borderId="7" xfId="0" applyFont="1" applyBorder="1" applyAlignment="1">
      <alignment horizontal="left"/>
    </xf>
    <xf numFmtId="164" fontId="146" fillId="0" borderId="0" xfId="0" applyFont="1" applyAlignment="1">
      <alignment readingOrder="1"/>
    </xf>
    <xf numFmtId="164" fontId="81" fillId="3" borderId="9" xfId="0" applyFont="1" applyFill="1" applyBorder="1" applyAlignment="1">
      <alignment horizontal="center"/>
    </xf>
    <xf numFmtId="164" fontId="70" fillId="0" borderId="27" xfId="0" applyFont="1" applyBorder="1" applyAlignment="1">
      <alignment horizontal="left"/>
    </xf>
    <xf numFmtId="164" fontId="70" fillId="0" borderId="7" xfId="0" applyFont="1" applyBorder="1" applyAlignment="1">
      <alignment/>
    </xf>
    <xf numFmtId="164" fontId="146" fillId="23" borderId="8" xfId="0" applyFont="1" applyFill="1" applyBorder="1" applyAlignment="1">
      <alignment/>
    </xf>
    <xf numFmtId="164" fontId="81" fillId="3" borderId="0" xfId="0" applyFont="1" applyFill="1" applyBorder="1" applyAlignment="1">
      <alignment horizontal="center"/>
    </xf>
    <xf numFmtId="164" fontId="70" fillId="0" borderId="27" xfId="0" applyFont="1" applyBorder="1" applyAlignment="1">
      <alignment/>
    </xf>
    <xf numFmtId="164" fontId="146" fillId="23" borderId="22" xfId="0" applyFont="1" applyFill="1" applyBorder="1" applyAlignment="1">
      <alignment/>
    </xf>
    <xf numFmtId="164" fontId="146" fillId="0" borderId="0" xfId="0" applyFont="1" applyAlignment="1">
      <alignment/>
    </xf>
    <xf numFmtId="164" fontId="70" fillId="0" borderId="15" xfId="0" applyFont="1" applyBorder="1" applyAlignment="1">
      <alignment wrapText="1"/>
    </xf>
    <xf numFmtId="164" fontId="70" fillId="0" borderId="7" xfId="0" applyFont="1" applyBorder="1" applyAlignment="1">
      <alignment wrapText="1"/>
    </xf>
    <xf numFmtId="164" fontId="70" fillId="0" borderId="27" xfId="0" applyFont="1" applyBorder="1" applyAlignment="1">
      <alignment wrapText="1"/>
    </xf>
    <xf numFmtId="164" fontId="132" fillId="0" borderId="0" xfId="0" applyFont="1" applyAlignment="1">
      <alignment horizontal="center"/>
    </xf>
    <xf numFmtId="176" fontId="132" fillId="0" borderId="0" xfId="0" applyNumberFormat="1" applyFont="1" applyFill="1" applyBorder="1" applyAlignment="1">
      <alignment horizontal="center" vertical="top" wrapText="1"/>
    </xf>
    <xf numFmtId="164" fontId="81" fillId="0" borderId="2" xfId="0" applyFont="1" applyBorder="1" applyAlignment="1">
      <alignment/>
    </xf>
    <xf numFmtId="164" fontId="81" fillId="0" borderId="29" xfId="0" applyFont="1" applyBorder="1" applyAlignment="1">
      <alignment horizontal="center"/>
    </xf>
    <xf numFmtId="164" fontId="81" fillId="23" borderId="0" xfId="0" applyFont="1" applyFill="1" applyBorder="1" applyAlignment="1">
      <alignment horizontal="center"/>
    </xf>
    <xf numFmtId="164" fontId="70" fillId="0" borderId="36" xfId="0" applyFont="1" applyBorder="1" applyAlignment="1">
      <alignment/>
    </xf>
    <xf numFmtId="164" fontId="118" fillId="23" borderId="0" xfId="0" applyFont="1" applyFill="1" applyBorder="1" applyAlignment="1">
      <alignment horizontal="center"/>
    </xf>
    <xf numFmtId="164" fontId="81" fillId="0" borderId="17" xfId="0" applyFont="1" applyBorder="1" applyAlignment="1">
      <alignment/>
    </xf>
    <xf numFmtId="164" fontId="75" fillId="0" borderId="5" xfId="0" applyFont="1" applyBorder="1" applyAlignment="1">
      <alignment horizontal="center"/>
    </xf>
    <xf numFmtId="164" fontId="70" fillId="0" borderId="6" xfId="0" applyFont="1" applyBorder="1" applyAlignment="1">
      <alignment horizontal="left"/>
    </xf>
    <xf numFmtId="164" fontId="81" fillId="0" borderId="5" xfId="0" applyFont="1" applyBorder="1" applyAlignment="1">
      <alignment horizontal="center"/>
    </xf>
    <xf numFmtId="164" fontId="81" fillId="0" borderId="37" xfId="0" applyFont="1" applyBorder="1" applyAlignment="1">
      <alignment/>
    </xf>
    <xf numFmtId="164" fontId="81" fillId="0" borderId="38" xfId="0" applyFont="1" applyBorder="1" applyAlignment="1">
      <alignment horizontal="center"/>
    </xf>
    <xf numFmtId="164" fontId="81" fillId="3" borderId="18" xfId="0" applyFont="1" applyFill="1" applyBorder="1" applyAlignment="1">
      <alignment horizontal="center"/>
    </xf>
    <xf numFmtId="164" fontId="70" fillId="0" borderId="39" xfId="0" applyFont="1" applyBorder="1" applyAlignment="1">
      <alignment horizontal="left"/>
    </xf>
    <xf numFmtId="164" fontId="81" fillId="0" borderId="28" xfId="0" applyFont="1" applyBorder="1" applyAlignment="1">
      <alignment horizontal="center"/>
    </xf>
    <xf numFmtId="164" fontId="24" fillId="24" borderId="36" xfId="0" applyFont="1" applyFill="1" applyBorder="1" applyAlignment="1">
      <alignment/>
    </xf>
    <xf numFmtId="164" fontId="70" fillId="0" borderId="6" xfId="0" applyFont="1" applyBorder="1" applyAlignment="1">
      <alignment/>
    </xf>
    <xf numFmtId="164" fontId="124" fillId="0" borderId="17" xfId="0" applyFont="1" applyBorder="1" applyAlignment="1">
      <alignment/>
    </xf>
    <xf numFmtId="164" fontId="118" fillId="0" borderId="0" xfId="0" applyFont="1" applyFill="1" applyBorder="1" applyAlignment="1">
      <alignment horizontal="center"/>
    </xf>
    <xf numFmtId="164" fontId="81" fillId="0" borderId="18" xfId="0" applyFont="1" applyBorder="1" applyAlignment="1">
      <alignment horizontal="center"/>
    </xf>
    <xf numFmtId="164" fontId="24" fillId="24" borderId="40" xfId="0" applyFont="1" applyFill="1" applyBorder="1" applyAlignment="1">
      <alignment/>
    </xf>
    <xf numFmtId="164" fontId="140" fillId="0" borderId="12" xfId="0" applyFont="1" applyFill="1" applyBorder="1" applyAlignment="1">
      <alignment/>
    </xf>
    <xf numFmtId="164" fontId="75" fillId="0" borderId="35" xfId="0" applyFont="1" applyBorder="1" applyAlignment="1">
      <alignment horizontal="center"/>
    </xf>
    <xf numFmtId="164" fontId="81" fillId="0" borderId="41" xfId="0" applyFont="1" applyBorder="1" applyAlignment="1">
      <alignment horizontal="center"/>
    </xf>
    <xf numFmtId="164" fontId="70" fillId="0" borderId="34" xfId="0" applyFont="1" applyBorder="1" applyAlignment="1">
      <alignment/>
    </xf>
    <xf numFmtId="164" fontId="81" fillId="3" borderId="28" xfId="0" applyFont="1" applyFill="1" applyBorder="1" applyAlignment="1">
      <alignment horizontal="center"/>
    </xf>
    <xf numFmtId="164" fontId="147" fillId="0" borderId="36" xfId="0" applyFont="1" applyBorder="1" applyAlignment="1">
      <alignment wrapText="1"/>
    </xf>
    <xf numFmtId="164" fontId="147" fillId="0" borderId="6" xfId="0" applyFont="1" applyBorder="1" applyAlignment="1">
      <alignment wrapText="1"/>
    </xf>
    <xf numFmtId="164" fontId="81" fillId="23" borderId="18" xfId="0" applyFont="1" applyFill="1" applyBorder="1" applyAlignment="1">
      <alignment horizontal="center"/>
    </xf>
    <xf numFmtId="164" fontId="147" fillId="0" borderId="39" xfId="0" applyFont="1" applyBorder="1" applyAlignment="1">
      <alignment wrapText="1"/>
    </xf>
    <xf numFmtId="164" fontId="75" fillId="0" borderId="25" xfId="0" applyFont="1" applyBorder="1" applyAlignment="1">
      <alignment vertical="top" wrapText="1"/>
    </xf>
    <xf numFmtId="164" fontId="81" fillId="0" borderId="25" xfId="0" applyFont="1" applyBorder="1" applyAlignment="1">
      <alignment horizontal="left" vertical="top" wrapText="1"/>
    </xf>
    <xf numFmtId="164" fontId="75" fillId="0" borderId="25" xfId="0" applyFont="1" applyBorder="1" applyAlignment="1">
      <alignment horizontal="left" vertical="top" wrapText="1"/>
    </xf>
    <xf numFmtId="176" fontId="75" fillId="0" borderId="25" xfId="0" applyNumberFormat="1" applyFont="1" applyBorder="1" applyAlignment="1">
      <alignment vertical="top" wrapText="1"/>
    </xf>
    <xf numFmtId="164" fontId="75" fillId="3" borderId="25" xfId="0" applyFont="1" applyFill="1" applyBorder="1" applyAlignment="1">
      <alignment/>
    </xf>
    <xf numFmtId="164" fontId="132" fillId="19" borderId="35" xfId="21" applyFont="1" applyFill="1" applyBorder="1" applyAlignment="1">
      <alignment horizontal="center"/>
      <protection/>
    </xf>
    <xf numFmtId="164" fontId="132" fillId="21" borderId="16" xfId="21" applyFont="1" applyFill="1" applyBorder="1" applyAlignment="1">
      <alignment horizontal="center"/>
      <protection/>
    </xf>
    <xf numFmtId="164" fontId="132" fillId="19" borderId="34" xfId="21" applyFont="1" applyFill="1" applyBorder="1" applyAlignment="1">
      <alignment horizontal="center"/>
      <protection/>
    </xf>
    <xf numFmtId="164" fontId="133" fillId="0" borderId="35" xfId="21" applyNumberFormat="1" applyFont="1" applyFill="1" applyBorder="1" applyAlignment="1">
      <alignment horizontal="center"/>
      <protection/>
    </xf>
    <xf numFmtId="164" fontId="133" fillId="20" borderId="42" xfId="21" applyNumberFormat="1" applyFont="1" applyFill="1" applyBorder="1" applyAlignment="1">
      <alignment horizontal="center"/>
      <protection/>
    </xf>
    <xf numFmtId="164" fontId="133" fillId="0" borderId="43" xfId="21" applyNumberFormat="1" applyFont="1" applyFill="1" applyBorder="1" applyAlignment="1">
      <alignment horizontal="center"/>
      <protection/>
    </xf>
    <xf numFmtId="164" fontId="133" fillId="20" borderId="34" xfId="21" applyNumberFormat="1" applyFont="1" applyFill="1" applyBorder="1" applyAlignment="1">
      <alignment horizontal="center"/>
      <protection/>
    </xf>
    <xf numFmtId="164" fontId="148" fillId="0" borderId="25" xfId="21" applyFont="1" applyBorder="1" applyAlignment="1">
      <alignment horizontal="left"/>
      <protection/>
    </xf>
    <xf numFmtId="164" fontId="75" fillId="0" borderId="35" xfId="21" applyFont="1" applyFill="1" applyBorder="1" applyAlignment="1">
      <alignment horizontal="center" vertical="center"/>
      <protection/>
    </xf>
    <xf numFmtId="164" fontId="75" fillId="0" borderId="42" xfId="21" applyFont="1" applyFill="1" applyBorder="1" applyAlignment="1">
      <alignment horizontal="center" vertical="center"/>
      <protection/>
    </xf>
    <xf numFmtId="164" fontId="75" fillId="0" borderId="43" xfId="21" applyFont="1" applyFill="1" applyBorder="1" applyAlignment="1">
      <alignment horizontal="center" vertical="center"/>
      <protection/>
    </xf>
    <xf numFmtId="164" fontId="75" fillId="0" borderId="34" xfId="21" applyFont="1" applyFill="1" applyBorder="1" applyAlignment="1">
      <alignment horizontal="center" vertical="center"/>
      <protection/>
    </xf>
    <xf numFmtId="164" fontId="148" fillId="0" borderId="25" xfId="21" applyFont="1" applyBorder="1" applyAlignment="1">
      <alignment wrapText="1"/>
      <protection/>
    </xf>
    <xf numFmtId="164" fontId="148" fillId="0" borderId="25" xfId="21" applyFont="1" applyBorder="1" applyAlignment="1">
      <alignment horizontal="left" wrapText="1"/>
      <protection/>
    </xf>
    <xf numFmtId="164" fontId="75" fillId="3" borderId="25" xfId="21" applyFont="1" applyFill="1" applyBorder="1" applyAlignment="1">
      <alignment horizontal="center" vertical="center"/>
      <protection/>
    </xf>
    <xf numFmtId="164" fontId="75" fillId="0" borderId="44" xfId="21" applyFont="1" applyFill="1" applyBorder="1" applyAlignment="1">
      <alignment horizontal="center" vertical="center"/>
      <protection/>
    </xf>
    <xf numFmtId="164" fontId="75" fillId="0" borderId="45" xfId="21" applyFont="1" applyFill="1" applyBorder="1" applyAlignment="1">
      <alignment horizontal="center" vertical="center"/>
      <protection/>
    </xf>
    <xf numFmtId="164" fontId="75" fillId="0" borderId="46" xfId="21" applyFont="1" applyFill="1" applyBorder="1" applyAlignment="1">
      <alignment horizontal="center" vertical="center"/>
      <protection/>
    </xf>
    <xf numFmtId="164" fontId="148" fillId="0" borderId="25" xfId="21" applyFont="1" applyBorder="1" applyAlignment="1">
      <alignment horizontal="left" vertical="top"/>
      <protection/>
    </xf>
    <xf numFmtId="164" fontId="148" fillId="0" borderId="25" xfId="21" applyFont="1" applyBorder="1" applyAlignment="1">
      <alignment vertical="top" wrapText="1"/>
      <protection/>
    </xf>
    <xf numFmtId="164" fontId="148" fillId="0" borderId="25" xfId="21" applyFont="1" applyBorder="1" applyAlignment="1">
      <alignment horizontal="left" vertical="top" wrapText="1"/>
      <protection/>
    </xf>
    <xf numFmtId="176" fontId="75" fillId="0" borderId="0" xfId="0" applyNumberFormat="1" applyFont="1" applyFill="1" applyBorder="1" applyAlignment="1">
      <alignment horizontal="center" vertical="center" wrapText="1"/>
    </xf>
    <xf numFmtId="164" fontId="132" fillId="0" borderId="0" xfId="0" applyFont="1" applyAlignment="1">
      <alignment horizontal="left" vertical="center"/>
    </xf>
    <xf numFmtId="176" fontId="118" fillId="0" borderId="25" xfId="0" applyNumberFormat="1" applyFont="1" applyFill="1" applyBorder="1" applyAlignment="1">
      <alignment horizontal="center" vertical="center" wrapText="1"/>
    </xf>
    <xf numFmtId="164" fontId="75" fillId="0" borderId="0" xfId="0" applyFont="1" applyAlignment="1">
      <alignment horizontal="center" vertical="center"/>
    </xf>
    <xf numFmtId="164" fontId="11" fillId="0" borderId="25" xfId="0" applyFont="1" applyBorder="1" applyAlignment="1">
      <alignment horizontal="center" wrapText="1"/>
    </xf>
    <xf numFmtId="164" fontId="1" fillId="3" borderId="25" xfId="0" applyFont="1" applyFill="1" applyBorder="1" applyAlignment="1">
      <alignment horizontal="center"/>
    </xf>
    <xf numFmtId="164" fontId="11" fillId="3" borderId="25" xfId="0" applyFont="1" applyFill="1" applyBorder="1" applyAlignment="1">
      <alignment horizontal="center"/>
    </xf>
    <xf numFmtId="164" fontId="11" fillId="3" borderId="25"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Percent" xfId="19"/>
    <cellStyle name="Hyperlink" xfId="20"/>
    <cellStyle name="Normal 2" xfId="21"/>
    <cellStyle name="Normal 3" xfId="22"/>
    <cellStyle name="標準_Proposer List" xfId="23"/>
    <cellStyle name="Excel_BuiltIn_Comma 2"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E8E8E"/>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114300</xdr:rowOff>
    </xdr:to>
    <xdr:sp>
      <xdr:nvSpPr>
        <xdr:cNvPr id="1" name="Rectangle 1"/>
        <xdr:cNvSpPr>
          <a:spLocks/>
        </xdr:cNvSpPr>
      </xdr:nvSpPr>
      <xdr:spPr>
        <a:xfrm>
          <a:off x="342900" y="5400675"/>
          <a:ext cx="9191625" cy="600075"/>
        </a:xfrm>
        <a:prstGeom prst="rect">
          <a:avLst/>
        </a:prstGeom>
        <a:noFill/>
        <a:ln w="9525" cmpd="sng">
          <a:noFill/>
        </a:ln>
      </xdr:spPr>
      <xdr:txBody>
        <a:bodyPr vertOverflow="clip" wrap="square" lIns="91800" tIns="45720" rIns="91800" bIns="45720"/>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152400</xdr:colOff>
      <xdr:row>14</xdr:row>
      <xdr:rowOff>152400</xdr:rowOff>
    </xdr:to>
    <xdr:pic>
      <xdr:nvPicPr>
        <xdr:cNvPr id="2" name="Picture 2"/>
        <xdr:cNvPicPr preferRelativeResize="1">
          <a:picLocks noChangeAspect="1"/>
        </xdr:cNvPicPr>
      </xdr:nvPicPr>
      <xdr:blipFill>
        <a:blip r:embed="rId1"/>
        <a:stretch>
          <a:fillRect/>
        </a:stretch>
      </xdr:blipFill>
      <xdr:spPr>
        <a:xfrm>
          <a:off x="209550" y="2876550"/>
          <a:ext cx="285750" cy="1123950"/>
        </a:xfrm>
        <a:prstGeom prst="rect">
          <a:avLst/>
        </a:prstGeom>
        <a:blipFill>
          <a:blip r:embed=""/>
          <a:srcRect/>
          <a:stretch>
            <a:fillRect/>
          </a:stretch>
        </a:blipFill>
        <a:ln w="9360" cmpd="sng">
          <a:solidFill>
            <a:srgbClr val="000000"/>
          </a:solidFill>
          <a:headEnd type="none"/>
          <a:tailEnd type="none"/>
        </a:ln>
      </xdr:spPr>
    </xdr:pic>
    <xdr:clientData/>
  </xdr:twoCellAnchor>
  <xdr:twoCellAnchor>
    <xdr:from>
      <xdr:col>0</xdr:col>
      <xdr:colOff>323850</xdr:colOff>
      <xdr:row>15</xdr:row>
      <xdr:rowOff>9525</xdr:rowOff>
    </xdr:from>
    <xdr:to>
      <xdr:col>1</xdr:col>
      <xdr:colOff>4781550</xdr:colOff>
      <xdr:row>16</xdr:row>
      <xdr:rowOff>66675</xdr:rowOff>
    </xdr:to>
    <xdr:sp fLocksText="0">
      <xdr:nvSpPr>
        <xdr:cNvPr id="3" name="Text Box 3"/>
        <xdr:cNvSpPr txBox="1">
          <a:spLocks noChangeArrowheads="1"/>
        </xdr:cNvSpPr>
      </xdr:nvSpPr>
      <xdr:spPr>
        <a:xfrm>
          <a:off x="323850" y="4010025"/>
          <a:ext cx="4800600" cy="266700"/>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38100</xdr:rowOff>
    </xdr:from>
    <xdr:to>
      <xdr:col>1</xdr:col>
      <xdr:colOff>8153400</xdr:colOff>
      <xdr:row>22</xdr:row>
      <xdr:rowOff>161925</xdr:rowOff>
    </xdr:to>
    <xdr:sp>
      <xdr:nvSpPr>
        <xdr:cNvPr id="1" name="Rectangle 1"/>
        <xdr:cNvSpPr>
          <a:spLocks/>
        </xdr:cNvSpPr>
      </xdr:nvSpPr>
      <xdr:spPr>
        <a:xfrm>
          <a:off x="733425" y="723900"/>
          <a:ext cx="8039100" cy="5381625"/>
        </a:xfrm>
        <a:prstGeom prst="rect">
          <a:avLst/>
        </a:prstGeom>
        <a:noFill/>
        <a:ln w="9525" cmpd="sng">
          <a:noFill/>
        </a:ln>
      </xdr:spPr>
      <xdr:txBody>
        <a:bodyPr vertOverflow="clip" wrap="square" lIns="91800" tIns="45720" rIns="91800" bIns="45720"/>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s>
</file>

<file path=xl/worksheets/sheet1.xml><?xml version="1.0" encoding="utf-8"?>
<worksheet xmlns="http://schemas.openxmlformats.org/spreadsheetml/2006/main" xmlns:r="http://schemas.openxmlformats.org/officeDocument/2006/relationships">
  <dimension ref="B2:E20"/>
  <sheetViews>
    <sheetView zoomScale="80" zoomScaleNormal="80" workbookViewId="0" topLeftCell="A1">
      <selection activeCell="C4" sqref="C4"/>
    </sheetView>
  </sheetViews>
  <sheetFormatPr defaultColWidth="8.00390625" defaultRowHeight="12.75"/>
  <cols>
    <col min="1" max="1" width="3.25390625" style="1" customWidth="1"/>
    <col min="2" max="2" width="21.25390625" style="1" customWidth="1"/>
    <col min="3" max="3" width="24.375" style="1" customWidth="1"/>
    <col min="4" max="4" width="8.125" style="1" customWidth="1"/>
    <col min="5" max="5" width="20.875" style="1" customWidth="1"/>
    <col min="6" max="16384" width="8.125" style="1" customWidth="1"/>
  </cols>
  <sheetData>
    <row r="2" ht="20.25">
      <c r="B2" s="2" t="s">
        <v>0</v>
      </c>
    </row>
    <row r="3" spans="2:5" ht="18.75">
      <c r="B3" s="3" t="s">
        <v>1</v>
      </c>
      <c r="C3" s="4" t="s">
        <v>2</v>
      </c>
      <c r="E3" s="5" t="e">
        <f>#REF!</f>
        <v>#REF!</v>
      </c>
    </row>
    <row r="4" spans="2:3" ht="18.75">
      <c r="B4" s="3" t="s">
        <v>3</v>
      </c>
      <c r="C4" s="6">
        <v>40434</v>
      </c>
    </row>
    <row r="5" ht="18.75">
      <c r="B5" s="3" t="s">
        <v>4</v>
      </c>
    </row>
    <row r="6" ht="18.75">
      <c r="B6" s="7" t="s">
        <v>5</v>
      </c>
    </row>
    <row r="7" ht="18.75">
      <c r="B7" s="7" t="s">
        <v>6</v>
      </c>
    </row>
    <row r="8" ht="18.75">
      <c r="B8" s="8" t="s">
        <v>7</v>
      </c>
    </row>
    <row r="9" ht="14.25">
      <c r="B9" s="9"/>
    </row>
    <row r="10" spans="2:3" ht="18.75">
      <c r="B10" s="3" t="s">
        <v>8</v>
      </c>
      <c r="C10" s="4" t="s">
        <v>9</v>
      </c>
    </row>
    <row r="12" spans="2:3" ht="18.75">
      <c r="B12" s="3" t="s">
        <v>10</v>
      </c>
      <c r="C12" s="4" t="s">
        <v>11</v>
      </c>
    </row>
    <row r="14" spans="2:3" ht="18.75">
      <c r="B14" s="3" t="s">
        <v>12</v>
      </c>
      <c r="C14" s="7" t="s">
        <v>13</v>
      </c>
    </row>
    <row r="15" ht="18.75">
      <c r="C15" s="10" t="s">
        <v>14</v>
      </c>
    </row>
    <row r="16" ht="18.75">
      <c r="C16" s="10" t="s">
        <v>15</v>
      </c>
    </row>
    <row r="17" ht="18.75">
      <c r="C17" s="10" t="s">
        <v>16</v>
      </c>
    </row>
    <row r="19" spans="2:3" ht="18.75">
      <c r="B19" s="3" t="s">
        <v>17</v>
      </c>
      <c r="C19" s="7" t="s">
        <v>18</v>
      </c>
    </row>
    <row r="20" ht="18.75">
      <c r="C20" s="10" t="s">
        <v>19</v>
      </c>
    </row>
  </sheetData>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J31"/>
  <sheetViews>
    <sheetView workbookViewId="0" topLeftCell="A1">
      <selection activeCell="G17" sqref="G17"/>
    </sheetView>
  </sheetViews>
  <sheetFormatPr defaultColWidth="8.00390625" defaultRowHeight="12.75"/>
  <cols>
    <col min="1" max="1" width="8.375" style="1" customWidth="1"/>
    <col min="2" max="2" width="1.75390625" style="1" customWidth="1"/>
    <col min="3" max="4" width="15.875" style="450" customWidth="1"/>
    <col min="5" max="7" width="15.875" style="1" customWidth="1"/>
    <col min="8" max="8" width="14.50390625" style="1" customWidth="1"/>
    <col min="9" max="9" width="15.75390625" style="1" customWidth="1"/>
    <col min="10" max="10" width="14.00390625" style="1" customWidth="1"/>
    <col min="11" max="16384" width="8.125" style="1" customWidth="1"/>
  </cols>
  <sheetData>
    <row r="1" ht="16.5">
      <c r="E1" s="451" t="s">
        <v>585</v>
      </c>
    </row>
    <row r="3" spans="3:10" ht="16.5">
      <c r="C3" s="442" t="s">
        <v>586</v>
      </c>
      <c r="D3" s="442" t="s">
        <v>587</v>
      </c>
      <c r="E3" s="442" t="s">
        <v>588</v>
      </c>
      <c r="F3" s="442" t="s">
        <v>589</v>
      </c>
      <c r="G3" s="443" t="s">
        <v>590</v>
      </c>
      <c r="H3" s="443" t="s">
        <v>591</v>
      </c>
      <c r="I3" s="443" t="s">
        <v>592</v>
      </c>
      <c r="J3" s="443" t="s">
        <v>593</v>
      </c>
    </row>
    <row r="4" spans="3:10" ht="12">
      <c r="C4" s="452"/>
      <c r="D4" s="452" t="s">
        <v>594</v>
      </c>
      <c r="E4" s="452" t="s">
        <v>595</v>
      </c>
      <c r="F4" s="452" t="s">
        <v>596</v>
      </c>
      <c r="G4" s="367" t="s">
        <v>590</v>
      </c>
      <c r="H4" s="1" t="s">
        <v>597</v>
      </c>
      <c r="I4" s="367" t="s">
        <v>598</v>
      </c>
      <c r="J4" s="367" t="s">
        <v>599</v>
      </c>
    </row>
    <row r="5" spans="1:10" ht="12">
      <c r="A5" s="1" t="s">
        <v>600</v>
      </c>
      <c r="C5" s="452" t="s">
        <v>601</v>
      </c>
      <c r="D5" s="452" t="s">
        <v>602</v>
      </c>
      <c r="E5" s="452" t="s">
        <v>603</v>
      </c>
      <c r="F5" s="452" t="s">
        <v>604</v>
      </c>
      <c r="G5" s="367" t="s">
        <v>605</v>
      </c>
      <c r="H5" s="367" t="s">
        <v>606</v>
      </c>
      <c r="I5" s="367" t="s">
        <v>607</v>
      </c>
      <c r="J5" s="367" t="s">
        <v>608</v>
      </c>
    </row>
    <row r="6" spans="1:10" ht="16.5">
      <c r="A6" s="451"/>
      <c r="B6" s="451"/>
      <c r="C6" s="451"/>
      <c r="D6" s="451"/>
      <c r="E6" s="451"/>
      <c r="F6" s="451"/>
      <c r="G6" s="451"/>
      <c r="H6" s="451"/>
      <c r="I6" s="451"/>
      <c r="J6" s="451"/>
    </row>
    <row r="7" spans="1:10" ht="14.25">
      <c r="A7" s="381" t="s">
        <v>609</v>
      </c>
      <c r="B7" s="453"/>
      <c r="C7" s="454">
        <f>$D7+7/24</f>
        <v>39716.125</v>
      </c>
      <c r="D7" s="455">
        <v>39715.833333333336</v>
      </c>
      <c r="E7" s="455">
        <f>$D7+2/24</f>
        <v>39715.91666666667</v>
      </c>
      <c r="F7" s="455">
        <f>$D7+3/24</f>
        <v>39715.958333333336</v>
      </c>
      <c r="G7" s="455">
        <f>$D7+9/24</f>
        <v>39716.208333333336</v>
      </c>
      <c r="H7" s="455">
        <f>$D7+12.5/24</f>
        <v>39716.35416666667</v>
      </c>
      <c r="I7" s="455">
        <f>$D7+16/24</f>
        <v>39716.5</v>
      </c>
      <c r="J7" s="455">
        <f>$D7+17/24</f>
        <v>39716.54166666667</v>
      </c>
    </row>
    <row r="8" spans="3:10" ht="12">
      <c r="C8" s="454">
        <f>$D8+7/24</f>
        <v>39716.166666666664</v>
      </c>
      <c r="D8" s="454">
        <v>39715.875</v>
      </c>
      <c r="E8" s="456">
        <f>$D8+2/24</f>
        <v>39715.958333333336</v>
      </c>
      <c r="F8" s="456">
        <f>$D8+3/24</f>
        <v>39716</v>
      </c>
      <c r="G8" s="456">
        <f>$D8+9/24</f>
        <v>39716.25</v>
      </c>
      <c r="H8" s="454">
        <f>$D8+12.5/24</f>
        <v>39716.395833333336</v>
      </c>
      <c r="I8" s="454">
        <f>$D8+16/24</f>
        <v>39716.541666666664</v>
      </c>
      <c r="J8" s="454">
        <f>$D8+17/24</f>
        <v>39716.583333333336</v>
      </c>
    </row>
    <row r="9" spans="3:10" ht="12">
      <c r="C9" s="454">
        <f>$D9+7/24</f>
        <v>39716.20833333333</v>
      </c>
      <c r="D9" s="454">
        <v>39715.916666666664</v>
      </c>
      <c r="E9" s="456">
        <f>$D9+2/24</f>
        <v>39716</v>
      </c>
      <c r="F9" s="456">
        <f>$D9+3/24</f>
        <v>39716.041666666664</v>
      </c>
      <c r="G9" s="456">
        <f>$D9+9/24</f>
        <v>39716.291666666664</v>
      </c>
      <c r="H9" s="454">
        <f>$D9+12.5/24</f>
        <v>39716.4375</v>
      </c>
      <c r="I9" s="454">
        <f>$D9+16/24</f>
        <v>39716.58333333333</v>
      </c>
      <c r="J9" s="454">
        <f>$D9+17/24</f>
        <v>39716.625</v>
      </c>
    </row>
    <row r="10" spans="3:10" ht="12">
      <c r="C10" s="454">
        <f>$D10+7/24</f>
        <v>39716.249999884254</v>
      </c>
      <c r="D10" s="454">
        <v>39715.95833321759</v>
      </c>
      <c r="E10" s="456">
        <f>$D10+2/24</f>
        <v>39716.041666550926</v>
      </c>
      <c r="F10" s="456">
        <f>$D10+3/24</f>
        <v>39716.08333321759</v>
      </c>
      <c r="G10" s="454">
        <f>$D10+9/24</f>
        <v>39716.33333321759</v>
      </c>
      <c r="H10" s="454">
        <f>$D10+12.5/24</f>
        <v>39716.479166550926</v>
      </c>
      <c r="I10" s="454">
        <f>$D10+16/24</f>
        <v>39716.624999884254</v>
      </c>
      <c r="J10" s="454">
        <f>$D10+17/24</f>
        <v>39716.666666550926</v>
      </c>
    </row>
    <row r="11" spans="3:10" ht="12">
      <c r="C11" s="454">
        <f>$D11+7/24</f>
        <v>39716.29166649305</v>
      </c>
      <c r="D11" s="454">
        <v>39715.99999982639</v>
      </c>
      <c r="E11" s="456">
        <f>$D11+2/24</f>
        <v>39716.083333159724</v>
      </c>
      <c r="F11" s="456">
        <f>$D11+3/24</f>
        <v>39716.12499982639</v>
      </c>
      <c r="G11" s="454">
        <f>$D11+9/24</f>
        <v>39716.37499982639</v>
      </c>
      <c r="H11" s="454">
        <f>$D11+12.5/24</f>
        <v>39716.520833159724</v>
      </c>
      <c r="I11" s="454">
        <f>$D11+16/24</f>
        <v>39716.66666649305</v>
      </c>
      <c r="J11" s="454">
        <f>$D11+17/24</f>
        <v>39716.708333159724</v>
      </c>
    </row>
    <row r="12" spans="3:10" ht="12">
      <c r="C12" s="454">
        <f>$D12+7/24</f>
        <v>39716.33333310185</v>
      </c>
      <c r="D12" s="454">
        <v>39716.04166643519</v>
      </c>
      <c r="E12" s="456">
        <f>$D12+2/24</f>
        <v>39716.12499976852</v>
      </c>
      <c r="F12" s="456">
        <f>$D12+3/24</f>
        <v>39716.16666643519</v>
      </c>
      <c r="G12" s="454">
        <f>$D12+9/24</f>
        <v>39716.41666643519</v>
      </c>
      <c r="H12" s="454">
        <f>$D12+12.5/24</f>
        <v>39716.56249976852</v>
      </c>
      <c r="I12" s="454">
        <f>$D12+16/24</f>
        <v>39716.70833310185</v>
      </c>
      <c r="J12" s="454">
        <f>$D12+17/24</f>
        <v>39716.74999976852</v>
      </c>
    </row>
    <row r="13" spans="3:10" ht="12">
      <c r="C13" s="454">
        <f>$D13+7/24</f>
        <v>39716.37499971064</v>
      </c>
      <c r="D13" s="454">
        <v>39716.08333304398</v>
      </c>
      <c r="E13" s="456">
        <f>$D13+2/24</f>
        <v>39716.166666377314</v>
      </c>
      <c r="F13" s="456">
        <f>$D13+3/24</f>
        <v>39716.20833304398</v>
      </c>
      <c r="G13" s="454">
        <f>$D13+9/24</f>
        <v>39716.45833304398</v>
      </c>
      <c r="H13" s="454">
        <f>$D13+12.5/24</f>
        <v>39716.604166377314</v>
      </c>
      <c r="I13" s="454">
        <f>$D13+16/24</f>
        <v>39716.74999971064</v>
      </c>
      <c r="J13" s="454">
        <f>$D13+17/24</f>
        <v>39716.791666377314</v>
      </c>
    </row>
    <row r="14" spans="3:10" ht="12">
      <c r="C14" s="454">
        <f>$D14+7/24</f>
        <v>39716.41666631944</v>
      </c>
      <c r="D14" s="454">
        <v>39716.12499965278</v>
      </c>
      <c r="E14" s="456">
        <f>$D14+2/24</f>
        <v>39716.20833298611</v>
      </c>
      <c r="F14" s="454">
        <f>$D14+3/24</f>
        <v>39716.24999965278</v>
      </c>
      <c r="G14" s="454">
        <f>$D14+9/24</f>
        <v>39716.49999965278</v>
      </c>
      <c r="H14" s="454">
        <f>$D14+12.5/24</f>
        <v>39716.64583298611</v>
      </c>
      <c r="I14" s="454">
        <f>$D14+16/24</f>
        <v>39716.79166631944</v>
      </c>
      <c r="J14" s="454">
        <f>$D14+17/24</f>
        <v>39716.83333298611</v>
      </c>
    </row>
    <row r="15" spans="3:10" ht="12">
      <c r="C15" s="454">
        <f>$D15+7/24</f>
        <v>39716.45833292824</v>
      </c>
      <c r="D15" s="454">
        <v>39716.166666261575</v>
      </c>
      <c r="E15" s="456">
        <f>$D15+2/24</f>
        <v>39716.24999959491</v>
      </c>
      <c r="F15" s="454">
        <f>$D15+3/24</f>
        <v>39716.291666261575</v>
      </c>
      <c r="G15" s="454">
        <f>$D15+9/24</f>
        <v>39716.541666261575</v>
      </c>
      <c r="H15" s="454">
        <f>$D15+12.5/24</f>
        <v>39716.68749959491</v>
      </c>
      <c r="I15" s="454">
        <f>$D15+16/24</f>
        <v>39716.83333292824</v>
      </c>
      <c r="J15" s="454">
        <f>$D15+17/24</f>
        <v>39716.87499959491</v>
      </c>
    </row>
    <row r="16" spans="3:10" ht="12">
      <c r="C16" s="454">
        <f>$D16+7/24</f>
        <v>39716.49999953704</v>
      </c>
      <c r="D16" s="454">
        <v>39716.208332870374</v>
      </c>
      <c r="E16" s="456">
        <f>$D16+2/24</f>
        <v>39716.29166620371</v>
      </c>
      <c r="F16" s="454">
        <f>$D16+3/24</f>
        <v>39716.333332870374</v>
      </c>
      <c r="G16" s="454">
        <f>$D16+9/24</f>
        <v>39716.583332870374</v>
      </c>
      <c r="H16" s="454">
        <f>$D16+12.5/24</f>
        <v>39716.72916620371</v>
      </c>
      <c r="I16" s="454">
        <f>$D16+16/24</f>
        <v>39716.87499953704</v>
      </c>
      <c r="J16" s="454">
        <f>$D16+17/24</f>
        <v>39716.91666620371</v>
      </c>
    </row>
    <row r="17" spans="1:10" ht="14.25">
      <c r="A17" s="381" t="s">
        <v>610</v>
      </c>
      <c r="B17" s="453"/>
      <c r="C17" s="455">
        <f>$D17+7/24</f>
        <v>39716.54166614583</v>
      </c>
      <c r="D17" s="455">
        <v>39716.249999479165</v>
      </c>
      <c r="E17" s="455">
        <f>$D17+2/24</f>
        <v>39716.3333328125</v>
      </c>
      <c r="F17" s="455">
        <f>$D17+3/24</f>
        <v>39716.374999479165</v>
      </c>
      <c r="G17" s="455">
        <f>$D17+9/24</f>
        <v>39716.624999479165</v>
      </c>
      <c r="H17" s="455">
        <f>$D17+12.5/24</f>
        <v>39716.7708328125</v>
      </c>
      <c r="I17" s="455">
        <f>$D17+16/24</f>
        <v>39716.91666614583</v>
      </c>
      <c r="J17" s="455">
        <f>$D17+17/24</f>
        <v>39716.9583328125</v>
      </c>
    </row>
    <row r="18" spans="3:10" ht="12">
      <c r="C18" s="454">
        <f>$D18+7/24</f>
        <v>39716.58333275463</v>
      </c>
      <c r="D18" s="454">
        <v>39716.291666087964</v>
      </c>
      <c r="E18" s="454">
        <f>$D18+2/24</f>
        <v>39716.3749994213</v>
      </c>
      <c r="F18" s="454">
        <f>$D18+3/24</f>
        <v>39716.416666087964</v>
      </c>
      <c r="G18" s="454">
        <f>$D18+9/24</f>
        <v>39716.666666087964</v>
      </c>
      <c r="H18" s="454">
        <f>$D18+12.5/24</f>
        <v>39716.8124994213</v>
      </c>
      <c r="I18" s="454">
        <f>$D18+16/24</f>
        <v>39716.95833275463</v>
      </c>
      <c r="J18" s="456">
        <f>$D18+17/24</f>
        <v>39716.9999994213</v>
      </c>
    </row>
    <row r="19" spans="3:10" ht="12">
      <c r="C19" s="454">
        <f>$D19+7/24</f>
        <v>39716.62499936343</v>
      </c>
      <c r="D19" s="454">
        <v>39716.33333269676</v>
      </c>
      <c r="E19" s="454">
        <f>$D19+2/24</f>
        <v>39716.4166660301</v>
      </c>
      <c r="F19" s="454">
        <f>$D19+3/24</f>
        <v>39716.45833269676</v>
      </c>
      <c r="G19" s="454">
        <f>$D19+9/24</f>
        <v>39716.70833269676</v>
      </c>
      <c r="H19" s="454">
        <f>$D19+12.5/24</f>
        <v>39716.8541660301</v>
      </c>
      <c r="I19" s="456">
        <f>$D19+16/24</f>
        <v>39716.99999936343</v>
      </c>
      <c r="J19" s="456">
        <f>$D19+17/24</f>
        <v>39717.0416660301</v>
      </c>
    </row>
    <row r="20" spans="3:10" ht="12">
      <c r="C20" s="454">
        <f>$D20+7/24</f>
        <v>39716.66666597222</v>
      </c>
      <c r="D20" s="454">
        <v>39716.37499930555</v>
      </c>
      <c r="E20" s="454">
        <f>$D20+2/24</f>
        <v>39716.45833263889</v>
      </c>
      <c r="F20" s="454">
        <f>$D20+3/24</f>
        <v>39716.49999930555</v>
      </c>
      <c r="G20" s="454">
        <f>$D20+9/24</f>
        <v>39716.74999930555</v>
      </c>
      <c r="H20" s="454">
        <f>$D20+12.5/24</f>
        <v>39716.89583263889</v>
      </c>
      <c r="I20" s="456">
        <f>$D20+16/24</f>
        <v>39717.04166597222</v>
      </c>
      <c r="J20" s="456">
        <f>$D20+17/24</f>
        <v>39717.08333263889</v>
      </c>
    </row>
    <row r="21" spans="3:10" ht="12">
      <c r="C21" s="454">
        <f>$D21+7/24</f>
        <v>39716.708332581016</v>
      </c>
      <c r="D21" s="454">
        <v>39716.41666591435</v>
      </c>
      <c r="E21" s="454">
        <f>$D21+2/24</f>
        <v>39716.49999924769</v>
      </c>
      <c r="F21" s="454">
        <f>$D21+3/24</f>
        <v>39716.54166591435</v>
      </c>
      <c r="G21" s="454">
        <f>$D21+9/24</f>
        <v>39716.79166591435</v>
      </c>
      <c r="H21" s="454">
        <f>$D21+12.5/24</f>
        <v>39716.93749924769</v>
      </c>
      <c r="I21" s="456">
        <f>$D21+16/24</f>
        <v>39717.083332581016</v>
      </c>
      <c r="J21" s="456">
        <f>$D21+17/24</f>
        <v>39717.12499924769</v>
      </c>
    </row>
    <row r="22" spans="3:10" ht="12">
      <c r="C22" s="454">
        <f>$D22+7/24</f>
        <v>39716.749999189815</v>
      </c>
      <c r="D22" s="454">
        <v>39716.45833252315</v>
      </c>
      <c r="E22" s="454">
        <f>$D22+2/24</f>
        <v>39716.541665856486</v>
      </c>
      <c r="F22" s="454">
        <f>$D22+3/24</f>
        <v>39716.58333252315</v>
      </c>
      <c r="G22" s="454">
        <f>$D22+9/24</f>
        <v>39716.83333252315</v>
      </c>
      <c r="H22" s="454">
        <f>$D22+12.5/24</f>
        <v>39716.979165856486</v>
      </c>
      <c r="I22" s="456">
        <f>$D22+16/24</f>
        <v>39717.124999189815</v>
      </c>
      <c r="J22" s="456">
        <f>$D22+17/24</f>
        <v>39717.166665856486</v>
      </c>
    </row>
    <row r="23" spans="3:10" ht="12">
      <c r="C23" s="454">
        <f>$D23+7/24</f>
        <v>39716.791665798606</v>
      </c>
      <c r="D23" s="454">
        <v>39716.49999913194</v>
      </c>
      <c r="E23" s="454">
        <f>$D23+2/24</f>
        <v>39716.58333246528</v>
      </c>
      <c r="F23" s="454">
        <f>$D23+3/24</f>
        <v>39716.62499913194</v>
      </c>
      <c r="G23" s="454">
        <f>$D23+9/24</f>
        <v>39716.87499913194</v>
      </c>
      <c r="H23" s="454">
        <f>$D23+12.5/24</f>
        <v>39717.02083246528</v>
      </c>
      <c r="I23" s="456">
        <f>$D23+16/24</f>
        <v>39717.166665798606</v>
      </c>
      <c r="J23" s="456">
        <f>$D23+17/24</f>
        <v>39717.20833246528</v>
      </c>
    </row>
    <row r="24" spans="3:10" ht="12">
      <c r="C24" s="454">
        <f>$D24+7/24</f>
        <v>39716.833332407405</v>
      </c>
      <c r="D24" s="454">
        <v>39716.54166574074</v>
      </c>
      <c r="E24" s="454">
        <f>$D24+2/24</f>
        <v>39716.624999074076</v>
      </c>
      <c r="F24" s="454">
        <f>$D24+3/24</f>
        <v>39716.66666574074</v>
      </c>
      <c r="G24" s="454">
        <f>$D24+9/24</f>
        <v>39716.91666574074</v>
      </c>
      <c r="H24" s="456">
        <f>$D24+12.5/24</f>
        <v>39717.062499074076</v>
      </c>
      <c r="I24" s="456">
        <f>$D24+16/24</f>
        <v>39717.208332407405</v>
      </c>
      <c r="J24" s="456">
        <f>$D24+17/24</f>
        <v>39717.249999074076</v>
      </c>
    </row>
    <row r="25" spans="3:10" ht="12">
      <c r="C25" s="454">
        <f>$D25+7/24</f>
        <v>39716.8749990162</v>
      </c>
      <c r="D25" s="454">
        <v>39716.58333234954</v>
      </c>
      <c r="E25" s="454">
        <f>$D25+2/24</f>
        <v>39716.666665682875</v>
      </c>
      <c r="F25" s="454">
        <f>$D25+3/24</f>
        <v>39716.70833234954</v>
      </c>
      <c r="G25" s="454">
        <f>$D25+9/24</f>
        <v>39716.95833234954</v>
      </c>
      <c r="H25" s="456">
        <f>$D25+12.5/24</f>
        <v>39717.104165682875</v>
      </c>
      <c r="I25" s="456">
        <f>$D25+16/24</f>
        <v>39717.2499990162</v>
      </c>
      <c r="J25" s="454">
        <f>$D25+17/24</f>
        <v>39717.291665682875</v>
      </c>
    </row>
    <row r="26" spans="3:10" ht="12">
      <c r="C26" s="454">
        <f>$D26+7/24</f>
        <v>39716.916665624994</v>
      </c>
      <c r="D26" s="454">
        <v>39716.62499895833</v>
      </c>
      <c r="E26" s="454">
        <f>$D26+2/24</f>
        <v>39716.708332291666</v>
      </c>
      <c r="F26" s="454">
        <f>$D26+3/24</f>
        <v>39716.74999895833</v>
      </c>
      <c r="G26" s="454">
        <f>$D26+9/24</f>
        <v>39716.99999895833</v>
      </c>
      <c r="H26" s="456">
        <f>$D26+12.5/24</f>
        <v>39717.145832291666</v>
      </c>
      <c r="I26" s="454">
        <f>$D26+16/24</f>
        <v>39717.291665624994</v>
      </c>
      <c r="J26" s="454">
        <f>$D26+17/24</f>
        <v>39717.333332291666</v>
      </c>
    </row>
    <row r="27" spans="3:10" ht="12">
      <c r="C27" s="454">
        <f>$D27+7/24</f>
        <v>39716.95833223379</v>
      </c>
      <c r="D27" s="454">
        <v>39716.66666556713</v>
      </c>
      <c r="E27" s="454">
        <f>$D27+2/24</f>
        <v>39716.749998900465</v>
      </c>
      <c r="F27" s="454">
        <f>$D27+3/24</f>
        <v>39716.79166556713</v>
      </c>
      <c r="G27" s="456">
        <f>$D27+9/24</f>
        <v>39717.04166556713</v>
      </c>
      <c r="H27" s="456">
        <f>$D27+12.5/24</f>
        <v>39717.187498900465</v>
      </c>
      <c r="I27" s="454">
        <f>$D27+16/24</f>
        <v>39717.33333223379</v>
      </c>
      <c r="J27" s="454">
        <f>$D27+17/24</f>
        <v>39717.374998900465</v>
      </c>
    </row>
    <row r="28" spans="3:10" ht="12">
      <c r="C28" s="454">
        <f>$D28+7/24</f>
        <v>39716.99999884259</v>
      </c>
      <c r="D28" s="454">
        <v>39716.70833217593</v>
      </c>
      <c r="E28" s="456">
        <f>$D28+2/24</f>
        <v>39716.79166550926</v>
      </c>
      <c r="F28" s="454">
        <f>$D28+3/24</f>
        <v>39716.83333217593</v>
      </c>
      <c r="G28" s="456">
        <f>$D28+9/24</f>
        <v>39717.08333217593</v>
      </c>
      <c r="H28" s="456">
        <f>$D28+12.5/24</f>
        <v>39717.22916550926</v>
      </c>
      <c r="I28" s="454">
        <f>$D28+16/24</f>
        <v>39717.37499884259</v>
      </c>
      <c r="J28" s="454">
        <f>$D28+17/24</f>
        <v>39717.41666550926</v>
      </c>
    </row>
    <row r="29" spans="3:10" ht="12">
      <c r="C29" s="454">
        <f>$D29+7/24</f>
        <v>39717.04166545138</v>
      </c>
      <c r="D29" s="454">
        <v>39716.74999878472</v>
      </c>
      <c r="E29" s="456">
        <f>$D29+2/24</f>
        <v>39716.833332118054</v>
      </c>
      <c r="F29" s="454">
        <f>$D29+3/24</f>
        <v>39716.87499878472</v>
      </c>
      <c r="G29" s="456">
        <f>$D29+9/24</f>
        <v>39717.12499878472</v>
      </c>
      <c r="H29" s="456">
        <f>$D29+12.5/24</f>
        <v>39717.270832118054</v>
      </c>
      <c r="I29" s="454">
        <f>$D29+16/24</f>
        <v>39717.41666545138</v>
      </c>
      <c r="J29" s="454">
        <f>$D29+17/24</f>
        <v>39717.458332118054</v>
      </c>
    </row>
    <row r="30" spans="3:10" ht="12">
      <c r="C30" s="454">
        <f>$D30+7/24</f>
        <v>39717.08333206018</v>
      </c>
      <c r="D30" s="454">
        <v>39716.79166539352</v>
      </c>
      <c r="E30" s="456">
        <f>$D30+2/24</f>
        <v>39716.87499872685</v>
      </c>
      <c r="F30" s="454">
        <f>$D30+3/24</f>
        <v>39716.91666539352</v>
      </c>
      <c r="G30" s="456">
        <f>$D30+9/24</f>
        <v>39717.16666539352</v>
      </c>
      <c r="H30" s="454">
        <f>$D30+12.5/24</f>
        <v>39717.31249872685</v>
      </c>
      <c r="I30" s="454">
        <f>$D30+16/24</f>
        <v>39717.45833206018</v>
      </c>
      <c r="J30" s="454">
        <f>$D30+17/24</f>
        <v>39717.49999872685</v>
      </c>
    </row>
    <row r="31" spans="3:8" ht="12">
      <c r="C31" s="454"/>
      <c r="D31" s="454"/>
      <c r="E31" s="454"/>
      <c r="F31" s="454"/>
      <c r="G31" s="454"/>
      <c r="H31" s="454"/>
    </row>
  </sheetData>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B1:K35"/>
  <sheetViews>
    <sheetView zoomScale="77" zoomScaleNormal="77" workbookViewId="0" topLeftCell="A3">
      <selection activeCell="G12" sqref="G12"/>
    </sheetView>
  </sheetViews>
  <sheetFormatPr defaultColWidth="8.00390625" defaultRowHeight="12.75"/>
  <cols>
    <col min="1" max="1" width="4.00390625" style="1" customWidth="1"/>
    <col min="2" max="2" width="54.50390625" style="1" customWidth="1"/>
    <col min="3" max="3" width="12.00390625" style="1" customWidth="1"/>
    <col min="4" max="4" width="14.00390625" style="457" customWidth="1"/>
    <col min="5" max="5" width="12.625" style="1" customWidth="1"/>
    <col min="6" max="6" width="15.75390625" style="1" customWidth="1"/>
    <col min="7" max="7" width="31.625" style="1" customWidth="1"/>
    <col min="8" max="8" width="5.75390625" style="1" customWidth="1"/>
    <col min="9" max="9" width="40.25390625" style="1" customWidth="1"/>
    <col min="10" max="10" width="11.125" style="1" customWidth="1"/>
    <col min="11" max="16384" width="8.125" style="1" customWidth="1"/>
  </cols>
  <sheetData>
    <row r="1" spans="3:9" s="1" customFormat="1" ht="18.75">
      <c r="C1" s="458" t="s">
        <v>611</v>
      </c>
      <c r="E1" s="392" t="s">
        <v>612</v>
      </c>
      <c r="F1" s="392" t="s">
        <v>613</v>
      </c>
      <c r="G1" s="392" t="s">
        <v>614</v>
      </c>
      <c r="I1" s="458" t="s">
        <v>615</v>
      </c>
    </row>
    <row r="2" s="1" customFormat="1" ht="12">
      <c r="F2" s="457"/>
    </row>
    <row r="3" spans="2:11" s="367" customFormat="1" ht="18.75">
      <c r="B3" s="445"/>
      <c r="C3" s="392" t="s">
        <v>616</v>
      </c>
      <c r="D3" s="392" t="s">
        <v>617</v>
      </c>
      <c r="H3" s="458"/>
      <c r="I3" s="458" t="s">
        <v>618</v>
      </c>
      <c r="J3" s="458" t="s">
        <v>619</v>
      </c>
      <c r="K3" s="458" t="s">
        <v>620</v>
      </c>
    </row>
    <row r="4" spans="2:10" ht="21" customHeight="1">
      <c r="B4" s="459" t="s">
        <v>621</v>
      </c>
      <c r="C4" s="460">
        <v>0</v>
      </c>
      <c r="D4" s="460"/>
      <c r="E4" s="451"/>
      <c r="F4" s="461"/>
      <c r="H4" s="462"/>
      <c r="I4" s="458"/>
      <c r="J4" s="458"/>
    </row>
    <row r="5" spans="2:11" ht="26.25">
      <c r="B5" s="459" t="s">
        <v>622</v>
      </c>
      <c r="C5" s="461">
        <v>0.125</v>
      </c>
      <c r="D5" s="451"/>
      <c r="E5" s="451"/>
      <c r="F5" s="461"/>
      <c r="G5" s="381" t="s">
        <v>623</v>
      </c>
      <c r="H5" s="462"/>
      <c r="I5" s="458"/>
      <c r="J5" s="458"/>
      <c r="K5" s="458"/>
    </row>
    <row r="6" spans="2:8" ht="26.25">
      <c r="B6" s="459" t="s">
        <v>622</v>
      </c>
      <c r="C6" s="460">
        <v>6.765</v>
      </c>
      <c r="D6" s="460">
        <v>6.795</v>
      </c>
      <c r="E6" s="460">
        <f>D6-C6</f>
        <v>0.03000000000000025</v>
      </c>
      <c r="F6" s="461"/>
      <c r="H6" s="462"/>
    </row>
    <row r="7" spans="2:11" ht="26.25">
      <c r="B7" s="459" t="s">
        <v>622</v>
      </c>
      <c r="C7" s="460">
        <v>13.55</v>
      </c>
      <c r="D7" s="460">
        <v>13.571</v>
      </c>
      <c r="E7" s="460">
        <f>D7-C7</f>
        <v>0.02099999999999902</v>
      </c>
      <c r="F7" s="461"/>
      <c r="G7" s="381" t="s">
        <v>623</v>
      </c>
      <c r="H7" s="462"/>
      <c r="I7" s="458" t="s">
        <v>324</v>
      </c>
      <c r="J7" s="458" t="s">
        <v>324</v>
      </c>
      <c r="K7" s="458" t="s">
        <v>324</v>
      </c>
    </row>
    <row r="8" spans="2:11" ht="18.75">
      <c r="B8" s="381" t="s">
        <v>624</v>
      </c>
      <c r="C8" s="460">
        <v>26.95</v>
      </c>
      <c r="D8" s="460">
        <v>27.3</v>
      </c>
      <c r="E8" s="460">
        <f>D8-C8</f>
        <v>0.3500000000000014</v>
      </c>
      <c r="F8" s="461"/>
      <c r="H8" s="462"/>
      <c r="I8" s="458"/>
      <c r="J8" s="458"/>
      <c r="K8" s="458"/>
    </row>
    <row r="9" spans="2:11" ht="18.75">
      <c r="B9" s="381" t="s">
        <v>625</v>
      </c>
      <c r="C9" s="460">
        <v>204</v>
      </c>
      <c r="D9" s="460">
        <v>210</v>
      </c>
      <c r="E9" s="460"/>
      <c r="F9" s="463"/>
      <c r="G9" s="464" t="s">
        <v>626</v>
      </c>
      <c r="H9" s="462"/>
      <c r="I9" s="458"/>
      <c r="J9" s="458"/>
      <c r="K9" s="458"/>
    </row>
    <row r="10" spans="2:11" ht="18.75">
      <c r="B10" s="381" t="s">
        <v>627</v>
      </c>
      <c r="C10" s="460">
        <v>210</v>
      </c>
      <c r="D10" s="460">
        <v>216</v>
      </c>
      <c r="E10" s="460"/>
      <c r="F10" s="463"/>
      <c r="H10" s="462"/>
      <c r="I10" s="458"/>
      <c r="J10" s="458"/>
      <c r="K10" s="458"/>
    </row>
    <row r="12" spans="2:11" ht="18.75">
      <c r="B12" s="381" t="s">
        <v>628</v>
      </c>
      <c r="C12" s="460">
        <v>402</v>
      </c>
      <c r="D12" s="460">
        <v>405</v>
      </c>
      <c r="E12" s="460">
        <f>D12-C12</f>
        <v>3</v>
      </c>
      <c r="F12" s="461">
        <v>0.025</v>
      </c>
      <c r="G12" s="381" t="s">
        <v>629</v>
      </c>
      <c r="H12" s="462"/>
      <c r="I12" s="458"/>
      <c r="J12" s="458"/>
      <c r="K12" s="458"/>
    </row>
    <row r="13" spans="2:11" ht="18.75">
      <c r="B13" s="381" t="s">
        <v>630</v>
      </c>
      <c r="C13" s="460">
        <v>401</v>
      </c>
      <c r="D13" s="460">
        <v>402</v>
      </c>
      <c r="E13" s="460">
        <f>D13-C13</f>
        <v>1</v>
      </c>
      <c r="F13" s="461"/>
      <c r="H13" s="462"/>
      <c r="I13" s="458"/>
      <c r="J13" s="458"/>
      <c r="K13" s="458"/>
    </row>
    <row r="14" spans="2:11" ht="18.75">
      <c r="B14" s="381" t="s">
        <v>630</v>
      </c>
      <c r="C14" s="460">
        <v>405</v>
      </c>
      <c r="D14" s="460">
        <v>406</v>
      </c>
      <c r="E14" s="460">
        <f>D14-C14</f>
        <v>1</v>
      </c>
      <c r="F14" s="461"/>
      <c r="H14" s="462"/>
      <c r="I14" s="458"/>
      <c r="J14" s="458"/>
      <c r="K14" s="458"/>
    </row>
    <row r="15" spans="3:11" ht="18.75">
      <c r="C15" s="460">
        <v>433.05</v>
      </c>
      <c r="D15" s="461">
        <v>434.79</v>
      </c>
      <c r="E15" s="460">
        <f>D15-C15</f>
        <v>1.740000000000009</v>
      </c>
      <c r="F15" s="451">
        <v>10</v>
      </c>
      <c r="G15" s="381" t="s">
        <v>623</v>
      </c>
      <c r="H15" s="462"/>
      <c r="I15" s="458"/>
      <c r="J15" s="458"/>
      <c r="K15" s="458"/>
    </row>
    <row r="16" spans="2:7" ht="16.5">
      <c r="B16" s="381" t="s">
        <v>624</v>
      </c>
      <c r="C16" s="460">
        <v>868</v>
      </c>
      <c r="D16" s="460">
        <v>872</v>
      </c>
      <c r="E16" s="460"/>
      <c r="F16" s="461"/>
      <c r="G16" s="381" t="s">
        <v>631</v>
      </c>
    </row>
    <row r="17" spans="3:10" ht="16.5">
      <c r="C17" s="460">
        <v>902</v>
      </c>
      <c r="D17" s="460">
        <v>928</v>
      </c>
      <c r="E17" s="460"/>
      <c r="F17" s="451"/>
      <c r="G17" s="381" t="s">
        <v>632</v>
      </c>
      <c r="J17" s="1" t="s">
        <v>633</v>
      </c>
    </row>
    <row r="18" spans="2:6" ht="16.5">
      <c r="B18" s="381" t="s">
        <v>624</v>
      </c>
      <c r="C18" s="460">
        <v>921</v>
      </c>
      <c r="D18" s="460">
        <v>929</v>
      </c>
      <c r="E18" s="460">
        <f>D18-C18</f>
        <v>8</v>
      </c>
      <c r="F18" s="461">
        <v>1000</v>
      </c>
    </row>
    <row r="19" spans="3:6" ht="16.5">
      <c r="C19" s="460">
        <v>960</v>
      </c>
      <c r="D19" s="461"/>
      <c r="E19" s="460"/>
      <c r="F19" s="451"/>
    </row>
    <row r="20" spans="3:11" ht="18.75">
      <c r="C20" s="460">
        <v>1900</v>
      </c>
      <c r="D20" s="461"/>
      <c r="E20" s="460"/>
      <c r="F20" s="451"/>
      <c r="K20" s="458"/>
    </row>
    <row r="21" spans="2:11" ht="18.75">
      <c r="B21" s="381" t="s">
        <v>624</v>
      </c>
      <c r="C21" s="460">
        <v>2400</v>
      </c>
      <c r="D21" s="460">
        <v>2483.5</v>
      </c>
      <c r="E21" s="460">
        <f>D21-C21</f>
        <v>83.5</v>
      </c>
      <c r="F21" s="461">
        <v>1000</v>
      </c>
      <c r="H21" s="462"/>
      <c r="J21" s="458"/>
      <c r="K21" s="458"/>
    </row>
    <row r="22" spans="2:11" ht="18.75">
      <c r="B22" s="381" t="s">
        <v>624</v>
      </c>
      <c r="C22" s="460">
        <v>5725</v>
      </c>
      <c r="D22" s="460">
        <v>5875</v>
      </c>
      <c r="E22" s="460">
        <f>D22-C22</f>
        <v>150</v>
      </c>
      <c r="F22" s="461">
        <v>1000</v>
      </c>
      <c r="H22" s="462"/>
      <c r="I22" s="458"/>
      <c r="J22" s="458"/>
      <c r="K22" s="458"/>
    </row>
    <row r="23" spans="2:11" ht="18.75">
      <c r="B23" s="381"/>
      <c r="C23" s="460"/>
      <c r="D23" s="460"/>
      <c r="E23" s="460">
        <f>D23-C23</f>
        <v>0</v>
      </c>
      <c r="F23" s="461"/>
      <c r="H23" s="462"/>
      <c r="J23" s="458"/>
      <c r="K23" s="458"/>
    </row>
    <row r="24" spans="2:10" ht="26.25">
      <c r="B24" s="459" t="s">
        <v>634</v>
      </c>
      <c r="C24" s="460">
        <v>608</v>
      </c>
      <c r="D24" s="460">
        <v>614</v>
      </c>
      <c r="E24" s="460">
        <f>D24-C24</f>
        <v>6</v>
      </c>
      <c r="F24" s="461">
        <v>12</v>
      </c>
      <c r="H24" s="462"/>
      <c r="I24" s="458"/>
      <c r="J24" s="458"/>
    </row>
    <row r="25" spans="2:6" ht="16.5">
      <c r="B25" s="459" t="s">
        <v>635</v>
      </c>
      <c r="C25" s="460">
        <v>1395</v>
      </c>
      <c r="D25" s="460">
        <v>1400</v>
      </c>
      <c r="E25" s="460">
        <f>D25-C25</f>
        <v>5</v>
      </c>
      <c r="F25" s="461">
        <v>164</v>
      </c>
    </row>
    <row r="26" spans="2:6" ht="16.5">
      <c r="B26" s="459" t="s">
        <v>635</v>
      </c>
      <c r="C26" s="460">
        <v>1429</v>
      </c>
      <c r="D26" s="460">
        <v>1432</v>
      </c>
      <c r="E26" s="460">
        <f>D26-C26</f>
        <v>3</v>
      </c>
      <c r="F26" s="461">
        <v>164</v>
      </c>
    </row>
    <row r="27" spans="2:9" ht="18.75">
      <c r="B27" s="381"/>
      <c r="C27" s="460">
        <v>3650</v>
      </c>
      <c r="D27" s="460">
        <v>3700</v>
      </c>
      <c r="E27" s="460">
        <f>D27-C27</f>
        <v>50</v>
      </c>
      <c r="F27" s="461" t="s">
        <v>636</v>
      </c>
      <c r="G27" s="464" t="s">
        <v>637</v>
      </c>
      <c r="I27" s="458" t="s">
        <v>638</v>
      </c>
    </row>
    <row r="28" spans="3:11" ht="18.75">
      <c r="C28" s="460"/>
      <c r="D28" s="460"/>
      <c r="E28" s="460"/>
      <c r="F28" s="451"/>
      <c r="K28" s="458"/>
    </row>
    <row r="29" spans="2:11" ht="18.75">
      <c r="B29" s="381" t="s">
        <v>639</v>
      </c>
      <c r="C29" s="460">
        <v>3100</v>
      </c>
      <c r="D29" s="460">
        <v>4900</v>
      </c>
      <c r="E29" s="460">
        <f>D29-C29</f>
        <v>1800</v>
      </c>
      <c r="F29" s="451"/>
      <c r="H29" s="462"/>
      <c r="I29" s="458" t="s">
        <v>640</v>
      </c>
      <c r="J29" s="458"/>
      <c r="K29" s="458"/>
    </row>
    <row r="30" spans="2:10" ht="18.75">
      <c r="B30" s="381" t="s">
        <v>639</v>
      </c>
      <c r="C30" s="460">
        <v>6000</v>
      </c>
      <c r="D30" s="460">
        <v>10600</v>
      </c>
      <c r="E30" s="460">
        <f>D30-C30</f>
        <v>4600</v>
      </c>
      <c r="F30" s="451"/>
      <c r="H30" s="462"/>
      <c r="I30" s="458" t="s">
        <v>640</v>
      </c>
      <c r="J30" s="458"/>
    </row>
    <row r="33" spans="2:9" ht="16.5">
      <c r="B33" s="459" t="s">
        <v>641</v>
      </c>
      <c r="C33" s="460">
        <v>608</v>
      </c>
      <c r="D33" s="460">
        <v>614</v>
      </c>
      <c r="E33" s="460">
        <f>D33-C33</f>
        <v>6</v>
      </c>
      <c r="F33" s="461"/>
      <c r="I33" s="464" t="s">
        <v>642</v>
      </c>
    </row>
    <row r="34" spans="2:9" ht="16.5">
      <c r="B34" s="459" t="s">
        <v>641</v>
      </c>
      <c r="C34" s="460">
        <v>1395</v>
      </c>
      <c r="D34" s="460">
        <v>1400</v>
      </c>
      <c r="E34" s="460">
        <f>D34-C34</f>
        <v>5</v>
      </c>
      <c r="F34" s="461"/>
      <c r="I34" s="464" t="s">
        <v>643</v>
      </c>
    </row>
    <row r="35" spans="2:9" ht="16.5">
      <c r="B35" s="459" t="s">
        <v>641</v>
      </c>
      <c r="C35" s="460">
        <v>1427</v>
      </c>
      <c r="D35" s="460">
        <v>1432</v>
      </c>
      <c r="E35" s="460">
        <f>D35-C35</f>
        <v>5</v>
      </c>
      <c r="F35" s="461"/>
      <c r="I35" s="465" t="s">
        <v>644</v>
      </c>
    </row>
  </sheetData>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B2:E36"/>
  <sheetViews>
    <sheetView zoomScale="139" zoomScaleNormal="139" workbookViewId="0" topLeftCell="A1">
      <selection activeCell="B5" sqref="B5"/>
    </sheetView>
  </sheetViews>
  <sheetFormatPr defaultColWidth="8.00390625" defaultRowHeight="12.75"/>
  <cols>
    <col min="1" max="1" width="2.25390625" style="1" customWidth="1"/>
    <col min="2" max="2" width="27.875" style="1" customWidth="1"/>
    <col min="3" max="3" width="2.125" style="1" customWidth="1"/>
    <col min="4" max="4" width="61.50390625" style="1" customWidth="1"/>
    <col min="5" max="16384" width="8.125" style="1" customWidth="1"/>
  </cols>
  <sheetData>
    <row r="2" spans="2:4" ht="12">
      <c r="B2" s="154" t="s">
        <v>645</v>
      </c>
      <c r="C2" s="154"/>
      <c r="D2" s="154" t="s">
        <v>646</v>
      </c>
    </row>
    <row r="4" ht="12.75" customHeight="1"/>
    <row r="5" spans="2:4" ht="12.75" customHeight="1">
      <c r="B5" s="466" t="s">
        <v>647</v>
      </c>
      <c r="C5" s="467"/>
      <c r="D5" s="466" t="s">
        <v>648</v>
      </c>
    </row>
    <row r="6" spans="2:4" ht="12">
      <c r="B6" s="466" t="s">
        <v>649</v>
      </c>
      <c r="C6" s="466"/>
      <c r="D6" s="466" t="s">
        <v>650</v>
      </c>
    </row>
    <row r="7" spans="2:4" ht="12">
      <c r="B7" s="466" t="s">
        <v>651</v>
      </c>
      <c r="C7" s="466"/>
      <c r="D7" s="468" t="s">
        <v>652</v>
      </c>
    </row>
    <row r="8" spans="2:4" ht="12">
      <c r="B8" s="466" t="s">
        <v>653</v>
      </c>
      <c r="C8" s="466"/>
      <c r="D8" s="466" t="s">
        <v>654</v>
      </c>
    </row>
    <row r="10" ht="12.75" customHeight="1"/>
    <row r="11" ht="12.75" customHeight="1">
      <c r="D11" s="467" t="s">
        <v>655</v>
      </c>
    </row>
    <row r="12" spans="4:5" ht="12.75" customHeight="1">
      <c r="D12" s="469" t="s">
        <v>656</v>
      </c>
      <c r="E12" s="470" t="s">
        <v>657</v>
      </c>
    </row>
    <row r="13" spans="4:5" ht="12">
      <c r="D13" s="469"/>
      <c r="E13" s="470" t="s">
        <v>658</v>
      </c>
    </row>
    <row r="14" spans="4:5" ht="12">
      <c r="D14" s="469" t="s">
        <v>659</v>
      </c>
      <c r="E14" s="470" t="s">
        <v>660</v>
      </c>
    </row>
    <row r="15" ht="12">
      <c r="E15" s="470" t="s">
        <v>661</v>
      </c>
    </row>
    <row r="16" spans="2:5" ht="12">
      <c r="B16" s="466"/>
      <c r="C16" s="466"/>
      <c r="D16" s="467" t="s">
        <v>662</v>
      </c>
      <c r="E16" s="470"/>
    </row>
    <row r="17" spans="4:5" ht="12">
      <c r="D17" s="466" t="s">
        <v>663</v>
      </c>
      <c r="E17" s="470" t="s">
        <v>664</v>
      </c>
    </row>
    <row r="18" spans="4:5" ht="12">
      <c r="D18" s="466"/>
      <c r="E18" s="470" t="s">
        <v>665</v>
      </c>
    </row>
    <row r="19" spans="4:5" ht="12">
      <c r="D19" s="466" t="s">
        <v>666</v>
      </c>
      <c r="E19" s="470" t="s">
        <v>667</v>
      </c>
    </row>
    <row r="20" ht="12">
      <c r="E20" s="470" t="s">
        <v>668</v>
      </c>
    </row>
    <row r="21" ht="12">
      <c r="E21" s="470"/>
    </row>
    <row r="22" ht="12">
      <c r="E22" s="470"/>
    </row>
    <row r="23" spans="2:4" ht="12">
      <c r="B23" s="466" t="s">
        <v>669</v>
      </c>
      <c r="D23" s="1" t="s">
        <v>670</v>
      </c>
    </row>
    <row r="24" spans="2:4" ht="12">
      <c r="B24" s="466" t="s">
        <v>671</v>
      </c>
      <c r="D24" s="1" t="s">
        <v>672</v>
      </c>
    </row>
    <row r="26" spans="2:4" ht="12.75" customHeight="1">
      <c r="B26" s="466" t="s">
        <v>673</v>
      </c>
      <c r="C26" s="467"/>
      <c r="D26" s="471" t="s">
        <v>674</v>
      </c>
    </row>
    <row r="27" spans="2:4" ht="12.75" customHeight="1">
      <c r="B27" s="466" t="s">
        <v>675</v>
      </c>
      <c r="C27" s="467"/>
      <c r="D27" s="466" t="s">
        <v>676</v>
      </c>
    </row>
    <row r="28" spans="2:4" ht="12.75" customHeight="1">
      <c r="B28" s="466" t="s">
        <v>677</v>
      </c>
      <c r="C28" s="467"/>
      <c r="D28" s="466" t="s">
        <v>678</v>
      </c>
    </row>
    <row r="29" spans="2:4" ht="12.75" customHeight="1">
      <c r="B29" s="466" t="s">
        <v>679</v>
      </c>
      <c r="C29" s="467"/>
      <c r="D29" s="466" t="s">
        <v>680</v>
      </c>
    </row>
    <row r="30" spans="2:4" ht="12.75" customHeight="1">
      <c r="B30" s="466" t="s">
        <v>681</v>
      </c>
      <c r="C30" s="467"/>
      <c r="D30" s="466" t="s">
        <v>682</v>
      </c>
    </row>
    <row r="31" spans="2:4" ht="12.75" customHeight="1">
      <c r="B31" s="466" t="s">
        <v>683</v>
      </c>
      <c r="C31" s="467"/>
      <c r="D31" s="466" t="s">
        <v>684</v>
      </c>
    </row>
    <row r="32" spans="2:4" ht="12.75" customHeight="1">
      <c r="B32" s="466"/>
      <c r="C32" s="467"/>
      <c r="D32" s="466" t="s">
        <v>685</v>
      </c>
    </row>
    <row r="33" spans="2:4" ht="12.75" customHeight="1">
      <c r="B33" s="466"/>
      <c r="C33" s="467"/>
      <c r="D33" s="466"/>
    </row>
    <row r="34" spans="2:4" ht="12.75" customHeight="1">
      <c r="B34" s="466"/>
      <c r="C34" s="467"/>
      <c r="D34" s="466" t="s">
        <v>686</v>
      </c>
    </row>
    <row r="35" spans="2:4" ht="12">
      <c r="B35" s="466" t="s">
        <v>687</v>
      </c>
      <c r="D35" s="466" t="s">
        <v>688</v>
      </c>
    </row>
    <row r="36" spans="2:4" ht="12">
      <c r="B36" s="466"/>
      <c r="D36" s="466"/>
    </row>
  </sheetData>
  <hyperlinks>
    <hyperlink ref="D26" r:id="rId1" display="http://www.eit.lth.se/index.php?id=260&amp;uhpuid=scd.ajo&amp;hpuid=13#thesis"/>
  </hyperlink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C4:L17"/>
  <sheetViews>
    <sheetView workbookViewId="0" topLeftCell="C4">
      <selection activeCell="H24" sqref="H24"/>
    </sheetView>
  </sheetViews>
  <sheetFormatPr defaultColWidth="8.00390625" defaultRowHeight="12.75"/>
  <cols>
    <col min="1" max="1" width="8.125" style="1" customWidth="1"/>
    <col min="2" max="2" width="2.75390625" style="1" customWidth="1"/>
    <col min="3" max="3" width="13.00390625" style="1" customWidth="1"/>
    <col min="4" max="4" width="13.125" style="1" customWidth="1"/>
    <col min="5" max="5" width="10.50390625" style="1" customWidth="1"/>
    <col min="6" max="6" width="2.75390625" style="1" customWidth="1"/>
    <col min="7" max="9" width="8.125" style="1" customWidth="1"/>
    <col min="10" max="10" width="13.00390625" style="1" customWidth="1"/>
    <col min="11" max="12" width="8.125" style="1" customWidth="1"/>
    <col min="13" max="13" width="6.875" style="1" customWidth="1"/>
    <col min="14" max="16384" width="8.125" style="1" customWidth="1"/>
  </cols>
  <sheetData>
    <row r="4" spans="10:12" ht="12">
      <c r="J4" s="1" t="s">
        <v>689</v>
      </c>
      <c r="L4" s="1" t="s">
        <v>690</v>
      </c>
    </row>
    <row r="6" spans="3:12" ht="12">
      <c r="C6" s="1" t="s">
        <v>691</v>
      </c>
      <c r="D6" s="1" t="s">
        <v>573</v>
      </c>
      <c r="E6" s="1" t="s">
        <v>377</v>
      </c>
      <c r="H6" s="472">
        <v>39675</v>
      </c>
      <c r="I6" s="473"/>
      <c r="J6" s="472">
        <v>39736</v>
      </c>
      <c r="L6" s="474">
        <v>39699</v>
      </c>
    </row>
    <row r="7" spans="7:12" ht="12">
      <c r="G7" s="475"/>
      <c r="L7" s="476"/>
    </row>
    <row r="8" spans="3:12" ht="12">
      <c r="C8" s="1" t="s">
        <v>459</v>
      </c>
      <c r="D8" s="1" t="s">
        <v>460</v>
      </c>
      <c r="E8" s="1" t="s">
        <v>399</v>
      </c>
      <c r="G8" s="477">
        <v>39646</v>
      </c>
      <c r="J8" s="476">
        <v>1</v>
      </c>
      <c r="L8" s="476" t="s">
        <v>692</v>
      </c>
    </row>
    <row r="9" ht="12">
      <c r="G9" s="475"/>
    </row>
    <row r="10" spans="3:7" ht="12">
      <c r="C10" s="1" t="s">
        <v>409</v>
      </c>
      <c r="D10" s="1" t="s">
        <v>410</v>
      </c>
      <c r="E10" s="1" t="s">
        <v>377</v>
      </c>
      <c r="G10" s="477">
        <v>39646</v>
      </c>
    </row>
    <row r="11" spans="3:7" ht="12">
      <c r="C11" s="1" t="s">
        <v>693</v>
      </c>
      <c r="D11" s="1" t="s">
        <v>694</v>
      </c>
      <c r="E11" s="1" t="s">
        <v>377</v>
      </c>
      <c r="G11" s="478">
        <v>39660</v>
      </c>
    </row>
    <row r="12" ht="12">
      <c r="G12" s="475"/>
    </row>
    <row r="13" spans="3:7" ht="12">
      <c r="C13" s="1" t="s">
        <v>566</v>
      </c>
      <c r="D13" s="1" t="s">
        <v>567</v>
      </c>
      <c r="E13" s="1" t="s">
        <v>334</v>
      </c>
      <c r="G13" s="479">
        <v>39721</v>
      </c>
    </row>
    <row r="14" ht="12">
      <c r="G14" s="475"/>
    </row>
    <row r="15" spans="3:7" ht="12">
      <c r="C15" s="1" t="s">
        <v>523</v>
      </c>
      <c r="D15" s="1" t="s">
        <v>524</v>
      </c>
      <c r="E15" s="1" t="s">
        <v>525</v>
      </c>
      <c r="G15" s="477">
        <v>39660</v>
      </c>
    </row>
    <row r="17" spans="3:7" ht="12">
      <c r="C17" s="1" t="s">
        <v>695</v>
      </c>
      <c r="D17" s="1" t="s">
        <v>416</v>
      </c>
      <c r="E17" s="1" t="s">
        <v>363</v>
      </c>
      <c r="G17" s="477">
        <v>39660</v>
      </c>
    </row>
  </sheetData>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B1:AQ19"/>
  <sheetViews>
    <sheetView zoomScale="98" zoomScaleNormal="98" workbookViewId="0" topLeftCell="A1">
      <selection activeCell="B2" sqref="B2"/>
    </sheetView>
  </sheetViews>
  <sheetFormatPr defaultColWidth="8.00390625" defaultRowHeight="12.75"/>
  <cols>
    <col min="1" max="1" width="3.25390625" style="1" customWidth="1"/>
    <col min="2" max="2" width="23.875" style="1" customWidth="1"/>
    <col min="3" max="12" width="0" style="1" hidden="1" customWidth="1"/>
    <col min="13" max="23" width="3.875" style="1" customWidth="1"/>
    <col min="24" max="45" width="3.625" style="1" customWidth="1"/>
    <col min="46" max="16384" width="8.125" style="1" customWidth="1"/>
  </cols>
  <sheetData>
    <row r="1" ht="16.5">
      <c r="I1" s="451" t="s">
        <v>696</v>
      </c>
    </row>
    <row r="3" spans="2:40" ht="12.75">
      <c r="B3" s="480"/>
      <c r="C3" s="481"/>
      <c r="D3" s="481"/>
      <c r="E3" s="482">
        <v>2007</v>
      </c>
      <c r="F3" s="482"/>
      <c r="G3" s="482"/>
      <c r="H3" s="482"/>
      <c r="I3" s="482"/>
      <c r="J3" s="482"/>
      <c r="K3" s="482"/>
      <c r="L3" s="482"/>
      <c r="M3" s="482"/>
      <c r="N3" s="482"/>
      <c r="O3" s="482"/>
      <c r="P3" s="482"/>
      <c r="Q3" s="483">
        <v>2008</v>
      </c>
      <c r="R3" s="483"/>
      <c r="S3" s="483"/>
      <c r="T3" s="483"/>
      <c r="U3" s="483"/>
      <c r="V3" s="483"/>
      <c r="W3" s="483"/>
      <c r="X3" s="483"/>
      <c r="Y3" s="483"/>
      <c r="Z3" s="483"/>
      <c r="AA3" s="483"/>
      <c r="AB3" s="483"/>
      <c r="AC3" s="484">
        <v>2009</v>
      </c>
      <c r="AD3" s="484"/>
      <c r="AE3" s="484"/>
      <c r="AF3" s="484"/>
      <c r="AG3" s="484"/>
      <c r="AH3" s="484"/>
      <c r="AI3" s="484"/>
      <c r="AJ3" s="484"/>
      <c r="AK3" s="484"/>
      <c r="AL3" s="484"/>
      <c r="AM3" s="484"/>
      <c r="AN3" s="484"/>
    </row>
    <row r="4" spans="2:40" ht="12">
      <c r="B4" s="485"/>
      <c r="C4" s="486">
        <v>11</v>
      </c>
      <c r="D4" s="486">
        <v>12</v>
      </c>
      <c r="E4" s="486">
        <v>1</v>
      </c>
      <c r="F4" s="486">
        <v>2</v>
      </c>
      <c r="G4" s="486">
        <v>3</v>
      </c>
      <c r="H4" s="486">
        <v>4</v>
      </c>
      <c r="I4" s="486">
        <v>5</v>
      </c>
      <c r="J4" s="486">
        <v>6</v>
      </c>
      <c r="K4" s="486">
        <v>7</v>
      </c>
      <c r="L4" s="486">
        <v>8</v>
      </c>
      <c r="M4" s="486">
        <v>9</v>
      </c>
      <c r="N4" s="487">
        <v>10</v>
      </c>
      <c r="O4" s="487">
        <v>11</v>
      </c>
      <c r="P4" s="487">
        <v>12</v>
      </c>
      <c r="Q4" s="487">
        <v>1</v>
      </c>
      <c r="R4" s="487">
        <v>2</v>
      </c>
      <c r="S4" s="487">
        <v>3</v>
      </c>
      <c r="T4" s="487">
        <v>4</v>
      </c>
      <c r="U4" s="487">
        <v>5</v>
      </c>
      <c r="V4" s="487">
        <v>6</v>
      </c>
      <c r="W4" s="487">
        <v>7</v>
      </c>
      <c r="X4" s="487">
        <v>8</v>
      </c>
      <c r="Y4" s="487">
        <v>9</v>
      </c>
      <c r="Z4" s="488">
        <v>10</v>
      </c>
      <c r="AA4" s="488">
        <v>11</v>
      </c>
      <c r="AB4" s="487">
        <v>12</v>
      </c>
      <c r="AC4" s="487">
        <v>1</v>
      </c>
      <c r="AD4" s="487">
        <v>2</v>
      </c>
      <c r="AE4" s="487">
        <v>3</v>
      </c>
      <c r="AF4" s="487">
        <v>4</v>
      </c>
      <c r="AG4" s="487">
        <v>5</v>
      </c>
      <c r="AH4" s="487">
        <v>6</v>
      </c>
      <c r="AI4" s="487">
        <v>7</v>
      </c>
      <c r="AJ4" s="487">
        <v>8</v>
      </c>
      <c r="AK4" s="487">
        <v>9</v>
      </c>
      <c r="AL4" s="487">
        <v>10</v>
      </c>
      <c r="AM4" s="487">
        <v>11</v>
      </c>
      <c r="AN4" s="487">
        <v>12</v>
      </c>
    </row>
    <row r="5" spans="2:40" ht="12.75">
      <c r="B5" s="489" t="s">
        <v>697</v>
      </c>
      <c r="C5" s="490" t="s">
        <v>698</v>
      </c>
      <c r="D5" s="490"/>
      <c r="E5" s="490"/>
      <c r="F5" s="490"/>
      <c r="G5" s="490"/>
      <c r="H5" s="490"/>
      <c r="I5" s="490"/>
      <c r="J5" s="490"/>
      <c r="K5" s="490"/>
      <c r="L5" s="490"/>
      <c r="M5" s="490"/>
      <c r="N5" s="491"/>
      <c r="O5" s="491"/>
      <c r="P5" s="491"/>
      <c r="Q5" s="491"/>
      <c r="R5" s="491"/>
      <c r="S5" s="491"/>
      <c r="T5" s="491"/>
      <c r="U5" s="491"/>
      <c r="V5" s="491"/>
      <c r="W5" s="491"/>
      <c r="X5" s="491"/>
      <c r="Y5" s="491"/>
      <c r="Z5" s="492"/>
      <c r="AA5" s="493"/>
      <c r="AB5" s="493"/>
      <c r="AC5" s="491"/>
      <c r="AD5" s="491"/>
      <c r="AE5" s="491"/>
      <c r="AF5" s="491"/>
      <c r="AG5" s="491"/>
      <c r="AH5" s="491"/>
      <c r="AI5" s="491"/>
      <c r="AJ5" s="491"/>
      <c r="AK5" s="491"/>
      <c r="AL5" s="491"/>
      <c r="AM5" s="491"/>
      <c r="AN5" s="491"/>
    </row>
    <row r="6" spans="2:40" ht="12.75">
      <c r="B6" s="489" t="s">
        <v>699</v>
      </c>
      <c r="C6" s="490"/>
      <c r="D6" s="490"/>
      <c r="E6" s="490"/>
      <c r="F6" s="490"/>
      <c r="G6" s="490"/>
      <c r="H6" s="490"/>
      <c r="I6" s="490"/>
      <c r="J6" s="490"/>
      <c r="K6" s="490"/>
      <c r="L6" s="490"/>
      <c r="M6" s="490" t="s">
        <v>698</v>
      </c>
      <c r="N6" s="491"/>
      <c r="O6" s="491"/>
      <c r="P6" s="491"/>
      <c r="Q6" s="491"/>
      <c r="R6" s="491"/>
      <c r="S6" s="491"/>
      <c r="T6" s="491"/>
      <c r="U6" s="491"/>
      <c r="V6" s="491"/>
      <c r="W6" s="491"/>
      <c r="X6" s="491"/>
      <c r="Y6" s="491"/>
      <c r="Z6" s="492"/>
      <c r="AA6" s="493"/>
      <c r="AB6" s="493"/>
      <c r="AC6" s="491"/>
      <c r="AD6" s="491"/>
      <c r="AE6" s="491"/>
      <c r="AF6" s="491"/>
      <c r="AG6" s="491"/>
      <c r="AH6" s="491"/>
      <c r="AI6" s="491"/>
      <c r="AJ6" s="491"/>
      <c r="AK6" s="491"/>
      <c r="AL6" s="491"/>
      <c r="AM6" s="491"/>
      <c r="AN6" s="491"/>
    </row>
    <row r="7" spans="2:40" ht="12.75">
      <c r="B7" s="489" t="s">
        <v>700</v>
      </c>
      <c r="C7" s="490"/>
      <c r="D7" s="490"/>
      <c r="E7" s="490"/>
      <c r="F7" s="490"/>
      <c r="G7" s="490"/>
      <c r="H7" s="490"/>
      <c r="I7" s="490"/>
      <c r="J7" s="490"/>
      <c r="K7" s="490"/>
      <c r="L7" s="490"/>
      <c r="M7" s="490" t="s">
        <v>701</v>
      </c>
      <c r="N7" s="491" t="s">
        <v>701</v>
      </c>
      <c r="O7" s="491" t="s">
        <v>702</v>
      </c>
      <c r="P7" s="491"/>
      <c r="Q7" s="491"/>
      <c r="R7" s="491"/>
      <c r="S7" s="491"/>
      <c r="T7" s="491"/>
      <c r="U7" s="491"/>
      <c r="V7" s="491"/>
      <c r="W7" s="491"/>
      <c r="X7" s="491"/>
      <c r="Y7" s="491"/>
      <c r="Z7" s="492"/>
      <c r="AA7" s="493"/>
      <c r="AB7" s="493"/>
      <c r="AC7" s="491"/>
      <c r="AD7" s="491"/>
      <c r="AE7" s="491"/>
      <c r="AF7" s="491"/>
      <c r="AG7" s="491"/>
      <c r="AH7" s="491"/>
      <c r="AI7" s="491"/>
      <c r="AJ7" s="491"/>
      <c r="AK7" s="491"/>
      <c r="AL7" s="491"/>
      <c r="AM7" s="491"/>
      <c r="AN7" s="491"/>
    </row>
    <row r="8" spans="2:40" ht="12.75">
      <c r="B8" s="489" t="s">
        <v>703</v>
      </c>
      <c r="C8" s="490"/>
      <c r="D8" s="490"/>
      <c r="E8" s="490"/>
      <c r="F8" s="490"/>
      <c r="G8" s="490"/>
      <c r="H8" s="490"/>
      <c r="I8" s="490"/>
      <c r="J8" s="490"/>
      <c r="K8" s="490"/>
      <c r="L8" s="490"/>
      <c r="M8" s="490"/>
      <c r="N8" s="491"/>
      <c r="O8" s="491"/>
      <c r="P8" s="491"/>
      <c r="Q8" s="491" t="s">
        <v>702</v>
      </c>
      <c r="R8" s="491"/>
      <c r="S8" s="491"/>
      <c r="T8" s="491"/>
      <c r="U8" s="491"/>
      <c r="V8" s="491"/>
      <c r="W8" s="491"/>
      <c r="X8" s="491"/>
      <c r="Y8" s="491"/>
      <c r="Z8" s="492"/>
      <c r="AA8" s="493"/>
      <c r="AB8" s="493"/>
      <c r="AC8" s="491"/>
      <c r="AD8" s="491"/>
      <c r="AE8" s="491"/>
      <c r="AF8" s="491"/>
      <c r="AG8" s="491"/>
      <c r="AH8" s="491"/>
      <c r="AI8" s="491"/>
      <c r="AJ8" s="491"/>
      <c r="AK8" s="491"/>
      <c r="AL8" s="491"/>
      <c r="AM8" s="491"/>
      <c r="AN8" s="491"/>
    </row>
    <row r="9" spans="2:40" ht="12.75">
      <c r="B9" s="489" t="s">
        <v>704</v>
      </c>
      <c r="C9" s="490"/>
      <c r="D9" s="490"/>
      <c r="E9" s="490"/>
      <c r="F9" s="490"/>
      <c r="G9" s="490"/>
      <c r="H9" s="490"/>
      <c r="I9" s="490"/>
      <c r="J9" s="490"/>
      <c r="K9" s="490"/>
      <c r="L9" s="490"/>
      <c r="M9" s="490" t="s">
        <v>701</v>
      </c>
      <c r="N9" s="491" t="s">
        <v>701</v>
      </c>
      <c r="O9" s="491" t="s">
        <v>701</v>
      </c>
      <c r="P9" s="491" t="s">
        <v>701</v>
      </c>
      <c r="Q9" s="491" t="s">
        <v>701</v>
      </c>
      <c r="R9" s="491" t="s">
        <v>701</v>
      </c>
      <c r="S9" s="491" t="s">
        <v>701</v>
      </c>
      <c r="T9" s="491" t="s">
        <v>701</v>
      </c>
      <c r="U9" s="491" t="s">
        <v>705</v>
      </c>
      <c r="V9" s="491" t="s">
        <v>705</v>
      </c>
      <c r="W9" s="491" t="s">
        <v>705</v>
      </c>
      <c r="X9" s="491"/>
      <c r="Y9" s="491"/>
      <c r="Z9" s="492"/>
      <c r="AA9" s="493"/>
      <c r="AB9" s="493"/>
      <c r="AC9" s="491"/>
      <c r="AD9" s="491"/>
      <c r="AE9" s="491"/>
      <c r="AF9" s="491"/>
      <c r="AG9" s="491"/>
      <c r="AH9" s="491"/>
      <c r="AI9" s="491"/>
      <c r="AJ9" s="491"/>
      <c r="AK9" s="491"/>
      <c r="AL9" s="491"/>
      <c r="AM9" s="491"/>
      <c r="AN9" s="491"/>
    </row>
    <row r="10" spans="2:40" ht="12.75">
      <c r="B10" s="489" t="s">
        <v>706</v>
      </c>
      <c r="C10" s="490"/>
      <c r="D10" s="490"/>
      <c r="E10" s="490"/>
      <c r="F10" s="490"/>
      <c r="G10" s="490"/>
      <c r="H10" s="490"/>
      <c r="I10" s="490"/>
      <c r="J10" s="490"/>
      <c r="K10" s="490"/>
      <c r="L10" s="490"/>
      <c r="M10" s="490" t="s">
        <v>701</v>
      </c>
      <c r="N10" s="491" t="s">
        <v>701</v>
      </c>
      <c r="O10" s="491" t="s">
        <v>701</v>
      </c>
      <c r="P10" s="491" t="s">
        <v>701</v>
      </c>
      <c r="Q10" s="491" t="s">
        <v>701</v>
      </c>
      <c r="R10" s="491" t="s">
        <v>701</v>
      </c>
      <c r="S10" s="491" t="s">
        <v>707</v>
      </c>
      <c r="T10" s="491"/>
      <c r="U10" s="491"/>
      <c r="V10" s="491"/>
      <c r="W10" s="491"/>
      <c r="X10" s="491"/>
      <c r="Y10" s="491"/>
      <c r="Z10" s="492"/>
      <c r="AA10" s="493"/>
      <c r="AB10" s="493"/>
      <c r="AC10" s="491"/>
      <c r="AD10" s="491"/>
      <c r="AE10" s="491"/>
      <c r="AF10" s="491"/>
      <c r="AG10" s="491"/>
      <c r="AH10" s="491"/>
      <c r="AI10" s="491"/>
      <c r="AJ10" s="491"/>
      <c r="AK10" s="491"/>
      <c r="AL10" s="491"/>
      <c r="AM10" s="491"/>
      <c r="AN10" s="491"/>
    </row>
    <row r="11" spans="2:40" ht="12.75">
      <c r="B11" s="489" t="s">
        <v>615</v>
      </c>
      <c r="C11" s="490"/>
      <c r="D11" s="490"/>
      <c r="E11" s="490"/>
      <c r="F11" s="490"/>
      <c r="G11" s="490" t="s">
        <v>701</v>
      </c>
      <c r="H11" s="490" t="s">
        <v>701</v>
      </c>
      <c r="I11" s="490" t="s">
        <v>701</v>
      </c>
      <c r="J11" s="490" t="s">
        <v>701</v>
      </c>
      <c r="K11" s="490" t="s">
        <v>701</v>
      </c>
      <c r="L11" s="490" t="s">
        <v>701</v>
      </c>
      <c r="M11" s="490" t="s">
        <v>701</v>
      </c>
      <c r="N11" s="491" t="s">
        <v>701</v>
      </c>
      <c r="O11" s="491" t="s">
        <v>701</v>
      </c>
      <c r="P11" s="491" t="s">
        <v>701</v>
      </c>
      <c r="Q11" s="491" t="s">
        <v>701</v>
      </c>
      <c r="R11" s="491" t="s">
        <v>701</v>
      </c>
      <c r="S11" s="491" t="s">
        <v>701</v>
      </c>
      <c r="T11" s="491" t="s">
        <v>701</v>
      </c>
      <c r="U11" s="491" t="s">
        <v>702</v>
      </c>
      <c r="V11" s="491"/>
      <c r="W11" s="491"/>
      <c r="X11" s="491"/>
      <c r="Y11" s="491"/>
      <c r="Z11" s="492"/>
      <c r="AA11" s="493"/>
      <c r="AB11" s="493"/>
      <c r="AC11" s="491"/>
      <c r="AD11" s="491"/>
      <c r="AE11" s="491"/>
      <c r="AF11" s="491"/>
      <c r="AG11" s="491"/>
      <c r="AH11" s="491"/>
      <c r="AI11" s="491"/>
      <c r="AJ11" s="491"/>
      <c r="AK11" s="491"/>
      <c r="AL11" s="491"/>
      <c r="AM11" s="491"/>
      <c r="AN11" s="491"/>
    </row>
    <row r="12" spans="2:40" ht="12.75">
      <c r="B12" s="489" t="s">
        <v>708</v>
      </c>
      <c r="C12" s="490"/>
      <c r="D12" s="490"/>
      <c r="E12" s="490"/>
      <c r="F12" s="490"/>
      <c r="G12" s="490"/>
      <c r="H12" s="490"/>
      <c r="I12" s="490"/>
      <c r="J12" s="490"/>
      <c r="K12" s="490"/>
      <c r="L12" s="490"/>
      <c r="M12" s="490"/>
      <c r="N12" s="491"/>
      <c r="O12" s="491"/>
      <c r="P12" s="491"/>
      <c r="Q12" s="491"/>
      <c r="R12" s="491"/>
      <c r="S12" s="491" t="s">
        <v>701</v>
      </c>
      <c r="T12" s="491" t="s">
        <v>701</v>
      </c>
      <c r="U12" s="491" t="s">
        <v>701</v>
      </c>
      <c r="V12" s="491" t="s">
        <v>701</v>
      </c>
      <c r="W12" s="491" t="s">
        <v>702</v>
      </c>
      <c r="X12" s="491"/>
      <c r="Y12" s="491"/>
      <c r="Z12" s="492"/>
      <c r="AA12" s="493"/>
      <c r="AB12" s="493"/>
      <c r="AC12" s="491"/>
      <c r="AD12" s="491"/>
      <c r="AE12" s="491"/>
      <c r="AF12" s="491"/>
      <c r="AG12" s="491"/>
      <c r="AH12" s="491"/>
      <c r="AI12" s="491"/>
      <c r="AJ12" s="491"/>
      <c r="AK12" s="491"/>
      <c r="AL12" s="491"/>
      <c r="AM12" s="491"/>
      <c r="AN12" s="491"/>
    </row>
    <row r="13" spans="2:40" ht="12.75">
      <c r="B13" s="489" t="s">
        <v>709</v>
      </c>
      <c r="C13" s="490"/>
      <c r="D13" s="490"/>
      <c r="E13" s="490"/>
      <c r="F13" s="490"/>
      <c r="G13" s="490"/>
      <c r="H13" s="490"/>
      <c r="I13" s="490"/>
      <c r="J13" s="490"/>
      <c r="K13" s="490"/>
      <c r="L13" s="490"/>
      <c r="M13" s="490"/>
      <c r="N13" s="491"/>
      <c r="O13" s="491"/>
      <c r="P13" s="491"/>
      <c r="Q13" s="491"/>
      <c r="R13" s="491"/>
      <c r="S13" s="491"/>
      <c r="T13" s="491"/>
      <c r="U13" s="491"/>
      <c r="V13" s="491"/>
      <c r="W13" s="491" t="s">
        <v>701</v>
      </c>
      <c r="X13" s="491" t="s">
        <v>701</v>
      </c>
      <c r="Y13" s="491" t="s">
        <v>702</v>
      </c>
      <c r="AB13" s="493"/>
      <c r="AC13" s="491"/>
      <c r="AD13" s="491"/>
      <c r="AE13" s="491"/>
      <c r="AF13" s="491"/>
      <c r="AG13" s="491"/>
      <c r="AH13" s="491"/>
      <c r="AI13" s="491"/>
      <c r="AJ13" s="491"/>
      <c r="AK13" s="491"/>
      <c r="AL13" s="491"/>
      <c r="AM13" s="491"/>
      <c r="AN13" s="491"/>
    </row>
    <row r="14" spans="2:40" ht="12.75">
      <c r="B14" s="489" t="s">
        <v>710</v>
      </c>
      <c r="C14" s="490"/>
      <c r="D14" s="490"/>
      <c r="E14" s="490"/>
      <c r="F14" s="490"/>
      <c r="G14" s="490"/>
      <c r="H14" s="490"/>
      <c r="I14" s="490"/>
      <c r="J14" s="490"/>
      <c r="K14" s="490"/>
      <c r="L14" s="490"/>
      <c r="M14" s="490"/>
      <c r="N14" s="491"/>
      <c r="O14" s="491"/>
      <c r="P14" s="491"/>
      <c r="Q14" s="491"/>
      <c r="R14" s="491"/>
      <c r="S14" s="491"/>
      <c r="T14" s="491"/>
      <c r="U14" s="491"/>
      <c r="V14" s="491"/>
      <c r="W14" s="491"/>
      <c r="X14" s="491"/>
      <c r="Y14" s="491" t="s">
        <v>701</v>
      </c>
      <c r="Z14" s="492" t="s">
        <v>701</v>
      </c>
      <c r="AA14" s="493" t="s">
        <v>701</v>
      </c>
      <c r="AB14" s="493" t="s">
        <v>701</v>
      </c>
      <c r="AC14" s="491" t="s">
        <v>702</v>
      </c>
      <c r="AD14" s="491"/>
      <c r="AE14" s="491"/>
      <c r="AF14" s="491"/>
      <c r="AG14" s="491"/>
      <c r="AH14" s="491"/>
      <c r="AI14" s="491"/>
      <c r="AJ14" s="491"/>
      <c r="AK14" s="491"/>
      <c r="AL14" s="491"/>
      <c r="AM14" s="491"/>
      <c r="AN14" s="491"/>
    </row>
    <row r="15" spans="2:21" ht="12.75">
      <c r="B15" s="494" t="s">
        <v>711</v>
      </c>
      <c r="S15" s="495" t="s">
        <v>701</v>
      </c>
      <c r="T15" s="1" t="s">
        <v>701</v>
      </c>
      <c r="U15" s="1" t="s">
        <v>702</v>
      </c>
    </row>
    <row r="16" spans="2:31" ht="12">
      <c r="B16" s="494" t="s">
        <v>712</v>
      </c>
      <c r="AA16" s="1" t="s">
        <v>701</v>
      </c>
      <c r="AB16" s="1" t="s">
        <v>701</v>
      </c>
      <c r="AC16" s="1" t="s">
        <v>701</v>
      </c>
      <c r="AD16" s="1" t="s">
        <v>701</v>
      </c>
      <c r="AE16" s="1" t="s">
        <v>702</v>
      </c>
    </row>
    <row r="17" spans="2:35" ht="12">
      <c r="B17" s="494" t="s">
        <v>713</v>
      </c>
      <c r="AE17" s="1" t="s">
        <v>701</v>
      </c>
      <c r="AF17" s="1" t="s">
        <v>701</v>
      </c>
      <c r="AG17" s="1" t="s">
        <v>701</v>
      </c>
      <c r="AH17" s="1" t="s">
        <v>701</v>
      </c>
      <c r="AI17" s="1" t="s">
        <v>702</v>
      </c>
    </row>
    <row r="18" spans="2:39" ht="12">
      <c r="B18" s="494" t="s">
        <v>714</v>
      </c>
      <c r="AI18" s="1" t="s">
        <v>701</v>
      </c>
      <c r="AJ18" s="1" t="s">
        <v>701</v>
      </c>
      <c r="AK18" s="1" t="s">
        <v>701</v>
      </c>
      <c r="AL18" s="1" t="s">
        <v>701</v>
      </c>
      <c r="AM18" s="1" t="s">
        <v>702</v>
      </c>
    </row>
    <row r="19" spans="2:43" ht="12">
      <c r="B19" s="494" t="s">
        <v>715</v>
      </c>
      <c r="AM19" s="1" t="s">
        <v>701</v>
      </c>
      <c r="AN19" s="1" t="s">
        <v>701</v>
      </c>
      <c r="AO19" s="1" t="s">
        <v>701</v>
      </c>
      <c r="AP19" s="1" t="s">
        <v>701</v>
      </c>
      <c r="AQ19" s="1" t="s">
        <v>702</v>
      </c>
    </row>
  </sheetData>
  <mergeCells count="4">
    <mergeCell ref="C3:D3"/>
    <mergeCell ref="E3:P3"/>
    <mergeCell ref="Q3:AB3"/>
    <mergeCell ref="AC3:AN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B1:AF34"/>
  <sheetViews>
    <sheetView zoomScale="160" zoomScaleNormal="160" workbookViewId="0" topLeftCell="B10">
      <selection activeCell="B3" sqref="B3"/>
    </sheetView>
  </sheetViews>
  <sheetFormatPr defaultColWidth="8.00390625" defaultRowHeight="12.75"/>
  <cols>
    <col min="1" max="1" width="2.25390625" style="1" customWidth="1"/>
    <col min="2" max="2" width="28.00390625" style="1" customWidth="1"/>
    <col min="3" max="3" width="3.75390625" style="1" customWidth="1"/>
    <col min="4" max="4" width="3.875" style="1" customWidth="1"/>
    <col min="5" max="5" width="4.25390625" style="1" customWidth="1"/>
    <col min="6" max="6" width="4.375" style="1" customWidth="1"/>
    <col min="7" max="8" width="3.75390625" style="1" customWidth="1"/>
    <col min="9" max="20" width="3.625" style="1" customWidth="1"/>
    <col min="21" max="23" width="4.00390625" style="1" customWidth="1"/>
    <col min="24" max="32" width="3.75390625" style="1" customWidth="1"/>
    <col min="33" max="16384" width="8.125" style="1" customWidth="1"/>
  </cols>
  <sheetData>
    <row r="1" ht="16.5">
      <c r="B1" s="451" t="s">
        <v>696</v>
      </c>
    </row>
    <row r="3" spans="2:32" ht="12.75">
      <c r="B3" s="480"/>
      <c r="C3" s="496"/>
      <c r="D3" s="496"/>
      <c r="E3" s="496"/>
      <c r="F3" s="496"/>
      <c r="G3" s="496"/>
      <c r="H3" s="496"/>
      <c r="I3" s="484">
        <v>2009</v>
      </c>
      <c r="J3" s="484"/>
      <c r="K3" s="484"/>
      <c r="L3" s="484"/>
      <c r="M3" s="484"/>
      <c r="N3" s="484"/>
      <c r="O3" s="484"/>
      <c r="P3" s="484"/>
      <c r="Q3" s="484"/>
      <c r="R3" s="484"/>
      <c r="S3" s="484"/>
      <c r="T3" s="484"/>
      <c r="U3" s="484">
        <v>2010</v>
      </c>
      <c r="V3" s="484"/>
      <c r="W3" s="484"/>
      <c r="X3" s="484"/>
      <c r="Y3" s="484"/>
      <c r="Z3" s="484"/>
      <c r="AA3" s="484"/>
      <c r="AB3" s="484"/>
      <c r="AC3" s="484"/>
      <c r="AD3" s="484"/>
      <c r="AE3" s="484"/>
      <c r="AF3" s="484"/>
    </row>
    <row r="4" spans="2:32" ht="12">
      <c r="B4" s="485"/>
      <c r="C4" s="497">
        <v>7</v>
      </c>
      <c r="D4" s="487">
        <v>8</v>
      </c>
      <c r="E4" s="497">
        <v>9</v>
      </c>
      <c r="F4" s="488">
        <v>10</v>
      </c>
      <c r="G4" s="497">
        <v>11</v>
      </c>
      <c r="H4" s="487">
        <v>12</v>
      </c>
      <c r="I4" s="498">
        <v>1</v>
      </c>
      <c r="J4" s="487">
        <v>2</v>
      </c>
      <c r="K4" s="498">
        <v>3</v>
      </c>
      <c r="L4" s="487">
        <v>4</v>
      </c>
      <c r="M4" s="498">
        <v>5</v>
      </c>
      <c r="N4" s="487">
        <v>6</v>
      </c>
      <c r="O4" s="498">
        <v>7</v>
      </c>
      <c r="P4" s="487">
        <v>8</v>
      </c>
      <c r="Q4" s="498">
        <v>9</v>
      </c>
      <c r="R4" s="487">
        <v>10</v>
      </c>
      <c r="S4" s="498">
        <v>11</v>
      </c>
      <c r="T4" s="487">
        <v>12</v>
      </c>
      <c r="U4" s="498">
        <v>1</v>
      </c>
      <c r="V4" s="487">
        <v>2</v>
      </c>
      <c r="W4" s="498">
        <v>3</v>
      </c>
      <c r="X4" s="487">
        <v>4</v>
      </c>
      <c r="Y4" s="498">
        <v>5</v>
      </c>
      <c r="Z4" s="487">
        <v>6</v>
      </c>
      <c r="AA4" s="498">
        <v>7</v>
      </c>
      <c r="AB4" s="487">
        <v>8</v>
      </c>
      <c r="AC4" s="498">
        <v>9</v>
      </c>
      <c r="AD4" s="487">
        <v>10</v>
      </c>
      <c r="AE4" s="498">
        <v>11</v>
      </c>
      <c r="AF4" s="487">
        <v>12</v>
      </c>
    </row>
    <row r="5" spans="2:20" ht="12.75" customHeight="1" hidden="1">
      <c r="B5" s="489" t="s">
        <v>697</v>
      </c>
      <c r="C5" s="491"/>
      <c r="D5" s="491"/>
      <c r="E5" s="491"/>
      <c r="F5" s="492"/>
      <c r="G5" s="493"/>
      <c r="H5" s="493"/>
      <c r="I5" s="491"/>
      <c r="J5" s="491"/>
      <c r="K5" s="491"/>
      <c r="L5" s="491"/>
      <c r="M5" s="491"/>
      <c r="N5" s="491"/>
      <c r="O5" s="491"/>
      <c r="P5" s="491"/>
      <c r="Q5" s="491"/>
      <c r="R5" s="491"/>
      <c r="S5" s="491"/>
      <c r="T5" s="491"/>
    </row>
    <row r="6" spans="2:20" ht="12.75" customHeight="1" hidden="1">
      <c r="B6" s="489" t="s">
        <v>699</v>
      </c>
      <c r="C6" s="491"/>
      <c r="D6" s="491"/>
      <c r="E6" s="491"/>
      <c r="F6" s="492"/>
      <c r="G6" s="493"/>
      <c r="H6" s="493"/>
      <c r="I6" s="491"/>
      <c r="J6" s="491"/>
      <c r="K6" s="491"/>
      <c r="L6" s="491"/>
      <c r="M6" s="491"/>
      <c r="N6" s="491"/>
      <c r="O6" s="491"/>
      <c r="P6" s="491"/>
      <c r="Q6" s="491"/>
      <c r="R6" s="491"/>
      <c r="S6" s="491"/>
      <c r="T6" s="491"/>
    </row>
    <row r="7" spans="2:20" ht="12.75" customHeight="1" hidden="1">
      <c r="B7" s="489" t="s">
        <v>700</v>
      </c>
      <c r="C7" s="491"/>
      <c r="D7" s="491"/>
      <c r="E7" s="491"/>
      <c r="F7" s="492"/>
      <c r="G7" s="493"/>
      <c r="H7" s="493"/>
      <c r="I7" s="491"/>
      <c r="J7" s="491"/>
      <c r="K7" s="491"/>
      <c r="L7" s="491"/>
      <c r="M7" s="491"/>
      <c r="N7" s="491"/>
      <c r="O7" s="491"/>
      <c r="P7" s="491"/>
      <c r="Q7" s="491"/>
      <c r="R7" s="491"/>
      <c r="S7" s="491"/>
      <c r="T7" s="491"/>
    </row>
    <row r="8" spans="2:32" ht="14.25">
      <c r="B8" s="489" t="s">
        <v>716</v>
      </c>
      <c r="C8" s="499"/>
      <c r="D8" s="499"/>
      <c r="E8" s="499"/>
      <c r="F8" s="500"/>
      <c r="G8" s="501"/>
      <c r="H8" s="501"/>
      <c r="I8" s="499"/>
      <c r="J8" s="499"/>
      <c r="K8" s="499"/>
      <c r="L8" s="499"/>
      <c r="M8" s="499"/>
      <c r="N8" s="499"/>
      <c r="O8" s="499"/>
      <c r="P8" s="499"/>
      <c r="Q8" s="499"/>
      <c r="R8" s="499"/>
      <c r="S8" s="499"/>
      <c r="T8" s="499"/>
      <c r="U8" s="499"/>
      <c r="V8" s="499"/>
      <c r="W8" s="499"/>
      <c r="X8" s="499"/>
      <c r="Y8" s="499"/>
      <c r="Z8" s="499"/>
      <c r="AA8" s="499"/>
      <c r="AB8" s="499"/>
      <c r="AC8" s="499"/>
      <c r="AD8" s="499"/>
      <c r="AE8" s="499"/>
      <c r="AF8" s="499"/>
    </row>
    <row r="9" spans="2:32" ht="14.25">
      <c r="B9" s="489" t="s">
        <v>717</v>
      </c>
      <c r="C9" s="499"/>
      <c r="D9" s="499"/>
      <c r="E9" s="499"/>
      <c r="F9" s="500"/>
      <c r="G9" s="501"/>
      <c r="H9" s="501"/>
      <c r="I9" s="499"/>
      <c r="J9" s="499"/>
      <c r="K9" s="499"/>
      <c r="L9" s="499"/>
      <c r="M9" s="499"/>
      <c r="N9" s="499"/>
      <c r="O9" s="499"/>
      <c r="P9" s="499"/>
      <c r="Q9" s="499"/>
      <c r="R9" s="499"/>
      <c r="S9" s="499"/>
      <c r="T9" s="499"/>
      <c r="U9" s="499"/>
      <c r="V9" s="499"/>
      <c r="W9" s="499"/>
      <c r="X9" s="499"/>
      <c r="Y9" s="499"/>
      <c r="Z9" s="499"/>
      <c r="AA9" s="499"/>
      <c r="AB9" s="499"/>
      <c r="AC9" s="499"/>
      <c r="AD9" s="499"/>
      <c r="AE9" s="499"/>
      <c r="AF9" s="499"/>
    </row>
    <row r="10" spans="2:32" ht="14.25">
      <c r="B10" s="489" t="s">
        <v>615</v>
      </c>
      <c r="C10" s="499" t="s">
        <v>701</v>
      </c>
      <c r="D10" s="499"/>
      <c r="E10" s="499"/>
      <c r="F10" s="500"/>
      <c r="G10" s="501"/>
      <c r="H10" s="501"/>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row>
    <row r="11" spans="2:32" ht="14.25">
      <c r="B11" s="489" t="s">
        <v>718</v>
      </c>
      <c r="C11" s="499" t="s">
        <v>702</v>
      </c>
      <c r="D11" s="499"/>
      <c r="E11" s="499"/>
      <c r="F11" s="500"/>
      <c r="G11" s="501"/>
      <c r="H11" s="501"/>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row>
    <row r="12" spans="2:32" ht="14.25">
      <c r="B12" s="489" t="s">
        <v>719</v>
      </c>
      <c r="C12" s="499"/>
      <c r="D12" s="499"/>
      <c r="E12" s="502">
        <v>39721</v>
      </c>
      <c r="F12" s="503"/>
      <c r="G12" s="499"/>
      <c r="H12" s="501"/>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row>
    <row r="13" spans="2:32" ht="14.25">
      <c r="B13" s="489" t="s">
        <v>720</v>
      </c>
      <c r="C13" s="499"/>
      <c r="D13" s="499"/>
      <c r="E13" s="503"/>
      <c r="F13" s="504">
        <v>39736</v>
      </c>
      <c r="G13" s="499"/>
      <c r="H13" s="501"/>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row>
    <row r="14" spans="2:32" ht="14.25">
      <c r="B14" s="489" t="s">
        <v>721</v>
      </c>
      <c r="C14" s="499"/>
      <c r="D14" s="499"/>
      <c r="E14" s="499" t="s">
        <v>702</v>
      </c>
      <c r="F14" s="499"/>
      <c r="G14" s="499"/>
      <c r="H14" s="501"/>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row>
    <row r="15" spans="2:32" ht="14.25">
      <c r="B15" s="489" t="s">
        <v>722</v>
      </c>
      <c r="C15" s="499"/>
      <c r="D15" s="499"/>
      <c r="E15" s="499"/>
      <c r="F15" s="499"/>
      <c r="G15" s="499"/>
      <c r="H15" s="501"/>
      <c r="J15" s="499"/>
      <c r="K15" s="499" t="s">
        <v>702</v>
      </c>
      <c r="L15" s="499"/>
      <c r="M15" s="499"/>
      <c r="N15" s="499"/>
      <c r="O15" s="499"/>
      <c r="P15" s="499"/>
      <c r="Q15" s="499"/>
      <c r="R15" s="499"/>
      <c r="S15" s="499"/>
      <c r="T15" s="499"/>
      <c r="U15" s="499"/>
      <c r="V15" s="499"/>
      <c r="W15" s="499"/>
      <c r="X15" s="499"/>
      <c r="Y15" s="499"/>
      <c r="Z15" s="499"/>
      <c r="AA15" s="499"/>
      <c r="AB15" s="499"/>
      <c r="AC15" s="499"/>
      <c r="AD15" s="499"/>
      <c r="AE15" s="499"/>
      <c r="AF15" s="499"/>
    </row>
    <row r="16" spans="2:32" ht="14.25">
      <c r="B16" s="489" t="s">
        <v>723</v>
      </c>
      <c r="C16" s="499"/>
      <c r="D16" s="499"/>
      <c r="E16" s="499"/>
      <c r="F16" s="499"/>
      <c r="G16" s="499"/>
      <c r="H16" s="499"/>
      <c r="I16" s="499"/>
      <c r="J16" s="499"/>
      <c r="K16" s="499" t="s">
        <v>702</v>
      </c>
      <c r="L16" s="499"/>
      <c r="M16" s="499" t="s">
        <v>702</v>
      </c>
      <c r="N16" s="499"/>
      <c r="O16" s="499"/>
      <c r="P16" s="499"/>
      <c r="Q16" s="499"/>
      <c r="R16" s="499"/>
      <c r="S16" s="499"/>
      <c r="T16" s="499"/>
      <c r="U16" s="499"/>
      <c r="V16" s="499"/>
      <c r="W16" s="499"/>
      <c r="X16" s="499"/>
      <c r="Y16" s="499"/>
      <c r="Z16" s="499"/>
      <c r="AA16" s="499"/>
      <c r="AB16" s="499"/>
      <c r="AC16" s="499"/>
      <c r="AD16" s="499"/>
      <c r="AE16" s="499"/>
      <c r="AF16" s="499"/>
    </row>
    <row r="17" spans="2:32" ht="14.25">
      <c r="B17" s="489" t="s">
        <v>712</v>
      </c>
      <c r="C17" s="499"/>
      <c r="D17" s="499"/>
      <c r="E17" s="499"/>
      <c r="F17" s="499"/>
      <c r="G17" s="499"/>
      <c r="H17" s="501"/>
      <c r="I17" s="501"/>
      <c r="J17" s="501"/>
      <c r="K17" s="501"/>
      <c r="L17" s="501"/>
      <c r="M17" s="501"/>
      <c r="N17" s="501"/>
      <c r="O17" s="499" t="s">
        <v>701</v>
      </c>
      <c r="P17" s="499" t="s">
        <v>702</v>
      </c>
      <c r="Q17" s="499"/>
      <c r="R17" s="499"/>
      <c r="S17" s="499"/>
      <c r="T17" s="499"/>
      <c r="U17" s="499"/>
      <c r="V17" s="499"/>
      <c r="W17" s="499"/>
      <c r="X17" s="499"/>
      <c r="Y17" s="499"/>
      <c r="Z17" s="499"/>
      <c r="AA17" s="499"/>
      <c r="AB17" s="499"/>
      <c r="AC17" s="499"/>
      <c r="AD17" s="499"/>
      <c r="AE17" s="499"/>
      <c r="AF17" s="499"/>
    </row>
    <row r="18" spans="2:32" ht="14.25">
      <c r="B18" s="489" t="s">
        <v>724</v>
      </c>
      <c r="C18" s="499"/>
      <c r="D18" s="499"/>
      <c r="F18" s="499"/>
      <c r="G18" s="499" t="s">
        <v>702</v>
      </c>
      <c r="H18" s="501"/>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row>
    <row r="19" spans="2:32" ht="14.25">
      <c r="B19" s="489" t="s">
        <v>725</v>
      </c>
      <c r="C19" s="499"/>
      <c r="D19" s="499"/>
      <c r="E19" s="499"/>
      <c r="F19" s="499"/>
      <c r="G19" s="499"/>
      <c r="H19" s="501"/>
      <c r="I19" s="499"/>
      <c r="J19" s="499"/>
      <c r="K19" s="499"/>
      <c r="L19" s="499"/>
      <c r="M19" s="499"/>
      <c r="N19" s="499"/>
      <c r="O19" s="499"/>
      <c r="P19" s="499"/>
      <c r="Q19" s="499" t="s">
        <v>701</v>
      </c>
      <c r="R19" s="499" t="s">
        <v>701</v>
      </c>
      <c r="S19" s="499" t="s">
        <v>701</v>
      </c>
      <c r="T19" s="499" t="s">
        <v>701</v>
      </c>
      <c r="U19" s="499" t="s">
        <v>701</v>
      </c>
      <c r="V19" s="499"/>
      <c r="W19" s="499"/>
      <c r="X19" s="499"/>
      <c r="Y19" s="499"/>
      <c r="Z19" s="499"/>
      <c r="AA19" s="499"/>
      <c r="AB19" s="499"/>
      <c r="AC19" s="499"/>
      <c r="AD19" s="499"/>
      <c r="AE19" s="499"/>
      <c r="AF19" s="499"/>
    </row>
    <row r="20" spans="2:32" ht="14.25">
      <c r="B20" s="489" t="s">
        <v>726</v>
      </c>
      <c r="C20" s="499"/>
      <c r="D20" s="499"/>
      <c r="E20" s="499"/>
      <c r="F20" s="499"/>
      <c r="G20" s="499"/>
      <c r="H20" s="501"/>
      <c r="I20" s="499"/>
      <c r="J20" s="499"/>
      <c r="K20" s="499"/>
      <c r="L20" s="499"/>
      <c r="M20" s="499"/>
      <c r="N20" s="499"/>
      <c r="O20" s="499"/>
      <c r="P20" s="499"/>
      <c r="Q20" s="499"/>
      <c r="R20" s="499"/>
      <c r="S20" s="499"/>
      <c r="T20" s="499"/>
      <c r="U20" s="499" t="s">
        <v>701</v>
      </c>
      <c r="V20" s="499" t="s">
        <v>701</v>
      </c>
      <c r="W20" s="499" t="s">
        <v>701</v>
      </c>
      <c r="X20" s="499" t="s">
        <v>701</v>
      </c>
      <c r="Y20" s="499" t="s">
        <v>702</v>
      </c>
      <c r="Z20" s="499"/>
      <c r="AA20" s="499"/>
      <c r="AB20" s="499"/>
      <c r="AC20" s="499"/>
      <c r="AD20" s="499"/>
      <c r="AE20" s="499"/>
      <c r="AF20" s="499"/>
    </row>
    <row r="21" spans="2:32" ht="14.25">
      <c r="B21" s="489" t="s">
        <v>727</v>
      </c>
      <c r="C21" s="499"/>
      <c r="D21" s="499"/>
      <c r="E21" s="499"/>
      <c r="F21" s="499"/>
      <c r="G21" s="499"/>
      <c r="H21" s="501"/>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row>
    <row r="22" spans="2:32" ht="14.25">
      <c r="B22" s="489" t="s">
        <v>728</v>
      </c>
      <c r="C22" s="499"/>
      <c r="D22" s="499"/>
      <c r="E22" s="499"/>
      <c r="F22" s="499"/>
      <c r="G22" s="499"/>
      <c r="H22" s="501"/>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row>
    <row r="23" spans="2:32" ht="14.25">
      <c r="B23" s="489" t="s">
        <v>729</v>
      </c>
      <c r="C23" s="499"/>
      <c r="D23" s="499"/>
      <c r="E23" s="499"/>
      <c r="F23" s="499"/>
      <c r="G23" s="499"/>
      <c r="H23" s="501"/>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row>
    <row r="24" spans="2:32" ht="14.25">
      <c r="B24" s="489" t="s">
        <v>730</v>
      </c>
      <c r="C24" s="499"/>
      <c r="D24" s="499"/>
      <c r="E24" s="499"/>
      <c r="F24" s="499"/>
      <c r="G24" s="499"/>
      <c r="H24" s="501"/>
      <c r="I24" s="499"/>
      <c r="J24" s="499"/>
      <c r="K24" s="499"/>
      <c r="L24" s="499"/>
      <c r="M24" s="499"/>
      <c r="N24" s="499"/>
      <c r="O24" s="499"/>
      <c r="P24" s="499"/>
      <c r="Q24" s="499"/>
      <c r="R24" s="499"/>
      <c r="S24" s="499"/>
      <c r="T24" s="499"/>
      <c r="U24" s="499"/>
      <c r="V24" s="499"/>
      <c r="W24" s="499"/>
      <c r="X24" s="499"/>
      <c r="Y24" s="499" t="s">
        <v>701</v>
      </c>
      <c r="Z24" s="499" t="s">
        <v>701</v>
      </c>
      <c r="AA24" s="499" t="s">
        <v>701</v>
      </c>
      <c r="AB24" s="499" t="s">
        <v>701</v>
      </c>
      <c r="AC24" s="499"/>
      <c r="AD24" s="499"/>
      <c r="AE24" s="499"/>
      <c r="AF24" s="499"/>
    </row>
    <row r="25" spans="2:32" ht="14.25">
      <c r="B25" s="489" t="s">
        <v>731</v>
      </c>
      <c r="C25" s="499"/>
      <c r="D25" s="499"/>
      <c r="E25" s="499"/>
      <c r="F25" s="499"/>
      <c r="G25" s="499"/>
      <c r="H25" s="501"/>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row>
    <row r="26" spans="2:32" ht="14.25">
      <c r="B26" s="489" t="s">
        <v>732</v>
      </c>
      <c r="C26" s="499"/>
      <c r="D26" s="499"/>
      <c r="E26" s="499"/>
      <c r="F26" s="499"/>
      <c r="G26" s="499"/>
      <c r="H26" s="501"/>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row>
    <row r="27" spans="2:32" ht="14.25">
      <c r="B27" s="489" t="s">
        <v>733</v>
      </c>
      <c r="C27" s="499"/>
      <c r="D27" s="499"/>
      <c r="E27" s="499"/>
      <c r="F27" s="499"/>
      <c r="G27" s="499"/>
      <c r="H27" s="501"/>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row>
    <row r="28" spans="2:32" ht="14.25">
      <c r="B28" s="489" t="s">
        <v>734</v>
      </c>
      <c r="C28" s="499"/>
      <c r="D28" s="499"/>
      <c r="E28" s="499"/>
      <c r="F28" s="499"/>
      <c r="G28" s="499"/>
      <c r="H28" s="501"/>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row>
    <row r="33" ht="12">
      <c r="B33" s="505"/>
    </row>
    <row r="34" ht="12">
      <c r="B34" s="505"/>
    </row>
  </sheetData>
  <mergeCells count="3">
    <mergeCell ref="C3:H3"/>
    <mergeCell ref="I3:T3"/>
    <mergeCell ref="U3:AF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B1:Z29"/>
  <sheetViews>
    <sheetView zoomScale="115" zoomScaleNormal="115" workbookViewId="0" topLeftCell="A3">
      <selection activeCell="AE12" sqref="AE12"/>
    </sheetView>
  </sheetViews>
  <sheetFormatPr defaultColWidth="8.00390625" defaultRowHeight="12.75"/>
  <cols>
    <col min="1" max="1" width="2.25390625" style="506" customWidth="1"/>
    <col min="2" max="2" width="28.00390625" style="506" customWidth="1"/>
    <col min="3" max="8" width="0" style="506" hidden="1" customWidth="1"/>
    <col min="9" max="26" width="4.25390625" style="506" customWidth="1"/>
    <col min="27" max="29" width="4.00390625" style="506" customWidth="1"/>
    <col min="30" max="30" width="4.125" style="506" customWidth="1"/>
    <col min="31" max="43" width="3.75390625" style="506" customWidth="1"/>
    <col min="44" max="16384" width="8.25390625" style="506" customWidth="1"/>
  </cols>
  <sheetData>
    <row r="1" ht="16.5">
      <c r="B1" s="507" t="s">
        <v>696</v>
      </c>
    </row>
    <row r="3" spans="2:26" ht="12.75">
      <c r="B3" s="508"/>
      <c r="C3" s="509">
        <v>2008</v>
      </c>
      <c r="D3" s="509"/>
      <c r="E3" s="509"/>
      <c r="F3" s="509"/>
      <c r="G3" s="509"/>
      <c r="H3" s="509"/>
      <c r="I3" s="509"/>
      <c r="J3" s="509"/>
      <c r="K3" s="509"/>
      <c r="L3" s="509"/>
      <c r="M3" s="509"/>
      <c r="N3" s="509"/>
      <c r="O3" s="510">
        <v>2009</v>
      </c>
      <c r="P3" s="510"/>
      <c r="Q3" s="510"/>
      <c r="R3" s="510"/>
      <c r="S3" s="510"/>
      <c r="T3" s="510"/>
      <c r="U3" s="510"/>
      <c r="V3" s="510"/>
      <c r="W3" s="510"/>
      <c r="X3" s="510"/>
      <c r="Y3" s="510"/>
      <c r="Z3" s="510"/>
    </row>
    <row r="4" spans="2:26" ht="12">
      <c r="B4" s="511"/>
      <c r="C4" s="512">
        <v>1</v>
      </c>
      <c r="D4" s="513">
        <v>2</v>
      </c>
      <c r="E4" s="512">
        <v>3</v>
      </c>
      <c r="F4" s="513">
        <v>4</v>
      </c>
      <c r="G4" s="512">
        <v>5</v>
      </c>
      <c r="H4" s="513">
        <v>6</v>
      </c>
      <c r="I4" s="512">
        <v>7</v>
      </c>
      <c r="J4" s="513">
        <v>8</v>
      </c>
      <c r="K4" s="512">
        <v>9</v>
      </c>
      <c r="L4" s="514">
        <v>10</v>
      </c>
      <c r="M4" s="512">
        <v>11</v>
      </c>
      <c r="N4" s="513">
        <v>12</v>
      </c>
      <c r="O4" s="515">
        <v>1</v>
      </c>
      <c r="P4" s="513">
        <v>2</v>
      </c>
      <c r="Q4" s="515">
        <v>3</v>
      </c>
      <c r="R4" s="513">
        <v>4</v>
      </c>
      <c r="S4" s="515">
        <v>5</v>
      </c>
      <c r="T4" s="513">
        <v>6</v>
      </c>
      <c r="U4" s="515">
        <v>7</v>
      </c>
      <c r="V4" s="513">
        <v>8</v>
      </c>
      <c r="W4" s="515">
        <v>9</v>
      </c>
      <c r="X4" s="513">
        <v>10</v>
      </c>
      <c r="Y4" s="515">
        <v>11</v>
      </c>
      <c r="Z4" s="513">
        <v>12</v>
      </c>
    </row>
    <row r="5" spans="2:26" ht="12.75" customHeight="1" hidden="1">
      <c r="B5" s="516" t="s">
        <v>697</v>
      </c>
      <c r="C5" s="517"/>
      <c r="D5" s="517"/>
      <c r="E5" s="517"/>
      <c r="F5" s="517"/>
      <c r="G5" s="517"/>
      <c r="H5" s="517"/>
      <c r="I5" s="517"/>
      <c r="J5" s="517"/>
      <c r="K5" s="517"/>
      <c r="L5" s="518"/>
      <c r="M5" s="519"/>
      <c r="N5" s="519"/>
      <c r="O5" s="517"/>
      <c r="P5" s="517"/>
      <c r="Q5" s="517"/>
      <c r="R5" s="517"/>
      <c r="S5" s="517"/>
      <c r="T5" s="517"/>
      <c r="U5" s="517"/>
      <c r="V5" s="517"/>
      <c r="W5" s="517"/>
      <c r="X5" s="517"/>
      <c r="Y5" s="517"/>
      <c r="Z5" s="517"/>
    </row>
    <row r="6" spans="2:26" ht="12.75" customHeight="1" hidden="1">
      <c r="B6" s="516" t="s">
        <v>699</v>
      </c>
      <c r="C6" s="517"/>
      <c r="D6" s="517"/>
      <c r="E6" s="517"/>
      <c r="F6" s="517"/>
      <c r="G6" s="517"/>
      <c r="H6" s="517"/>
      <c r="I6" s="517"/>
      <c r="J6" s="517"/>
      <c r="K6" s="517"/>
      <c r="L6" s="518"/>
      <c r="M6" s="519"/>
      <c r="N6" s="519"/>
      <c r="O6" s="517"/>
      <c r="P6" s="517"/>
      <c r="Q6" s="517"/>
      <c r="R6" s="517"/>
      <c r="S6" s="517"/>
      <c r="T6" s="517"/>
      <c r="U6" s="517"/>
      <c r="V6" s="517"/>
      <c r="W6" s="517"/>
      <c r="X6" s="517"/>
      <c r="Y6" s="517"/>
      <c r="Z6" s="517"/>
    </row>
    <row r="7" spans="2:26" ht="12.75" customHeight="1" hidden="1">
      <c r="B7" s="516" t="s">
        <v>700</v>
      </c>
      <c r="C7" s="517"/>
      <c r="D7" s="517"/>
      <c r="E7" s="517"/>
      <c r="F7" s="517"/>
      <c r="G7" s="517"/>
      <c r="H7" s="517"/>
      <c r="I7" s="517"/>
      <c r="J7" s="517"/>
      <c r="K7" s="517"/>
      <c r="L7" s="518"/>
      <c r="M7" s="519"/>
      <c r="N7" s="519"/>
      <c r="O7" s="517"/>
      <c r="P7" s="517"/>
      <c r="Q7" s="517"/>
      <c r="R7" s="517"/>
      <c r="S7" s="517"/>
      <c r="T7" s="517"/>
      <c r="U7" s="517"/>
      <c r="V7" s="517"/>
      <c r="W7" s="517"/>
      <c r="X7" s="517"/>
      <c r="Y7" s="517"/>
      <c r="Z7" s="517"/>
    </row>
    <row r="8" spans="2:26" ht="14.25">
      <c r="B8" s="516" t="s">
        <v>716</v>
      </c>
      <c r="C8" s="520" t="s">
        <v>701</v>
      </c>
      <c r="D8" s="520" t="s">
        <v>701</v>
      </c>
      <c r="E8" s="520" t="s">
        <v>701</v>
      </c>
      <c r="F8" s="520" t="s">
        <v>701</v>
      </c>
      <c r="G8" s="520" t="s">
        <v>701</v>
      </c>
      <c r="H8" s="520"/>
      <c r="I8" s="520"/>
      <c r="J8" s="520"/>
      <c r="K8" s="520"/>
      <c r="L8" s="521"/>
      <c r="M8" s="522"/>
      <c r="N8" s="522"/>
      <c r="O8" s="520"/>
      <c r="P8" s="520"/>
      <c r="Q8" s="520"/>
      <c r="R8" s="520"/>
      <c r="S8" s="520"/>
      <c r="T8" s="520"/>
      <c r="U8" s="520"/>
      <c r="V8" s="520"/>
      <c r="W8" s="520"/>
      <c r="X8" s="520"/>
      <c r="Y8" s="520"/>
      <c r="Z8" s="520"/>
    </row>
    <row r="9" spans="2:26" ht="14.25">
      <c r="B9" s="516" t="s">
        <v>703</v>
      </c>
      <c r="C9" s="523"/>
      <c r="D9" s="520"/>
      <c r="E9" s="520"/>
      <c r="F9" s="520"/>
      <c r="G9" s="520" t="s">
        <v>702</v>
      </c>
      <c r="H9" s="520"/>
      <c r="I9" s="520"/>
      <c r="J9" s="520"/>
      <c r="K9" s="520"/>
      <c r="L9" s="521"/>
      <c r="M9" s="522"/>
      <c r="N9" s="522"/>
      <c r="O9" s="520"/>
      <c r="P9" s="520"/>
      <c r="Q9" s="520"/>
      <c r="R9" s="520"/>
      <c r="S9" s="520"/>
      <c r="T9" s="520"/>
      <c r="U9" s="520"/>
      <c r="V9" s="520"/>
      <c r="W9" s="520"/>
      <c r="X9" s="520"/>
      <c r="Y9" s="520"/>
      <c r="Z9" s="520"/>
    </row>
    <row r="10" spans="2:26" ht="14.25">
      <c r="B10" s="516" t="s">
        <v>735</v>
      </c>
      <c r="C10" s="520" t="s">
        <v>701</v>
      </c>
      <c r="D10" s="520" t="s">
        <v>701</v>
      </c>
      <c r="E10" s="520" t="s">
        <v>701</v>
      </c>
      <c r="F10" s="520" t="s">
        <v>701</v>
      </c>
      <c r="G10" s="520" t="s">
        <v>701</v>
      </c>
      <c r="H10" s="520" t="s">
        <v>701</v>
      </c>
      <c r="I10" s="520" t="s">
        <v>701</v>
      </c>
      <c r="J10" s="520"/>
      <c r="K10" s="520"/>
      <c r="L10" s="521"/>
      <c r="M10" s="522"/>
      <c r="N10" s="522"/>
      <c r="O10" s="520"/>
      <c r="P10" s="520"/>
      <c r="Q10" s="520"/>
      <c r="R10" s="520"/>
      <c r="S10" s="520"/>
      <c r="T10" s="520"/>
      <c r="U10" s="520"/>
      <c r="V10" s="520"/>
      <c r="W10" s="520"/>
      <c r="X10" s="520"/>
      <c r="Y10" s="520"/>
      <c r="Z10" s="520"/>
    </row>
    <row r="11" spans="2:26" ht="14.25">
      <c r="B11" s="516" t="s">
        <v>736</v>
      </c>
      <c r="C11" s="520" t="s">
        <v>701</v>
      </c>
      <c r="D11" s="520" t="s">
        <v>701</v>
      </c>
      <c r="E11" s="520"/>
      <c r="F11" s="520"/>
      <c r="G11" s="520"/>
      <c r="H11" s="520"/>
      <c r="I11" s="520"/>
      <c r="J11" s="520"/>
      <c r="K11" s="520"/>
      <c r="L11" s="521"/>
      <c r="M11" s="522"/>
      <c r="N11" s="522"/>
      <c r="O11" s="520"/>
      <c r="P11" s="520"/>
      <c r="Q11" s="520"/>
      <c r="R11" s="520"/>
      <c r="S11" s="520"/>
      <c r="T11" s="520"/>
      <c r="U11" s="520"/>
      <c r="V11" s="520"/>
      <c r="W11" s="520"/>
      <c r="X11" s="520"/>
      <c r="Y11" s="520"/>
      <c r="Z11" s="520"/>
    </row>
    <row r="12" spans="2:26" ht="14.25">
      <c r="B12" s="516" t="s">
        <v>615</v>
      </c>
      <c r="C12" s="520" t="s">
        <v>701</v>
      </c>
      <c r="D12" s="520" t="s">
        <v>701</v>
      </c>
      <c r="E12" s="520" t="s">
        <v>701</v>
      </c>
      <c r="F12" s="520" t="s">
        <v>701</v>
      </c>
      <c r="G12" s="520" t="s">
        <v>701</v>
      </c>
      <c r="H12" s="520" t="s">
        <v>701</v>
      </c>
      <c r="I12" s="520" t="s">
        <v>701</v>
      </c>
      <c r="J12" s="520"/>
      <c r="K12" s="520"/>
      <c r="L12" s="521"/>
      <c r="M12" s="522"/>
      <c r="N12" s="522"/>
      <c r="O12" s="520"/>
      <c r="P12" s="520"/>
      <c r="Q12" s="520"/>
      <c r="R12" s="520"/>
      <c r="S12" s="520"/>
      <c r="T12" s="520"/>
      <c r="U12" s="520"/>
      <c r="V12" s="520"/>
      <c r="W12" s="520"/>
      <c r="X12" s="520"/>
      <c r="Y12" s="520"/>
      <c r="Z12" s="520"/>
    </row>
    <row r="13" spans="2:26" ht="14.25">
      <c r="B13" s="516" t="s">
        <v>718</v>
      </c>
      <c r="C13" s="520"/>
      <c r="D13" s="520"/>
      <c r="E13" s="520" t="s">
        <v>701</v>
      </c>
      <c r="F13" s="520" t="s">
        <v>701</v>
      </c>
      <c r="G13" s="520" t="s">
        <v>701</v>
      </c>
      <c r="H13" s="520" t="s">
        <v>701</v>
      </c>
      <c r="I13" s="520" t="s">
        <v>702</v>
      </c>
      <c r="J13" s="520"/>
      <c r="K13" s="520"/>
      <c r="L13" s="521"/>
      <c r="M13" s="522"/>
      <c r="N13" s="522"/>
      <c r="O13" s="520"/>
      <c r="P13" s="520"/>
      <c r="Q13" s="520"/>
      <c r="R13" s="520"/>
      <c r="S13" s="520"/>
      <c r="T13" s="520"/>
      <c r="U13" s="520"/>
      <c r="V13" s="520"/>
      <c r="W13" s="520"/>
      <c r="X13" s="520"/>
      <c r="Y13" s="520"/>
      <c r="Z13" s="520"/>
    </row>
    <row r="14" spans="2:26" ht="14.25">
      <c r="B14" s="516" t="s">
        <v>737</v>
      </c>
      <c r="C14" s="520"/>
      <c r="D14" s="520"/>
      <c r="E14" s="520"/>
      <c r="F14" s="520"/>
      <c r="G14" s="520" t="s">
        <v>701</v>
      </c>
      <c r="H14" s="520" t="s">
        <v>701</v>
      </c>
      <c r="I14" s="520" t="s">
        <v>701</v>
      </c>
      <c r="J14" s="520" t="s">
        <v>701</v>
      </c>
      <c r="K14" s="520" t="s">
        <v>701</v>
      </c>
      <c r="L14" s="524" t="s">
        <v>701</v>
      </c>
      <c r="M14" s="524" t="s">
        <v>702</v>
      </c>
      <c r="N14" s="522"/>
      <c r="O14" s="520"/>
      <c r="P14" s="520"/>
      <c r="Q14" s="520"/>
      <c r="R14" s="520"/>
      <c r="S14" s="520"/>
      <c r="T14" s="520"/>
      <c r="U14" s="520"/>
      <c r="V14" s="520"/>
      <c r="W14" s="520"/>
      <c r="X14" s="520"/>
      <c r="Y14" s="520"/>
      <c r="Z14" s="520"/>
    </row>
    <row r="15" spans="2:26" ht="14.25">
      <c r="B15" s="516" t="s">
        <v>738</v>
      </c>
      <c r="C15" s="520"/>
      <c r="D15" s="520"/>
      <c r="E15" s="520"/>
      <c r="F15" s="520"/>
      <c r="G15" s="520"/>
      <c r="H15" s="520"/>
      <c r="I15" s="520" t="s">
        <v>702</v>
      </c>
      <c r="J15" s="520"/>
      <c r="K15" s="520"/>
      <c r="L15" s="520"/>
      <c r="M15" s="520" t="s">
        <v>702</v>
      </c>
      <c r="N15" s="522"/>
      <c r="O15" s="520"/>
      <c r="P15" s="520"/>
      <c r="Q15" s="520"/>
      <c r="R15" s="520"/>
      <c r="S15" s="520"/>
      <c r="T15" s="520"/>
      <c r="U15" s="520"/>
      <c r="V15" s="520"/>
      <c r="W15" s="520"/>
      <c r="X15" s="520"/>
      <c r="Y15" s="520"/>
      <c r="Z15" s="520"/>
    </row>
    <row r="16" spans="2:26" ht="14.25">
      <c r="B16" s="516" t="s">
        <v>722</v>
      </c>
      <c r="C16" s="520"/>
      <c r="D16" s="520"/>
      <c r="E16" s="520"/>
      <c r="F16" s="520"/>
      <c r="G16" s="520"/>
      <c r="H16" s="520"/>
      <c r="I16" s="520"/>
      <c r="J16" s="520"/>
      <c r="K16" s="520"/>
      <c r="L16" s="520"/>
      <c r="N16" s="522"/>
      <c r="O16" s="520"/>
      <c r="P16" s="520"/>
      <c r="Q16" s="520" t="s">
        <v>702</v>
      </c>
      <c r="R16" s="520"/>
      <c r="S16" s="520"/>
      <c r="T16" s="520"/>
      <c r="U16" s="520"/>
      <c r="V16" s="520"/>
      <c r="W16" s="520"/>
      <c r="X16" s="520"/>
      <c r="Y16" s="520"/>
      <c r="Z16" s="520"/>
    </row>
    <row r="17" spans="2:26" ht="14.25">
      <c r="B17" s="516" t="s">
        <v>723</v>
      </c>
      <c r="C17" s="520"/>
      <c r="D17" s="520"/>
      <c r="E17" s="520"/>
      <c r="F17" s="520"/>
      <c r="G17" s="520"/>
      <c r="H17" s="520"/>
      <c r="I17" s="520"/>
      <c r="J17" s="520"/>
      <c r="K17" s="520"/>
      <c r="L17" s="520"/>
      <c r="M17" s="520"/>
      <c r="N17" s="520"/>
      <c r="O17" s="520"/>
      <c r="P17" s="520"/>
      <c r="Q17" s="520" t="s">
        <v>701</v>
      </c>
      <c r="R17" s="520" t="s">
        <v>701</v>
      </c>
      <c r="S17" s="520" t="s">
        <v>702</v>
      </c>
      <c r="T17" s="520"/>
      <c r="U17" s="520"/>
      <c r="V17" s="520"/>
      <c r="W17" s="520"/>
      <c r="X17" s="520"/>
      <c r="Y17" s="520"/>
      <c r="Z17" s="520"/>
    </row>
    <row r="18" spans="2:26" ht="14.25">
      <c r="B18" s="516" t="s">
        <v>712</v>
      </c>
      <c r="C18" s="520"/>
      <c r="D18" s="520"/>
      <c r="E18" s="520"/>
      <c r="F18" s="520"/>
      <c r="G18" s="520"/>
      <c r="H18" s="520"/>
      <c r="I18" s="520"/>
      <c r="J18" s="520"/>
      <c r="K18" s="520"/>
      <c r="L18" s="520"/>
      <c r="M18" s="520"/>
      <c r="N18" s="520"/>
      <c r="O18" s="520"/>
      <c r="P18" s="520"/>
      <c r="Q18" s="520"/>
      <c r="R18" s="522"/>
      <c r="S18" s="520"/>
      <c r="T18" s="520" t="s">
        <v>701</v>
      </c>
      <c r="U18" s="520" t="s">
        <v>702</v>
      </c>
      <c r="V18" s="520"/>
      <c r="W18" s="520"/>
      <c r="X18" s="520"/>
      <c r="Y18" s="520"/>
      <c r="Z18" s="520"/>
    </row>
    <row r="19" spans="2:26" ht="14.25">
      <c r="B19" s="516" t="s">
        <v>724</v>
      </c>
      <c r="C19" s="520"/>
      <c r="D19" s="520"/>
      <c r="E19" s="520"/>
      <c r="F19" s="520"/>
      <c r="G19" s="520"/>
      <c r="H19" s="520"/>
      <c r="I19" s="520"/>
      <c r="J19" s="520"/>
      <c r="K19" s="520"/>
      <c r="L19" s="520"/>
      <c r="M19" s="520"/>
      <c r="N19" s="520"/>
      <c r="O19" s="520" t="s">
        <v>702</v>
      </c>
      <c r="P19" s="520"/>
      <c r="Q19" s="520"/>
      <c r="R19" s="522"/>
      <c r="S19" s="520"/>
      <c r="T19" s="520"/>
      <c r="U19" s="520"/>
      <c r="V19" s="520"/>
      <c r="W19" s="520"/>
      <c r="X19" s="520"/>
      <c r="Y19" s="520"/>
      <c r="Z19" s="520"/>
    </row>
    <row r="20" spans="2:26" ht="14.25">
      <c r="B20" s="516" t="s">
        <v>725</v>
      </c>
      <c r="C20" s="520"/>
      <c r="D20" s="520"/>
      <c r="E20" s="520"/>
      <c r="F20" s="520"/>
      <c r="G20" s="520"/>
      <c r="H20" s="520"/>
      <c r="I20" s="520"/>
      <c r="J20" s="520"/>
      <c r="K20" s="520"/>
      <c r="L20" s="520"/>
      <c r="M20" s="520"/>
      <c r="N20" s="520"/>
      <c r="O20" s="520"/>
      <c r="P20" s="520"/>
      <c r="Q20" s="520"/>
      <c r="R20" s="522"/>
      <c r="S20" s="520"/>
      <c r="U20" s="520" t="s">
        <v>701</v>
      </c>
      <c r="V20" s="520" t="s">
        <v>701</v>
      </c>
      <c r="W20" s="520" t="s">
        <v>701</v>
      </c>
      <c r="X20" s="520" t="s">
        <v>701</v>
      </c>
      <c r="Y20" s="520" t="s">
        <v>701</v>
      </c>
      <c r="Z20" s="520"/>
    </row>
    <row r="21" spans="2:26" ht="14.25">
      <c r="B21" s="516" t="s">
        <v>726</v>
      </c>
      <c r="C21" s="520"/>
      <c r="D21" s="520"/>
      <c r="E21" s="520"/>
      <c r="F21" s="520"/>
      <c r="G21" s="520"/>
      <c r="H21" s="520"/>
      <c r="I21" s="520"/>
      <c r="J21" s="520"/>
      <c r="K21" s="520"/>
      <c r="L21" s="520"/>
      <c r="M21" s="520"/>
      <c r="N21" s="520"/>
      <c r="O21" s="520"/>
      <c r="P21" s="520"/>
      <c r="Q21" s="520"/>
      <c r="R21" s="522"/>
      <c r="S21" s="520"/>
      <c r="T21" s="520"/>
      <c r="U21" s="520"/>
      <c r="V21" s="520"/>
      <c r="W21" s="520"/>
      <c r="X21" s="520"/>
      <c r="Y21" s="520" t="s">
        <v>701</v>
      </c>
      <c r="Z21" s="520" t="s">
        <v>701</v>
      </c>
    </row>
    <row r="22" spans="2:26" ht="14.25">
      <c r="B22" s="516" t="s">
        <v>727</v>
      </c>
      <c r="C22" s="520"/>
      <c r="D22" s="520"/>
      <c r="E22" s="520"/>
      <c r="F22" s="520"/>
      <c r="G22" s="520"/>
      <c r="H22" s="520"/>
      <c r="I22" s="520"/>
      <c r="J22" s="520"/>
      <c r="K22" s="520"/>
      <c r="L22" s="520"/>
      <c r="M22" s="520"/>
      <c r="N22" s="520"/>
      <c r="O22" s="520"/>
      <c r="P22" s="520"/>
      <c r="Q22" s="520"/>
      <c r="R22" s="522"/>
      <c r="S22" s="520"/>
      <c r="T22" s="520"/>
      <c r="U22" s="520"/>
      <c r="V22" s="520"/>
      <c r="W22" s="520"/>
      <c r="X22" s="520"/>
      <c r="Y22" s="520"/>
      <c r="Z22" s="520"/>
    </row>
    <row r="23" spans="2:26" ht="14.25">
      <c r="B23" s="516" t="s">
        <v>728</v>
      </c>
      <c r="C23" s="520"/>
      <c r="D23" s="520"/>
      <c r="E23" s="520"/>
      <c r="F23" s="520"/>
      <c r="G23" s="520"/>
      <c r="H23" s="520"/>
      <c r="I23" s="520"/>
      <c r="J23" s="520"/>
      <c r="K23" s="520"/>
      <c r="L23" s="520"/>
      <c r="M23" s="520"/>
      <c r="N23" s="520"/>
      <c r="O23" s="520"/>
      <c r="P23" s="520"/>
      <c r="Q23" s="520"/>
      <c r="R23" s="522"/>
      <c r="S23" s="520"/>
      <c r="T23" s="520"/>
      <c r="U23" s="520"/>
      <c r="V23" s="520"/>
      <c r="W23" s="520"/>
      <c r="X23" s="520"/>
      <c r="Y23" s="520"/>
      <c r="Z23" s="520"/>
    </row>
    <row r="24" spans="2:26" ht="14.25">
      <c r="B24" s="516" t="s">
        <v>729</v>
      </c>
      <c r="C24" s="520"/>
      <c r="D24" s="520"/>
      <c r="E24" s="520"/>
      <c r="F24" s="520"/>
      <c r="G24" s="520"/>
      <c r="H24" s="520"/>
      <c r="I24" s="520"/>
      <c r="J24" s="520"/>
      <c r="K24" s="520"/>
      <c r="L24" s="520"/>
      <c r="M24" s="520"/>
      <c r="N24" s="520"/>
      <c r="O24" s="520"/>
      <c r="P24" s="520"/>
      <c r="Q24" s="520"/>
      <c r="R24" s="522"/>
      <c r="S24" s="520"/>
      <c r="T24" s="520"/>
      <c r="U24" s="520"/>
      <c r="V24" s="520"/>
      <c r="W24" s="520"/>
      <c r="X24" s="520"/>
      <c r="Y24" s="520"/>
      <c r="Z24" s="520"/>
    </row>
    <row r="25" spans="2:26" ht="14.25">
      <c r="B25" s="516" t="s">
        <v>730</v>
      </c>
      <c r="C25" s="520"/>
      <c r="D25" s="520"/>
      <c r="E25" s="520"/>
      <c r="F25" s="520"/>
      <c r="G25" s="520"/>
      <c r="H25" s="520"/>
      <c r="I25" s="520"/>
      <c r="J25" s="520"/>
      <c r="K25" s="520"/>
      <c r="L25" s="520"/>
      <c r="M25" s="520"/>
      <c r="N25" s="520"/>
      <c r="O25" s="520"/>
      <c r="P25" s="520"/>
      <c r="Q25" s="520"/>
      <c r="R25" s="522"/>
      <c r="S25" s="520"/>
      <c r="T25" s="520"/>
      <c r="U25" s="520"/>
      <c r="V25" s="520"/>
      <c r="W25" s="520"/>
      <c r="X25" s="520"/>
      <c r="Y25" s="520"/>
      <c r="Z25" s="520"/>
    </row>
    <row r="26" spans="2:26" ht="14.25">
      <c r="B26" s="516" t="s">
        <v>731</v>
      </c>
      <c r="C26" s="520"/>
      <c r="D26" s="520"/>
      <c r="E26" s="520"/>
      <c r="F26" s="520"/>
      <c r="G26" s="520"/>
      <c r="H26" s="520"/>
      <c r="I26" s="520"/>
      <c r="J26" s="520"/>
      <c r="K26" s="520"/>
      <c r="L26" s="520"/>
      <c r="M26" s="520"/>
      <c r="N26" s="520"/>
      <c r="O26" s="520"/>
      <c r="P26" s="520"/>
      <c r="Q26" s="520"/>
      <c r="R26" s="522"/>
      <c r="S26" s="520"/>
      <c r="T26" s="520"/>
      <c r="U26" s="520"/>
      <c r="V26" s="520"/>
      <c r="W26" s="520"/>
      <c r="X26" s="520"/>
      <c r="Y26" s="520"/>
      <c r="Z26" s="520"/>
    </row>
    <row r="27" spans="2:26" ht="14.25">
      <c r="B27" s="516" t="s">
        <v>732</v>
      </c>
      <c r="C27" s="520"/>
      <c r="D27" s="520"/>
      <c r="E27" s="520"/>
      <c r="F27" s="520"/>
      <c r="G27" s="520"/>
      <c r="H27" s="520"/>
      <c r="I27" s="520"/>
      <c r="J27" s="520"/>
      <c r="K27" s="520"/>
      <c r="L27" s="520"/>
      <c r="M27" s="520"/>
      <c r="N27" s="522"/>
      <c r="O27" s="520"/>
      <c r="P27" s="520"/>
      <c r="Q27" s="520"/>
      <c r="R27" s="520"/>
      <c r="S27" s="520"/>
      <c r="T27" s="520"/>
      <c r="U27" s="520"/>
      <c r="V27" s="520"/>
      <c r="W27" s="520"/>
      <c r="X27" s="520"/>
      <c r="Y27" s="520"/>
      <c r="Z27" s="520"/>
    </row>
    <row r="28" spans="2:26" ht="14.25">
      <c r="B28" s="516" t="s">
        <v>733</v>
      </c>
      <c r="C28" s="520"/>
      <c r="D28" s="520"/>
      <c r="E28" s="520"/>
      <c r="F28" s="520"/>
      <c r="G28" s="520"/>
      <c r="H28" s="520"/>
      <c r="I28" s="520"/>
      <c r="J28" s="520"/>
      <c r="K28" s="520"/>
      <c r="L28" s="520"/>
      <c r="M28" s="520"/>
      <c r="N28" s="522"/>
      <c r="O28" s="520"/>
      <c r="P28" s="520"/>
      <c r="Q28" s="520"/>
      <c r="R28" s="520"/>
      <c r="S28" s="520"/>
      <c r="T28" s="520"/>
      <c r="U28" s="520"/>
      <c r="V28" s="520"/>
      <c r="W28" s="520"/>
      <c r="X28" s="520"/>
      <c r="Y28" s="520"/>
      <c r="Z28" s="520"/>
    </row>
    <row r="29" spans="2:26" ht="14.25">
      <c r="B29" s="516" t="s">
        <v>734</v>
      </c>
      <c r="C29" s="520"/>
      <c r="D29" s="520"/>
      <c r="E29" s="520"/>
      <c r="F29" s="520"/>
      <c r="G29" s="520"/>
      <c r="H29" s="520"/>
      <c r="I29" s="520"/>
      <c r="J29" s="520"/>
      <c r="K29" s="520"/>
      <c r="L29" s="520"/>
      <c r="M29" s="520"/>
      <c r="N29" s="522"/>
      <c r="O29" s="520"/>
      <c r="P29" s="520"/>
      <c r="Q29" s="520"/>
      <c r="R29" s="520"/>
      <c r="S29" s="520"/>
      <c r="T29" s="520"/>
      <c r="U29" s="520"/>
      <c r="V29" s="520"/>
      <c r="W29" s="520"/>
      <c r="X29" s="520"/>
      <c r="Y29" s="520"/>
      <c r="Z29" s="520"/>
    </row>
  </sheetData>
  <mergeCells count="2">
    <mergeCell ref="C3:N3"/>
    <mergeCell ref="O3:Z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AL34"/>
  <sheetViews>
    <sheetView workbookViewId="0" topLeftCell="A1">
      <selection activeCell="L12" sqref="L12"/>
    </sheetView>
  </sheetViews>
  <sheetFormatPr defaultColWidth="8.00390625" defaultRowHeight="12.75"/>
  <cols>
    <col min="1" max="1" width="2.25390625" style="506" customWidth="1"/>
    <col min="2" max="2" width="28.00390625" style="506" customWidth="1"/>
    <col min="3" max="38" width="4.25390625" style="506" customWidth="1"/>
    <col min="39" max="16384" width="8.25390625" style="506" customWidth="1"/>
  </cols>
  <sheetData>
    <row r="1" ht="16.5">
      <c r="B1" s="507" t="s">
        <v>696</v>
      </c>
    </row>
    <row r="3" spans="2:38" ht="12.75">
      <c r="B3" s="508"/>
      <c r="C3" s="510">
        <v>2009</v>
      </c>
      <c r="D3" s="510"/>
      <c r="E3" s="510"/>
      <c r="F3" s="510"/>
      <c r="G3" s="510"/>
      <c r="H3" s="510"/>
      <c r="I3" s="510"/>
      <c r="J3" s="510"/>
      <c r="K3" s="510"/>
      <c r="L3" s="510"/>
      <c r="M3" s="510"/>
      <c r="N3" s="510"/>
      <c r="O3" s="525">
        <v>2010</v>
      </c>
      <c r="P3" s="525"/>
      <c r="Q3" s="525"/>
      <c r="R3" s="525"/>
      <c r="S3" s="525"/>
      <c r="T3" s="525"/>
      <c r="U3" s="525"/>
      <c r="V3" s="525"/>
      <c r="W3" s="525"/>
      <c r="X3" s="525"/>
      <c r="Y3" s="525"/>
      <c r="Z3" s="525"/>
      <c r="AA3" s="510">
        <v>2011</v>
      </c>
      <c r="AB3" s="510"/>
      <c r="AC3" s="510"/>
      <c r="AD3" s="510"/>
      <c r="AE3" s="510"/>
      <c r="AF3" s="510"/>
      <c r="AG3" s="510"/>
      <c r="AH3" s="510"/>
      <c r="AI3" s="510"/>
      <c r="AJ3" s="510"/>
      <c r="AK3" s="510"/>
      <c r="AL3" s="510"/>
    </row>
    <row r="4" spans="2:38" ht="12">
      <c r="B4" s="511"/>
      <c r="C4" s="515">
        <v>1</v>
      </c>
      <c r="D4" s="513">
        <v>2</v>
      </c>
      <c r="E4" s="515">
        <v>3</v>
      </c>
      <c r="F4" s="513">
        <v>4</v>
      </c>
      <c r="G4" s="515">
        <v>5</v>
      </c>
      <c r="H4" s="513">
        <v>6</v>
      </c>
      <c r="I4" s="515">
        <v>7</v>
      </c>
      <c r="J4" s="513">
        <v>8</v>
      </c>
      <c r="K4" s="515">
        <v>9</v>
      </c>
      <c r="L4" s="513">
        <v>10</v>
      </c>
      <c r="M4" s="515">
        <v>11</v>
      </c>
      <c r="N4" s="513">
        <v>12</v>
      </c>
      <c r="O4" s="515">
        <v>1</v>
      </c>
      <c r="P4" s="513">
        <v>2</v>
      </c>
      <c r="Q4" s="515">
        <v>3</v>
      </c>
      <c r="R4" s="513">
        <v>4</v>
      </c>
      <c r="S4" s="515">
        <v>5</v>
      </c>
      <c r="T4" s="513">
        <v>6</v>
      </c>
      <c r="U4" s="515">
        <v>7</v>
      </c>
      <c r="V4" s="513">
        <v>8</v>
      </c>
      <c r="W4" s="515">
        <v>9</v>
      </c>
      <c r="X4" s="513">
        <v>10</v>
      </c>
      <c r="Y4" s="515">
        <v>11</v>
      </c>
      <c r="Z4" s="513">
        <v>12</v>
      </c>
      <c r="AA4" s="515">
        <v>1</v>
      </c>
      <c r="AB4" s="513">
        <v>2</v>
      </c>
      <c r="AC4" s="515">
        <v>3</v>
      </c>
      <c r="AD4" s="513">
        <v>4</v>
      </c>
      <c r="AE4" s="515">
        <v>5</v>
      </c>
      <c r="AF4" s="513">
        <v>6</v>
      </c>
      <c r="AG4" s="515">
        <v>7</v>
      </c>
      <c r="AH4" s="513">
        <v>8</v>
      </c>
      <c r="AI4" s="515">
        <v>9</v>
      </c>
      <c r="AJ4" s="513">
        <v>10</v>
      </c>
      <c r="AK4" s="515">
        <v>11</v>
      </c>
      <c r="AL4" s="513">
        <v>12</v>
      </c>
    </row>
    <row r="5" spans="2:38" ht="14.25">
      <c r="B5" s="516" t="s">
        <v>721</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row>
    <row r="6" spans="2:38" ht="14.25">
      <c r="B6" s="516" t="s">
        <v>739</v>
      </c>
      <c r="C6" s="520"/>
      <c r="D6" s="520"/>
      <c r="F6" s="520"/>
      <c r="G6" s="520" t="s">
        <v>740</v>
      </c>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row>
    <row r="7" spans="2:38" ht="14.25">
      <c r="B7" s="516" t="s">
        <v>723</v>
      </c>
      <c r="C7" s="520"/>
      <c r="D7" s="520"/>
      <c r="E7" s="520" t="s">
        <v>701</v>
      </c>
      <c r="F7" s="520" t="s">
        <v>701</v>
      </c>
      <c r="G7" s="520" t="s">
        <v>701</v>
      </c>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row>
    <row r="8" spans="2:38" ht="14.25">
      <c r="B8" s="516" t="s">
        <v>741</v>
      </c>
      <c r="C8" s="520"/>
      <c r="D8" s="520"/>
      <c r="E8" s="520"/>
      <c r="G8" s="520" t="s">
        <v>701</v>
      </c>
      <c r="H8" s="520" t="s">
        <v>701</v>
      </c>
      <c r="I8" s="520" t="s">
        <v>701</v>
      </c>
      <c r="J8" s="520" t="s">
        <v>701</v>
      </c>
      <c r="K8" s="520" t="s">
        <v>701</v>
      </c>
      <c r="L8" s="520" t="s">
        <v>701</v>
      </c>
      <c r="M8" s="520" t="s">
        <v>701</v>
      </c>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row>
    <row r="9" spans="1:38" ht="14.25">
      <c r="A9" s="526"/>
      <c r="B9" s="516" t="s">
        <v>725</v>
      </c>
      <c r="C9" s="520"/>
      <c r="D9" s="520"/>
      <c r="E9" s="520"/>
      <c r="F9" s="522"/>
      <c r="G9" s="520"/>
      <c r="I9" s="520"/>
      <c r="J9" s="520"/>
      <c r="K9" s="520" t="s">
        <v>701</v>
      </c>
      <c r="L9" s="520" t="s">
        <v>701</v>
      </c>
      <c r="M9" s="520" t="s">
        <v>701</v>
      </c>
      <c r="N9" s="520"/>
      <c r="O9" s="520"/>
      <c r="P9" s="520"/>
      <c r="Q9" s="520"/>
      <c r="R9" s="522"/>
      <c r="S9" s="520"/>
      <c r="U9" s="520"/>
      <c r="V9" s="520"/>
      <c r="W9" s="520"/>
      <c r="X9" s="520"/>
      <c r="Y9" s="520"/>
      <c r="Z9" s="520"/>
      <c r="AA9" s="520"/>
      <c r="AB9" s="520"/>
      <c r="AC9" s="520"/>
      <c r="AD9" s="522"/>
      <c r="AE9" s="520"/>
      <c r="AG9" s="520"/>
      <c r="AH9" s="520"/>
      <c r="AI9" s="520"/>
      <c r="AJ9" s="520"/>
      <c r="AK9" s="520"/>
      <c r="AL9" s="520"/>
    </row>
    <row r="10" spans="1:38" ht="14.25">
      <c r="A10" s="526"/>
      <c r="B10" s="516" t="s">
        <v>726</v>
      </c>
      <c r="C10" s="520"/>
      <c r="D10" s="520"/>
      <c r="E10" s="520"/>
      <c r="F10" s="522"/>
      <c r="G10" s="520"/>
      <c r="H10" s="520"/>
      <c r="I10" s="520"/>
      <c r="J10" s="520"/>
      <c r="K10" s="520"/>
      <c r="L10" s="520"/>
      <c r="M10" s="520" t="s">
        <v>701</v>
      </c>
      <c r="N10" s="520" t="s">
        <v>701</v>
      </c>
      <c r="O10" s="520" t="s">
        <v>701</v>
      </c>
      <c r="P10" s="520"/>
      <c r="Q10" s="520"/>
      <c r="R10" s="522"/>
      <c r="S10" s="520"/>
      <c r="T10" s="520"/>
      <c r="U10" s="520"/>
      <c r="V10" s="520"/>
      <c r="W10" s="520"/>
      <c r="X10" s="520"/>
      <c r="Y10" s="520"/>
      <c r="Z10" s="520"/>
      <c r="AA10" s="520"/>
      <c r="AB10" s="520"/>
      <c r="AC10" s="520"/>
      <c r="AD10" s="522"/>
      <c r="AE10" s="520"/>
      <c r="AF10" s="520"/>
      <c r="AG10" s="520"/>
      <c r="AH10" s="520"/>
      <c r="AI10" s="520"/>
      <c r="AJ10" s="520"/>
      <c r="AK10" s="520"/>
      <c r="AL10" s="520"/>
    </row>
    <row r="11" spans="1:38" ht="14.25">
      <c r="A11" s="526"/>
      <c r="B11" s="516" t="s">
        <v>727</v>
      </c>
      <c r="C11" s="520"/>
      <c r="D11" s="520"/>
      <c r="E11" s="520"/>
      <c r="F11" s="522"/>
      <c r="G11" s="520"/>
      <c r="H11" s="520"/>
      <c r="I11" s="520"/>
      <c r="J11" s="520"/>
      <c r="K11" s="520"/>
      <c r="L11" s="520"/>
      <c r="M11" s="520"/>
      <c r="N11" s="520"/>
      <c r="O11" s="520" t="s">
        <v>701</v>
      </c>
      <c r="P11" s="520"/>
      <c r="Q11" s="520"/>
      <c r="R11" s="522"/>
      <c r="S11" s="520"/>
      <c r="T11" s="520"/>
      <c r="U11" s="520"/>
      <c r="V11" s="520"/>
      <c r="W11" s="520"/>
      <c r="X11" s="520"/>
      <c r="Y11" s="520"/>
      <c r="Z11" s="520"/>
      <c r="AA11" s="520"/>
      <c r="AB11" s="520"/>
      <c r="AC11" s="520"/>
      <c r="AD11" s="522"/>
      <c r="AE11" s="520"/>
      <c r="AF11" s="520"/>
      <c r="AG11" s="520"/>
      <c r="AH11" s="520"/>
      <c r="AI11" s="520"/>
      <c r="AJ11" s="520"/>
      <c r="AK11" s="520"/>
      <c r="AL11" s="520"/>
    </row>
    <row r="12" spans="1:38" ht="14.25">
      <c r="A12" s="526"/>
      <c r="B12" s="516" t="s">
        <v>728</v>
      </c>
      <c r="C12" s="520"/>
      <c r="D12" s="520"/>
      <c r="E12" s="520"/>
      <c r="F12" s="522"/>
      <c r="G12" s="520"/>
      <c r="H12" s="520"/>
      <c r="I12" s="520"/>
      <c r="J12" s="520"/>
      <c r="K12" s="520"/>
      <c r="L12" s="520"/>
      <c r="M12" s="520"/>
      <c r="N12" s="520"/>
      <c r="O12" s="520" t="s">
        <v>701</v>
      </c>
      <c r="P12" s="520" t="s">
        <v>701</v>
      </c>
      <c r="Q12" s="520" t="s">
        <v>701</v>
      </c>
      <c r="R12" s="522"/>
      <c r="S12" s="520"/>
      <c r="T12" s="520"/>
      <c r="U12" s="520"/>
      <c r="V12" s="520"/>
      <c r="W12" s="520"/>
      <c r="X12" s="520"/>
      <c r="Y12" s="520"/>
      <c r="Z12" s="520"/>
      <c r="AA12" s="520"/>
      <c r="AB12" s="520"/>
      <c r="AC12" s="520"/>
      <c r="AD12" s="522"/>
      <c r="AE12" s="520"/>
      <c r="AF12" s="520"/>
      <c r="AG12" s="520"/>
      <c r="AH12" s="520"/>
      <c r="AI12" s="520"/>
      <c r="AJ12" s="520"/>
      <c r="AK12" s="520"/>
      <c r="AL12" s="520"/>
    </row>
    <row r="13" spans="1:38" ht="14.25">
      <c r="A13" s="526"/>
      <c r="B13" s="516" t="s">
        <v>729</v>
      </c>
      <c r="C13" s="520"/>
      <c r="D13" s="520"/>
      <c r="E13" s="520"/>
      <c r="F13" s="522"/>
      <c r="G13" s="520"/>
      <c r="H13" s="520"/>
      <c r="I13" s="520"/>
      <c r="J13" s="520"/>
      <c r="K13" s="520"/>
      <c r="L13" s="520"/>
      <c r="M13" s="520"/>
      <c r="N13" s="520"/>
      <c r="O13" s="520"/>
      <c r="P13" s="520"/>
      <c r="Q13" s="520"/>
      <c r="R13" s="522"/>
      <c r="S13" s="520"/>
      <c r="T13" s="520"/>
      <c r="U13" s="520"/>
      <c r="V13" s="520"/>
      <c r="W13" s="520"/>
      <c r="X13" s="520"/>
      <c r="Y13" s="520"/>
      <c r="Z13" s="520"/>
      <c r="AA13" s="520"/>
      <c r="AB13" s="520"/>
      <c r="AC13" s="520"/>
      <c r="AD13" s="522"/>
      <c r="AE13" s="520"/>
      <c r="AF13" s="520"/>
      <c r="AG13" s="520"/>
      <c r="AH13" s="520"/>
      <c r="AI13" s="520"/>
      <c r="AJ13" s="520"/>
      <c r="AK13" s="520"/>
      <c r="AL13" s="520"/>
    </row>
    <row r="14" spans="1:38" ht="14.25">
      <c r="A14" s="526"/>
      <c r="B14" s="516" t="s">
        <v>730</v>
      </c>
      <c r="C14" s="520"/>
      <c r="D14" s="520"/>
      <c r="E14" s="520"/>
      <c r="F14" s="522"/>
      <c r="G14" s="520"/>
      <c r="H14" s="520"/>
      <c r="I14" s="520"/>
      <c r="J14" s="520"/>
      <c r="K14" s="520"/>
      <c r="L14" s="520"/>
      <c r="M14" s="520"/>
      <c r="N14" s="520"/>
      <c r="O14" s="520"/>
      <c r="P14" s="520"/>
      <c r="Q14" s="520"/>
      <c r="R14" s="522"/>
      <c r="S14" s="520"/>
      <c r="T14" s="520"/>
      <c r="U14" s="520"/>
      <c r="V14" s="520"/>
      <c r="W14" s="520"/>
      <c r="X14" s="520"/>
      <c r="Y14" s="520"/>
      <c r="Z14" s="520"/>
      <c r="AA14" s="520"/>
      <c r="AB14" s="520"/>
      <c r="AC14" s="520"/>
      <c r="AD14" s="522"/>
      <c r="AE14" s="520"/>
      <c r="AF14" s="520"/>
      <c r="AG14" s="520"/>
      <c r="AH14" s="520"/>
      <c r="AI14" s="520"/>
      <c r="AJ14" s="520"/>
      <c r="AK14" s="520"/>
      <c r="AL14" s="520"/>
    </row>
    <row r="15" spans="1:38" ht="14.25">
      <c r="A15" s="526"/>
      <c r="B15" s="516" t="s">
        <v>731</v>
      </c>
      <c r="C15" s="520"/>
      <c r="D15" s="520"/>
      <c r="E15" s="520"/>
      <c r="F15" s="522"/>
      <c r="G15" s="520"/>
      <c r="H15" s="520"/>
      <c r="I15" s="520"/>
      <c r="J15" s="520"/>
      <c r="K15" s="520"/>
      <c r="L15" s="520"/>
      <c r="M15" s="520"/>
      <c r="N15" s="520"/>
      <c r="O15" s="520"/>
      <c r="P15" s="520"/>
      <c r="Q15" s="520"/>
      <c r="R15" s="522"/>
      <c r="S15" s="520"/>
      <c r="T15" s="520"/>
      <c r="U15" s="520"/>
      <c r="V15" s="520"/>
      <c r="W15" s="520"/>
      <c r="X15" s="520"/>
      <c r="Y15" s="520"/>
      <c r="Z15" s="520"/>
      <c r="AA15" s="520"/>
      <c r="AB15" s="520"/>
      <c r="AC15" s="520"/>
      <c r="AD15" s="522"/>
      <c r="AE15" s="520"/>
      <c r="AF15" s="520"/>
      <c r="AG15" s="520"/>
      <c r="AH15" s="520"/>
      <c r="AI15" s="520"/>
      <c r="AJ15" s="520"/>
      <c r="AK15" s="520"/>
      <c r="AL15" s="520"/>
    </row>
    <row r="16" spans="1:38" ht="14.25">
      <c r="A16" s="526"/>
      <c r="B16" s="516" t="s">
        <v>732</v>
      </c>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row>
    <row r="17" spans="1:38" ht="14.25">
      <c r="A17" s="526"/>
      <c r="B17" s="516" t="s">
        <v>733</v>
      </c>
      <c r="C17" s="520"/>
      <c r="D17" s="520"/>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row>
    <row r="18" spans="1:38" ht="14.25">
      <c r="A18" s="526"/>
      <c r="B18" s="516" t="s">
        <v>734</v>
      </c>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row>
    <row r="19" spans="2:38" ht="14.25">
      <c r="B19" s="516"/>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row>
    <row r="20" spans="2:38" ht="23.25">
      <c r="B20" s="527" t="s">
        <v>742</v>
      </c>
      <c r="C20" s="520"/>
      <c r="D20" s="520"/>
      <c r="E20" s="520"/>
      <c r="F20" s="520"/>
      <c r="G20" s="520"/>
      <c r="H20" s="520"/>
      <c r="I20" s="520" t="s">
        <v>701</v>
      </c>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row>
    <row r="21" spans="2:38" ht="14.25">
      <c r="B21" s="516" t="s">
        <v>743</v>
      </c>
      <c r="C21" s="520"/>
      <c r="D21" s="520"/>
      <c r="E21" s="520"/>
      <c r="F21" s="520"/>
      <c r="G21" s="520"/>
      <c r="H21" s="520"/>
      <c r="I21" s="520"/>
      <c r="J21" s="520" t="s">
        <v>701</v>
      </c>
      <c r="K21" s="520" t="s">
        <v>701</v>
      </c>
      <c r="L21" s="520" t="s">
        <v>701</v>
      </c>
      <c r="M21" s="520" t="s">
        <v>701</v>
      </c>
      <c r="N21" s="520" t="s">
        <v>701</v>
      </c>
      <c r="O21" s="520" t="s">
        <v>701</v>
      </c>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row>
    <row r="22" spans="2:38" ht="14.25">
      <c r="B22" s="516" t="s">
        <v>744</v>
      </c>
      <c r="C22" s="520"/>
      <c r="D22" s="520"/>
      <c r="E22" s="520"/>
      <c r="F22" s="520"/>
      <c r="G22" s="520"/>
      <c r="H22" s="520"/>
      <c r="I22" s="520"/>
      <c r="J22" s="520"/>
      <c r="K22" s="520"/>
      <c r="L22" s="520"/>
      <c r="M22" s="520"/>
      <c r="N22" s="520"/>
      <c r="O22" s="520" t="s">
        <v>701</v>
      </c>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row>
    <row r="23" spans="2:38" ht="14.25">
      <c r="B23" s="516" t="s">
        <v>745</v>
      </c>
      <c r="C23" s="520"/>
      <c r="D23" s="520"/>
      <c r="E23" s="520"/>
      <c r="F23" s="520"/>
      <c r="G23" s="520"/>
      <c r="H23" s="520"/>
      <c r="I23" s="520"/>
      <c r="J23" s="520"/>
      <c r="K23" s="520"/>
      <c r="L23" s="520"/>
      <c r="M23" s="520"/>
      <c r="N23" s="520"/>
      <c r="O23" s="520"/>
      <c r="P23" s="520" t="s">
        <v>701</v>
      </c>
      <c r="Q23" s="520" t="s">
        <v>701</v>
      </c>
      <c r="R23" s="520"/>
      <c r="S23" s="520"/>
      <c r="T23" s="520"/>
      <c r="U23" s="520"/>
      <c r="V23" s="520"/>
      <c r="W23" s="520"/>
      <c r="X23" s="520"/>
      <c r="Y23" s="520"/>
      <c r="Z23" s="520"/>
      <c r="AA23" s="520"/>
      <c r="AB23" s="520"/>
      <c r="AC23" s="520"/>
      <c r="AD23" s="520"/>
      <c r="AE23" s="520"/>
      <c r="AF23" s="520"/>
      <c r="AG23" s="520"/>
      <c r="AH23" s="520"/>
      <c r="AI23" s="520"/>
      <c r="AJ23" s="520"/>
      <c r="AK23" s="520"/>
      <c r="AL23" s="520"/>
    </row>
    <row r="24" spans="2:38" ht="14.25">
      <c r="B24" s="516" t="s">
        <v>746</v>
      </c>
      <c r="C24" s="520"/>
      <c r="D24" s="520"/>
      <c r="E24" s="520"/>
      <c r="F24" s="520"/>
      <c r="G24" s="520"/>
      <c r="H24" s="520"/>
      <c r="I24" s="520"/>
      <c r="J24" s="520"/>
      <c r="K24" s="520"/>
      <c r="L24" s="520"/>
      <c r="M24" s="520"/>
      <c r="N24" s="520"/>
      <c r="O24" s="520"/>
      <c r="P24" s="520"/>
      <c r="Q24" s="520" t="s">
        <v>701</v>
      </c>
      <c r="R24" s="520" t="s">
        <v>701</v>
      </c>
      <c r="S24" s="520" t="s">
        <v>701</v>
      </c>
      <c r="T24" s="520"/>
      <c r="U24" s="520"/>
      <c r="V24" s="520"/>
      <c r="W24" s="520"/>
      <c r="X24" s="520"/>
      <c r="Y24" s="520"/>
      <c r="Z24" s="520"/>
      <c r="AA24" s="520"/>
      <c r="AB24" s="520"/>
      <c r="AC24" s="520"/>
      <c r="AD24" s="520"/>
      <c r="AE24" s="520"/>
      <c r="AF24" s="520"/>
      <c r="AG24" s="520"/>
      <c r="AH24" s="520"/>
      <c r="AI24" s="520"/>
      <c r="AJ24" s="520"/>
      <c r="AK24" s="520"/>
      <c r="AL24" s="520"/>
    </row>
    <row r="25" spans="2:38" ht="14.25">
      <c r="B25" s="516" t="s">
        <v>747</v>
      </c>
      <c r="C25" s="520"/>
      <c r="D25" s="520"/>
      <c r="E25" s="520"/>
      <c r="F25" s="520"/>
      <c r="G25" s="520"/>
      <c r="H25" s="520"/>
      <c r="I25" s="520"/>
      <c r="J25" s="520"/>
      <c r="K25" s="520"/>
      <c r="L25" s="520"/>
      <c r="M25" s="520"/>
      <c r="N25" s="520"/>
      <c r="O25" s="520"/>
      <c r="P25" s="520"/>
      <c r="Q25" s="520"/>
      <c r="R25" s="520"/>
      <c r="S25" s="520"/>
      <c r="T25" s="520" t="s">
        <v>701</v>
      </c>
      <c r="U25" s="520"/>
      <c r="V25" s="520"/>
      <c r="W25" s="520"/>
      <c r="X25" s="520"/>
      <c r="Y25" s="520"/>
      <c r="Z25" s="520"/>
      <c r="AA25" s="520"/>
      <c r="AB25" s="520"/>
      <c r="AC25" s="520"/>
      <c r="AD25" s="520"/>
      <c r="AE25" s="520"/>
      <c r="AF25" s="520"/>
      <c r="AG25" s="520"/>
      <c r="AH25" s="520"/>
      <c r="AI25" s="520"/>
      <c r="AJ25" s="520"/>
      <c r="AK25" s="520"/>
      <c r="AL25" s="520"/>
    </row>
    <row r="26" spans="2:38" ht="14.25">
      <c r="B26" s="516" t="s">
        <v>748</v>
      </c>
      <c r="C26" s="520"/>
      <c r="D26" s="520"/>
      <c r="E26" s="520"/>
      <c r="F26" s="520"/>
      <c r="G26" s="520"/>
      <c r="H26" s="520"/>
      <c r="I26" s="520"/>
      <c r="J26" s="520"/>
      <c r="K26" s="520"/>
      <c r="L26" s="520"/>
      <c r="M26" s="520"/>
      <c r="N26" s="520"/>
      <c r="O26" s="520"/>
      <c r="P26" s="520"/>
      <c r="Q26" s="520"/>
      <c r="R26" s="520"/>
      <c r="S26" s="520"/>
      <c r="T26" s="520" t="s">
        <v>701</v>
      </c>
      <c r="U26" s="520" t="s">
        <v>701</v>
      </c>
      <c r="V26" s="520"/>
      <c r="W26" s="520"/>
      <c r="X26" s="520"/>
      <c r="Y26" s="520"/>
      <c r="Z26" s="520"/>
      <c r="AA26" s="520"/>
      <c r="AB26" s="520"/>
      <c r="AC26" s="520"/>
      <c r="AD26" s="520"/>
      <c r="AE26" s="520"/>
      <c r="AF26" s="520"/>
      <c r="AG26" s="520"/>
      <c r="AH26" s="520"/>
      <c r="AI26" s="520"/>
      <c r="AJ26" s="520"/>
      <c r="AK26" s="520"/>
      <c r="AL26" s="520"/>
    </row>
    <row r="27" spans="2:38" ht="14.25">
      <c r="B27" s="516" t="s">
        <v>749</v>
      </c>
      <c r="C27" s="520"/>
      <c r="D27" s="520"/>
      <c r="E27" s="520"/>
      <c r="F27" s="520"/>
      <c r="G27" s="520"/>
      <c r="H27" s="520"/>
      <c r="I27" s="520"/>
      <c r="J27" s="520"/>
      <c r="K27" s="520"/>
      <c r="L27" s="520"/>
      <c r="M27" s="520"/>
      <c r="N27" s="520"/>
      <c r="O27" s="520"/>
      <c r="P27" s="520"/>
      <c r="Q27" s="520"/>
      <c r="R27" s="520"/>
      <c r="S27" s="520"/>
      <c r="T27" s="520"/>
      <c r="U27" s="520"/>
      <c r="V27" s="520" t="s">
        <v>701</v>
      </c>
      <c r="W27" s="520"/>
      <c r="X27" s="520"/>
      <c r="Y27" s="520"/>
      <c r="Z27" s="520"/>
      <c r="AA27" s="520"/>
      <c r="AB27" s="520"/>
      <c r="AC27" s="520"/>
      <c r="AD27" s="520"/>
      <c r="AE27" s="520"/>
      <c r="AF27" s="520"/>
      <c r="AG27" s="520"/>
      <c r="AH27" s="520"/>
      <c r="AI27" s="520"/>
      <c r="AJ27" s="520"/>
      <c r="AK27" s="520"/>
      <c r="AL27" s="520"/>
    </row>
    <row r="28" spans="2:38" ht="14.25">
      <c r="B28" s="516" t="s">
        <v>750</v>
      </c>
      <c r="C28" s="520"/>
      <c r="D28" s="520"/>
      <c r="E28" s="520"/>
      <c r="F28" s="520"/>
      <c r="G28" s="520"/>
      <c r="H28" s="520"/>
      <c r="I28" s="520"/>
      <c r="J28" s="520"/>
      <c r="K28" s="520"/>
      <c r="L28" s="520"/>
      <c r="M28" s="520"/>
      <c r="N28" s="520"/>
      <c r="O28" s="520"/>
      <c r="P28" s="520"/>
      <c r="Q28" s="520"/>
      <c r="R28" s="520"/>
      <c r="S28" s="520"/>
      <c r="T28" s="520"/>
      <c r="U28" s="520"/>
      <c r="V28" s="520" t="s">
        <v>701</v>
      </c>
      <c r="W28" s="520" t="s">
        <v>701</v>
      </c>
      <c r="X28" s="520"/>
      <c r="Y28" s="520"/>
      <c r="Z28" s="520"/>
      <c r="AA28" s="520"/>
      <c r="AB28" s="520"/>
      <c r="AC28" s="520"/>
      <c r="AD28" s="520"/>
      <c r="AE28" s="520"/>
      <c r="AF28" s="520"/>
      <c r="AG28" s="520"/>
      <c r="AH28" s="520"/>
      <c r="AI28" s="520"/>
      <c r="AJ28" s="520"/>
      <c r="AK28" s="520"/>
      <c r="AL28" s="520"/>
    </row>
    <row r="29" spans="2:38" ht="14.25">
      <c r="B29" s="516" t="s">
        <v>751</v>
      </c>
      <c r="C29" s="520"/>
      <c r="D29" s="520"/>
      <c r="E29" s="520"/>
      <c r="F29" s="520"/>
      <c r="G29" s="520"/>
      <c r="H29" s="520"/>
      <c r="I29" s="520"/>
      <c r="J29" s="520"/>
      <c r="K29" s="520"/>
      <c r="L29" s="520"/>
      <c r="M29" s="520"/>
      <c r="N29" s="520"/>
      <c r="O29" s="520"/>
      <c r="P29" s="520"/>
      <c r="Q29" s="520"/>
      <c r="R29" s="520"/>
      <c r="S29" s="520"/>
      <c r="T29" s="520"/>
      <c r="U29" s="520"/>
      <c r="V29" s="520"/>
      <c r="W29" s="520"/>
      <c r="X29" s="520" t="s">
        <v>701</v>
      </c>
      <c r="Y29" s="520"/>
      <c r="Z29" s="520"/>
      <c r="AA29" s="520"/>
      <c r="AB29" s="520"/>
      <c r="AC29" s="520"/>
      <c r="AD29" s="520"/>
      <c r="AE29" s="520"/>
      <c r="AF29" s="520"/>
      <c r="AG29" s="520"/>
      <c r="AH29" s="520"/>
      <c r="AI29" s="520"/>
      <c r="AJ29" s="520"/>
      <c r="AK29" s="520"/>
      <c r="AL29" s="520"/>
    </row>
    <row r="30" spans="2:38" ht="14.25">
      <c r="B30" s="516" t="s">
        <v>752</v>
      </c>
      <c r="C30" s="520"/>
      <c r="D30" s="520"/>
      <c r="E30" s="520"/>
      <c r="F30" s="520"/>
      <c r="G30" s="520"/>
      <c r="H30" s="520"/>
      <c r="I30" s="520"/>
      <c r="J30" s="520"/>
      <c r="K30" s="520"/>
      <c r="L30" s="520"/>
      <c r="M30" s="520"/>
      <c r="N30" s="520"/>
      <c r="O30" s="520"/>
      <c r="P30" s="520"/>
      <c r="Q30" s="520"/>
      <c r="R30" s="520"/>
      <c r="S30" s="520"/>
      <c r="T30" s="520"/>
      <c r="U30" s="520"/>
      <c r="V30" s="520"/>
      <c r="W30" s="520"/>
      <c r="X30" s="520" t="s">
        <v>701</v>
      </c>
      <c r="Y30" s="520" t="s">
        <v>701</v>
      </c>
      <c r="Z30" s="520"/>
      <c r="AA30" s="520"/>
      <c r="AB30" s="520"/>
      <c r="AC30" s="520"/>
      <c r="AD30" s="520"/>
      <c r="AE30" s="520"/>
      <c r="AF30" s="520"/>
      <c r="AG30" s="520"/>
      <c r="AH30" s="520"/>
      <c r="AI30" s="520"/>
      <c r="AJ30" s="520"/>
      <c r="AK30" s="520"/>
      <c r="AL30" s="520"/>
    </row>
    <row r="31" spans="2:38" ht="14.25">
      <c r="B31" s="516" t="s">
        <v>731</v>
      </c>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t="s">
        <v>701</v>
      </c>
      <c r="AA31" s="520"/>
      <c r="AB31" s="520"/>
      <c r="AC31" s="520"/>
      <c r="AD31" s="520"/>
      <c r="AE31" s="520"/>
      <c r="AF31" s="520"/>
      <c r="AG31" s="520"/>
      <c r="AH31" s="520"/>
      <c r="AI31" s="520"/>
      <c r="AJ31" s="520"/>
      <c r="AK31" s="520"/>
      <c r="AL31" s="520"/>
    </row>
    <row r="32" spans="2:38" ht="14.25">
      <c r="B32" s="516" t="s">
        <v>753</v>
      </c>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t="s">
        <v>701</v>
      </c>
      <c r="AA32" s="520" t="s">
        <v>701</v>
      </c>
      <c r="AB32" s="520"/>
      <c r="AC32" s="520"/>
      <c r="AD32" s="520"/>
      <c r="AE32" s="520"/>
      <c r="AF32" s="520"/>
      <c r="AG32" s="520"/>
      <c r="AH32" s="520"/>
      <c r="AI32" s="520"/>
      <c r="AJ32" s="520"/>
      <c r="AK32" s="520"/>
      <c r="AL32" s="520"/>
    </row>
    <row r="33" spans="2:38" ht="14.25">
      <c r="B33" s="516" t="s">
        <v>754</v>
      </c>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t="s">
        <v>701</v>
      </c>
      <c r="AC33" s="520" t="s">
        <v>701</v>
      </c>
      <c r="AD33" s="520"/>
      <c r="AE33" s="520"/>
      <c r="AF33" s="520"/>
      <c r="AG33" s="520"/>
      <c r="AH33" s="520"/>
      <c r="AI33" s="520"/>
      <c r="AJ33" s="520"/>
      <c r="AK33" s="520"/>
      <c r="AL33" s="520"/>
    </row>
    <row r="34" spans="2:38" ht="14.25">
      <c r="B34" s="516" t="s">
        <v>755</v>
      </c>
      <c r="C34" s="520"/>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t="s">
        <v>701</v>
      </c>
      <c r="AD34" s="520" t="s">
        <v>701</v>
      </c>
      <c r="AE34" s="520" t="s">
        <v>701</v>
      </c>
      <c r="AF34" s="520"/>
      <c r="AG34" s="520"/>
      <c r="AH34" s="520"/>
      <c r="AI34" s="520"/>
      <c r="AJ34" s="520"/>
      <c r="AK34" s="520"/>
      <c r="AL34" s="520"/>
    </row>
  </sheetData>
  <mergeCells count="3">
    <mergeCell ref="C3:N3"/>
    <mergeCell ref="O3:Z3"/>
    <mergeCell ref="AA3:AL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H17"/>
  <sheetViews>
    <sheetView workbookViewId="0" topLeftCell="A1">
      <selection activeCell="G19" sqref="G19"/>
    </sheetView>
  </sheetViews>
  <sheetFormatPr defaultColWidth="8.00390625" defaultRowHeight="12.75"/>
  <cols>
    <col min="1" max="1" width="3.125" style="1" customWidth="1"/>
    <col min="2" max="2" width="1.4921875" style="1" customWidth="1"/>
    <col min="3" max="3" width="12.50390625" style="1" customWidth="1"/>
    <col min="4" max="4" width="1.25" style="1" customWidth="1"/>
    <col min="5" max="6" width="11.875" style="1" customWidth="1"/>
    <col min="7" max="7" width="15.625" style="1" customWidth="1"/>
    <col min="8" max="8" width="11.375" style="1" customWidth="1"/>
    <col min="9" max="16384" width="8.125" style="1" customWidth="1"/>
  </cols>
  <sheetData>
    <row r="1" spans="3:7" ht="12.75">
      <c r="C1" s="528" t="s">
        <v>756</v>
      </c>
      <c r="G1" s="1" t="s">
        <v>757</v>
      </c>
    </row>
    <row r="3" spans="1:8" ht="12.75" customHeight="1">
      <c r="A3" s="1">
        <v>1</v>
      </c>
      <c r="B3" s="401"/>
      <c r="C3" s="457" t="s">
        <v>449</v>
      </c>
      <c r="E3" s="1" t="s">
        <v>450</v>
      </c>
      <c r="F3" s="1" t="s">
        <v>399</v>
      </c>
      <c r="G3" s="529" t="s">
        <v>758</v>
      </c>
      <c r="H3" s="367"/>
    </row>
    <row r="4" spans="1:8" ht="12.75" customHeight="1">
      <c r="A4" s="1">
        <v>2</v>
      </c>
      <c r="B4" s="401"/>
      <c r="C4" s="457" t="s">
        <v>409</v>
      </c>
      <c r="E4" s="1" t="s">
        <v>410</v>
      </c>
      <c r="F4" s="1" t="s">
        <v>377</v>
      </c>
      <c r="G4" s="529" t="s">
        <v>759</v>
      </c>
      <c r="H4" s="367"/>
    </row>
    <row r="5" spans="1:8" ht="12.75" customHeight="1">
      <c r="A5" s="1">
        <v>3</v>
      </c>
      <c r="B5" s="401"/>
      <c r="C5" s="457" t="s">
        <v>581</v>
      </c>
      <c r="E5" s="1" t="s">
        <v>582</v>
      </c>
      <c r="F5" s="1" t="s">
        <v>377</v>
      </c>
      <c r="G5" s="529" t="s">
        <v>760</v>
      </c>
      <c r="H5" s="367"/>
    </row>
    <row r="6" spans="1:8" ht="12.75" customHeight="1">
      <c r="A6" s="1">
        <v>4</v>
      </c>
      <c r="B6" s="401"/>
      <c r="C6" s="457" t="s">
        <v>691</v>
      </c>
      <c r="E6" s="1" t="s">
        <v>573</v>
      </c>
      <c r="F6" s="1" t="s">
        <v>377</v>
      </c>
      <c r="G6" s="529"/>
      <c r="H6" s="367"/>
    </row>
    <row r="7" spans="1:8" ht="12.75" customHeight="1">
      <c r="A7" s="1">
        <v>5</v>
      </c>
      <c r="B7" s="401"/>
      <c r="C7" s="457" t="s">
        <v>344</v>
      </c>
      <c r="E7" s="1" t="s">
        <v>345</v>
      </c>
      <c r="F7" s="1" t="s">
        <v>334</v>
      </c>
      <c r="G7" s="529" t="s">
        <v>759</v>
      </c>
      <c r="H7" s="367"/>
    </row>
    <row r="8" spans="1:8" ht="12.75" customHeight="1">
      <c r="A8" s="1">
        <v>6</v>
      </c>
      <c r="B8" s="401"/>
      <c r="C8" s="457" t="s">
        <v>761</v>
      </c>
      <c r="E8" s="1" t="s">
        <v>762</v>
      </c>
      <c r="F8" s="1" t="s">
        <v>388</v>
      </c>
      <c r="G8" s="529"/>
      <c r="H8" s="367"/>
    </row>
    <row r="9" spans="1:8" ht="12.75" customHeight="1">
      <c r="A9" s="1">
        <v>8</v>
      </c>
      <c r="B9" s="401"/>
      <c r="C9" s="457" t="s">
        <v>560</v>
      </c>
      <c r="E9" s="1" t="s">
        <v>561</v>
      </c>
      <c r="F9" s="1" t="s">
        <v>318</v>
      </c>
      <c r="G9" s="529" t="s">
        <v>763</v>
      </c>
      <c r="H9" s="367"/>
    </row>
    <row r="10" spans="1:8" ht="12.75" customHeight="1">
      <c r="A10" s="1">
        <v>9</v>
      </c>
      <c r="B10" s="401"/>
      <c r="C10" s="457" t="s">
        <v>372</v>
      </c>
      <c r="E10" s="1" t="s">
        <v>373</v>
      </c>
      <c r="F10" s="1" t="s">
        <v>374</v>
      </c>
      <c r="G10" s="529" t="s">
        <v>764</v>
      </c>
      <c r="H10" s="367"/>
    </row>
    <row r="11" spans="1:8" ht="12.75" customHeight="1">
      <c r="A11" s="1">
        <v>11</v>
      </c>
      <c r="B11" s="401"/>
      <c r="C11" s="457" t="s">
        <v>765</v>
      </c>
      <c r="E11" s="1" t="s">
        <v>487</v>
      </c>
      <c r="F11" s="1" t="s">
        <v>334</v>
      </c>
      <c r="G11" s="529" t="s">
        <v>766</v>
      </c>
      <c r="H11" s="367"/>
    </row>
    <row r="12" spans="1:8" ht="12.75" customHeight="1">
      <c r="A12" s="1">
        <v>12</v>
      </c>
      <c r="B12" s="401"/>
      <c r="C12" s="457" t="s">
        <v>767</v>
      </c>
      <c r="E12" s="1" t="s">
        <v>404</v>
      </c>
      <c r="F12" s="1" t="s">
        <v>377</v>
      </c>
      <c r="G12" s="529" t="s">
        <v>768</v>
      </c>
      <c r="H12" s="367"/>
    </row>
    <row r="13" spans="1:8" ht="12.75" customHeight="1">
      <c r="A13" s="1">
        <v>13</v>
      </c>
      <c r="B13" s="401"/>
      <c r="C13" s="457" t="s">
        <v>495</v>
      </c>
      <c r="E13" s="1" t="s">
        <v>496</v>
      </c>
      <c r="F13" s="1" t="s">
        <v>334</v>
      </c>
      <c r="G13" s="529" t="s">
        <v>769</v>
      </c>
      <c r="H13" s="367"/>
    </row>
    <row r="14" spans="1:8" ht="12.75" customHeight="1">
      <c r="A14" s="1">
        <v>14</v>
      </c>
      <c r="B14" s="401"/>
      <c r="C14" s="457" t="s">
        <v>411</v>
      </c>
      <c r="E14" s="1" t="s">
        <v>412</v>
      </c>
      <c r="F14" s="1" t="s">
        <v>770</v>
      </c>
      <c r="G14" s="529" t="s">
        <v>769</v>
      </c>
      <c r="H14" s="367"/>
    </row>
    <row r="15" spans="1:8" ht="12.75" customHeight="1">
      <c r="A15" s="1">
        <v>15</v>
      </c>
      <c r="B15" s="401"/>
      <c r="C15" s="457" t="s">
        <v>329</v>
      </c>
      <c r="E15" s="1" t="s">
        <v>330</v>
      </c>
      <c r="F15" s="1" t="s">
        <v>770</v>
      </c>
      <c r="G15" s="529" t="s">
        <v>768</v>
      </c>
      <c r="H15" s="367"/>
    </row>
    <row r="16" spans="1:8" ht="12.75" customHeight="1">
      <c r="A16" s="1">
        <v>16</v>
      </c>
      <c r="B16" s="401"/>
      <c r="C16" s="457" t="s">
        <v>478</v>
      </c>
      <c r="E16" s="1" t="s">
        <v>477</v>
      </c>
      <c r="F16" s="1" t="s">
        <v>479</v>
      </c>
      <c r="G16" s="529" t="s">
        <v>769</v>
      </c>
      <c r="H16" s="367"/>
    </row>
    <row r="17" spans="1:8" ht="12.75" customHeight="1">
      <c r="A17" s="1">
        <v>17</v>
      </c>
      <c r="B17" s="401"/>
      <c r="C17" s="457" t="s">
        <v>521</v>
      </c>
      <c r="E17" s="1" t="s">
        <v>522</v>
      </c>
      <c r="F17" s="1" t="s">
        <v>503</v>
      </c>
      <c r="G17" s="529" t="s">
        <v>768</v>
      </c>
      <c r="H17" s="367"/>
    </row>
  </sheetData>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1:E75"/>
  <sheetViews>
    <sheetView workbookViewId="0" topLeftCell="A58">
      <selection activeCell="D58" sqref="D58"/>
    </sheetView>
  </sheetViews>
  <sheetFormatPr defaultColWidth="8.00390625" defaultRowHeight="12.75"/>
  <cols>
    <col min="1" max="1" width="2.75390625" style="367" customWidth="1"/>
    <col min="2" max="2" width="17.00390625" style="1" customWidth="1"/>
    <col min="3" max="3" width="27.375" style="1" customWidth="1"/>
    <col min="4" max="4" width="8.125" style="1" customWidth="1"/>
    <col min="5" max="5" width="3.625" style="1" customWidth="1"/>
    <col min="6" max="16384" width="8.125" style="1" customWidth="1"/>
  </cols>
  <sheetData>
    <row r="1" spans="1:3" s="443" customFormat="1" ht="19.5" customHeight="1">
      <c r="A1" s="530"/>
      <c r="B1" s="530" t="s">
        <v>771</v>
      </c>
      <c r="C1" s="530" t="s">
        <v>309</v>
      </c>
    </row>
    <row r="2" spans="1:5" ht="12">
      <c r="A2" s="531">
        <v>1</v>
      </c>
      <c r="B2" s="532" t="s">
        <v>772</v>
      </c>
      <c r="C2" s="532" t="s">
        <v>377</v>
      </c>
      <c r="E2" s="1">
        <v>0</v>
      </c>
    </row>
    <row r="3" spans="1:5" ht="12">
      <c r="A3" s="531">
        <v>2</v>
      </c>
      <c r="B3" s="532" t="s">
        <v>773</v>
      </c>
      <c r="C3" s="532" t="s">
        <v>774</v>
      </c>
      <c r="E3" s="1">
        <v>0</v>
      </c>
    </row>
    <row r="4" spans="1:5" ht="12">
      <c r="A4" s="531">
        <v>3</v>
      </c>
      <c r="B4" s="532" t="s">
        <v>775</v>
      </c>
      <c r="C4" s="532" t="s">
        <v>399</v>
      </c>
      <c r="E4" s="1">
        <v>0</v>
      </c>
    </row>
    <row r="5" spans="1:5" ht="12">
      <c r="A5" s="531">
        <v>4</v>
      </c>
      <c r="B5" s="532" t="s">
        <v>776</v>
      </c>
      <c r="C5" s="532" t="s">
        <v>777</v>
      </c>
      <c r="E5" s="1">
        <v>0</v>
      </c>
    </row>
    <row r="6" spans="1:5" ht="12">
      <c r="A6" s="531">
        <v>5</v>
      </c>
      <c r="B6" s="532" t="s">
        <v>778</v>
      </c>
      <c r="C6" s="532" t="s">
        <v>779</v>
      </c>
      <c r="E6" s="1">
        <v>1</v>
      </c>
    </row>
    <row r="7" spans="1:5" ht="12">
      <c r="A7" s="531">
        <v>6</v>
      </c>
      <c r="B7" s="532" t="s">
        <v>780</v>
      </c>
      <c r="C7" s="532" t="s">
        <v>779</v>
      </c>
      <c r="E7" s="1">
        <v>0</v>
      </c>
    </row>
    <row r="8" spans="1:5" ht="12">
      <c r="A8" s="531">
        <v>7</v>
      </c>
      <c r="B8" s="532" t="s">
        <v>271</v>
      </c>
      <c r="C8" s="532" t="s">
        <v>371</v>
      </c>
      <c r="E8" s="1">
        <v>0</v>
      </c>
    </row>
    <row r="9" spans="1:5" ht="12">
      <c r="A9" s="531">
        <v>8</v>
      </c>
      <c r="B9" s="532" t="s">
        <v>781</v>
      </c>
      <c r="C9" s="532" t="s">
        <v>388</v>
      </c>
      <c r="E9" s="1">
        <v>0</v>
      </c>
    </row>
    <row r="10" spans="1:5" ht="12">
      <c r="A10" s="531">
        <v>9</v>
      </c>
      <c r="B10" s="532" t="s">
        <v>782</v>
      </c>
      <c r="C10" s="532" t="s">
        <v>363</v>
      </c>
      <c r="E10" s="1">
        <v>0</v>
      </c>
    </row>
    <row r="11" spans="1:5" ht="12">
      <c r="A11" s="531">
        <v>10</v>
      </c>
      <c r="B11" s="532" t="s">
        <v>783</v>
      </c>
      <c r="C11" s="532" t="s">
        <v>363</v>
      </c>
      <c r="E11" s="1">
        <v>0</v>
      </c>
    </row>
    <row r="12" spans="1:5" ht="12">
      <c r="A12" s="531">
        <v>11</v>
      </c>
      <c r="B12" s="532" t="s">
        <v>784</v>
      </c>
      <c r="C12" s="532" t="s">
        <v>363</v>
      </c>
      <c r="E12" s="1">
        <v>0</v>
      </c>
    </row>
    <row r="13" spans="1:5" ht="12">
      <c r="A13" s="531">
        <v>12</v>
      </c>
      <c r="B13" s="532" t="s">
        <v>785</v>
      </c>
      <c r="C13" s="532" t="s">
        <v>363</v>
      </c>
      <c r="E13" s="1">
        <v>0</v>
      </c>
    </row>
    <row r="14" spans="1:5" ht="12">
      <c r="A14" s="531">
        <v>13</v>
      </c>
      <c r="B14" s="532" t="s">
        <v>786</v>
      </c>
      <c r="C14" s="532" t="s">
        <v>343</v>
      </c>
      <c r="E14" s="1">
        <v>0</v>
      </c>
    </row>
    <row r="15" spans="1:5" ht="12">
      <c r="A15" s="531">
        <v>14</v>
      </c>
      <c r="B15" s="532" t="s">
        <v>787</v>
      </c>
      <c r="C15" s="532" t="s">
        <v>788</v>
      </c>
      <c r="E15" s="1">
        <v>0</v>
      </c>
    </row>
    <row r="16" spans="1:5" ht="12">
      <c r="A16" s="531">
        <v>15</v>
      </c>
      <c r="B16" s="532" t="s">
        <v>789</v>
      </c>
      <c r="C16" s="532" t="s">
        <v>374</v>
      </c>
      <c r="E16" s="1">
        <v>1</v>
      </c>
    </row>
    <row r="17" spans="1:5" ht="12">
      <c r="A17" s="531">
        <v>16</v>
      </c>
      <c r="B17" s="532" t="s">
        <v>790</v>
      </c>
      <c r="C17" s="532" t="s">
        <v>312</v>
      </c>
      <c r="E17" s="1">
        <v>0</v>
      </c>
    </row>
    <row r="18" spans="1:5" ht="12">
      <c r="A18" s="531">
        <v>17</v>
      </c>
      <c r="B18" s="532" t="s">
        <v>275</v>
      </c>
      <c r="C18" s="532" t="s">
        <v>791</v>
      </c>
      <c r="E18" s="1">
        <v>0</v>
      </c>
    </row>
    <row r="19" spans="1:5" ht="12">
      <c r="A19" s="531">
        <v>18</v>
      </c>
      <c r="B19" s="532" t="s">
        <v>792</v>
      </c>
      <c r="C19" s="532" t="s">
        <v>793</v>
      </c>
      <c r="E19" s="1">
        <v>0</v>
      </c>
    </row>
    <row r="20" spans="1:5" ht="12">
      <c r="A20" s="531">
        <v>19</v>
      </c>
      <c r="B20" s="532" t="s">
        <v>794</v>
      </c>
      <c r="C20" s="532" t="s">
        <v>793</v>
      </c>
      <c r="E20" s="1">
        <v>0</v>
      </c>
    </row>
    <row r="21" spans="1:5" ht="12">
      <c r="A21" s="531">
        <v>20</v>
      </c>
      <c r="B21" s="532" t="s">
        <v>795</v>
      </c>
      <c r="C21" s="532" t="s">
        <v>363</v>
      </c>
      <c r="E21" s="1">
        <v>0</v>
      </c>
    </row>
    <row r="22" spans="1:5" ht="12">
      <c r="A22" s="531">
        <v>21</v>
      </c>
      <c r="B22" s="532" t="s">
        <v>796</v>
      </c>
      <c r="C22" s="532" t="s">
        <v>779</v>
      </c>
      <c r="E22" s="1">
        <v>0</v>
      </c>
    </row>
    <row r="23" spans="1:5" ht="12">
      <c r="A23" s="531">
        <v>22</v>
      </c>
      <c r="B23" s="532" t="s">
        <v>797</v>
      </c>
      <c r="C23" s="532" t="s">
        <v>363</v>
      </c>
      <c r="E23" s="1">
        <v>0</v>
      </c>
    </row>
    <row r="24" spans="1:5" ht="12">
      <c r="A24" s="531">
        <v>23</v>
      </c>
      <c r="B24" s="532" t="s">
        <v>798</v>
      </c>
      <c r="C24" s="532" t="s">
        <v>799</v>
      </c>
      <c r="E24" s="1">
        <v>0</v>
      </c>
    </row>
    <row r="25" spans="1:5" ht="12">
      <c r="A25" s="531">
        <v>24</v>
      </c>
      <c r="B25" s="532" t="s">
        <v>800</v>
      </c>
      <c r="C25" s="532" t="s">
        <v>377</v>
      </c>
      <c r="E25" s="1">
        <v>0</v>
      </c>
    </row>
    <row r="26" spans="1:5" ht="12">
      <c r="A26" s="531">
        <v>25</v>
      </c>
      <c r="B26" s="532" t="s">
        <v>801</v>
      </c>
      <c r="C26" s="532" t="s">
        <v>388</v>
      </c>
      <c r="E26" s="1">
        <v>0</v>
      </c>
    </row>
    <row r="27" spans="1:5" ht="12">
      <c r="A27" s="531">
        <v>26</v>
      </c>
      <c r="B27" s="532" t="s">
        <v>294</v>
      </c>
      <c r="C27" s="532" t="s">
        <v>802</v>
      </c>
      <c r="E27" s="1">
        <v>0</v>
      </c>
    </row>
    <row r="28" spans="1:5" ht="12">
      <c r="A28" s="531">
        <v>27</v>
      </c>
      <c r="B28" s="532" t="s">
        <v>803</v>
      </c>
      <c r="C28" s="532" t="s">
        <v>779</v>
      </c>
      <c r="E28" s="1">
        <v>0</v>
      </c>
    </row>
    <row r="29" spans="1:5" ht="12">
      <c r="A29" s="531">
        <v>28</v>
      </c>
      <c r="B29" s="532" t="s">
        <v>804</v>
      </c>
      <c r="C29" s="532" t="s">
        <v>377</v>
      </c>
      <c r="E29" s="1">
        <v>0</v>
      </c>
    </row>
    <row r="30" spans="1:5" ht="12">
      <c r="A30" s="531">
        <v>29</v>
      </c>
      <c r="B30" s="532" t="s">
        <v>805</v>
      </c>
      <c r="C30" s="532" t="s">
        <v>802</v>
      </c>
      <c r="E30" s="1">
        <v>1</v>
      </c>
    </row>
    <row r="31" spans="1:5" ht="12">
      <c r="A31" s="531">
        <v>30</v>
      </c>
      <c r="B31" s="532" t="s">
        <v>288</v>
      </c>
      <c r="C31" s="532" t="s">
        <v>802</v>
      </c>
      <c r="E31" s="1">
        <v>0</v>
      </c>
    </row>
    <row r="32" spans="1:5" ht="12">
      <c r="A32" s="531">
        <v>31</v>
      </c>
      <c r="B32" s="532" t="s">
        <v>806</v>
      </c>
      <c r="C32" s="532" t="s">
        <v>802</v>
      </c>
      <c r="E32" s="1">
        <v>0</v>
      </c>
    </row>
    <row r="33" spans="1:5" ht="12">
      <c r="A33" s="531">
        <v>32</v>
      </c>
      <c r="B33" s="532" t="s">
        <v>807</v>
      </c>
      <c r="C33" s="532" t="s">
        <v>802</v>
      </c>
      <c r="E33" s="1">
        <v>0</v>
      </c>
    </row>
    <row r="34" spans="1:5" ht="12">
      <c r="A34" s="531">
        <v>33</v>
      </c>
      <c r="B34" s="532" t="s">
        <v>808</v>
      </c>
      <c r="C34" s="532" t="s">
        <v>802</v>
      </c>
      <c r="E34" s="1">
        <v>0</v>
      </c>
    </row>
    <row r="35" spans="1:5" ht="12">
      <c r="A35" s="531">
        <v>34</v>
      </c>
      <c r="B35" s="532" t="s">
        <v>809</v>
      </c>
      <c r="C35" s="532" t="s">
        <v>810</v>
      </c>
      <c r="E35" s="1">
        <v>0</v>
      </c>
    </row>
    <row r="36" spans="1:5" ht="12">
      <c r="A36" s="531">
        <v>35</v>
      </c>
      <c r="B36" s="532" t="s">
        <v>811</v>
      </c>
      <c r="C36" s="532" t="s">
        <v>802</v>
      </c>
      <c r="E36" s="1">
        <v>1</v>
      </c>
    </row>
    <row r="37" spans="1:5" ht="12">
      <c r="A37" s="531">
        <v>36</v>
      </c>
      <c r="B37" s="532" t="s">
        <v>812</v>
      </c>
      <c r="C37" s="532" t="s">
        <v>399</v>
      </c>
      <c r="E37" s="1">
        <v>1</v>
      </c>
    </row>
    <row r="38" spans="1:5" ht="12">
      <c r="A38" s="531">
        <v>37</v>
      </c>
      <c r="B38" s="532" t="s">
        <v>813</v>
      </c>
      <c r="C38" s="532" t="s">
        <v>814</v>
      </c>
      <c r="E38" s="1">
        <v>0</v>
      </c>
    </row>
    <row r="39" spans="1:5" ht="12">
      <c r="A39" s="531">
        <v>38</v>
      </c>
      <c r="B39" s="532" t="s">
        <v>815</v>
      </c>
      <c r="C39" s="532" t="s">
        <v>810</v>
      </c>
      <c r="E39" s="1">
        <v>0</v>
      </c>
    </row>
    <row r="40" spans="1:5" ht="12">
      <c r="A40" s="531">
        <v>39</v>
      </c>
      <c r="B40" s="532" t="s">
        <v>293</v>
      </c>
      <c r="C40" s="532" t="s">
        <v>802</v>
      </c>
      <c r="E40" s="1">
        <v>0</v>
      </c>
    </row>
    <row r="41" spans="1:5" ht="12">
      <c r="A41" s="531">
        <v>40</v>
      </c>
      <c r="B41" s="532" t="s">
        <v>295</v>
      </c>
      <c r="C41" s="532" t="s">
        <v>377</v>
      </c>
      <c r="E41" s="1">
        <v>0</v>
      </c>
    </row>
    <row r="42" spans="1:5" ht="12">
      <c r="A42" s="531">
        <v>41</v>
      </c>
      <c r="B42" s="532" t="s">
        <v>816</v>
      </c>
      <c r="C42" s="532" t="s">
        <v>377</v>
      </c>
      <c r="E42" s="1">
        <v>0</v>
      </c>
    </row>
    <row r="43" spans="1:5" ht="12">
      <c r="A43" s="531">
        <v>42</v>
      </c>
      <c r="B43" s="532" t="s">
        <v>817</v>
      </c>
      <c r="C43" s="532" t="s">
        <v>331</v>
      </c>
      <c r="E43" s="1">
        <v>0</v>
      </c>
    </row>
    <row r="44" spans="1:5" ht="12">
      <c r="A44" s="531">
        <v>43</v>
      </c>
      <c r="B44" s="532" t="s">
        <v>818</v>
      </c>
      <c r="C44" s="532" t="s">
        <v>819</v>
      </c>
      <c r="E44" s="1">
        <v>0</v>
      </c>
    </row>
    <row r="45" spans="1:5" ht="12">
      <c r="A45" s="531">
        <v>44</v>
      </c>
      <c r="B45" s="532" t="s">
        <v>279</v>
      </c>
      <c r="C45" s="532" t="s">
        <v>525</v>
      </c>
      <c r="E45" s="1">
        <v>0</v>
      </c>
    </row>
    <row r="46" spans="1:5" ht="12">
      <c r="A46" s="531">
        <v>45</v>
      </c>
      <c r="B46" s="532" t="s">
        <v>284</v>
      </c>
      <c r="C46" s="532" t="s">
        <v>820</v>
      </c>
      <c r="E46" s="1">
        <v>0</v>
      </c>
    </row>
    <row r="47" spans="1:5" ht="12">
      <c r="A47" s="531">
        <v>46</v>
      </c>
      <c r="B47" s="532" t="s">
        <v>291</v>
      </c>
      <c r="C47" s="532" t="s">
        <v>802</v>
      </c>
      <c r="E47" s="1">
        <v>0</v>
      </c>
    </row>
    <row r="48" spans="1:5" ht="12">
      <c r="A48" s="531">
        <v>47</v>
      </c>
      <c r="B48" s="532" t="s">
        <v>821</v>
      </c>
      <c r="C48" s="532" t="s">
        <v>822</v>
      </c>
      <c r="E48" s="1">
        <v>0</v>
      </c>
    </row>
    <row r="49" spans="1:5" ht="12">
      <c r="A49" s="531">
        <v>48</v>
      </c>
      <c r="B49" s="532" t="s">
        <v>823</v>
      </c>
      <c r="C49" s="532" t="s">
        <v>377</v>
      </c>
      <c r="E49" s="1">
        <v>0</v>
      </c>
    </row>
    <row r="50" spans="1:5" ht="12">
      <c r="A50" s="531">
        <v>49</v>
      </c>
      <c r="B50" s="532" t="s">
        <v>824</v>
      </c>
      <c r="C50" s="532" t="s">
        <v>377</v>
      </c>
      <c r="E50" s="1">
        <v>0</v>
      </c>
    </row>
    <row r="51" spans="1:5" ht="12">
      <c r="A51" s="531">
        <v>50</v>
      </c>
      <c r="B51" s="532" t="s">
        <v>825</v>
      </c>
      <c r="C51" s="532" t="s">
        <v>826</v>
      </c>
      <c r="E51" s="1">
        <v>0</v>
      </c>
    </row>
    <row r="52" spans="1:5" ht="12">
      <c r="A52" s="531">
        <v>51</v>
      </c>
      <c r="B52" s="532" t="s">
        <v>827</v>
      </c>
      <c r="C52" s="532" t="s">
        <v>503</v>
      </c>
      <c r="E52" s="1">
        <v>0</v>
      </c>
    </row>
    <row r="53" spans="1:5" ht="12">
      <c r="A53" s="531">
        <v>52</v>
      </c>
      <c r="B53" s="532" t="s">
        <v>828</v>
      </c>
      <c r="C53" s="532" t="s">
        <v>829</v>
      </c>
      <c r="E53" s="1">
        <v>0</v>
      </c>
    </row>
    <row r="54" spans="1:5" ht="12">
      <c r="A54" s="531">
        <v>53</v>
      </c>
      <c r="B54" s="532" t="s">
        <v>830</v>
      </c>
      <c r="C54" s="532" t="s">
        <v>380</v>
      </c>
      <c r="E54" s="1">
        <v>0</v>
      </c>
    </row>
    <row r="55" spans="1:5" ht="12">
      <c r="A55" s="531">
        <v>54</v>
      </c>
      <c r="B55" s="532" t="s">
        <v>831</v>
      </c>
      <c r="C55" s="532" t="s">
        <v>832</v>
      </c>
      <c r="E55" s="1">
        <v>0</v>
      </c>
    </row>
    <row r="56" spans="1:5" ht="12">
      <c r="A56" s="531">
        <v>55</v>
      </c>
      <c r="B56" s="532" t="s">
        <v>833</v>
      </c>
      <c r="C56" s="532" t="s">
        <v>834</v>
      </c>
      <c r="E56" s="1">
        <v>0</v>
      </c>
    </row>
    <row r="57" spans="1:5" ht="12">
      <c r="A57" s="531">
        <v>56</v>
      </c>
      <c r="B57" s="532" t="s">
        <v>835</v>
      </c>
      <c r="C57" s="532" t="s">
        <v>834</v>
      </c>
      <c r="E57" s="1">
        <v>0</v>
      </c>
    </row>
    <row r="58" spans="1:5" ht="12">
      <c r="A58" s="531">
        <v>57</v>
      </c>
      <c r="B58" s="532" t="s">
        <v>836</v>
      </c>
      <c r="C58" s="532" t="s">
        <v>837</v>
      </c>
      <c r="E58" s="1">
        <v>0</v>
      </c>
    </row>
    <row r="59" spans="1:5" ht="12">
      <c r="A59" s="531">
        <v>58</v>
      </c>
      <c r="B59" s="532" t="s">
        <v>838</v>
      </c>
      <c r="C59" s="532" t="s">
        <v>839</v>
      </c>
      <c r="E59" s="1">
        <v>0</v>
      </c>
    </row>
    <row r="60" spans="1:5" ht="12">
      <c r="A60" s="531">
        <v>59</v>
      </c>
      <c r="B60" s="532" t="s">
        <v>840</v>
      </c>
      <c r="C60" s="532" t="s">
        <v>841</v>
      </c>
      <c r="E60" s="1">
        <v>0</v>
      </c>
    </row>
    <row r="61" spans="1:5" ht="12">
      <c r="A61" s="531">
        <v>60</v>
      </c>
      <c r="B61" s="532" t="s">
        <v>842</v>
      </c>
      <c r="C61" s="532" t="s">
        <v>331</v>
      </c>
      <c r="E61" s="1">
        <v>0</v>
      </c>
    </row>
    <row r="62" spans="1:5" ht="12">
      <c r="A62" s="531">
        <v>61</v>
      </c>
      <c r="B62" s="532" t="s">
        <v>843</v>
      </c>
      <c r="C62" s="532" t="s">
        <v>802</v>
      </c>
      <c r="E62" s="1">
        <v>0</v>
      </c>
    </row>
    <row r="63" spans="1:5" ht="12">
      <c r="A63" s="531">
        <v>62</v>
      </c>
      <c r="B63" s="532" t="s">
        <v>290</v>
      </c>
      <c r="C63" s="532" t="s">
        <v>844</v>
      </c>
      <c r="E63" s="1">
        <v>0</v>
      </c>
    </row>
    <row r="64" spans="1:5" ht="12">
      <c r="A64" s="531">
        <v>63</v>
      </c>
      <c r="B64" s="532" t="s">
        <v>845</v>
      </c>
      <c r="C64" s="532" t="s">
        <v>846</v>
      </c>
      <c r="E64" s="1">
        <v>0</v>
      </c>
    </row>
    <row r="65" spans="1:5" ht="12">
      <c r="A65" s="531">
        <v>64</v>
      </c>
      <c r="B65" s="532" t="s">
        <v>847</v>
      </c>
      <c r="C65" s="532" t="s">
        <v>848</v>
      </c>
      <c r="E65" s="1">
        <v>0</v>
      </c>
    </row>
    <row r="66" spans="1:5" ht="12">
      <c r="A66" s="531">
        <v>65</v>
      </c>
      <c r="B66" s="532" t="s">
        <v>849</v>
      </c>
      <c r="C66" s="532" t="s">
        <v>850</v>
      </c>
      <c r="E66" s="1">
        <v>0</v>
      </c>
    </row>
    <row r="67" spans="1:5" ht="12">
      <c r="A67" s="531">
        <v>66</v>
      </c>
      <c r="B67" s="532" t="s">
        <v>851</v>
      </c>
      <c r="C67" s="532" t="s">
        <v>779</v>
      </c>
      <c r="E67" s="1">
        <v>0</v>
      </c>
    </row>
    <row r="68" spans="1:5" ht="12">
      <c r="A68" s="531">
        <v>67</v>
      </c>
      <c r="B68" s="532" t="s">
        <v>852</v>
      </c>
      <c r="C68" s="532" t="s">
        <v>779</v>
      </c>
      <c r="E68" s="1">
        <v>1</v>
      </c>
    </row>
    <row r="69" spans="1:5" ht="12">
      <c r="A69" s="531">
        <v>68</v>
      </c>
      <c r="B69" s="532" t="s">
        <v>853</v>
      </c>
      <c r="C69" s="532" t="s">
        <v>779</v>
      </c>
      <c r="E69" s="1">
        <v>0</v>
      </c>
    </row>
    <row r="70" spans="1:5" ht="12">
      <c r="A70" s="531">
        <v>69</v>
      </c>
      <c r="B70" s="532" t="s">
        <v>854</v>
      </c>
      <c r="C70" s="532" t="s">
        <v>448</v>
      </c>
      <c r="E70" s="1">
        <v>0</v>
      </c>
    </row>
    <row r="71" spans="1:5" ht="12">
      <c r="A71" s="531">
        <v>70</v>
      </c>
      <c r="B71" s="532" t="s">
        <v>855</v>
      </c>
      <c r="C71" s="532" t="s">
        <v>448</v>
      </c>
      <c r="E71" s="1">
        <v>0</v>
      </c>
    </row>
    <row r="72" spans="1:5" ht="12">
      <c r="A72" s="531">
        <v>71</v>
      </c>
      <c r="B72" s="532" t="s">
        <v>856</v>
      </c>
      <c r="C72" s="532" t="s">
        <v>448</v>
      </c>
      <c r="E72" s="1">
        <v>0</v>
      </c>
    </row>
    <row r="75" ht="12">
      <c r="E75" s="1">
        <f>SUM(E2:E74)</f>
        <v>6</v>
      </c>
    </row>
  </sheetData>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N102"/>
  <sheetViews>
    <sheetView zoomScale="90" zoomScaleNormal="90" workbookViewId="0" topLeftCell="C9">
      <selection activeCell="F16" sqref="F16"/>
    </sheetView>
  </sheetViews>
  <sheetFormatPr defaultColWidth="8.00390625" defaultRowHeight="12.75"/>
  <cols>
    <col min="1" max="1" width="0.2421875" style="11" customWidth="1"/>
    <col min="2" max="2" width="10.25390625" style="11" customWidth="1"/>
    <col min="3" max="3" width="0.2421875" style="11" customWidth="1"/>
    <col min="4" max="4" width="10.25390625" style="11" customWidth="1"/>
    <col min="5" max="5" width="0.2421875" style="11" customWidth="1"/>
    <col min="6" max="10" width="5.125" style="11" customWidth="1"/>
    <col min="11" max="11" width="0.2421875" style="11" customWidth="1"/>
    <col min="12" max="16" width="5.125" style="11" customWidth="1"/>
    <col min="17" max="17" width="0.2421875" style="11" customWidth="1"/>
    <col min="18" max="22" width="5.125" style="11" customWidth="1"/>
    <col min="23" max="23" width="0.2421875" style="11" customWidth="1"/>
    <col min="24" max="28" width="5.125" style="11" customWidth="1"/>
    <col min="29" max="29" width="0.2421875" style="11" customWidth="1"/>
    <col min="30" max="33" width="4.25390625" style="11" customWidth="1"/>
    <col min="34" max="34" width="0.2421875" style="11" customWidth="1"/>
    <col min="35" max="16384" width="8.25390625" style="11" customWidth="1"/>
  </cols>
  <sheetData>
    <row r="1" spans="2:33" s="12" customFormat="1" ht="1.5" customHeight="1">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1:34" s="12" customFormat="1" ht="19.5" customHeight="1">
      <c r="A2" s="14"/>
      <c r="B2" s="15" t="s">
        <v>20</v>
      </c>
      <c r="C2" s="14"/>
      <c r="D2" s="16" t="s">
        <v>21</v>
      </c>
      <c r="E2" s="17"/>
      <c r="F2" s="18"/>
      <c r="G2" s="18"/>
      <c r="H2" s="18"/>
      <c r="I2" s="18"/>
      <c r="J2" s="18"/>
      <c r="K2" s="17"/>
      <c r="L2" s="18"/>
      <c r="M2" s="18"/>
      <c r="N2" s="18"/>
      <c r="O2" s="18"/>
      <c r="P2" s="18"/>
      <c r="Q2" s="17"/>
      <c r="R2" s="18"/>
      <c r="S2" s="18"/>
      <c r="T2" s="18"/>
      <c r="U2" s="18"/>
      <c r="V2" s="18"/>
      <c r="W2" s="17"/>
      <c r="X2" s="18"/>
      <c r="Y2" s="18"/>
      <c r="Z2" s="18"/>
      <c r="AA2" s="18"/>
      <c r="AB2" s="18"/>
      <c r="AC2" s="17"/>
      <c r="AD2" s="18"/>
      <c r="AE2" s="18"/>
      <c r="AF2" s="19"/>
      <c r="AG2" s="20"/>
      <c r="AH2" s="14"/>
    </row>
    <row r="3" spans="1:40" s="12" customFormat="1" ht="19.5" customHeight="1">
      <c r="A3" s="21"/>
      <c r="B3" s="15"/>
      <c r="C3" s="21"/>
      <c r="D3" s="22" t="s">
        <v>22</v>
      </c>
      <c r="E3" s="23"/>
      <c r="F3" s="24"/>
      <c r="G3" s="24"/>
      <c r="H3" s="24"/>
      <c r="I3" s="24"/>
      <c r="J3" s="24"/>
      <c r="K3" s="23"/>
      <c r="L3" s="24"/>
      <c r="M3" s="24"/>
      <c r="N3" s="24"/>
      <c r="O3" s="24"/>
      <c r="P3" s="24"/>
      <c r="Q3" s="23"/>
      <c r="R3" s="24"/>
      <c r="S3" s="24"/>
      <c r="T3" s="24"/>
      <c r="U3" s="24"/>
      <c r="V3" s="24"/>
      <c r="W3" s="23"/>
      <c r="X3" s="24"/>
      <c r="Y3" s="24"/>
      <c r="Z3" s="24"/>
      <c r="AA3" s="24"/>
      <c r="AB3" s="24"/>
      <c r="AC3" s="23"/>
      <c r="AD3" s="24"/>
      <c r="AE3" s="24"/>
      <c r="AF3" s="24"/>
      <c r="AG3" s="25"/>
      <c r="AH3" s="21"/>
      <c r="AI3" s="26"/>
      <c r="AJ3" s="26"/>
      <c r="AK3" s="26"/>
      <c r="AL3" s="26"/>
      <c r="AM3" s="26"/>
      <c r="AN3" s="27"/>
    </row>
    <row r="4" spans="1:40" s="12" customFormat="1" ht="19.5" customHeight="1">
      <c r="A4" s="28"/>
      <c r="B4" s="15"/>
      <c r="C4" s="28"/>
      <c r="D4" s="29" t="s">
        <v>23</v>
      </c>
      <c r="E4" s="30"/>
      <c r="F4" s="31"/>
      <c r="G4" s="31"/>
      <c r="H4" s="31"/>
      <c r="I4" s="31"/>
      <c r="J4" s="31"/>
      <c r="K4" s="30"/>
      <c r="L4" s="31"/>
      <c r="M4" s="31"/>
      <c r="N4" s="31"/>
      <c r="O4" s="31"/>
      <c r="P4" s="31"/>
      <c r="Q4" s="30"/>
      <c r="R4" s="31"/>
      <c r="S4" s="31"/>
      <c r="T4" s="31"/>
      <c r="U4" s="31"/>
      <c r="V4" s="31"/>
      <c r="W4" s="30"/>
      <c r="X4" s="31"/>
      <c r="Y4" s="31"/>
      <c r="Z4" s="31"/>
      <c r="AA4" s="31"/>
      <c r="AB4" s="31"/>
      <c r="AC4" s="30"/>
      <c r="AD4" s="31"/>
      <c r="AE4" s="31"/>
      <c r="AF4" s="31"/>
      <c r="AG4" s="32"/>
      <c r="AH4" s="28"/>
      <c r="AI4" s="33"/>
      <c r="AJ4" s="33"/>
      <c r="AK4" s="33"/>
      <c r="AL4" s="33"/>
      <c r="AM4" s="33"/>
      <c r="AN4" s="34"/>
    </row>
    <row r="5" spans="1:34" s="12" customFormat="1" ht="19.5" customHeight="1">
      <c r="A5" s="35"/>
      <c r="B5" s="15"/>
      <c r="C5" s="35"/>
      <c r="D5" s="36" t="s">
        <v>24</v>
      </c>
      <c r="E5" s="37"/>
      <c r="F5" s="37"/>
      <c r="G5" s="37"/>
      <c r="H5" s="37"/>
      <c r="I5" s="37"/>
      <c r="J5" s="37"/>
      <c r="K5" s="37"/>
      <c r="L5" s="37"/>
      <c r="M5" s="37"/>
      <c r="N5" s="37"/>
      <c r="O5" s="37"/>
      <c r="P5" s="37"/>
      <c r="Q5" s="37"/>
      <c r="R5" s="37"/>
      <c r="S5" s="37"/>
      <c r="T5" s="37"/>
      <c r="U5" s="37"/>
      <c r="V5" s="37"/>
      <c r="W5" s="38"/>
      <c r="X5" s="37"/>
      <c r="Y5" s="37"/>
      <c r="Z5" s="37"/>
      <c r="AA5" s="37"/>
      <c r="AB5" s="37"/>
      <c r="AC5" s="38"/>
      <c r="AD5" s="37" t="s">
        <v>25</v>
      </c>
      <c r="AE5" s="37"/>
      <c r="AF5" s="39"/>
      <c r="AG5" s="40"/>
      <c r="AH5" s="35"/>
    </row>
    <row r="6" spans="2:33" s="12" customFormat="1" ht="1.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4" ht="12.75" customHeight="1">
      <c r="A7" s="41"/>
      <c r="B7" s="42" t="s">
        <v>26</v>
      </c>
      <c r="C7" s="41"/>
      <c r="D7" s="43" t="s">
        <v>27</v>
      </c>
      <c r="E7" s="41"/>
      <c r="F7" s="44" t="s">
        <v>28</v>
      </c>
      <c r="G7" s="44"/>
      <c r="H7" s="44"/>
      <c r="I7" s="44"/>
      <c r="J7" s="44"/>
      <c r="K7" s="41"/>
      <c r="L7" s="45" t="s">
        <v>29</v>
      </c>
      <c r="M7" s="45"/>
      <c r="N7" s="45"/>
      <c r="O7" s="45"/>
      <c r="P7" s="45"/>
      <c r="Q7" s="41"/>
      <c r="R7" s="46" t="s">
        <v>30</v>
      </c>
      <c r="S7" s="46"/>
      <c r="T7" s="46"/>
      <c r="U7" s="46"/>
      <c r="V7" s="46"/>
      <c r="W7" s="41"/>
      <c r="X7" s="46" t="s">
        <v>31</v>
      </c>
      <c r="Y7" s="46"/>
      <c r="Z7" s="46"/>
      <c r="AA7" s="46"/>
      <c r="AB7" s="46"/>
      <c r="AC7" s="41"/>
      <c r="AD7" s="46" t="s">
        <v>32</v>
      </c>
      <c r="AE7" s="46"/>
      <c r="AF7" s="46"/>
      <c r="AG7" s="46"/>
      <c r="AH7" s="41"/>
    </row>
    <row r="8" spans="2:33" s="12" customFormat="1" ht="1.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row>
    <row r="9" spans="1:34" ht="12.75" customHeight="1">
      <c r="A9" s="47"/>
      <c r="B9" s="48" t="s">
        <v>33</v>
      </c>
      <c r="C9" s="47"/>
      <c r="D9" s="49"/>
      <c r="E9" s="47"/>
      <c r="F9" s="50"/>
      <c r="G9" s="50"/>
      <c r="H9" s="50"/>
      <c r="I9" s="50"/>
      <c r="J9" s="51"/>
      <c r="K9" s="47"/>
      <c r="L9" s="52"/>
      <c r="M9" s="50"/>
      <c r="N9" s="50"/>
      <c r="O9" s="50"/>
      <c r="P9" s="51"/>
      <c r="Q9" s="47"/>
      <c r="R9" s="53" t="s">
        <v>34</v>
      </c>
      <c r="S9" s="53"/>
      <c r="T9" s="53"/>
      <c r="U9" s="53"/>
      <c r="V9" s="53"/>
      <c r="W9" s="47"/>
      <c r="X9" s="54" t="s">
        <v>25</v>
      </c>
      <c r="Y9" s="55"/>
      <c r="Z9" s="55"/>
      <c r="AA9" s="55"/>
      <c r="AB9" s="56"/>
      <c r="AC9" s="47"/>
      <c r="AD9" s="54" t="s">
        <v>25</v>
      </c>
      <c r="AE9" s="55"/>
      <c r="AF9" s="55"/>
      <c r="AG9" s="56"/>
      <c r="AH9" s="47"/>
    </row>
    <row r="10" spans="1:34" ht="12.75" customHeight="1">
      <c r="A10" s="57"/>
      <c r="B10" s="48" t="s">
        <v>35</v>
      </c>
      <c r="C10" s="57"/>
      <c r="D10" s="58"/>
      <c r="E10" s="57"/>
      <c r="F10" s="59"/>
      <c r="G10" s="59"/>
      <c r="H10" s="59"/>
      <c r="I10" s="59"/>
      <c r="J10" s="60"/>
      <c r="K10" s="57"/>
      <c r="L10" s="61"/>
      <c r="M10" s="62"/>
      <c r="N10" s="59"/>
      <c r="O10" s="59"/>
      <c r="P10" s="60"/>
      <c r="Q10" s="57"/>
      <c r="R10" s="53"/>
      <c r="S10" s="53"/>
      <c r="T10" s="53"/>
      <c r="U10" s="53"/>
      <c r="V10" s="53"/>
      <c r="W10" s="57"/>
      <c r="X10" s="63"/>
      <c r="Y10" s="64"/>
      <c r="Z10" s="64"/>
      <c r="AA10" s="64"/>
      <c r="AB10" s="65"/>
      <c r="AC10" s="57"/>
      <c r="AD10" s="66"/>
      <c r="AE10" s="67"/>
      <c r="AF10" s="67"/>
      <c r="AG10" s="68"/>
      <c r="AH10" s="57"/>
    </row>
    <row r="11" spans="1:34" ht="12.75" customHeight="1">
      <c r="A11" s="69"/>
      <c r="B11" s="70" t="s">
        <v>36</v>
      </c>
      <c r="C11" s="69"/>
      <c r="D11" s="58"/>
      <c r="E11" s="69"/>
      <c r="F11" s="71" t="s">
        <v>37</v>
      </c>
      <c r="G11" s="71"/>
      <c r="H11" s="71"/>
      <c r="I11" s="71"/>
      <c r="J11" s="71"/>
      <c r="K11" s="69"/>
      <c r="L11" s="72" t="s">
        <v>38</v>
      </c>
      <c r="M11" s="73" t="s">
        <v>39</v>
      </c>
      <c r="N11" s="74" t="s">
        <v>40</v>
      </c>
      <c r="O11" s="75" t="s">
        <v>41</v>
      </c>
      <c r="P11" s="76" t="s">
        <v>42</v>
      </c>
      <c r="Q11" s="77"/>
      <c r="R11" s="72" t="s">
        <v>38</v>
      </c>
      <c r="S11" s="78" t="s">
        <v>43</v>
      </c>
      <c r="T11" s="79" t="s">
        <v>44</v>
      </c>
      <c r="U11" s="80" t="s">
        <v>45</v>
      </c>
      <c r="V11" s="81" t="s">
        <v>46</v>
      </c>
      <c r="W11" s="77"/>
      <c r="X11" s="76" t="s">
        <v>42</v>
      </c>
      <c r="Y11" s="73" t="s">
        <v>39</v>
      </c>
      <c r="Z11" s="74" t="s">
        <v>40</v>
      </c>
      <c r="AA11" s="75" t="s">
        <v>41</v>
      </c>
      <c r="AB11" s="80" t="s">
        <v>45</v>
      </c>
      <c r="AC11" s="69"/>
      <c r="AD11" s="66"/>
      <c r="AE11" s="67"/>
      <c r="AF11" s="67"/>
      <c r="AG11" s="68"/>
      <c r="AH11" s="69"/>
    </row>
    <row r="12" spans="1:34" ht="12.75" customHeight="1">
      <c r="A12" s="69"/>
      <c r="B12" s="70" t="s">
        <v>47</v>
      </c>
      <c r="C12" s="69"/>
      <c r="D12" s="58"/>
      <c r="E12" s="69"/>
      <c r="F12" s="71"/>
      <c r="G12" s="71"/>
      <c r="H12" s="71"/>
      <c r="I12" s="71"/>
      <c r="J12" s="71"/>
      <c r="K12" s="69"/>
      <c r="L12" s="72"/>
      <c r="M12" s="73"/>
      <c r="N12" s="74"/>
      <c r="O12" s="75"/>
      <c r="P12" s="76"/>
      <c r="Q12" s="77"/>
      <c r="R12" s="72"/>
      <c r="S12" s="78"/>
      <c r="T12" s="79"/>
      <c r="U12" s="80"/>
      <c r="V12" s="81"/>
      <c r="W12" s="77"/>
      <c r="X12" s="76"/>
      <c r="Y12" s="73"/>
      <c r="Z12" s="74"/>
      <c r="AA12" s="75"/>
      <c r="AB12" s="80"/>
      <c r="AC12" s="69"/>
      <c r="AD12" s="66"/>
      <c r="AE12" s="67"/>
      <c r="AF12" s="67"/>
      <c r="AG12" s="68"/>
      <c r="AH12" s="69"/>
    </row>
    <row r="13" spans="1:34" ht="12.75" customHeight="1">
      <c r="A13" s="69"/>
      <c r="B13" s="70" t="s">
        <v>48</v>
      </c>
      <c r="C13" s="69"/>
      <c r="D13" s="58"/>
      <c r="E13" s="69"/>
      <c r="F13" s="82" t="s">
        <v>49</v>
      </c>
      <c r="G13" s="82"/>
      <c r="H13" s="82"/>
      <c r="I13" s="82"/>
      <c r="J13" s="82"/>
      <c r="K13" s="69"/>
      <c r="L13" s="72"/>
      <c r="M13" s="73"/>
      <c r="N13" s="74"/>
      <c r="O13" s="75"/>
      <c r="P13" s="76"/>
      <c r="Q13" s="77"/>
      <c r="R13" s="72"/>
      <c r="S13" s="78"/>
      <c r="T13" s="79"/>
      <c r="U13" s="80"/>
      <c r="V13" s="81"/>
      <c r="W13" s="77"/>
      <c r="X13" s="76"/>
      <c r="Y13" s="73"/>
      <c r="Z13" s="74"/>
      <c r="AA13" s="75"/>
      <c r="AB13" s="80"/>
      <c r="AC13" s="69"/>
      <c r="AD13" s="66"/>
      <c r="AE13" s="67"/>
      <c r="AF13" s="67"/>
      <c r="AG13" s="68"/>
      <c r="AH13" s="69"/>
    </row>
    <row r="14" spans="1:34" ht="12.75" customHeight="1">
      <c r="A14" s="69"/>
      <c r="B14" s="70" t="s">
        <v>50</v>
      </c>
      <c r="C14" s="69"/>
      <c r="D14" s="58"/>
      <c r="E14" s="69"/>
      <c r="F14" s="83" t="s">
        <v>51</v>
      </c>
      <c r="G14" s="83"/>
      <c r="H14" s="83"/>
      <c r="I14" s="83"/>
      <c r="J14" s="83"/>
      <c r="K14" s="69"/>
      <c r="L14" s="72"/>
      <c r="M14" s="73"/>
      <c r="N14" s="74"/>
      <c r="O14" s="75"/>
      <c r="P14" s="76"/>
      <c r="Q14" s="77"/>
      <c r="R14" s="72"/>
      <c r="S14" s="78"/>
      <c r="T14" s="79"/>
      <c r="U14" s="80"/>
      <c r="V14" s="81"/>
      <c r="W14" s="77"/>
      <c r="X14" s="76"/>
      <c r="Y14" s="73"/>
      <c r="Z14" s="74"/>
      <c r="AA14" s="75"/>
      <c r="AB14" s="80"/>
      <c r="AC14" s="69"/>
      <c r="AD14" s="66"/>
      <c r="AE14" s="67"/>
      <c r="AF14" s="67"/>
      <c r="AG14" s="68"/>
      <c r="AH14" s="69"/>
    </row>
    <row r="15" spans="1:34" ht="12.75" customHeight="1">
      <c r="A15" s="69"/>
      <c r="B15" s="84" t="s">
        <v>52</v>
      </c>
      <c r="C15" s="69"/>
      <c r="D15" s="58"/>
      <c r="E15" s="69"/>
      <c r="F15" s="82" t="s">
        <v>49</v>
      </c>
      <c r="G15" s="82"/>
      <c r="H15" s="82"/>
      <c r="I15" s="82"/>
      <c r="J15" s="82"/>
      <c r="K15" s="69"/>
      <c r="L15" s="85" t="s">
        <v>49</v>
      </c>
      <c r="M15" s="85"/>
      <c r="N15" s="85"/>
      <c r="O15" s="85"/>
      <c r="P15" s="85"/>
      <c r="Q15" s="77"/>
      <c r="R15" s="85" t="s">
        <v>49</v>
      </c>
      <c r="S15" s="85"/>
      <c r="T15" s="85"/>
      <c r="U15" s="85"/>
      <c r="V15" s="85"/>
      <c r="W15" s="77"/>
      <c r="X15" s="85" t="s">
        <v>49</v>
      </c>
      <c r="Y15" s="85"/>
      <c r="Z15" s="85"/>
      <c r="AA15" s="85"/>
      <c r="AB15" s="85"/>
      <c r="AC15" s="69"/>
      <c r="AD15" s="66"/>
      <c r="AE15" s="67"/>
      <c r="AF15" s="67"/>
      <c r="AG15" s="68"/>
      <c r="AH15" s="69"/>
    </row>
    <row r="16" spans="1:34" ht="12.75" customHeight="1">
      <c r="A16" s="69"/>
      <c r="B16" s="70" t="s">
        <v>53</v>
      </c>
      <c r="C16" s="69"/>
      <c r="D16" s="58"/>
      <c r="E16" s="69"/>
      <c r="F16" s="76" t="s">
        <v>42</v>
      </c>
      <c r="G16" s="73" t="s">
        <v>39</v>
      </c>
      <c r="H16" s="79" t="s">
        <v>44</v>
      </c>
      <c r="I16" s="75" t="s">
        <v>41</v>
      </c>
      <c r="J16" s="78" t="s">
        <v>43</v>
      </c>
      <c r="K16" s="69"/>
      <c r="L16" s="72" t="s">
        <v>38</v>
      </c>
      <c r="M16" s="73" t="s">
        <v>39</v>
      </c>
      <c r="N16" s="79" t="s">
        <v>44</v>
      </c>
      <c r="O16" s="75" t="s">
        <v>41</v>
      </c>
      <c r="P16" s="80" t="s">
        <v>54</v>
      </c>
      <c r="Q16" s="77"/>
      <c r="R16" s="86" t="s">
        <v>55</v>
      </c>
      <c r="S16" s="86"/>
      <c r="T16" s="86"/>
      <c r="U16" s="86"/>
      <c r="V16" s="86"/>
      <c r="W16" s="77"/>
      <c r="X16" s="72" t="s">
        <v>38</v>
      </c>
      <c r="Y16" s="73" t="s">
        <v>39</v>
      </c>
      <c r="Z16" s="79" t="s">
        <v>44</v>
      </c>
      <c r="AA16" s="75" t="s">
        <v>41</v>
      </c>
      <c r="AB16" s="78" t="s">
        <v>43</v>
      </c>
      <c r="AC16" s="69"/>
      <c r="AD16" s="66"/>
      <c r="AE16" s="67"/>
      <c r="AF16" s="67"/>
      <c r="AG16" s="68"/>
      <c r="AH16" s="69"/>
    </row>
    <row r="17" spans="1:34" ht="12.75" customHeight="1">
      <c r="A17" s="69"/>
      <c r="B17" s="70" t="s">
        <v>56</v>
      </c>
      <c r="C17" s="69"/>
      <c r="D17" s="58"/>
      <c r="E17" s="69"/>
      <c r="F17" s="76"/>
      <c r="G17" s="73"/>
      <c r="H17" s="79"/>
      <c r="I17" s="75"/>
      <c r="J17" s="78"/>
      <c r="K17" s="69"/>
      <c r="L17" s="72"/>
      <c r="M17" s="73"/>
      <c r="N17" s="79"/>
      <c r="O17" s="75"/>
      <c r="P17" s="80"/>
      <c r="Q17" s="77"/>
      <c r="R17" s="86"/>
      <c r="S17" s="86"/>
      <c r="T17" s="86"/>
      <c r="U17" s="86"/>
      <c r="V17" s="86"/>
      <c r="W17" s="77"/>
      <c r="X17" s="72"/>
      <c r="Y17" s="73"/>
      <c r="Z17" s="79"/>
      <c r="AA17" s="75"/>
      <c r="AB17" s="78"/>
      <c r="AC17" s="69"/>
      <c r="AD17" s="66"/>
      <c r="AE17" s="67"/>
      <c r="AF17" s="67"/>
      <c r="AG17" s="68"/>
      <c r="AH17" s="69"/>
    </row>
    <row r="18" spans="1:34" ht="12.75" customHeight="1">
      <c r="A18" s="69"/>
      <c r="B18" s="70" t="s">
        <v>57</v>
      </c>
      <c r="C18" s="69"/>
      <c r="D18" s="58"/>
      <c r="E18" s="69"/>
      <c r="F18" s="76"/>
      <c r="G18" s="73"/>
      <c r="H18" s="79"/>
      <c r="I18" s="75"/>
      <c r="J18" s="78"/>
      <c r="K18" s="69"/>
      <c r="L18" s="72"/>
      <c r="M18" s="73"/>
      <c r="N18" s="79"/>
      <c r="O18" s="75"/>
      <c r="P18" s="80"/>
      <c r="Q18" s="77"/>
      <c r="R18" s="87" t="s">
        <v>58</v>
      </c>
      <c r="S18" s="87"/>
      <c r="T18" s="88" t="s">
        <v>59</v>
      </c>
      <c r="U18" s="88"/>
      <c r="V18" s="88"/>
      <c r="W18" s="77"/>
      <c r="X18" s="72"/>
      <c r="Y18" s="73"/>
      <c r="Z18" s="79"/>
      <c r="AA18" s="75"/>
      <c r="AB18" s="78"/>
      <c r="AC18" s="69"/>
      <c r="AD18" s="66"/>
      <c r="AE18" s="67"/>
      <c r="AF18" s="67"/>
      <c r="AG18" s="68"/>
      <c r="AH18" s="69"/>
    </row>
    <row r="19" spans="1:34" ht="12.75" customHeight="1">
      <c r="A19" s="69"/>
      <c r="B19" s="70" t="s">
        <v>60</v>
      </c>
      <c r="C19" s="69"/>
      <c r="D19" s="58"/>
      <c r="E19" s="69"/>
      <c r="F19" s="76"/>
      <c r="G19" s="73"/>
      <c r="H19" s="79"/>
      <c r="I19" s="75"/>
      <c r="J19" s="78"/>
      <c r="K19" s="69"/>
      <c r="L19" s="72"/>
      <c r="M19" s="73"/>
      <c r="N19" s="79"/>
      <c r="O19" s="75"/>
      <c r="P19" s="80"/>
      <c r="Q19" s="77"/>
      <c r="R19" s="87"/>
      <c r="S19" s="87"/>
      <c r="T19" s="88"/>
      <c r="U19" s="88"/>
      <c r="V19" s="88"/>
      <c r="W19" s="77"/>
      <c r="X19" s="72"/>
      <c r="Y19" s="73"/>
      <c r="Z19" s="79"/>
      <c r="AA19" s="75"/>
      <c r="AB19" s="78"/>
      <c r="AC19" s="69"/>
      <c r="AD19" s="66"/>
      <c r="AE19" s="67"/>
      <c r="AF19" s="67"/>
      <c r="AG19" s="68"/>
      <c r="AH19" s="69"/>
    </row>
    <row r="20" spans="1:34" ht="12.75" customHeight="1">
      <c r="A20" s="69"/>
      <c r="B20" s="89" t="s">
        <v>61</v>
      </c>
      <c r="C20" s="69"/>
      <c r="D20" s="58"/>
      <c r="E20" s="69"/>
      <c r="F20" s="90" t="s">
        <v>62</v>
      </c>
      <c r="G20" s="90"/>
      <c r="H20" s="90"/>
      <c r="I20" s="90"/>
      <c r="J20" s="90"/>
      <c r="K20" s="57"/>
      <c r="L20" s="90" t="s">
        <v>62</v>
      </c>
      <c r="M20" s="90"/>
      <c r="N20" s="90"/>
      <c r="O20" s="90"/>
      <c r="P20" s="90"/>
      <c r="Q20" s="91"/>
      <c r="R20" s="90" t="s">
        <v>62</v>
      </c>
      <c r="S20" s="90"/>
      <c r="T20" s="90"/>
      <c r="U20" s="90"/>
      <c r="V20" s="90"/>
      <c r="W20" s="91"/>
      <c r="X20" s="90" t="s">
        <v>62</v>
      </c>
      <c r="Y20" s="90"/>
      <c r="Z20" s="90"/>
      <c r="AA20" s="90"/>
      <c r="AB20" s="90"/>
      <c r="AC20" s="57"/>
      <c r="AD20" s="66"/>
      <c r="AE20" s="67"/>
      <c r="AF20" s="67"/>
      <c r="AG20" s="68"/>
      <c r="AH20" s="69"/>
    </row>
    <row r="21" spans="1:34" ht="12.75" customHeight="1">
      <c r="A21" s="69"/>
      <c r="B21" s="89" t="s">
        <v>63</v>
      </c>
      <c r="C21" s="69"/>
      <c r="D21" s="58"/>
      <c r="E21" s="69"/>
      <c r="F21" s="90"/>
      <c r="G21" s="90"/>
      <c r="H21" s="90"/>
      <c r="I21" s="90"/>
      <c r="J21" s="90"/>
      <c r="K21" s="57"/>
      <c r="L21" s="90"/>
      <c r="M21" s="90"/>
      <c r="N21" s="90"/>
      <c r="O21" s="90"/>
      <c r="P21" s="90"/>
      <c r="Q21" s="91"/>
      <c r="R21" s="90"/>
      <c r="S21" s="90"/>
      <c r="T21" s="90"/>
      <c r="U21" s="90"/>
      <c r="V21" s="90"/>
      <c r="W21" s="91"/>
      <c r="X21" s="90"/>
      <c r="Y21" s="90"/>
      <c r="Z21" s="90"/>
      <c r="AA21" s="90"/>
      <c r="AB21" s="90"/>
      <c r="AC21" s="57"/>
      <c r="AD21" s="66"/>
      <c r="AE21" s="67"/>
      <c r="AF21" s="67"/>
      <c r="AG21" s="68"/>
      <c r="AH21" s="69"/>
    </row>
    <row r="22" spans="1:34" ht="12.75" customHeight="1">
      <c r="A22" s="69"/>
      <c r="B22" s="70" t="s">
        <v>64</v>
      </c>
      <c r="C22" s="69"/>
      <c r="D22" s="58"/>
      <c r="E22" s="69"/>
      <c r="F22" s="72" t="s">
        <v>38</v>
      </c>
      <c r="G22" s="73" t="s">
        <v>39</v>
      </c>
      <c r="H22" s="79" t="s">
        <v>44</v>
      </c>
      <c r="I22" s="75" t="s">
        <v>41</v>
      </c>
      <c r="J22" s="92" t="s">
        <v>46</v>
      </c>
      <c r="K22" s="69"/>
      <c r="L22" s="72" t="s">
        <v>38</v>
      </c>
      <c r="M22" s="73" t="s">
        <v>39</v>
      </c>
      <c r="N22" s="79" t="s">
        <v>44</v>
      </c>
      <c r="O22" s="75" t="s">
        <v>41</v>
      </c>
      <c r="P22" s="81" t="s">
        <v>46</v>
      </c>
      <c r="Q22" s="77"/>
      <c r="R22" s="72" t="s">
        <v>38</v>
      </c>
      <c r="S22" s="73" t="s">
        <v>39</v>
      </c>
      <c r="T22" s="79" t="s">
        <v>44</v>
      </c>
      <c r="U22" s="75" t="s">
        <v>41</v>
      </c>
      <c r="V22" s="80" t="s">
        <v>54</v>
      </c>
      <c r="W22" s="77"/>
      <c r="X22" s="72" t="s">
        <v>38</v>
      </c>
      <c r="Y22" s="73" t="s">
        <v>39</v>
      </c>
      <c r="Z22" s="79" t="s">
        <v>44</v>
      </c>
      <c r="AA22" s="75" t="s">
        <v>41</v>
      </c>
      <c r="AB22" s="92" t="s">
        <v>46</v>
      </c>
      <c r="AC22" s="69"/>
      <c r="AD22" s="66"/>
      <c r="AE22" s="67"/>
      <c r="AF22" s="67"/>
      <c r="AG22" s="68"/>
      <c r="AH22" s="69"/>
    </row>
    <row r="23" spans="1:34" ht="12.75" customHeight="1">
      <c r="A23" s="69"/>
      <c r="B23" s="70" t="s">
        <v>65</v>
      </c>
      <c r="C23" s="69"/>
      <c r="D23" s="58"/>
      <c r="E23" s="69"/>
      <c r="F23" s="72"/>
      <c r="G23" s="73"/>
      <c r="H23" s="79"/>
      <c r="I23" s="75"/>
      <c r="J23" s="92"/>
      <c r="K23" s="69"/>
      <c r="L23" s="72"/>
      <c r="M23" s="73"/>
      <c r="N23" s="79"/>
      <c r="O23" s="75"/>
      <c r="P23" s="81"/>
      <c r="Q23" s="77"/>
      <c r="R23" s="72"/>
      <c r="S23" s="73"/>
      <c r="T23" s="79"/>
      <c r="U23" s="75"/>
      <c r="V23" s="80"/>
      <c r="W23" s="77"/>
      <c r="X23" s="72"/>
      <c r="Y23" s="73"/>
      <c r="Z23" s="79"/>
      <c r="AA23" s="75"/>
      <c r="AB23" s="92"/>
      <c r="AC23" s="69"/>
      <c r="AD23" s="66"/>
      <c r="AE23" s="67"/>
      <c r="AF23" s="67"/>
      <c r="AG23" s="68"/>
      <c r="AH23" s="69"/>
    </row>
    <row r="24" spans="1:34" ht="12.75" customHeight="1">
      <c r="A24" s="69"/>
      <c r="B24" s="70" t="s">
        <v>66</v>
      </c>
      <c r="C24" s="69"/>
      <c r="D24" s="93" t="s">
        <v>67</v>
      </c>
      <c r="E24" s="69"/>
      <c r="F24" s="72"/>
      <c r="G24" s="73"/>
      <c r="H24" s="79"/>
      <c r="I24" s="75"/>
      <c r="J24" s="92"/>
      <c r="K24" s="69"/>
      <c r="L24" s="72"/>
      <c r="M24" s="73"/>
      <c r="N24" s="79"/>
      <c r="O24" s="75"/>
      <c r="P24" s="81"/>
      <c r="Q24" s="77"/>
      <c r="R24" s="72"/>
      <c r="S24" s="73"/>
      <c r="T24" s="79"/>
      <c r="U24" s="75"/>
      <c r="V24" s="80"/>
      <c r="W24" s="77"/>
      <c r="X24" s="72"/>
      <c r="Y24" s="73"/>
      <c r="Z24" s="79"/>
      <c r="AA24" s="75"/>
      <c r="AB24" s="92"/>
      <c r="AC24" s="69"/>
      <c r="AD24" s="66"/>
      <c r="AE24" s="67"/>
      <c r="AF24" s="67"/>
      <c r="AG24" s="68"/>
      <c r="AH24" s="69"/>
    </row>
    <row r="25" spans="1:34" ht="12.75" customHeight="1">
      <c r="A25" s="94"/>
      <c r="B25" s="70" t="s">
        <v>68</v>
      </c>
      <c r="C25" s="94"/>
      <c r="D25" s="93"/>
      <c r="E25" s="94"/>
      <c r="F25" s="72"/>
      <c r="G25" s="73"/>
      <c r="H25" s="79"/>
      <c r="I25" s="75"/>
      <c r="J25" s="92"/>
      <c r="K25" s="94"/>
      <c r="L25" s="72"/>
      <c r="M25" s="73"/>
      <c r="N25" s="79"/>
      <c r="O25" s="75"/>
      <c r="P25" s="81"/>
      <c r="Q25" s="95"/>
      <c r="R25" s="72"/>
      <c r="S25" s="73"/>
      <c r="T25" s="79"/>
      <c r="U25" s="75"/>
      <c r="V25" s="80"/>
      <c r="W25" s="95"/>
      <c r="X25" s="72"/>
      <c r="Y25" s="73"/>
      <c r="Z25" s="79"/>
      <c r="AA25" s="75"/>
      <c r="AB25" s="92"/>
      <c r="AC25" s="94"/>
      <c r="AD25" s="66"/>
      <c r="AE25" s="67"/>
      <c r="AF25" s="67"/>
      <c r="AG25" s="68"/>
      <c r="AH25" s="94"/>
    </row>
    <row r="26" spans="1:34" ht="12.75" customHeight="1">
      <c r="A26" s="94"/>
      <c r="B26" s="96" t="s">
        <v>69</v>
      </c>
      <c r="C26" s="94"/>
      <c r="D26" s="97" t="s">
        <v>49</v>
      </c>
      <c r="E26" s="94"/>
      <c r="F26" s="82" t="s">
        <v>49</v>
      </c>
      <c r="G26" s="82"/>
      <c r="H26" s="82"/>
      <c r="I26" s="82"/>
      <c r="J26" s="82"/>
      <c r="K26" s="94"/>
      <c r="L26" s="85" t="s">
        <v>49</v>
      </c>
      <c r="M26" s="85"/>
      <c r="N26" s="85"/>
      <c r="O26" s="85"/>
      <c r="P26" s="85"/>
      <c r="Q26" s="95"/>
      <c r="R26" s="85" t="s">
        <v>49</v>
      </c>
      <c r="S26" s="85"/>
      <c r="T26" s="85"/>
      <c r="U26" s="85"/>
      <c r="V26" s="85"/>
      <c r="W26" s="95"/>
      <c r="X26" s="85" t="s">
        <v>49</v>
      </c>
      <c r="Y26" s="85"/>
      <c r="Z26" s="85"/>
      <c r="AA26" s="85"/>
      <c r="AB26" s="85"/>
      <c r="AC26" s="94"/>
      <c r="AD26" s="66"/>
      <c r="AE26" s="67"/>
      <c r="AF26" s="67"/>
      <c r="AG26" s="68"/>
      <c r="AH26" s="94"/>
    </row>
    <row r="27" spans="1:34" ht="12.75" customHeight="1">
      <c r="A27" s="98"/>
      <c r="B27" s="70" t="s">
        <v>70</v>
      </c>
      <c r="C27" s="98"/>
      <c r="D27" s="99" t="s">
        <v>71</v>
      </c>
      <c r="E27" s="98"/>
      <c r="F27" s="72" t="s">
        <v>38</v>
      </c>
      <c r="G27" s="73" t="s">
        <v>39</v>
      </c>
      <c r="H27" s="79" t="s">
        <v>44</v>
      </c>
      <c r="I27" s="75" t="s">
        <v>41</v>
      </c>
      <c r="J27" s="92" t="s">
        <v>46</v>
      </c>
      <c r="K27" s="98"/>
      <c r="L27" s="72" t="s">
        <v>38</v>
      </c>
      <c r="M27" s="100" t="s">
        <v>39</v>
      </c>
      <c r="N27" s="101" t="s">
        <v>44</v>
      </c>
      <c r="O27" s="75" t="s">
        <v>41</v>
      </c>
      <c r="P27" s="81" t="s">
        <v>46</v>
      </c>
      <c r="Q27" s="102"/>
      <c r="R27" s="72" t="s">
        <v>38</v>
      </c>
      <c r="S27" s="73" t="s">
        <v>39</v>
      </c>
      <c r="T27" s="79" t="s">
        <v>44</v>
      </c>
      <c r="U27" s="75" t="s">
        <v>41</v>
      </c>
      <c r="V27" s="80" t="s">
        <v>54</v>
      </c>
      <c r="W27" s="102"/>
      <c r="X27" s="72" t="s">
        <v>38</v>
      </c>
      <c r="Y27" s="73" t="s">
        <v>39</v>
      </c>
      <c r="Z27" s="79" t="s">
        <v>44</v>
      </c>
      <c r="AA27" s="75" t="s">
        <v>41</v>
      </c>
      <c r="AB27" s="92" t="s">
        <v>46</v>
      </c>
      <c r="AC27" s="98"/>
      <c r="AD27" s="66"/>
      <c r="AE27" s="67"/>
      <c r="AF27" s="67"/>
      <c r="AG27" s="68"/>
      <c r="AH27" s="98"/>
    </row>
    <row r="28" spans="1:34" ht="12.75" customHeight="1">
      <c r="A28" s="98"/>
      <c r="B28" s="70" t="s">
        <v>72</v>
      </c>
      <c r="C28" s="98"/>
      <c r="D28" s="99"/>
      <c r="E28" s="98"/>
      <c r="F28" s="72"/>
      <c r="G28" s="73"/>
      <c r="H28" s="79"/>
      <c r="I28" s="75"/>
      <c r="J28" s="92"/>
      <c r="K28" s="98"/>
      <c r="L28" s="72"/>
      <c r="M28" s="100"/>
      <c r="N28" s="101"/>
      <c r="O28" s="75"/>
      <c r="P28" s="81"/>
      <c r="Q28" s="102"/>
      <c r="R28" s="72"/>
      <c r="S28" s="73"/>
      <c r="T28" s="79"/>
      <c r="U28" s="75"/>
      <c r="V28" s="80"/>
      <c r="W28" s="102"/>
      <c r="X28" s="72"/>
      <c r="Y28" s="73"/>
      <c r="Z28" s="79"/>
      <c r="AA28" s="75"/>
      <c r="AB28" s="92"/>
      <c r="AC28" s="98"/>
      <c r="AD28" s="66"/>
      <c r="AE28" s="67"/>
      <c r="AF28" s="67"/>
      <c r="AG28" s="68"/>
      <c r="AH28" s="98"/>
    </row>
    <row r="29" spans="1:34" ht="12.75" customHeight="1">
      <c r="A29" s="98"/>
      <c r="B29" s="70" t="s">
        <v>73</v>
      </c>
      <c r="C29" s="98"/>
      <c r="D29" s="99"/>
      <c r="E29" s="98"/>
      <c r="F29" s="72"/>
      <c r="G29" s="73"/>
      <c r="H29" s="79"/>
      <c r="I29" s="75"/>
      <c r="J29" s="92"/>
      <c r="K29" s="98"/>
      <c r="L29" s="72"/>
      <c r="M29" s="100"/>
      <c r="N29" s="101"/>
      <c r="O29" s="75"/>
      <c r="P29" s="81"/>
      <c r="Q29" s="102"/>
      <c r="R29" s="72"/>
      <c r="S29" s="73"/>
      <c r="T29" s="79"/>
      <c r="U29" s="75"/>
      <c r="V29" s="80"/>
      <c r="W29" s="102"/>
      <c r="X29" s="72"/>
      <c r="Y29" s="73"/>
      <c r="Z29" s="79"/>
      <c r="AA29" s="75"/>
      <c r="AB29" s="92"/>
      <c r="AC29" s="98"/>
      <c r="AD29" s="66"/>
      <c r="AE29" s="67"/>
      <c r="AF29" s="67"/>
      <c r="AG29" s="68"/>
      <c r="AH29" s="98"/>
    </row>
    <row r="30" spans="1:34" ht="12.75" customHeight="1">
      <c r="A30" s="98"/>
      <c r="B30" s="70" t="s">
        <v>74</v>
      </c>
      <c r="C30" s="98"/>
      <c r="D30" s="83" t="s">
        <v>34</v>
      </c>
      <c r="E30" s="98"/>
      <c r="F30" s="72"/>
      <c r="G30" s="73"/>
      <c r="H30" s="79"/>
      <c r="I30" s="75"/>
      <c r="J30" s="92"/>
      <c r="K30" s="98"/>
      <c r="L30" s="72"/>
      <c r="M30" s="100"/>
      <c r="N30" s="101"/>
      <c r="O30" s="75"/>
      <c r="P30" s="81"/>
      <c r="Q30" s="102"/>
      <c r="R30" s="72"/>
      <c r="S30" s="73"/>
      <c r="T30" s="79"/>
      <c r="U30" s="75"/>
      <c r="V30" s="80"/>
      <c r="W30" s="102"/>
      <c r="X30" s="72"/>
      <c r="Y30" s="73"/>
      <c r="Z30" s="79"/>
      <c r="AA30" s="75"/>
      <c r="AB30" s="92"/>
      <c r="AC30" s="98"/>
      <c r="AD30" s="66"/>
      <c r="AE30" s="67"/>
      <c r="AF30" s="67"/>
      <c r="AG30" s="68"/>
      <c r="AH30" s="98"/>
    </row>
    <row r="31" spans="1:34" ht="12.75" customHeight="1">
      <c r="A31" s="98"/>
      <c r="B31" s="89" t="s">
        <v>75</v>
      </c>
      <c r="C31" s="98"/>
      <c r="D31" s="83"/>
      <c r="E31" s="98"/>
      <c r="F31" s="90" t="s">
        <v>76</v>
      </c>
      <c r="G31" s="90"/>
      <c r="H31" s="90"/>
      <c r="I31" s="90"/>
      <c r="J31" s="90"/>
      <c r="K31" s="98"/>
      <c r="L31" s="90" t="s">
        <v>77</v>
      </c>
      <c r="M31" s="90"/>
      <c r="N31" s="90"/>
      <c r="O31" s="90"/>
      <c r="P31" s="90"/>
      <c r="Q31" s="102"/>
      <c r="R31" s="85" t="s">
        <v>49</v>
      </c>
      <c r="S31" s="85"/>
      <c r="T31" s="85"/>
      <c r="U31" s="85"/>
      <c r="V31" s="85"/>
      <c r="W31" s="102"/>
      <c r="X31" s="103" t="s">
        <v>49</v>
      </c>
      <c r="Y31" s="103"/>
      <c r="Z31" s="103"/>
      <c r="AA31" s="103"/>
      <c r="AB31" s="103"/>
      <c r="AC31" s="98"/>
      <c r="AD31" s="66"/>
      <c r="AE31" s="67"/>
      <c r="AF31" s="67"/>
      <c r="AG31" s="68"/>
      <c r="AH31" s="98"/>
    </row>
    <row r="32" spans="1:34" ht="12.75" customHeight="1">
      <c r="A32" s="98"/>
      <c r="B32" s="89" t="s">
        <v>78</v>
      </c>
      <c r="C32" s="98"/>
      <c r="D32" s="58"/>
      <c r="E32" s="98"/>
      <c r="F32" s="90"/>
      <c r="G32" s="90"/>
      <c r="H32" s="90"/>
      <c r="I32" s="90"/>
      <c r="J32" s="90"/>
      <c r="K32" s="98"/>
      <c r="L32" s="90"/>
      <c r="M32" s="90"/>
      <c r="N32" s="90"/>
      <c r="O32" s="90"/>
      <c r="P32" s="90"/>
      <c r="Q32" s="102"/>
      <c r="R32" s="90" t="s">
        <v>79</v>
      </c>
      <c r="S32" s="90"/>
      <c r="T32" s="90"/>
      <c r="U32" s="90"/>
      <c r="V32" s="90"/>
      <c r="W32" s="102"/>
      <c r="X32" s="104" t="s">
        <v>80</v>
      </c>
      <c r="Y32" s="104"/>
      <c r="Z32" s="104"/>
      <c r="AA32" s="104"/>
      <c r="AB32" s="104"/>
      <c r="AC32" s="105"/>
      <c r="AD32" s="66"/>
      <c r="AE32" s="67"/>
      <c r="AF32" s="67"/>
      <c r="AG32" s="68"/>
      <c r="AH32" s="98"/>
    </row>
    <row r="33" spans="1:34" ht="12.75" customHeight="1">
      <c r="A33" s="106"/>
      <c r="B33" s="89" t="s">
        <v>81</v>
      </c>
      <c r="C33" s="106"/>
      <c r="D33" s="58"/>
      <c r="E33" s="106"/>
      <c r="F33" s="90"/>
      <c r="G33" s="90"/>
      <c r="H33" s="90"/>
      <c r="I33" s="90"/>
      <c r="J33" s="90"/>
      <c r="K33" s="106"/>
      <c r="L33" s="90"/>
      <c r="M33" s="90"/>
      <c r="N33" s="90"/>
      <c r="O33" s="90"/>
      <c r="P33" s="90"/>
      <c r="Q33" s="107"/>
      <c r="R33" s="90"/>
      <c r="S33" s="90"/>
      <c r="T33" s="90"/>
      <c r="U33" s="90"/>
      <c r="V33" s="90"/>
      <c r="W33" s="107"/>
      <c r="X33" s="104"/>
      <c r="Y33" s="104"/>
      <c r="Z33" s="104"/>
      <c r="AA33" s="104"/>
      <c r="AB33" s="104"/>
      <c r="AC33" s="108"/>
      <c r="AD33" s="66"/>
      <c r="AE33" s="67"/>
      <c r="AF33" s="67"/>
      <c r="AG33" s="68"/>
      <c r="AH33" s="106"/>
    </row>
    <row r="34" spans="1:34" ht="12.75" customHeight="1">
      <c r="A34" s="109"/>
      <c r="B34" s="70" t="s">
        <v>82</v>
      </c>
      <c r="C34" s="109"/>
      <c r="D34" s="67"/>
      <c r="E34" s="109"/>
      <c r="F34" s="110"/>
      <c r="G34" s="111"/>
      <c r="H34" s="112"/>
      <c r="I34" s="113"/>
      <c r="J34" s="92"/>
      <c r="K34" s="109"/>
      <c r="L34" s="114"/>
      <c r="M34" s="114"/>
      <c r="N34" s="115"/>
      <c r="O34" s="80"/>
      <c r="P34" s="115" t="s">
        <v>83</v>
      </c>
      <c r="Q34" s="116"/>
      <c r="R34" s="90"/>
      <c r="S34" s="90"/>
      <c r="T34" s="90"/>
      <c r="U34" s="90"/>
      <c r="V34" s="90"/>
      <c r="W34" s="116"/>
      <c r="X34" s="104"/>
      <c r="Y34" s="104"/>
      <c r="Z34" s="104"/>
      <c r="AA34" s="104"/>
      <c r="AB34" s="104"/>
      <c r="AC34" s="117"/>
      <c r="AD34" s="66"/>
      <c r="AE34" s="67"/>
      <c r="AF34" s="67"/>
      <c r="AG34" s="68"/>
      <c r="AH34" s="109"/>
    </row>
    <row r="35" spans="1:34" ht="12.75" customHeight="1">
      <c r="A35" s="118"/>
      <c r="B35" s="119" t="s">
        <v>84</v>
      </c>
      <c r="C35" s="118"/>
      <c r="D35" s="58"/>
      <c r="E35" s="118"/>
      <c r="F35" s="110"/>
      <c r="G35" s="111"/>
      <c r="H35" s="112"/>
      <c r="I35" s="113"/>
      <c r="J35" s="92"/>
      <c r="K35" s="118"/>
      <c r="L35" s="114"/>
      <c r="M35" s="114"/>
      <c r="N35" s="115"/>
      <c r="O35" s="80"/>
      <c r="P35" s="115"/>
      <c r="Q35" s="120"/>
      <c r="R35" s="90"/>
      <c r="S35" s="90"/>
      <c r="T35" s="90"/>
      <c r="U35" s="90"/>
      <c r="V35" s="90"/>
      <c r="W35" s="120"/>
      <c r="X35" s="104"/>
      <c r="Y35" s="104"/>
      <c r="Z35" s="104"/>
      <c r="AA35" s="104"/>
      <c r="AB35" s="104"/>
      <c r="AC35" s="121"/>
      <c r="AD35" s="122"/>
      <c r="AE35" s="67"/>
      <c r="AF35" s="67"/>
      <c r="AG35" s="68"/>
      <c r="AH35" s="118"/>
    </row>
    <row r="36" spans="1:34" ht="12.75" customHeight="1">
      <c r="A36" s="118"/>
      <c r="B36" s="123" t="s">
        <v>85</v>
      </c>
      <c r="C36" s="118"/>
      <c r="D36" s="58"/>
      <c r="E36" s="118"/>
      <c r="F36" s="110"/>
      <c r="G36" s="111"/>
      <c r="H36" s="112"/>
      <c r="I36" s="113"/>
      <c r="J36" s="92"/>
      <c r="K36" s="118"/>
      <c r="L36" s="114"/>
      <c r="M36" s="114"/>
      <c r="N36" s="115"/>
      <c r="O36" s="80"/>
      <c r="P36" s="115"/>
      <c r="Q36" s="120"/>
      <c r="R36" s="90"/>
      <c r="S36" s="90"/>
      <c r="T36" s="90"/>
      <c r="U36" s="90"/>
      <c r="V36" s="90"/>
      <c r="W36" s="120"/>
      <c r="X36" s="90" t="s">
        <v>76</v>
      </c>
      <c r="Y36" s="90"/>
      <c r="Z36" s="90"/>
      <c r="AA36" s="90"/>
      <c r="AB36" s="90"/>
      <c r="AC36" s="118"/>
      <c r="AD36" s="66"/>
      <c r="AE36" s="67"/>
      <c r="AF36" s="67"/>
      <c r="AG36" s="68"/>
      <c r="AH36" s="118"/>
    </row>
    <row r="37" spans="1:34" ht="12.75" customHeight="1">
      <c r="A37" s="118"/>
      <c r="B37" s="124" t="s">
        <v>86</v>
      </c>
      <c r="C37" s="118"/>
      <c r="D37" s="58"/>
      <c r="E37" s="118"/>
      <c r="F37" s="110"/>
      <c r="G37" s="111"/>
      <c r="H37" s="112"/>
      <c r="I37" s="113"/>
      <c r="J37" s="92"/>
      <c r="K37" s="118"/>
      <c r="L37" s="114"/>
      <c r="M37" s="114"/>
      <c r="N37" s="115"/>
      <c r="O37" s="80"/>
      <c r="P37" s="115"/>
      <c r="Q37" s="120"/>
      <c r="R37" s="90"/>
      <c r="S37" s="90"/>
      <c r="T37" s="90"/>
      <c r="U37" s="90"/>
      <c r="V37" s="90"/>
      <c r="W37" s="120"/>
      <c r="X37" s="90"/>
      <c r="Y37" s="90"/>
      <c r="Z37" s="90"/>
      <c r="AA37" s="90"/>
      <c r="AB37" s="90"/>
      <c r="AC37" s="118"/>
      <c r="AD37" s="66"/>
      <c r="AE37" s="67"/>
      <c r="AF37" s="67"/>
      <c r="AG37" s="68"/>
      <c r="AH37" s="118"/>
    </row>
    <row r="38" spans="1:34" ht="12.75" customHeight="1">
      <c r="A38" s="125"/>
      <c r="B38" s="126" t="s">
        <v>87</v>
      </c>
      <c r="C38" s="125"/>
      <c r="D38" s="58"/>
      <c r="E38" s="125"/>
      <c r="F38" s="127"/>
      <c r="G38" s="128"/>
      <c r="H38" s="128"/>
      <c r="I38" s="128"/>
      <c r="J38" s="129"/>
      <c r="K38" s="125"/>
      <c r="L38" s="130"/>
      <c r="M38" s="131"/>
      <c r="N38" s="131"/>
      <c r="O38" s="131"/>
      <c r="P38" s="131"/>
      <c r="Q38" s="132"/>
      <c r="R38" s="90"/>
      <c r="S38" s="90"/>
      <c r="T38" s="90"/>
      <c r="U38" s="90"/>
      <c r="V38" s="90"/>
      <c r="W38" s="132"/>
      <c r="X38" s="90"/>
      <c r="Y38" s="90"/>
      <c r="Z38" s="90"/>
      <c r="AA38" s="90"/>
      <c r="AB38" s="90"/>
      <c r="AC38" s="125"/>
      <c r="AD38" s="66"/>
      <c r="AE38" s="67"/>
      <c r="AF38" s="67"/>
      <c r="AG38" s="68"/>
      <c r="AH38" s="125"/>
    </row>
    <row r="39" spans="1:34" ht="12.75" customHeight="1">
      <c r="A39" s="133"/>
      <c r="B39" s="134" t="s">
        <v>88</v>
      </c>
      <c r="C39" s="133"/>
      <c r="D39" s="135"/>
      <c r="E39" s="133"/>
      <c r="F39" s="135"/>
      <c r="G39" s="136"/>
      <c r="H39" s="136"/>
      <c r="I39" s="136"/>
      <c r="J39" s="137"/>
      <c r="K39" s="133"/>
      <c r="L39" s="138"/>
      <c r="M39" s="139"/>
      <c r="N39" s="139"/>
      <c r="O39" s="139"/>
      <c r="P39" s="139"/>
      <c r="Q39" s="140"/>
      <c r="R39" s="90"/>
      <c r="S39" s="90"/>
      <c r="T39" s="90"/>
      <c r="U39" s="90"/>
      <c r="V39" s="90"/>
      <c r="W39" s="141"/>
      <c r="X39" s="142"/>
      <c r="Y39" s="143"/>
      <c r="Z39" s="143"/>
      <c r="AA39" s="143"/>
      <c r="AB39" s="144"/>
      <c r="AC39" s="133"/>
      <c r="AD39" s="145"/>
      <c r="AE39" s="146"/>
      <c r="AF39" s="146"/>
      <c r="AG39" s="147"/>
      <c r="AH39" s="133"/>
    </row>
    <row r="40" spans="2:34" s="12" customFormat="1" ht="1.5" customHeight="1">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row>
    <row r="41" spans="1:34" s="154" customFormat="1" ht="12.75" customHeight="1">
      <c r="A41" s="148"/>
      <c r="B41" s="149" t="s">
        <v>89</v>
      </c>
      <c r="C41" s="150"/>
      <c r="D41" s="150"/>
      <c r="E41" s="150"/>
      <c r="F41" s="150"/>
      <c r="G41" s="151"/>
      <c r="H41" s="151"/>
      <c r="I41" s="151"/>
      <c r="J41" s="151"/>
      <c r="K41" s="150"/>
      <c r="L41" s="150"/>
      <c r="M41" s="150"/>
      <c r="N41" s="150"/>
      <c r="O41" s="150"/>
      <c r="P41" s="150"/>
      <c r="Q41" s="150"/>
      <c r="R41" s="150"/>
      <c r="S41" s="150"/>
      <c r="T41" s="150"/>
      <c r="U41" s="150"/>
      <c r="V41" s="150"/>
      <c r="W41" s="150"/>
      <c r="X41" s="150"/>
      <c r="Y41" s="150"/>
      <c r="Z41" s="150"/>
      <c r="AA41" s="150"/>
      <c r="AB41" s="150"/>
      <c r="AC41" s="150"/>
      <c r="AD41" s="150"/>
      <c r="AE41" s="152"/>
      <c r="AF41" s="150"/>
      <c r="AG41" s="153"/>
      <c r="AH41" s="148"/>
    </row>
    <row r="42" spans="1:34" s="154" customFormat="1" ht="12.75" customHeight="1">
      <c r="A42" s="155"/>
      <c r="B42" s="156"/>
      <c r="C42" s="157"/>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9"/>
      <c r="AE42" s="159"/>
      <c r="AF42" s="158"/>
      <c r="AG42" s="160"/>
      <c r="AH42" s="155"/>
    </row>
    <row r="43" spans="1:34" s="154" customFormat="1" ht="12.75" customHeight="1">
      <c r="A43" s="155"/>
      <c r="B43" s="161"/>
      <c r="C43" s="162" t="s">
        <v>44</v>
      </c>
      <c r="D43" s="162"/>
      <c r="E43" s="163"/>
      <c r="F43" s="164" t="s">
        <v>90</v>
      </c>
      <c r="G43" s="165"/>
      <c r="H43" s="165"/>
      <c r="I43" s="165"/>
      <c r="J43" s="165"/>
      <c r="K43" s="165"/>
      <c r="L43" s="165"/>
      <c r="M43" s="165"/>
      <c r="N43" s="166"/>
      <c r="O43" s="158"/>
      <c r="P43" s="167"/>
      <c r="Q43" s="168" t="s">
        <v>58</v>
      </c>
      <c r="R43" s="169"/>
      <c r="S43" s="170" t="s">
        <v>91</v>
      </c>
      <c r="T43" s="171"/>
      <c r="U43" s="171"/>
      <c r="V43" s="171"/>
      <c r="W43" s="171"/>
      <c r="X43" s="171"/>
      <c r="Y43" s="171"/>
      <c r="Z43" s="171"/>
      <c r="AA43" s="171"/>
      <c r="AB43" s="171"/>
      <c r="AC43" s="171"/>
      <c r="AD43" s="171"/>
      <c r="AE43" s="172"/>
      <c r="AF43" s="158"/>
      <c r="AG43" s="160"/>
      <c r="AH43" s="155"/>
    </row>
    <row r="44" spans="1:34" s="154" customFormat="1" ht="12.75" customHeight="1">
      <c r="A44" s="155"/>
      <c r="B44" s="173"/>
      <c r="C44" s="174" t="s">
        <v>92</v>
      </c>
      <c r="D44" s="174"/>
      <c r="E44" s="167"/>
      <c r="F44" s="175" t="s">
        <v>93</v>
      </c>
      <c r="G44" s="176"/>
      <c r="H44" s="176"/>
      <c r="I44" s="176"/>
      <c r="J44" s="176"/>
      <c r="K44" s="176"/>
      <c r="L44" s="176"/>
      <c r="M44" s="176"/>
      <c r="N44" s="177"/>
      <c r="O44" s="158"/>
      <c r="P44" s="178"/>
      <c r="Q44" s="179" t="s">
        <v>94</v>
      </c>
      <c r="R44" s="180"/>
      <c r="S44" s="181" t="s">
        <v>95</v>
      </c>
      <c r="T44" s="182"/>
      <c r="U44" s="182"/>
      <c r="V44" s="182"/>
      <c r="W44" s="182"/>
      <c r="X44" s="182"/>
      <c r="Y44" s="182"/>
      <c r="Z44" s="182"/>
      <c r="AA44" s="182"/>
      <c r="AB44" s="182"/>
      <c r="AC44" s="182"/>
      <c r="AD44" s="182"/>
      <c r="AE44" s="183"/>
      <c r="AF44" s="158"/>
      <c r="AG44" s="160"/>
      <c r="AH44" s="155"/>
    </row>
    <row r="45" spans="1:34" s="154" customFormat="1" ht="12.75" customHeight="1">
      <c r="A45" s="155"/>
      <c r="B45" s="184"/>
      <c r="C45" s="185" t="s">
        <v>41</v>
      </c>
      <c r="D45" s="185"/>
      <c r="E45" s="185"/>
      <c r="F45" s="186" t="s">
        <v>96</v>
      </c>
      <c r="G45" s="187"/>
      <c r="H45" s="187"/>
      <c r="I45" s="187"/>
      <c r="J45" s="187"/>
      <c r="K45" s="187"/>
      <c r="L45" s="187"/>
      <c r="M45" s="187"/>
      <c r="N45" s="188"/>
      <c r="O45" s="158"/>
      <c r="P45" s="167"/>
      <c r="Q45" s="189" t="s">
        <v>97</v>
      </c>
      <c r="R45" s="190"/>
      <c r="S45" s="191" t="s">
        <v>98</v>
      </c>
      <c r="T45" s="192"/>
      <c r="U45" s="192"/>
      <c r="V45" s="192"/>
      <c r="W45" s="192"/>
      <c r="X45" s="192"/>
      <c r="Y45" s="192"/>
      <c r="Z45" s="192"/>
      <c r="AA45" s="192"/>
      <c r="AB45" s="192"/>
      <c r="AC45" s="192"/>
      <c r="AD45" s="192"/>
      <c r="AE45" s="193"/>
      <c r="AF45" s="158"/>
      <c r="AG45" s="160"/>
      <c r="AH45" s="155"/>
    </row>
    <row r="46" spans="1:34" s="154" customFormat="1" ht="12.75" customHeight="1">
      <c r="A46" s="155"/>
      <c r="B46" s="184"/>
      <c r="C46" s="194" t="s">
        <v>99</v>
      </c>
      <c r="D46" s="185"/>
      <c r="E46" s="185"/>
      <c r="F46" s="195" t="s">
        <v>100</v>
      </c>
      <c r="G46" s="196"/>
      <c r="H46" s="187"/>
      <c r="I46" s="187"/>
      <c r="J46" s="187"/>
      <c r="K46" s="187"/>
      <c r="L46" s="187"/>
      <c r="M46" s="187"/>
      <c r="N46" s="188"/>
      <c r="O46" s="158"/>
      <c r="P46" s="167"/>
      <c r="Q46" s="162" t="s">
        <v>101</v>
      </c>
      <c r="R46" s="197"/>
      <c r="S46" s="198" t="s">
        <v>102</v>
      </c>
      <c r="T46" s="192"/>
      <c r="U46" s="192"/>
      <c r="V46" s="192"/>
      <c r="W46" s="192"/>
      <c r="X46" s="192"/>
      <c r="Y46" s="192"/>
      <c r="Z46" s="192"/>
      <c r="AA46" s="192"/>
      <c r="AB46" s="192"/>
      <c r="AC46" s="192"/>
      <c r="AD46" s="192"/>
      <c r="AE46" s="193"/>
      <c r="AF46" s="158"/>
      <c r="AG46" s="160"/>
      <c r="AH46" s="155"/>
    </row>
    <row r="47" spans="1:34" s="154" customFormat="1" ht="12.75" customHeight="1">
      <c r="A47" s="155"/>
      <c r="B47" s="173"/>
      <c r="C47" s="199" t="s">
        <v>38</v>
      </c>
      <c r="D47" s="199"/>
      <c r="E47" s="190"/>
      <c r="F47" s="200" t="s">
        <v>103</v>
      </c>
      <c r="G47" s="201"/>
      <c r="H47" s="201"/>
      <c r="I47" s="201"/>
      <c r="J47" s="187"/>
      <c r="K47" s="187"/>
      <c r="L47" s="187"/>
      <c r="M47" s="187"/>
      <c r="N47" s="202"/>
      <c r="O47" s="158"/>
      <c r="P47" s="163"/>
      <c r="Q47" s="203" t="s">
        <v>104</v>
      </c>
      <c r="R47" s="197"/>
      <c r="S47" s="204" t="s">
        <v>105</v>
      </c>
      <c r="T47" s="192"/>
      <c r="U47" s="192"/>
      <c r="V47" s="192"/>
      <c r="W47" s="192"/>
      <c r="X47" s="192"/>
      <c r="Y47" s="192"/>
      <c r="Z47" s="192"/>
      <c r="AA47" s="192"/>
      <c r="AB47" s="192"/>
      <c r="AC47" s="192"/>
      <c r="AD47" s="192"/>
      <c r="AE47" s="193"/>
      <c r="AF47" s="158"/>
      <c r="AG47" s="160"/>
      <c r="AH47" s="155"/>
    </row>
    <row r="48" spans="1:34" s="154" customFormat="1" ht="12.75" customHeight="1">
      <c r="A48" s="155"/>
      <c r="B48" s="205"/>
      <c r="C48" s="206" t="s">
        <v>39</v>
      </c>
      <c r="D48" s="206"/>
      <c r="E48" s="190"/>
      <c r="F48" s="207" t="s">
        <v>106</v>
      </c>
      <c r="G48" s="208"/>
      <c r="H48" s="187"/>
      <c r="I48" s="187"/>
      <c r="J48" s="187"/>
      <c r="K48" s="187"/>
      <c r="L48" s="187"/>
      <c r="M48" s="187"/>
      <c r="N48" s="188"/>
      <c r="O48" s="158"/>
      <c r="P48" s="163"/>
      <c r="Q48" s="209" t="s">
        <v>107</v>
      </c>
      <c r="R48" s="190"/>
      <c r="S48" s="210" t="s">
        <v>108</v>
      </c>
      <c r="T48" s="211"/>
      <c r="U48" s="211"/>
      <c r="V48" s="211"/>
      <c r="W48" s="211"/>
      <c r="X48" s="211"/>
      <c r="Y48" s="211"/>
      <c r="Z48" s="211"/>
      <c r="AA48" s="211"/>
      <c r="AB48" s="211"/>
      <c r="AC48" s="211"/>
      <c r="AD48" s="211"/>
      <c r="AE48" s="212"/>
      <c r="AF48" s="158"/>
      <c r="AG48" s="160"/>
      <c r="AH48" s="155"/>
    </row>
    <row r="49" spans="1:34" s="154" customFormat="1" ht="12.75" customHeight="1">
      <c r="A49" s="155"/>
      <c r="B49" s="205"/>
      <c r="C49" s="213" t="s">
        <v>109</v>
      </c>
      <c r="D49" s="206"/>
      <c r="E49" s="190"/>
      <c r="F49" s="214" t="s">
        <v>110</v>
      </c>
      <c r="G49" s="215"/>
      <c r="H49" s="216"/>
      <c r="I49" s="216"/>
      <c r="J49" s="216"/>
      <c r="K49" s="216"/>
      <c r="L49" s="216"/>
      <c r="M49" s="216"/>
      <c r="N49" s="217"/>
      <c r="O49" s="158"/>
      <c r="P49" s="163"/>
      <c r="Q49" s="218" t="s">
        <v>111</v>
      </c>
      <c r="R49" s="219"/>
      <c r="S49" s="220" t="s">
        <v>112</v>
      </c>
      <c r="T49" s="221"/>
      <c r="U49" s="222"/>
      <c r="V49" s="222"/>
      <c r="W49" s="222"/>
      <c r="X49" s="222"/>
      <c r="Y49" s="222"/>
      <c r="Z49" s="222"/>
      <c r="AA49" s="222"/>
      <c r="AB49" s="222"/>
      <c r="AC49" s="222"/>
      <c r="AD49" s="222"/>
      <c r="AE49" s="223"/>
      <c r="AF49" s="169"/>
      <c r="AG49" s="160"/>
      <c r="AH49" s="155"/>
    </row>
    <row r="50" spans="1:34" s="154" customFormat="1" ht="12.75" customHeight="1">
      <c r="A50" s="155"/>
      <c r="B50" s="224"/>
      <c r="C50" s="225" t="s">
        <v>113</v>
      </c>
      <c r="D50" s="225"/>
      <c r="E50" s="167"/>
      <c r="F50" s="226" t="s">
        <v>114</v>
      </c>
      <c r="G50" s="227"/>
      <c r="H50" s="227"/>
      <c r="I50" s="227"/>
      <c r="J50" s="227"/>
      <c r="K50" s="227"/>
      <c r="L50" s="227"/>
      <c r="M50" s="227"/>
      <c r="N50" s="228"/>
      <c r="O50" s="158"/>
      <c r="P50" s="229"/>
      <c r="Q50" s="230" t="s">
        <v>115</v>
      </c>
      <c r="R50" s="231"/>
      <c r="S50" s="232" t="s">
        <v>116</v>
      </c>
      <c r="T50" s="233"/>
      <c r="U50" s="233"/>
      <c r="V50" s="233"/>
      <c r="W50" s="233"/>
      <c r="X50" s="233"/>
      <c r="Y50" s="233"/>
      <c r="Z50" s="233"/>
      <c r="AA50" s="233"/>
      <c r="AB50" s="233"/>
      <c r="AC50" s="233"/>
      <c r="AD50" s="233"/>
      <c r="AE50" s="234"/>
      <c r="AF50" s="229"/>
      <c r="AG50" s="160"/>
      <c r="AH50" s="155"/>
    </row>
    <row r="51" spans="1:34" s="154" customFormat="1" ht="12.75" customHeight="1">
      <c r="A51" s="155"/>
      <c r="B51" s="235"/>
      <c r="C51" s="236"/>
      <c r="D51" s="236"/>
      <c r="E51" s="236"/>
      <c r="F51" s="236"/>
      <c r="G51" s="236"/>
      <c r="H51" s="236"/>
      <c r="I51" s="236"/>
      <c r="J51" s="236"/>
      <c r="K51" s="236"/>
      <c r="L51" s="236"/>
      <c r="M51" s="236"/>
      <c r="N51" s="236"/>
      <c r="O51" s="236"/>
      <c r="P51" s="237"/>
      <c r="Q51" s="237"/>
      <c r="R51" s="237"/>
      <c r="S51" s="237"/>
      <c r="T51" s="237"/>
      <c r="U51" s="237"/>
      <c r="V51" s="237"/>
      <c r="W51" s="237"/>
      <c r="X51" s="237"/>
      <c r="Y51" s="237"/>
      <c r="Z51" s="237"/>
      <c r="AA51" s="237"/>
      <c r="AB51" s="237"/>
      <c r="AC51" s="237"/>
      <c r="AD51" s="238"/>
      <c r="AE51" s="238"/>
      <c r="AF51" s="237"/>
      <c r="AG51" s="239"/>
      <c r="AH51" s="155"/>
    </row>
    <row r="52" spans="1:34" s="154" customFormat="1" ht="1.5" customHeight="1">
      <c r="A52" s="240"/>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155"/>
    </row>
    <row r="53" spans="1:34" s="154" customFormat="1" ht="12.75" customHeight="1">
      <c r="A53" s="242"/>
      <c r="B53" s="243"/>
      <c r="C53" s="243"/>
      <c r="D53" s="243"/>
      <c r="E53" s="243"/>
      <c r="F53" s="243"/>
      <c r="G53" s="243"/>
      <c r="H53" s="243"/>
      <c r="I53" s="243"/>
      <c r="J53" s="243"/>
      <c r="K53" s="243"/>
      <c r="L53" s="244"/>
      <c r="M53" s="245"/>
      <c r="N53" s="246"/>
      <c r="O53" s="246"/>
      <c r="P53" s="247"/>
      <c r="Q53" s="245"/>
      <c r="R53" s="247"/>
      <c r="S53" s="247"/>
      <c r="T53" s="247"/>
      <c r="U53" s="247"/>
      <c r="V53" s="245"/>
      <c r="W53" s="247"/>
      <c r="X53" s="247"/>
      <c r="Y53" s="247"/>
      <c r="Z53" s="247"/>
      <c r="AA53" s="245"/>
      <c r="AB53" s="247"/>
      <c r="AC53" s="247"/>
      <c r="AD53" s="247"/>
      <c r="AE53" s="247"/>
      <c r="AF53" s="247"/>
      <c r="AG53" s="248"/>
      <c r="AH53" s="155"/>
    </row>
    <row r="54" spans="1:34" s="240" customFormat="1" ht="11.25" customHeight="1">
      <c r="A54" s="249"/>
      <c r="B54" s="250" t="s">
        <v>117</v>
      </c>
      <c r="C54" s="251"/>
      <c r="D54" s="251"/>
      <c r="E54" s="251"/>
      <c r="F54" s="251"/>
      <c r="G54" s="251"/>
      <c r="H54" s="251"/>
      <c r="I54" s="251"/>
      <c r="J54" s="251"/>
      <c r="K54" s="251"/>
      <c r="L54" s="252"/>
      <c r="M54" s="253"/>
      <c r="N54" s="253"/>
      <c r="O54" s="253"/>
      <c r="P54" s="253"/>
      <c r="Q54" s="253"/>
      <c r="R54" s="253"/>
      <c r="S54" s="253"/>
      <c r="T54" s="253" t="s">
        <v>118</v>
      </c>
      <c r="U54" s="253"/>
      <c r="V54" s="253"/>
      <c r="W54" s="253"/>
      <c r="X54" s="253"/>
      <c r="Y54" s="253"/>
      <c r="Z54" s="253"/>
      <c r="AA54" s="253"/>
      <c r="AB54" s="253"/>
      <c r="AC54" s="253"/>
      <c r="AD54" s="253"/>
      <c r="AE54" s="253"/>
      <c r="AF54" s="253"/>
      <c r="AG54" s="254"/>
      <c r="AH54" s="241"/>
    </row>
    <row r="55" spans="1:34" s="264" customFormat="1" ht="9.75" customHeight="1">
      <c r="A55" s="255"/>
      <c r="B55" s="256"/>
      <c r="C55" s="256"/>
      <c r="D55" s="256"/>
      <c r="E55" s="256"/>
      <c r="F55" s="256"/>
      <c r="G55" s="251"/>
      <c r="H55" s="251"/>
      <c r="I55" s="257"/>
      <c r="J55" s="257"/>
      <c r="K55" s="256"/>
      <c r="L55" s="258"/>
      <c r="M55" s="259"/>
      <c r="N55" s="260"/>
      <c r="O55" s="260"/>
      <c r="P55" s="261"/>
      <c r="Q55" s="260"/>
      <c r="R55" s="261"/>
      <c r="S55" s="262"/>
      <c r="T55" s="261"/>
      <c r="U55" s="261"/>
      <c r="V55" s="260"/>
      <c r="W55" s="261"/>
      <c r="X55" s="261"/>
      <c r="Y55" s="261"/>
      <c r="Z55" s="261"/>
      <c r="AA55" s="260"/>
      <c r="AB55" s="261"/>
      <c r="AC55" s="261"/>
      <c r="AD55" s="261"/>
      <c r="AE55" s="261"/>
      <c r="AF55" s="261"/>
      <c r="AG55" s="263"/>
      <c r="AH55" s="242"/>
    </row>
    <row r="56" spans="1:34" s="264" customFormat="1" ht="9.75" customHeight="1">
      <c r="A56" s="265"/>
      <c r="B56" s="266"/>
      <c r="C56" s="266">
        <f>H79/H77</f>
        <v>0</v>
      </c>
      <c r="D56" s="266"/>
      <c r="E56" s="266"/>
      <c r="F56" s="266"/>
      <c r="G56" s="267"/>
      <c r="H56" s="268" t="s">
        <v>119</v>
      </c>
      <c r="I56" s="257"/>
      <c r="J56" s="251"/>
      <c r="K56" s="266"/>
      <c r="L56" s="252"/>
      <c r="M56" s="253"/>
      <c r="N56" s="259"/>
      <c r="O56" s="269"/>
      <c r="P56" s="270"/>
      <c r="Q56" s="269"/>
      <c r="R56" s="253"/>
      <c r="S56" s="271" t="s">
        <v>120</v>
      </c>
      <c r="T56" s="272" t="s">
        <v>121</v>
      </c>
      <c r="U56" s="273" t="s">
        <v>122</v>
      </c>
      <c r="V56" s="272" t="s">
        <v>123</v>
      </c>
      <c r="W56" s="272"/>
      <c r="X56" s="272" t="s">
        <v>124</v>
      </c>
      <c r="Y56" s="272" t="s">
        <v>125</v>
      </c>
      <c r="Z56" s="273" t="s">
        <v>126</v>
      </c>
      <c r="AA56" s="261"/>
      <c r="AB56" s="260"/>
      <c r="AC56" s="261"/>
      <c r="AD56" s="261"/>
      <c r="AE56" s="261"/>
      <c r="AF56" s="261"/>
      <c r="AG56" s="263"/>
      <c r="AH56" s="249"/>
    </row>
    <row r="57" spans="1:34" s="264" customFormat="1" ht="9.75" customHeight="1">
      <c r="A57" s="249"/>
      <c r="B57" s="274"/>
      <c r="C57" s="274"/>
      <c r="D57" s="274"/>
      <c r="E57" s="274"/>
      <c r="F57" s="274"/>
      <c r="G57" s="275" t="s">
        <v>127</v>
      </c>
      <c r="H57" s="276">
        <v>1</v>
      </c>
      <c r="I57" s="257"/>
      <c r="J57" s="277"/>
      <c r="K57" s="274"/>
      <c r="L57" s="278"/>
      <c r="M57" s="279"/>
      <c r="N57" s="253"/>
      <c r="O57" s="280"/>
      <c r="P57" s="281"/>
      <c r="Q57" s="280"/>
      <c r="R57" s="280" t="s">
        <v>127</v>
      </c>
      <c r="S57" s="282">
        <v>20</v>
      </c>
      <c r="T57" s="282" t="s">
        <v>128</v>
      </c>
      <c r="U57" s="283" t="s">
        <v>129</v>
      </c>
      <c r="V57" s="282" t="s">
        <v>129</v>
      </c>
      <c r="W57" s="282"/>
      <c r="X57" s="282" t="s">
        <v>129</v>
      </c>
      <c r="Y57" s="282" t="s">
        <v>129</v>
      </c>
      <c r="Z57" s="283">
        <v>1</v>
      </c>
      <c r="AA57" s="261"/>
      <c r="AB57" s="260"/>
      <c r="AC57" s="261"/>
      <c r="AD57" s="261"/>
      <c r="AE57" s="261"/>
      <c r="AF57" s="261"/>
      <c r="AG57" s="263"/>
      <c r="AH57" s="255"/>
    </row>
    <row r="58" spans="1:34" s="264" customFormat="1" ht="9.75" customHeight="1">
      <c r="A58" s="249"/>
      <c r="B58" s="274"/>
      <c r="C58" s="274"/>
      <c r="D58" s="274"/>
      <c r="E58" s="274"/>
      <c r="F58" s="274"/>
      <c r="G58" s="275" t="s">
        <v>130</v>
      </c>
      <c r="H58" s="284">
        <v>2.25</v>
      </c>
      <c r="I58" s="257"/>
      <c r="J58" s="277"/>
      <c r="K58" s="274"/>
      <c r="L58" s="278"/>
      <c r="M58" s="279"/>
      <c r="N58" s="279"/>
      <c r="O58" s="280"/>
      <c r="P58" s="281"/>
      <c r="Q58" s="280"/>
      <c r="R58" s="280" t="s">
        <v>130</v>
      </c>
      <c r="S58" s="285">
        <v>150</v>
      </c>
      <c r="T58" s="285" t="s">
        <v>131</v>
      </c>
      <c r="U58" s="286" t="s">
        <v>129</v>
      </c>
      <c r="V58" s="285">
        <v>4</v>
      </c>
      <c r="W58" s="285"/>
      <c r="X58" s="285">
        <v>1</v>
      </c>
      <c r="Y58" s="285">
        <v>1</v>
      </c>
      <c r="Z58" s="286">
        <v>1</v>
      </c>
      <c r="AA58" s="261"/>
      <c r="AB58" s="260"/>
      <c r="AC58" s="261"/>
      <c r="AD58" s="261"/>
      <c r="AE58" s="261"/>
      <c r="AF58" s="261"/>
      <c r="AG58" s="263"/>
      <c r="AH58" s="265"/>
    </row>
    <row r="59" spans="1:34" s="264" customFormat="1" ht="9.75" customHeight="1">
      <c r="A59" s="249"/>
      <c r="B59" s="274"/>
      <c r="C59" s="274"/>
      <c r="D59" s="274"/>
      <c r="E59" s="274"/>
      <c r="F59" s="274"/>
      <c r="G59" s="287" t="s">
        <v>132</v>
      </c>
      <c r="H59" s="284">
        <v>0.75</v>
      </c>
      <c r="I59" s="257"/>
      <c r="J59" s="288"/>
      <c r="K59" s="274"/>
      <c r="L59" s="289"/>
      <c r="M59" s="290"/>
      <c r="N59" s="279"/>
      <c r="O59" s="291"/>
      <c r="P59" s="281"/>
      <c r="Q59" s="291"/>
      <c r="R59" s="291" t="s">
        <v>132</v>
      </c>
      <c r="S59" s="285">
        <v>20</v>
      </c>
      <c r="T59" s="285" t="s">
        <v>128</v>
      </c>
      <c r="U59" s="286" t="s">
        <v>129</v>
      </c>
      <c r="V59" s="285" t="s">
        <v>129</v>
      </c>
      <c r="W59" s="285"/>
      <c r="X59" s="285" t="s">
        <v>129</v>
      </c>
      <c r="Y59" s="285" t="s">
        <v>129</v>
      </c>
      <c r="Z59" s="286">
        <v>1</v>
      </c>
      <c r="AA59" s="261"/>
      <c r="AB59" s="260"/>
      <c r="AC59" s="261"/>
      <c r="AD59" s="261"/>
      <c r="AE59" s="261"/>
      <c r="AF59" s="261"/>
      <c r="AG59" s="263"/>
      <c r="AH59" s="249"/>
    </row>
    <row r="60" spans="1:34" s="264" customFormat="1" ht="9.75" customHeight="1">
      <c r="A60" s="249"/>
      <c r="B60" s="274"/>
      <c r="C60" s="274"/>
      <c r="D60" s="274"/>
      <c r="E60" s="274"/>
      <c r="F60" s="274"/>
      <c r="G60" s="292" t="s">
        <v>133</v>
      </c>
      <c r="H60" s="284">
        <v>0.5</v>
      </c>
      <c r="I60" s="257"/>
      <c r="J60" s="293"/>
      <c r="K60" s="274"/>
      <c r="L60" s="294"/>
      <c r="M60" s="295"/>
      <c r="N60" s="290"/>
      <c r="O60" s="296"/>
      <c r="P60" s="281"/>
      <c r="Q60" s="296"/>
      <c r="R60" s="296" t="s">
        <v>133</v>
      </c>
      <c r="S60" s="285">
        <v>150</v>
      </c>
      <c r="T60" s="285" t="s">
        <v>131</v>
      </c>
      <c r="U60" s="286" t="s">
        <v>129</v>
      </c>
      <c r="V60" s="285">
        <v>4</v>
      </c>
      <c r="W60" s="285"/>
      <c r="X60" s="285">
        <v>1</v>
      </c>
      <c r="Y60" s="285">
        <v>1</v>
      </c>
      <c r="Z60" s="285">
        <v>1</v>
      </c>
      <c r="AA60" s="261"/>
      <c r="AB60" s="260"/>
      <c r="AC60" s="261"/>
      <c r="AD60" s="261"/>
      <c r="AE60" s="261"/>
      <c r="AF60" s="261"/>
      <c r="AG60" s="263"/>
      <c r="AH60" s="249"/>
    </row>
    <row r="61" spans="1:34" s="264" customFormat="1" ht="9.75" customHeight="1">
      <c r="A61" s="249"/>
      <c r="B61" s="274"/>
      <c r="C61" s="274"/>
      <c r="D61" s="274"/>
      <c r="E61" s="274"/>
      <c r="F61" s="274"/>
      <c r="G61" s="297" t="s">
        <v>134</v>
      </c>
      <c r="H61" s="284">
        <v>4</v>
      </c>
      <c r="I61" s="257"/>
      <c r="J61" s="293"/>
      <c r="K61" s="274"/>
      <c r="L61" s="298"/>
      <c r="M61" s="299"/>
      <c r="N61" s="299"/>
      <c r="O61" s="269"/>
      <c r="P61" s="281"/>
      <c r="Q61" s="269"/>
      <c r="R61" s="300" t="s">
        <v>134</v>
      </c>
      <c r="S61" s="285">
        <v>20</v>
      </c>
      <c r="T61" s="285" t="s">
        <v>128</v>
      </c>
      <c r="U61" s="286" t="s">
        <v>129</v>
      </c>
      <c r="V61" s="285" t="s">
        <v>129</v>
      </c>
      <c r="W61" s="285"/>
      <c r="X61" s="285" t="s">
        <v>129</v>
      </c>
      <c r="Y61" s="285" t="s">
        <v>129</v>
      </c>
      <c r="Z61" s="286">
        <v>1</v>
      </c>
      <c r="AA61" s="261"/>
      <c r="AB61" s="260"/>
      <c r="AC61" s="261"/>
      <c r="AD61" s="261"/>
      <c r="AE61" s="261"/>
      <c r="AF61" s="261"/>
      <c r="AG61" s="263"/>
      <c r="AH61" s="249"/>
    </row>
    <row r="62" spans="1:34" s="264" customFormat="1" ht="9.75" customHeight="1">
      <c r="A62" s="249"/>
      <c r="B62" s="274"/>
      <c r="C62" s="274"/>
      <c r="D62" s="274"/>
      <c r="E62" s="274"/>
      <c r="F62" s="274"/>
      <c r="G62" s="301" t="s">
        <v>135</v>
      </c>
      <c r="H62" s="284">
        <v>11</v>
      </c>
      <c r="I62" s="257"/>
      <c r="J62" s="293"/>
      <c r="K62" s="274"/>
      <c r="L62" s="302"/>
      <c r="M62" s="303"/>
      <c r="N62" s="303"/>
      <c r="O62" s="304"/>
      <c r="P62" s="281"/>
      <c r="Q62" s="304"/>
      <c r="R62" s="305" t="s">
        <v>135</v>
      </c>
      <c r="S62" s="285">
        <v>50</v>
      </c>
      <c r="T62" s="285" t="s">
        <v>131</v>
      </c>
      <c r="U62" s="286" t="s">
        <v>129</v>
      </c>
      <c r="V62" s="285">
        <v>4</v>
      </c>
      <c r="W62" s="285"/>
      <c r="X62" s="285">
        <v>1</v>
      </c>
      <c r="Y62" s="285">
        <v>1</v>
      </c>
      <c r="Z62" s="286">
        <v>1</v>
      </c>
      <c r="AA62" s="261"/>
      <c r="AB62" s="260"/>
      <c r="AC62" s="261"/>
      <c r="AD62" s="261"/>
      <c r="AE62" s="261"/>
      <c r="AF62" s="261"/>
      <c r="AG62" s="263"/>
      <c r="AH62" s="249"/>
    </row>
    <row r="63" spans="1:34" s="264" customFormat="1" ht="9.75" customHeight="1">
      <c r="A63" s="249"/>
      <c r="B63" s="274"/>
      <c r="C63" s="274"/>
      <c r="D63" s="274"/>
      <c r="E63" s="274"/>
      <c r="F63" s="274"/>
      <c r="G63" s="306" t="s">
        <v>136</v>
      </c>
      <c r="H63" s="284">
        <v>7</v>
      </c>
      <c r="I63" s="257"/>
      <c r="J63" s="293"/>
      <c r="K63" s="274"/>
      <c r="L63" s="307"/>
      <c r="M63" s="308"/>
      <c r="N63" s="303"/>
      <c r="O63" s="269"/>
      <c r="P63" s="281"/>
      <c r="Q63" s="269"/>
      <c r="R63" s="309" t="s">
        <v>136</v>
      </c>
      <c r="S63" s="285">
        <v>20</v>
      </c>
      <c r="T63" s="285" t="s">
        <v>131</v>
      </c>
      <c r="U63" s="286" t="s">
        <v>129</v>
      </c>
      <c r="V63" s="285">
        <v>4</v>
      </c>
      <c r="W63" s="285"/>
      <c r="X63" s="285">
        <v>1</v>
      </c>
      <c r="Y63" s="285" t="s">
        <v>129</v>
      </c>
      <c r="Z63" s="286">
        <v>1</v>
      </c>
      <c r="AA63" s="261"/>
      <c r="AB63" s="260"/>
      <c r="AC63" s="261"/>
      <c r="AD63" s="261"/>
      <c r="AE63" s="261"/>
      <c r="AF63" s="261"/>
      <c r="AG63" s="263"/>
      <c r="AH63" s="249"/>
    </row>
    <row r="64" spans="1:34" s="264" customFormat="1" ht="9.75" customHeight="1">
      <c r="A64" s="249"/>
      <c r="B64" s="274"/>
      <c r="C64" s="274"/>
      <c r="D64" s="274"/>
      <c r="E64" s="274"/>
      <c r="F64" s="274"/>
      <c r="G64" s="292" t="s">
        <v>137</v>
      </c>
      <c r="H64" s="284">
        <v>11</v>
      </c>
      <c r="I64" s="257"/>
      <c r="J64" s="293"/>
      <c r="K64" s="274"/>
      <c r="L64" s="310"/>
      <c r="M64" s="311"/>
      <c r="N64" s="308"/>
      <c r="O64" s="312"/>
      <c r="P64" s="281"/>
      <c r="Q64" s="312"/>
      <c r="R64" s="296" t="s">
        <v>137</v>
      </c>
      <c r="S64" s="285">
        <v>120</v>
      </c>
      <c r="T64" s="285" t="s">
        <v>131</v>
      </c>
      <c r="U64" s="286" t="s">
        <v>129</v>
      </c>
      <c r="V64" s="285">
        <v>4</v>
      </c>
      <c r="W64" s="285"/>
      <c r="X64" s="285">
        <v>1</v>
      </c>
      <c r="Y64" s="285" t="s">
        <v>129</v>
      </c>
      <c r="Z64" s="286">
        <v>1</v>
      </c>
      <c r="AA64" s="261"/>
      <c r="AB64" s="260"/>
      <c r="AC64" s="261"/>
      <c r="AD64" s="261"/>
      <c r="AE64" s="261"/>
      <c r="AF64" s="261"/>
      <c r="AG64" s="263"/>
      <c r="AH64" s="249"/>
    </row>
    <row r="65" spans="1:34" s="264" customFormat="1" ht="9.75" customHeight="1">
      <c r="A65" s="249"/>
      <c r="B65" s="274"/>
      <c r="C65" s="274"/>
      <c r="D65" s="274"/>
      <c r="E65" s="274"/>
      <c r="F65" s="274"/>
      <c r="G65" s="313" t="s">
        <v>138</v>
      </c>
      <c r="H65" s="284">
        <v>0</v>
      </c>
      <c r="I65" s="257"/>
      <c r="J65" s="293"/>
      <c r="K65" s="274"/>
      <c r="L65" s="294"/>
      <c r="M65" s="295"/>
      <c r="N65" s="311"/>
      <c r="O65" s="305"/>
      <c r="P65" s="281"/>
      <c r="Q65" s="305"/>
      <c r="R65" s="312" t="s">
        <v>138</v>
      </c>
      <c r="S65" s="285">
        <v>150</v>
      </c>
      <c r="T65" s="285" t="s">
        <v>131</v>
      </c>
      <c r="U65" s="286" t="s">
        <v>129</v>
      </c>
      <c r="V65" s="285">
        <v>4</v>
      </c>
      <c r="W65" s="285"/>
      <c r="X65" s="285">
        <v>1</v>
      </c>
      <c r="Y65" s="285">
        <v>1</v>
      </c>
      <c r="Z65" s="286">
        <v>1</v>
      </c>
      <c r="AA65" s="261"/>
      <c r="AB65" s="260"/>
      <c r="AC65" s="261"/>
      <c r="AD65" s="261"/>
      <c r="AE65" s="261"/>
      <c r="AF65" s="261"/>
      <c r="AG65" s="263"/>
      <c r="AH65" s="249"/>
    </row>
    <row r="66" spans="1:34" s="264" customFormat="1" ht="9.75" customHeight="1">
      <c r="A66" s="249"/>
      <c r="B66" s="274"/>
      <c r="C66" s="274"/>
      <c r="D66" s="274"/>
      <c r="E66" s="274"/>
      <c r="F66" s="274"/>
      <c r="G66" s="314" t="s">
        <v>139</v>
      </c>
      <c r="H66" s="284">
        <v>1</v>
      </c>
      <c r="I66" s="257"/>
      <c r="J66" s="293"/>
      <c r="K66" s="274"/>
      <c r="L66" s="315"/>
      <c r="M66" s="316"/>
      <c r="N66" s="295"/>
      <c r="O66" s="317"/>
      <c r="P66" s="281"/>
      <c r="Q66" s="317"/>
      <c r="R66" s="318" t="s">
        <v>139</v>
      </c>
      <c r="S66" s="285">
        <v>20</v>
      </c>
      <c r="T66" s="285" t="s">
        <v>131</v>
      </c>
      <c r="U66" s="286" t="s">
        <v>129</v>
      </c>
      <c r="V66" s="285">
        <v>4</v>
      </c>
      <c r="W66" s="285"/>
      <c r="X66" s="285">
        <v>1</v>
      </c>
      <c r="Y66" s="285" t="s">
        <v>129</v>
      </c>
      <c r="Z66" s="286">
        <v>1</v>
      </c>
      <c r="AA66" s="261"/>
      <c r="AB66" s="260"/>
      <c r="AC66" s="261"/>
      <c r="AD66" s="261"/>
      <c r="AE66" s="261"/>
      <c r="AF66" s="261"/>
      <c r="AG66" s="263"/>
      <c r="AH66" s="249"/>
    </row>
    <row r="67" spans="1:34" s="264" customFormat="1" ht="9.75" customHeight="1">
      <c r="A67" s="249"/>
      <c r="B67" s="274"/>
      <c r="C67" s="274"/>
      <c r="D67" s="274"/>
      <c r="E67" s="274"/>
      <c r="F67" s="274"/>
      <c r="G67" s="319" t="s">
        <v>140</v>
      </c>
      <c r="H67" s="284">
        <v>7</v>
      </c>
      <c r="I67" s="257"/>
      <c r="J67" s="293"/>
      <c r="K67" s="274"/>
      <c r="L67" s="315"/>
      <c r="M67" s="316"/>
      <c r="N67" s="295"/>
      <c r="O67" s="317"/>
      <c r="P67" s="281"/>
      <c r="Q67" s="317"/>
      <c r="R67" s="304" t="s">
        <v>140</v>
      </c>
      <c r="S67" s="285">
        <v>50</v>
      </c>
      <c r="T67" s="285" t="s">
        <v>131</v>
      </c>
      <c r="U67" s="286" t="s">
        <v>129</v>
      </c>
      <c r="V67" s="285">
        <v>4</v>
      </c>
      <c r="W67" s="285"/>
      <c r="X67" s="285">
        <v>1</v>
      </c>
      <c r="Y67" s="285">
        <v>1</v>
      </c>
      <c r="Z67" s="286">
        <v>1</v>
      </c>
      <c r="AA67" s="261"/>
      <c r="AB67" s="260"/>
      <c r="AC67" s="261"/>
      <c r="AD67" s="261"/>
      <c r="AE67" s="261"/>
      <c r="AF67" s="261"/>
      <c r="AG67" s="263"/>
      <c r="AH67" s="249"/>
    </row>
    <row r="68" spans="1:34" s="264" customFormat="1" ht="9.75" customHeight="1">
      <c r="A68" s="249"/>
      <c r="B68" s="274"/>
      <c r="C68" s="274"/>
      <c r="D68" s="274"/>
      <c r="E68" s="274"/>
      <c r="F68" s="274"/>
      <c r="G68" s="320" t="s">
        <v>141</v>
      </c>
      <c r="H68" s="284">
        <v>11</v>
      </c>
      <c r="I68" s="257"/>
      <c r="J68" s="293"/>
      <c r="K68" s="274"/>
      <c r="L68" s="315"/>
      <c r="M68" s="316"/>
      <c r="N68" s="295"/>
      <c r="O68" s="317"/>
      <c r="P68" s="281"/>
      <c r="Q68" s="300"/>
      <c r="R68" s="321" t="s">
        <v>141</v>
      </c>
      <c r="S68" s="285">
        <v>20</v>
      </c>
      <c r="T68" s="285" t="s">
        <v>128</v>
      </c>
      <c r="U68" s="286" t="s">
        <v>129</v>
      </c>
      <c r="V68" s="285" t="s">
        <v>129</v>
      </c>
      <c r="W68" s="285"/>
      <c r="X68" s="285" t="s">
        <v>129</v>
      </c>
      <c r="Y68" s="285" t="s">
        <v>129</v>
      </c>
      <c r="Z68" s="286">
        <v>1</v>
      </c>
      <c r="AA68" s="261"/>
      <c r="AB68" s="260"/>
      <c r="AC68" s="261"/>
      <c r="AD68" s="261"/>
      <c r="AE68" s="261"/>
      <c r="AF68" s="261"/>
      <c r="AG68" s="263"/>
      <c r="AH68" s="249"/>
    </row>
    <row r="69" spans="1:34" s="264" customFormat="1" ht="9.75" customHeight="1">
      <c r="A69" s="249"/>
      <c r="B69" s="274"/>
      <c r="C69" s="274"/>
      <c r="D69" s="274"/>
      <c r="E69" s="322"/>
      <c r="F69" s="322"/>
      <c r="G69" s="323" t="s">
        <v>113</v>
      </c>
      <c r="H69" s="284">
        <v>3</v>
      </c>
      <c r="I69" s="257"/>
      <c r="J69" s="293"/>
      <c r="K69" s="274"/>
      <c r="L69" s="315"/>
      <c r="M69" s="316"/>
      <c r="N69" s="295"/>
      <c r="O69" s="317"/>
      <c r="P69" s="281"/>
      <c r="Q69" s="300"/>
      <c r="R69" s="324" t="s">
        <v>113</v>
      </c>
      <c r="S69" s="285">
        <v>30</v>
      </c>
      <c r="T69" s="285" t="s">
        <v>131</v>
      </c>
      <c r="U69" s="286" t="s">
        <v>129</v>
      </c>
      <c r="V69" s="285">
        <v>4</v>
      </c>
      <c r="W69" s="285"/>
      <c r="X69" s="285">
        <v>1</v>
      </c>
      <c r="Y69" s="285">
        <v>1</v>
      </c>
      <c r="Z69" s="286">
        <v>1</v>
      </c>
      <c r="AA69" s="261"/>
      <c r="AB69" s="260"/>
      <c r="AC69" s="261"/>
      <c r="AD69" s="261"/>
      <c r="AE69" s="261"/>
      <c r="AF69" s="261"/>
      <c r="AG69" s="263"/>
      <c r="AH69" s="249"/>
    </row>
    <row r="70" spans="1:34" s="264" customFormat="1" ht="9.75" customHeight="1">
      <c r="A70" s="249"/>
      <c r="B70" s="274"/>
      <c r="C70" s="274"/>
      <c r="D70" s="274"/>
      <c r="E70" s="274"/>
      <c r="F70" s="274"/>
      <c r="G70" s="314" t="s">
        <v>142</v>
      </c>
      <c r="H70" s="284">
        <v>2</v>
      </c>
      <c r="I70" s="257"/>
      <c r="J70" s="293"/>
      <c r="K70" s="274"/>
      <c r="L70" s="315"/>
      <c r="M70" s="316"/>
      <c r="N70" s="295"/>
      <c r="O70" s="317"/>
      <c r="P70" s="281"/>
      <c r="Q70" s="300"/>
      <c r="R70" s="318" t="s">
        <v>143</v>
      </c>
      <c r="S70" s="285">
        <v>30</v>
      </c>
      <c r="T70" s="285" t="s">
        <v>131</v>
      </c>
      <c r="U70" s="286" t="s">
        <v>129</v>
      </c>
      <c r="V70" s="285">
        <v>4</v>
      </c>
      <c r="W70" s="285"/>
      <c r="X70" s="285">
        <v>1</v>
      </c>
      <c r="Y70" s="285">
        <v>1</v>
      </c>
      <c r="Z70" s="286">
        <v>1</v>
      </c>
      <c r="AA70" s="261"/>
      <c r="AB70" s="260"/>
      <c r="AC70" s="261"/>
      <c r="AD70" s="261"/>
      <c r="AE70" s="261"/>
      <c r="AF70" s="261"/>
      <c r="AG70" s="263"/>
      <c r="AH70" s="249"/>
    </row>
    <row r="71" spans="1:34" s="264" customFormat="1" ht="9.75" customHeight="1">
      <c r="A71" s="249"/>
      <c r="B71" s="274"/>
      <c r="C71" s="274"/>
      <c r="D71" s="274"/>
      <c r="E71" s="274"/>
      <c r="F71" s="274"/>
      <c r="G71" s="325" t="s">
        <v>144</v>
      </c>
      <c r="H71" s="284">
        <v>1</v>
      </c>
      <c r="I71" s="257"/>
      <c r="J71" s="293"/>
      <c r="K71" s="274"/>
      <c r="L71" s="326"/>
      <c r="M71" s="327"/>
      <c r="N71" s="279"/>
      <c r="O71" s="300"/>
      <c r="P71" s="281"/>
      <c r="Q71" s="269"/>
      <c r="R71" s="317" t="s">
        <v>144</v>
      </c>
      <c r="S71" s="285">
        <v>10</v>
      </c>
      <c r="T71" s="285" t="s">
        <v>128</v>
      </c>
      <c r="U71" s="286" t="s">
        <v>129</v>
      </c>
      <c r="V71" s="285" t="s">
        <v>129</v>
      </c>
      <c r="W71" s="285"/>
      <c r="X71" s="285" t="s">
        <v>129</v>
      </c>
      <c r="Y71" s="285" t="s">
        <v>129</v>
      </c>
      <c r="Z71" s="286">
        <v>1</v>
      </c>
      <c r="AA71" s="261"/>
      <c r="AB71" s="260"/>
      <c r="AC71" s="261"/>
      <c r="AD71" s="261"/>
      <c r="AE71" s="261"/>
      <c r="AF71" s="261"/>
      <c r="AG71" s="263"/>
      <c r="AH71" s="249"/>
    </row>
    <row r="72" spans="1:34" s="264" customFormat="1" ht="9.75" customHeight="1">
      <c r="A72" s="249"/>
      <c r="B72" s="274"/>
      <c r="C72" s="274"/>
      <c r="D72" s="274"/>
      <c r="E72" s="274"/>
      <c r="F72" s="274"/>
      <c r="G72" s="323" t="s">
        <v>107</v>
      </c>
      <c r="H72" s="284">
        <v>1</v>
      </c>
      <c r="I72" s="257"/>
      <c r="J72" s="293"/>
      <c r="K72" s="274"/>
      <c r="L72" s="326"/>
      <c r="M72" s="327"/>
      <c r="N72" s="279"/>
      <c r="O72" s="300"/>
      <c r="P72" s="281"/>
      <c r="Q72" s="269"/>
      <c r="R72" s="324" t="s">
        <v>107</v>
      </c>
      <c r="S72" s="285">
        <v>20</v>
      </c>
      <c r="T72" s="285" t="s">
        <v>128</v>
      </c>
      <c r="U72" s="286" t="s">
        <v>129</v>
      </c>
      <c r="V72" s="285" t="s">
        <v>129</v>
      </c>
      <c r="W72" s="285"/>
      <c r="X72" s="285" t="s">
        <v>129</v>
      </c>
      <c r="Y72" s="285" t="s">
        <v>129</v>
      </c>
      <c r="Z72" s="286">
        <v>1</v>
      </c>
      <c r="AA72" s="261"/>
      <c r="AB72" s="260"/>
      <c r="AC72" s="261"/>
      <c r="AD72" s="261"/>
      <c r="AE72" s="261"/>
      <c r="AF72" s="261"/>
      <c r="AG72" s="263"/>
      <c r="AH72" s="249"/>
    </row>
    <row r="73" spans="1:34" s="264" customFormat="1" ht="9.75" customHeight="1">
      <c r="A73" s="249"/>
      <c r="B73" s="274"/>
      <c r="C73" s="274"/>
      <c r="D73" s="274"/>
      <c r="E73" s="274"/>
      <c r="F73" s="274"/>
      <c r="G73" s="328" t="s">
        <v>145</v>
      </c>
      <c r="H73" s="329">
        <v>1</v>
      </c>
      <c r="I73" s="257"/>
      <c r="J73" s="293"/>
      <c r="K73" s="274"/>
      <c r="L73" s="326"/>
      <c r="M73" s="327"/>
      <c r="N73" s="279"/>
      <c r="O73" s="269"/>
      <c r="P73" s="281"/>
      <c r="Q73" s="269"/>
      <c r="R73" s="330" t="s">
        <v>145</v>
      </c>
      <c r="S73" s="331">
        <v>20</v>
      </c>
      <c r="T73" s="331" t="s">
        <v>131</v>
      </c>
      <c r="U73" s="332" t="s">
        <v>129</v>
      </c>
      <c r="V73" s="331">
        <v>4</v>
      </c>
      <c r="W73" s="331"/>
      <c r="X73" s="331">
        <v>1</v>
      </c>
      <c r="Y73" s="331">
        <v>1</v>
      </c>
      <c r="Z73" s="331">
        <v>1</v>
      </c>
      <c r="AA73" s="261"/>
      <c r="AB73" s="260"/>
      <c r="AC73" s="261"/>
      <c r="AD73" s="261"/>
      <c r="AE73" s="261"/>
      <c r="AF73" s="261"/>
      <c r="AG73" s="263"/>
      <c r="AH73" s="249"/>
    </row>
    <row r="74" spans="1:34" s="264" customFormat="1" ht="9.75" customHeight="1">
      <c r="A74" s="333"/>
      <c r="B74" s="334"/>
      <c r="C74" s="334"/>
      <c r="D74" s="334"/>
      <c r="E74" s="334"/>
      <c r="F74" s="334"/>
      <c r="G74" s="257"/>
      <c r="H74" s="335"/>
      <c r="I74" s="257"/>
      <c r="J74" s="257"/>
      <c r="K74" s="334"/>
      <c r="L74" s="258"/>
      <c r="M74" s="259"/>
      <c r="N74" s="259"/>
      <c r="O74" s="259"/>
      <c r="P74" s="305"/>
      <c r="Q74" s="336"/>
      <c r="R74" s="305"/>
      <c r="S74" s="336"/>
      <c r="T74" s="337"/>
      <c r="U74" s="336"/>
      <c r="V74" s="337"/>
      <c r="W74" s="337"/>
      <c r="X74" s="337"/>
      <c r="Y74" s="337"/>
      <c r="Z74" s="337"/>
      <c r="AA74" s="337"/>
      <c r="AB74" s="337"/>
      <c r="AC74" s="337"/>
      <c r="AD74" s="337"/>
      <c r="AE74" s="337"/>
      <c r="AF74" s="337"/>
      <c r="AG74" s="263"/>
      <c r="AH74" s="249"/>
    </row>
    <row r="75" spans="1:34" s="264" customFormat="1" ht="9.75" customHeight="1">
      <c r="A75" s="338"/>
      <c r="B75" s="334"/>
      <c r="C75" s="334"/>
      <c r="D75" s="334"/>
      <c r="E75" s="334"/>
      <c r="F75" s="251"/>
      <c r="G75" s="339" t="s">
        <v>146</v>
      </c>
      <c r="H75" s="340">
        <v>4</v>
      </c>
      <c r="I75" s="257"/>
      <c r="J75" s="257"/>
      <c r="K75" s="257"/>
      <c r="L75" s="258"/>
      <c r="M75" s="259"/>
      <c r="N75" s="259"/>
      <c r="O75" s="259"/>
      <c r="P75" s="253"/>
      <c r="Q75" s="259"/>
      <c r="R75" s="253"/>
      <c r="S75" s="253"/>
      <c r="T75" s="253"/>
      <c r="U75" s="259"/>
      <c r="V75" s="253"/>
      <c r="W75" s="253"/>
      <c r="X75" s="253"/>
      <c r="Y75" s="253"/>
      <c r="Z75" s="253"/>
      <c r="AA75" s="253"/>
      <c r="AB75" s="253"/>
      <c r="AC75" s="253"/>
      <c r="AD75" s="253"/>
      <c r="AE75" s="253"/>
      <c r="AF75" s="253"/>
      <c r="AG75" s="341"/>
      <c r="AH75" s="333"/>
    </row>
    <row r="76" spans="1:34" s="347" customFormat="1" ht="9.75" customHeight="1">
      <c r="A76" s="338"/>
      <c r="B76" s="334"/>
      <c r="C76" s="334"/>
      <c r="D76" s="334"/>
      <c r="E76" s="334"/>
      <c r="F76" s="257"/>
      <c r="G76" s="339"/>
      <c r="H76" s="342"/>
      <c r="I76" s="257"/>
      <c r="J76" s="343"/>
      <c r="K76" s="257"/>
      <c r="L76" s="344"/>
      <c r="M76" s="345"/>
      <c r="N76" s="253"/>
      <c r="O76" s="253"/>
      <c r="P76" s="253"/>
      <c r="Q76" s="259"/>
      <c r="R76" s="253"/>
      <c r="S76" s="259"/>
      <c r="T76" s="346" t="s">
        <v>120</v>
      </c>
      <c r="U76" s="259"/>
      <c r="V76" s="259"/>
      <c r="W76" s="346" t="s">
        <v>122</v>
      </c>
      <c r="X76" s="259" t="s">
        <v>147</v>
      </c>
      <c r="Y76" s="259"/>
      <c r="Z76" s="346" t="s">
        <v>125</v>
      </c>
      <c r="AA76" s="259"/>
      <c r="AB76" s="259"/>
      <c r="AC76" s="259"/>
      <c r="AD76" s="259"/>
      <c r="AE76" s="259"/>
      <c r="AF76" s="259"/>
      <c r="AG76" s="263"/>
      <c r="AH76" s="338"/>
    </row>
    <row r="77" spans="1:34" s="347" customFormat="1" ht="9.75" customHeight="1">
      <c r="A77" s="338"/>
      <c r="B77" s="334"/>
      <c r="C77" s="334"/>
      <c r="D77" s="334"/>
      <c r="E77" s="334"/>
      <c r="F77" s="251"/>
      <c r="G77" s="339" t="s">
        <v>148</v>
      </c>
      <c r="H77" s="348">
        <v>12</v>
      </c>
      <c r="I77" s="257"/>
      <c r="J77" s="257"/>
      <c r="K77" s="257"/>
      <c r="L77" s="258"/>
      <c r="M77" s="259"/>
      <c r="N77" s="259"/>
      <c r="O77" s="259"/>
      <c r="P77" s="259"/>
      <c r="Q77" s="259"/>
      <c r="R77" s="253"/>
      <c r="S77" s="259"/>
      <c r="T77" s="346" t="s">
        <v>121</v>
      </c>
      <c r="U77" s="259"/>
      <c r="V77" s="259"/>
      <c r="W77" s="346" t="s">
        <v>123</v>
      </c>
      <c r="X77" s="259" t="s">
        <v>149</v>
      </c>
      <c r="Y77" s="259"/>
      <c r="Z77" s="346" t="s">
        <v>126</v>
      </c>
      <c r="AA77" s="259"/>
      <c r="AB77" s="259"/>
      <c r="AC77" s="259"/>
      <c r="AD77" s="259"/>
      <c r="AE77" s="259"/>
      <c r="AF77" s="259"/>
      <c r="AG77" s="263"/>
      <c r="AH77" s="338"/>
    </row>
    <row r="78" spans="1:35" s="264" customFormat="1" ht="9.75" customHeight="1">
      <c r="A78" s="349"/>
      <c r="B78" s="334"/>
      <c r="C78" s="334"/>
      <c r="D78" s="334"/>
      <c r="E78" s="334"/>
      <c r="F78" s="350"/>
      <c r="G78" s="257"/>
      <c r="H78" s="251"/>
      <c r="I78" s="257"/>
      <c r="J78" s="257"/>
      <c r="K78" s="350"/>
      <c r="L78" s="258"/>
      <c r="M78" s="259"/>
      <c r="N78" s="259"/>
      <c r="O78" s="259"/>
      <c r="P78" s="259"/>
      <c r="Q78" s="351"/>
      <c r="R78" s="253"/>
      <c r="S78" s="259"/>
      <c r="T78" s="346" t="s">
        <v>150</v>
      </c>
      <c r="U78" s="351"/>
      <c r="V78" s="259"/>
      <c r="W78" s="346" t="s">
        <v>124</v>
      </c>
      <c r="X78" s="259" t="s">
        <v>151</v>
      </c>
      <c r="Y78" s="259"/>
      <c r="Z78" s="346" t="s">
        <v>152</v>
      </c>
      <c r="AA78" s="259"/>
      <c r="AB78" s="259"/>
      <c r="AC78" s="259"/>
      <c r="AD78" s="259"/>
      <c r="AE78" s="259"/>
      <c r="AF78" s="259"/>
      <c r="AG78" s="263"/>
      <c r="AH78" s="338"/>
      <c r="AI78" s="352"/>
    </row>
    <row r="79" spans="1:35" s="264" customFormat="1" ht="9.75" customHeight="1">
      <c r="A79" s="338"/>
      <c r="B79" s="353"/>
      <c r="C79" s="350"/>
      <c r="D79" s="350"/>
      <c r="E79" s="274"/>
      <c r="F79" s="274"/>
      <c r="G79" s="257"/>
      <c r="H79" s="251"/>
      <c r="I79" s="354"/>
      <c r="J79" s="257"/>
      <c r="K79" s="257"/>
      <c r="L79" s="258"/>
      <c r="M79" s="259"/>
      <c r="N79" s="259"/>
      <c r="O79" s="259"/>
      <c r="P79" s="259"/>
      <c r="Q79" s="259"/>
      <c r="R79" s="253"/>
      <c r="S79" s="259"/>
      <c r="T79" s="253"/>
      <c r="U79" s="259"/>
      <c r="V79" s="259"/>
      <c r="W79" s="259"/>
      <c r="X79" s="253"/>
      <c r="Y79" s="259"/>
      <c r="Z79" s="259"/>
      <c r="AA79" s="259"/>
      <c r="AB79" s="253"/>
      <c r="AC79" s="259"/>
      <c r="AD79" s="259"/>
      <c r="AE79" s="259"/>
      <c r="AF79" s="259"/>
      <c r="AG79" s="263"/>
      <c r="AH79" s="349"/>
      <c r="AI79" s="355"/>
    </row>
    <row r="80" spans="1:35" s="264" customFormat="1" ht="9.75" customHeight="1">
      <c r="A80" s="356"/>
      <c r="B80" s="353"/>
      <c r="C80" s="339"/>
      <c r="D80" s="339"/>
      <c r="E80" s="274"/>
      <c r="F80" s="274"/>
      <c r="G80" s="257"/>
      <c r="H80" s="357"/>
      <c r="I80" s="354"/>
      <c r="J80" s="257"/>
      <c r="K80" s="339"/>
      <c r="L80" s="258"/>
      <c r="M80" s="259"/>
      <c r="N80" s="259"/>
      <c r="O80" s="259"/>
      <c r="P80" s="259"/>
      <c r="Q80" s="269"/>
      <c r="R80" s="253"/>
      <c r="S80" s="259"/>
      <c r="T80" s="253" t="s">
        <v>153</v>
      </c>
      <c r="U80" s="253"/>
      <c r="V80" s="253"/>
      <c r="W80" s="253"/>
      <c r="X80" s="253"/>
      <c r="Y80" s="253"/>
      <c r="Z80" s="253"/>
      <c r="AA80" s="253"/>
      <c r="AB80" s="253"/>
      <c r="AC80" s="253"/>
      <c r="AD80" s="253"/>
      <c r="AE80" s="253"/>
      <c r="AF80" s="253"/>
      <c r="AG80" s="341"/>
      <c r="AH80" s="338"/>
      <c r="AI80" s="355"/>
    </row>
    <row r="81" spans="1:34" s="264" customFormat="1" ht="9.75" customHeight="1">
      <c r="A81" s="358"/>
      <c r="B81" s="359"/>
      <c r="C81" s="360"/>
      <c r="D81" s="360"/>
      <c r="E81" s="360"/>
      <c r="F81" s="360"/>
      <c r="G81" s="360"/>
      <c r="H81" s="360"/>
      <c r="I81" s="360"/>
      <c r="J81" s="360"/>
      <c r="K81" s="360"/>
      <c r="L81" s="361"/>
      <c r="M81" s="362"/>
      <c r="N81" s="362"/>
      <c r="O81" s="362"/>
      <c r="P81" s="362"/>
      <c r="Q81" s="362"/>
      <c r="R81" s="362"/>
      <c r="S81" s="362"/>
      <c r="T81" s="362"/>
      <c r="U81" s="362"/>
      <c r="V81" s="362"/>
      <c r="W81" s="362"/>
      <c r="X81" s="362"/>
      <c r="Y81" s="362"/>
      <c r="Z81" s="362"/>
      <c r="AA81" s="362"/>
      <c r="AB81" s="362"/>
      <c r="AC81" s="362"/>
      <c r="AD81" s="362"/>
      <c r="AE81" s="362"/>
      <c r="AF81" s="362"/>
      <c r="AG81" s="363"/>
      <c r="AH81" s="356"/>
    </row>
    <row r="82" spans="1:34" s="264" customFormat="1" ht="1.5" customHeight="1">
      <c r="A82" s="12"/>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257"/>
    </row>
    <row r="83" spans="1:33" s="12" customFormat="1" ht="11.25" customHeight="1">
      <c r="A83" s="364"/>
      <c r="B83" s="364"/>
      <c r="C83" s="364"/>
      <c r="D83" s="364"/>
      <c r="E83" s="364"/>
      <c r="F83" s="364"/>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row>
    <row r="84" spans="1:34" s="154" customFormat="1" ht="12">
      <c r="A84" s="365"/>
      <c r="C84" s="365"/>
      <c r="D84" s="365"/>
      <c r="E84" s="365"/>
      <c r="F84" s="365"/>
      <c r="G84" s="365"/>
      <c r="H84" s="365"/>
      <c r="K84" s="365"/>
      <c r="Q84" s="365"/>
      <c r="W84" s="365"/>
      <c r="AC84" s="365"/>
      <c r="AH84" s="365"/>
    </row>
    <row r="85" spans="18:28" s="154" customFormat="1" ht="12">
      <c r="R85" s="366"/>
      <c r="S85" s="366"/>
      <c r="T85" s="366"/>
      <c r="U85" s="366"/>
      <c r="V85" s="366"/>
      <c r="X85" s="366"/>
      <c r="Y85" s="366"/>
      <c r="Z85" s="366"/>
      <c r="AA85" s="366"/>
      <c r="AB85" s="366"/>
    </row>
    <row r="86" spans="18:28" s="154" customFormat="1" ht="12">
      <c r="R86" s="366"/>
      <c r="S86" s="366"/>
      <c r="T86" s="366"/>
      <c r="U86" s="366"/>
      <c r="V86" s="366"/>
      <c r="X86" s="366"/>
      <c r="Y86" s="366"/>
      <c r="Z86" s="366"/>
      <c r="AA86" s="366"/>
      <c r="AB86" s="366"/>
    </row>
    <row r="87" spans="18:28" s="154" customFormat="1" ht="12">
      <c r="R87" s="366"/>
      <c r="S87" s="366"/>
      <c r="T87" s="366"/>
      <c r="U87" s="366"/>
      <c r="V87" s="366"/>
      <c r="X87" s="366"/>
      <c r="Y87" s="366"/>
      <c r="Z87" s="366"/>
      <c r="AA87" s="366"/>
      <c r="AB87" s="366"/>
    </row>
    <row r="88" spans="18:28" s="154" customFormat="1" ht="12">
      <c r="R88" s="366"/>
      <c r="S88" s="366"/>
      <c r="T88" s="366"/>
      <c r="U88" s="366"/>
      <c r="V88" s="366"/>
      <c r="X88" s="366"/>
      <c r="Y88" s="366"/>
      <c r="Z88" s="366"/>
      <c r="AA88" s="366"/>
      <c r="AB88" s="366"/>
    </row>
    <row r="89" spans="18:28" s="154" customFormat="1" ht="12">
      <c r="R89" s="366"/>
      <c r="S89" s="366"/>
      <c r="T89" s="366"/>
      <c r="U89" s="366"/>
      <c r="V89" s="366"/>
      <c r="X89" s="366"/>
      <c r="Y89" s="366"/>
      <c r="Z89" s="366"/>
      <c r="AA89" s="366"/>
      <c r="AB89" s="366"/>
    </row>
    <row r="90" spans="18:28" s="154" customFormat="1" ht="12">
      <c r="R90" s="366"/>
      <c r="S90" s="366"/>
      <c r="T90" s="366"/>
      <c r="U90" s="366"/>
      <c r="V90" s="366"/>
      <c r="X90" s="366"/>
      <c r="Y90" s="366"/>
      <c r="Z90" s="366"/>
      <c r="AA90" s="366"/>
      <c r="AB90" s="366"/>
    </row>
    <row r="91" spans="18:28" s="154" customFormat="1" ht="12">
      <c r="R91" s="366"/>
      <c r="S91" s="366"/>
      <c r="T91" s="366"/>
      <c r="U91" s="366"/>
      <c r="V91" s="366"/>
      <c r="X91" s="366"/>
      <c r="Y91" s="366"/>
      <c r="Z91" s="366"/>
      <c r="AA91" s="366"/>
      <c r="AB91" s="366"/>
    </row>
    <row r="92" s="154" customFormat="1" ht="12"/>
    <row r="93" s="154" customFormat="1" ht="12"/>
    <row r="94" s="154" customFormat="1" ht="12"/>
    <row r="95" s="154" customFormat="1" ht="12"/>
    <row r="96" s="154" customFormat="1" ht="12"/>
    <row r="97" spans="1:34" ht="12">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row>
    <row r="98" spans="1:34" ht="12">
      <c r="A98" s="154"/>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row>
    <row r="99" spans="1:34" ht="12">
      <c r="A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row>
    <row r="100" spans="1:34" ht="12">
      <c r="A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H100" s="154"/>
    </row>
    <row r="101" spans="1:34" ht="12">
      <c r="A101" s="154"/>
      <c r="C101" s="154"/>
      <c r="D101" s="154"/>
      <c r="E101" s="154"/>
      <c r="F101" s="154"/>
      <c r="G101" s="154"/>
      <c r="H101" s="154"/>
      <c r="K101" s="154"/>
      <c r="Q101" s="154"/>
      <c r="W101" s="154"/>
      <c r="AC101" s="154"/>
      <c r="AH101" s="154"/>
    </row>
    <row r="102" spans="1:34" ht="12">
      <c r="A102" s="154"/>
      <c r="C102" s="154"/>
      <c r="D102" s="154"/>
      <c r="E102" s="154"/>
      <c r="F102" s="154"/>
      <c r="G102" s="154"/>
      <c r="H102" s="154"/>
      <c r="K102" s="154"/>
      <c r="Q102" s="154"/>
      <c r="W102" s="154"/>
      <c r="AC102" s="154"/>
      <c r="AH102" s="154"/>
    </row>
  </sheetData>
  <mergeCells count="117">
    <mergeCell ref="B2:B5"/>
    <mergeCell ref="F7:J7"/>
    <mergeCell ref="L7:P7"/>
    <mergeCell ref="R7:V7"/>
    <mergeCell ref="X7:AB7"/>
    <mergeCell ref="AD7:AG7"/>
    <mergeCell ref="R9:V10"/>
    <mergeCell ref="F11:J12"/>
    <mergeCell ref="L11:L14"/>
    <mergeCell ref="M11:M14"/>
    <mergeCell ref="N11:N14"/>
    <mergeCell ref="O11:O14"/>
    <mergeCell ref="P11:P14"/>
    <mergeCell ref="R11:R14"/>
    <mergeCell ref="S11:S14"/>
    <mergeCell ref="T11:T14"/>
    <mergeCell ref="U11:U14"/>
    <mergeCell ref="V11:V14"/>
    <mergeCell ref="X11:X14"/>
    <mergeCell ref="Y11:Y14"/>
    <mergeCell ref="Z11:Z14"/>
    <mergeCell ref="AA11:AA14"/>
    <mergeCell ref="AB11:AB14"/>
    <mergeCell ref="F13:J13"/>
    <mergeCell ref="F14:J14"/>
    <mergeCell ref="F15:J15"/>
    <mergeCell ref="L15:P15"/>
    <mergeCell ref="R15:V15"/>
    <mergeCell ref="X15:AB15"/>
    <mergeCell ref="F16:F19"/>
    <mergeCell ref="G16:G19"/>
    <mergeCell ref="H16:H19"/>
    <mergeCell ref="I16:I19"/>
    <mergeCell ref="J16:J19"/>
    <mergeCell ref="L16:L19"/>
    <mergeCell ref="M16:M19"/>
    <mergeCell ref="N16:N19"/>
    <mergeCell ref="O16:O19"/>
    <mergeCell ref="P16:P19"/>
    <mergeCell ref="R16:V17"/>
    <mergeCell ref="X16:X19"/>
    <mergeCell ref="Y16:Y19"/>
    <mergeCell ref="Z16:Z19"/>
    <mergeCell ref="AA16:AA19"/>
    <mergeCell ref="AB16:AB19"/>
    <mergeCell ref="R18:S19"/>
    <mergeCell ref="T18:V19"/>
    <mergeCell ref="F20:J21"/>
    <mergeCell ref="L20:P21"/>
    <mergeCell ref="R20:V21"/>
    <mergeCell ref="X20:AB21"/>
    <mergeCell ref="F22:F25"/>
    <mergeCell ref="G22:G25"/>
    <mergeCell ref="H22:H25"/>
    <mergeCell ref="I22:I25"/>
    <mergeCell ref="J22:J25"/>
    <mergeCell ref="L22:L25"/>
    <mergeCell ref="M22:M25"/>
    <mergeCell ref="N22:N25"/>
    <mergeCell ref="O22:O25"/>
    <mergeCell ref="P22:P25"/>
    <mergeCell ref="R22:R25"/>
    <mergeCell ref="S22:S25"/>
    <mergeCell ref="T22:T25"/>
    <mergeCell ref="U22:U25"/>
    <mergeCell ref="V22:V25"/>
    <mergeCell ref="X22:X25"/>
    <mergeCell ref="Y22:Y25"/>
    <mergeCell ref="Z22:Z25"/>
    <mergeCell ref="AA22:AA25"/>
    <mergeCell ref="AB22:AB25"/>
    <mergeCell ref="D24:D25"/>
    <mergeCell ref="F26:J26"/>
    <mergeCell ref="L26:P26"/>
    <mergeCell ref="R26:V26"/>
    <mergeCell ref="X26:AB26"/>
    <mergeCell ref="D27:D29"/>
    <mergeCell ref="F27:F30"/>
    <mergeCell ref="G27:G30"/>
    <mergeCell ref="H27:H30"/>
    <mergeCell ref="I27:I30"/>
    <mergeCell ref="J27:J30"/>
    <mergeCell ref="L27:L30"/>
    <mergeCell ref="M27:M30"/>
    <mergeCell ref="N27:N30"/>
    <mergeCell ref="O27:O30"/>
    <mergeCell ref="P27:P30"/>
    <mergeCell ref="R27:R30"/>
    <mergeCell ref="S27:S30"/>
    <mergeCell ref="T27:T30"/>
    <mergeCell ref="U27:U30"/>
    <mergeCell ref="V27:V30"/>
    <mergeCell ref="X27:X30"/>
    <mergeCell ref="Y27:Y30"/>
    <mergeCell ref="Z27:Z30"/>
    <mergeCell ref="AA27:AA30"/>
    <mergeCell ref="AB27:AB30"/>
    <mergeCell ref="D30:D31"/>
    <mergeCell ref="F31:J33"/>
    <mergeCell ref="L31:P33"/>
    <mergeCell ref="R31:V31"/>
    <mergeCell ref="X31:AB31"/>
    <mergeCell ref="R32:V39"/>
    <mergeCell ref="X32:AB35"/>
    <mergeCell ref="F34:F37"/>
    <mergeCell ref="G34:G37"/>
    <mergeCell ref="H34:H37"/>
    <mergeCell ref="I34:I37"/>
    <mergeCell ref="J34:J37"/>
    <mergeCell ref="L34:L37"/>
    <mergeCell ref="M34:M37"/>
    <mergeCell ref="N34:N37"/>
    <mergeCell ref="O34:O37"/>
    <mergeCell ref="P34:P37"/>
    <mergeCell ref="X36:AB38"/>
    <mergeCell ref="T54:AB54"/>
    <mergeCell ref="T80:AC80"/>
  </mergeCells>
  <printOptions/>
  <pageMargins left="0.75" right="0.75" top="1" bottom="1"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E70"/>
  <sheetViews>
    <sheetView workbookViewId="0" topLeftCell="A65">
      <selection activeCell="A21" sqref="A21"/>
    </sheetView>
  </sheetViews>
  <sheetFormatPr defaultColWidth="8.00390625" defaultRowHeight="12.75"/>
  <cols>
    <col min="1" max="1" width="4.25390625" style="533" customWidth="1"/>
    <col min="2" max="2" width="19.00390625" style="533" customWidth="1"/>
    <col min="3" max="3" width="31.00390625" style="533" customWidth="1"/>
    <col min="4" max="4" width="8.125" style="1" customWidth="1"/>
    <col min="5" max="5" width="8.25390625" style="381" customWidth="1"/>
    <col min="6" max="16384" width="8.125" style="1" customWidth="1"/>
  </cols>
  <sheetData>
    <row r="1" spans="1:5" ht="12.75">
      <c r="A1" s="534"/>
      <c r="B1" s="534" t="s">
        <v>771</v>
      </c>
      <c r="C1" s="534" t="s">
        <v>309</v>
      </c>
      <c r="E1" s="534" t="s">
        <v>857</v>
      </c>
    </row>
    <row r="2" spans="1:5" ht="15.75" customHeight="1">
      <c r="A2" s="481">
        <v>1</v>
      </c>
      <c r="B2" s="493" t="s">
        <v>772</v>
      </c>
      <c r="C2" s="493" t="s">
        <v>377</v>
      </c>
      <c r="E2" s="535"/>
    </row>
    <row r="3" spans="1:5" ht="15.75" customHeight="1">
      <c r="A3" s="481">
        <v>2</v>
      </c>
      <c r="B3" s="493" t="s">
        <v>773</v>
      </c>
      <c r="C3" s="493" t="s">
        <v>774</v>
      </c>
      <c r="E3" s="535"/>
    </row>
    <row r="4" spans="1:5" ht="15.75" customHeight="1">
      <c r="A4" s="481">
        <v>3</v>
      </c>
      <c r="B4" s="493" t="s">
        <v>775</v>
      </c>
      <c r="C4" s="493" t="s">
        <v>399</v>
      </c>
      <c r="E4" s="535"/>
    </row>
    <row r="5" spans="1:5" ht="15.75" customHeight="1">
      <c r="A5" s="481">
        <v>4</v>
      </c>
      <c r="B5" s="493" t="s">
        <v>776</v>
      </c>
      <c r="C5" s="493" t="s">
        <v>777</v>
      </c>
      <c r="E5" s="535"/>
    </row>
    <row r="6" spans="1:5" ht="15.75" customHeight="1">
      <c r="A6" s="481">
        <v>5</v>
      </c>
      <c r="B6" s="493" t="s">
        <v>780</v>
      </c>
      <c r="C6" s="493" t="s">
        <v>779</v>
      </c>
      <c r="E6" s="535" t="s">
        <v>858</v>
      </c>
    </row>
    <row r="7" spans="1:5" ht="15.75" customHeight="1">
      <c r="A7" s="481">
        <v>6</v>
      </c>
      <c r="B7" s="493" t="s">
        <v>271</v>
      </c>
      <c r="C7" s="493" t="s">
        <v>371</v>
      </c>
      <c r="E7" s="535"/>
    </row>
    <row r="8" spans="1:5" ht="15.75" customHeight="1">
      <c r="A8" s="481">
        <v>7</v>
      </c>
      <c r="B8" s="493" t="s">
        <v>781</v>
      </c>
      <c r="C8" s="493" t="s">
        <v>388</v>
      </c>
      <c r="E8" s="535"/>
    </row>
    <row r="9" spans="1:5" ht="15.75" customHeight="1">
      <c r="A9" s="481">
        <v>8</v>
      </c>
      <c r="B9" s="493" t="s">
        <v>782</v>
      </c>
      <c r="C9" s="493" t="s">
        <v>363</v>
      </c>
      <c r="E9" s="535" t="s">
        <v>858</v>
      </c>
    </row>
    <row r="10" spans="1:5" ht="15.75" customHeight="1">
      <c r="A10" s="481">
        <v>9</v>
      </c>
      <c r="B10" s="493" t="s">
        <v>783</v>
      </c>
      <c r="C10" s="493" t="s">
        <v>363</v>
      </c>
      <c r="E10" s="535"/>
    </row>
    <row r="11" spans="1:5" ht="15.75" customHeight="1">
      <c r="A11" s="481">
        <v>10</v>
      </c>
      <c r="B11" s="493" t="s">
        <v>784</v>
      </c>
      <c r="C11" s="493" t="s">
        <v>363</v>
      </c>
      <c r="E11" s="535"/>
    </row>
    <row r="12" spans="1:5" ht="15.75" customHeight="1">
      <c r="A12" s="481">
        <v>11</v>
      </c>
      <c r="B12" s="493" t="s">
        <v>785</v>
      </c>
      <c r="C12" s="493" t="s">
        <v>363</v>
      </c>
      <c r="E12" s="535"/>
    </row>
    <row r="13" spans="1:5" ht="15.75" customHeight="1">
      <c r="A13" s="481">
        <v>12</v>
      </c>
      <c r="B13" s="493" t="s">
        <v>786</v>
      </c>
      <c r="C13" s="493" t="s">
        <v>343</v>
      </c>
      <c r="E13" s="535" t="s">
        <v>858</v>
      </c>
    </row>
    <row r="14" spans="1:5" ht="15.75" customHeight="1">
      <c r="A14" s="481">
        <v>13</v>
      </c>
      <c r="B14" s="493" t="s">
        <v>787</v>
      </c>
      <c r="C14" s="493" t="s">
        <v>788</v>
      </c>
      <c r="E14" s="535"/>
    </row>
    <row r="15" spans="1:5" ht="15.75" customHeight="1">
      <c r="A15" s="481">
        <v>14</v>
      </c>
      <c r="B15" s="493" t="s">
        <v>790</v>
      </c>
      <c r="C15" s="493" t="s">
        <v>312</v>
      </c>
      <c r="E15" s="535"/>
    </row>
    <row r="16" spans="1:5" ht="15.75" customHeight="1">
      <c r="A16" s="481">
        <v>15</v>
      </c>
      <c r="B16" s="493" t="s">
        <v>275</v>
      </c>
      <c r="C16" s="493" t="s">
        <v>791</v>
      </c>
      <c r="E16" s="535" t="s">
        <v>858</v>
      </c>
    </row>
    <row r="17" spans="1:5" ht="15.75" customHeight="1">
      <c r="A17" s="481">
        <v>16</v>
      </c>
      <c r="B17" s="493" t="s">
        <v>792</v>
      </c>
      <c r="C17" s="493" t="s">
        <v>793</v>
      </c>
      <c r="E17" s="535"/>
    </row>
    <row r="18" spans="1:5" ht="15.75" customHeight="1">
      <c r="A18" s="481">
        <v>17</v>
      </c>
      <c r="B18" s="493" t="s">
        <v>794</v>
      </c>
      <c r="C18" s="493" t="s">
        <v>793</v>
      </c>
      <c r="E18" s="535" t="s">
        <v>858</v>
      </c>
    </row>
    <row r="19" spans="1:3" ht="15.75" customHeight="1">
      <c r="A19" s="481">
        <v>18</v>
      </c>
      <c r="B19" s="493" t="s">
        <v>795</v>
      </c>
      <c r="C19" s="493" t="s">
        <v>363</v>
      </c>
    </row>
    <row r="20" spans="1:5" ht="15.75" customHeight="1">
      <c r="A20" s="481">
        <v>19</v>
      </c>
      <c r="B20" s="493" t="s">
        <v>796</v>
      </c>
      <c r="C20" s="493" t="s">
        <v>779</v>
      </c>
      <c r="E20" s="535"/>
    </row>
    <row r="21" spans="1:5" ht="15.75" customHeight="1">
      <c r="A21" s="481">
        <v>20</v>
      </c>
      <c r="B21" s="493" t="s">
        <v>797</v>
      </c>
      <c r="C21" s="493" t="s">
        <v>363</v>
      </c>
      <c r="E21" s="1" t="s">
        <v>859</v>
      </c>
    </row>
    <row r="22" spans="1:5" ht="15.75" customHeight="1">
      <c r="A22" s="481">
        <v>21</v>
      </c>
      <c r="B22" s="493" t="s">
        <v>798</v>
      </c>
      <c r="C22" s="493" t="s">
        <v>799</v>
      </c>
      <c r="E22" s="535" t="s">
        <v>858</v>
      </c>
    </row>
    <row r="23" spans="1:5" ht="15.75" customHeight="1">
      <c r="A23" s="481">
        <v>22</v>
      </c>
      <c r="B23" s="493" t="s">
        <v>800</v>
      </c>
      <c r="C23" s="493" t="s">
        <v>377</v>
      </c>
      <c r="E23" s="535" t="s">
        <v>858</v>
      </c>
    </row>
    <row r="24" spans="1:5" ht="15.75" customHeight="1">
      <c r="A24" s="481">
        <v>23</v>
      </c>
      <c r="B24" s="493" t="s">
        <v>801</v>
      </c>
      <c r="C24" s="493" t="s">
        <v>388</v>
      </c>
      <c r="E24" s="535"/>
    </row>
    <row r="25" spans="1:5" ht="15.75" customHeight="1">
      <c r="A25" s="481">
        <v>24</v>
      </c>
      <c r="B25" s="493" t="s">
        <v>294</v>
      </c>
      <c r="C25" s="493" t="s">
        <v>802</v>
      </c>
      <c r="E25" s="535" t="s">
        <v>858</v>
      </c>
    </row>
    <row r="26" spans="1:5" ht="15.75" customHeight="1">
      <c r="A26" s="481">
        <v>25</v>
      </c>
      <c r="B26" s="493" t="s">
        <v>803</v>
      </c>
      <c r="C26" s="493" t="s">
        <v>779</v>
      </c>
      <c r="E26" s="535"/>
    </row>
    <row r="27" spans="1:5" ht="15.75" customHeight="1">
      <c r="A27" s="481">
        <v>26</v>
      </c>
      <c r="B27" s="493" t="s">
        <v>804</v>
      </c>
      <c r="C27" s="493" t="s">
        <v>377</v>
      </c>
      <c r="E27" s="535" t="s">
        <v>858</v>
      </c>
    </row>
    <row r="28" spans="1:5" ht="15.75" customHeight="1">
      <c r="A28" s="481">
        <v>27</v>
      </c>
      <c r="B28" s="493" t="s">
        <v>288</v>
      </c>
      <c r="C28" s="493" t="s">
        <v>802</v>
      </c>
      <c r="E28" s="535"/>
    </row>
    <row r="29" spans="1:5" ht="15.75" customHeight="1">
      <c r="A29" s="481">
        <v>28</v>
      </c>
      <c r="B29" s="493" t="s">
        <v>806</v>
      </c>
      <c r="C29" s="493" t="s">
        <v>802</v>
      </c>
      <c r="E29" s="535"/>
    </row>
    <row r="30" spans="1:5" ht="15.75" customHeight="1">
      <c r="A30" s="481">
        <v>29</v>
      </c>
      <c r="B30" s="493" t="s">
        <v>807</v>
      </c>
      <c r="C30" s="493" t="s">
        <v>802</v>
      </c>
      <c r="E30" s="535"/>
    </row>
    <row r="31" spans="1:5" ht="15.75" customHeight="1">
      <c r="A31" s="481">
        <v>30</v>
      </c>
      <c r="B31" s="493" t="s">
        <v>808</v>
      </c>
      <c r="C31" s="493" t="s">
        <v>802</v>
      </c>
      <c r="E31" s="535"/>
    </row>
    <row r="32" spans="1:5" ht="15.75" customHeight="1">
      <c r="A32" s="481">
        <v>31</v>
      </c>
      <c r="B32" s="493" t="s">
        <v>809</v>
      </c>
      <c r="C32" s="493" t="s">
        <v>810</v>
      </c>
      <c r="E32" s="535"/>
    </row>
    <row r="33" spans="1:5" ht="15.75" customHeight="1">
      <c r="A33" s="481">
        <v>32</v>
      </c>
      <c r="B33" s="493" t="s">
        <v>813</v>
      </c>
      <c r="C33" s="493" t="s">
        <v>814</v>
      </c>
      <c r="E33" s="535"/>
    </row>
    <row r="34" spans="1:5" ht="15.75" customHeight="1">
      <c r="A34" s="481">
        <v>33</v>
      </c>
      <c r="B34" s="493" t="s">
        <v>815</v>
      </c>
      <c r="C34" s="493" t="s">
        <v>810</v>
      </c>
      <c r="E34" s="535"/>
    </row>
    <row r="35" spans="1:5" ht="15.75" customHeight="1">
      <c r="A35" s="481">
        <v>34</v>
      </c>
      <c r="B35" s="493" t="s">
        <v>293</v>
      </c>
      <c r="C35" s="493" t="s">
        <v>802</v>
      </c>
      <c r="E35" s="535"/>
    </row>
    <row r="36" spans="1:5" ht="15.75" customHeight="1">
      <c r="A36" s="481">
        <v>35</v>
      </c>
      <c r="B36" s="493" t="s">
        <v>295</v>
      </c>
      <c r="C36" s="493" t="s">
        <v>377</v>
      </c>
      <c r="E36" s="535" t="s">
        <v>858</v>
      </c>
    </row>
    <row r="37" spans="1:5" ht="15.75" customHeight="1">
      <c r="A37" s="481">
        <v>36</v>
      </c>
      <c r="B37" s="493" t="s">
        <v>816</v>
      </c>
      <c r="C37" s="493" t="s">
        <v>377</v>
      </c>
      <c r="E37" s="535" t="s">
        <v>858</v>
      </c>
    </row>
    <row r="38" spans="1:5" ht="15.75" customHeight="1">
      <c r="A38" s="481">
        <v>37</v>
      </c>
      <c r="B38" s="493" t="s">
        <v>817</v>
      </c>
      <c r="C38" s="493" t="s">
        <v>331</v>
      </c>
      <c r="E38" s="535"/>
    </row>
    <row r="39" spans="1:5" ht="15.75" customHeight="1">
      <c r="A39" s="481">
        <v>38</v>
      </c>
      <c r="B39" s="493" t="s">
        <v>818</v>
      </c>
      <c r="C39" s="493" t="s">
        <v>819</v>
      </c>
      <c r="E39" s="535"/>
    </row>
    <row r="40" spans="1:5" ht="15.75" customHeight="1">
      <c r="A40" s="481">
        <v>39</v>
      </c>
      <c r="B40" s="493" t="s">
        <v>279</v>
      </c>
      <c r="C40" s="493" t="s">
        <v>525</v>
      </c>
      <c r="E40" s="535"/>
    </row>
    <row r="41" spans="1:5" ht="15.75" customHeight="1">
      <c r="A41" s="481">
        <v>40</v>
      </c>
      <c r="B41" s="493" t="s">
        <v>284</v>
      </c>
      <c r="C41" s="493" t="s">
        <v>820</v>
      </c>
      <c r="E41" s="535" t="s">
        <v>858</v>
      </c>
    </row>
    <row r="42" spans="1:5" ht="15.75" customHeight="1">
      <c r="A42" s="481">
        <v>41</v>
      </c>
      <c r="B42" s="493" t="s">
        <v>291</v>
      </c>
      <c r="C42" s="493" t="s">
        <v>802</v>
      </c>
      <c r="E42" s="535"/>
    </row>
    <row r="43" spans="1:5" ht="15.75" customHeight="1">
      <c r="A43" s="481">
        <v>42</v>
      </c>
      <c r="B43" s="493" t="s">
        <v>821</v>
      </c>
      <c r="C43" s="493" t="s">
        <v>822</v>
      </c>
      <c r="E43" s="535"/>
    </row>
    <row r="44" spans="1:5" ht="15.75" customHeight="1">
      <c r="A44" s="481">
        <v>43</v>
      </c>
      <c r="B44" s="493" t="s">
        <v>823</v>
      </c>
      <c r="C44" s="493" t="s">
        <v>377</v>
      </c>
      <c r="E44" s="535"/>
    </row>
    <row r="45" spans="1:5" ht="15.75" customHeight="1">
      <c r="A45" s="481">
        <v>44</v>
      </c>
      <c r="B45" s="493" t="s">
        <v>824</v>
      </c>
      <c r="C45" s="493" t="s">
        <v>377</v>
      </c>
      <c r="E45" s="535" t="s">
        <v>858</v>
      </c>
    </row>
    <row r="46" spans="1:5" ht="15.75" customHeight="1">
      <c r="A46" s="481">
        <v>45</v>
      </c>
      <c r="B46" s="493" t="s">
        <v>825</v>
      </c>
      <c r="C46" s="493" t="s">
        <v>826</v>
      </c>
      <c r="E46" s="535"/>
    </row>
    <row r="47" spans="1:5" ht="15.75" customHeight="1">
      <c r="A47" s="481">
        <v>46</v>
      </c>
      <c r="B47" s="493" t="s">
        <v>827</v>
      </c>
      <c r="C47" s="493" t="s">
        <v>503</v>
      </c>
      <c r="E47" s="535"/>
    </row>
    <row r="48" spans="1:5" ht="15.75" customHeight="1">
      <c r="A48" s="481">
        <v>47</v>
      </c>
      <c r="B48" s="493" t="s">
        <v>828</v>
      </c>
      <c r="C48" s="493" t="s">
        <v>829</v>
      </c>
      <c r="E48" s="535"/>
    </row>
    <row r="49" spans="1:5" ht="15.75" customHeight="1">
      <c r="A49" s="481">
        <v>48</v>
      </c>
      <c r="B49" s="493" t="s">
        <v>830</v>
      </c>
      <c r="C49" s="493" t="s">
        <v>380</v>
      </c>
      <c r="E49" s="528" t="s">
        <v>860</v>
      </c>
    </row>
    <row r="50" spans="1:5" ht="15.75" customHeight="1">
      <c r="A50" s="481">
        <v>49</v>
      </c>
      <c r="B50" s="493" t="s">
        <v>861</v>
      </c>
      <c r="C50" s="493" t="s">
        <v>862</v>
      </c>
      <c r="E50" s="535"/>
    </row>
    <row r="51" spans="1:5" ht="15.75" customHeight="1">
      <c r="A51" s="481">
        <v>50</v>
      </c>
      <c r="B51" s="493" t="s">
        <v>833</v>
      </c>
      <c r="C51" s="493" t="s">
        <v>834</v>
      </c>
      <c r="E51" s="535"/>
    </row>
    <row r="52" spans="1:5" ht="15.75" customHeight="1">
      <c r="A52" s="481">
        <v>51</v>
      </c>
      <c r="B52" s="493" t="s">
        <v>835</v>
      </c>
      <c r="C52" s="493" t="s">
        <v>834</v>
      </c>
      <c r="E52" s="535"/>
    </row>
    <row r="53" spans="1:5" ht="15.75" customHeight="1">
      <c r="A53" s="481">
        <v>52</v>
      </c>
      <c r="B53" s="493" t="s">
        <v>836</v>
      </c>
      <c r="C53" s="493" t="s">
        <v>837</v>
      </c>
      <c r="E53" s="535" t="s">
        <v>858</v>
      </c>
    </row>
    <row r="54" spans="1:5" ht="15.75" customHeight="1">
      <c r="A54" s="481">
        <v>53</v>
      </c>
      <c r="B54" s="493" t="s">
        <v>838</v>
      </c>
      <c r="C54" s="493" t="s">
        <v>839</v>
      </c>
      <c r="E54" s="535"/>
    </row>
    <row r="55" spans="1:5" ht="15.75" customHeight="1">
      <c r="A55" s="481">
        <v>54</v>
      </c>
      <c r="B55" s="493" t="s">
        <v>840</v>
      </c>
      <c r="C55" s="493" t="s">
        <v>841</v>
      </c>
      <c r="E55" s="535" t="s">
        <v>858</v>
      </c>
    </row>
    <row r="56" spans="1:5" ht="15.75" customHeight="1">
      <c r="A56" s="481">
        <v>55</v>
      </c>
      <c r="B56" s="493" t="s">
        <v>842</v>
      </c>
      <c r="C56" s="493" t="s">
        <v>331</v>
      </c>
      <c r="E56" s="535"/>
    </row>
    <row r="57" spans="1:5" ht="15.75" customHeight="1">
      <c r="A57" s="481">
        <v>56</v>
      </c>
      <c r="B57" s="493" t="s">
        <v>843</v>
      </c>
      <c r="C57" s="493" t="s">
        <v>802</v>
      </c>
      <c r="E57" s="535"/>
    </row>
    <row r="58" spans="1:5" ht="15.75" customHeight="1">
      <c r="A58" s="481">
        <v>57</v>
      </c>
      <c r="B58" s="493" t="s">
        <v>290</v>
      </c>
      <c r="C58" s="493" t="s">
        <v>844</v>
      </c>
      <c r="E58" s="535"/>
    </row>
    <row r="59" spans="1:5" ht="15.75" customHeight="1">
      <c r="A59" s="481">
        <v>58</v>
      </c>
      <c r="B59" s="493" t="s">
        <v>845</v>
      </c>
      <c r="C59" s="493" t="s">
        <v>846</v>
      </c>
      <c r="E59" s="535"/>
    </row>
    <row r="60" spans="1:5" ht="15.75" customHeight="1">
      <c r="A60" s="481">
        <v>59</v>
      </c>
      <c r="B60" s="493" t="s">
        <v>847</v>
      </c>
      <c r="C60" s="493" t="s">
        <v>848</v>
      </c>
      <c r="E60" s="535"/>
    </row>
    <row r="61" spans="1:5" ht="15.75" customHeight="1">
      <c r="A61" s="481">
        <v>60</v>
      </c>
      <c r="B61" s="493" t="s">
        <v>849</v>
      </c>
      <c r="C61" s="493" t="s">
        <v>850</v>
      </c>
      <c r="E61" s="535"/>
    </row>
    <row r="62" spans="1:5" ht="15.75" customHeight="1">
      <c r="A62" s="481">
        <v>61</v>
      </c>
      <c r="B62" s="493" t="s">
        <v>851</v>
      </c>
      <c r="C62" s="493" t="s">
        <v>779</v>
      </c>
      <c r="E62" s="535" t="s">
        <v>858</v>
      </c>
    </row>
    <row r="63" spans="1:5" ht="15.75" customHeight="1">
      <c r="A63" s="481">
        <v>62</v>
      </c>
      <c r="B63" s="493" t="s">
        <v>853</v>
      </c>
      <c r="C63" s="493" t="s">
        <v>779</v>
      </c>
      <c r="E63" s="535"/>
    </row>
    <row r="64" spans="1:5" ht="15.75" customHeight="1">
      <c r="A64" s="481">
        <v>63</v>
      </c>
      <c r="B64" s="493" t="s">
        <v>854</v>
      </c>
      <c r="C64" s="493" t="s">
        <v>448</v>
      </c>
      <c r="E64" s="535"/>
    </row>
    <row r="65" spans="1:5" ht="15.75" customHeight="1">
      <c r="A65" s="481">
        <v>64</v>
      </c>
      <c r="B65" s="493" t="s">
        <v>855</v>
      </c>
      <c r="C65" s="493" t="s">
        <v>448</v>
      </c>
      <c r="E65" s="535"/>
    </row>
    <row r="66" spans="1:5" ht="15.75" customHeight="1">
      <c r="A66" s="481">
        <v>65</v>
      </c>
      <c r="B66" s="493" t="s">
        <v>856</v>
      </c>
      <c r="C66" s="493" t="s">
        <v>448</v>
      </c>
      <c r="E66" s="493" t="s">
        <v>863</v>
      </c>
    </row>
    <row r="67" spans="1:5" ht="15.75" customHeight="1">
      <c r="A67" s="481"/>
      <c r="B67" s="493"/>
      <c r="C67" s="493"/>
      <c r="E67" s="535"/>
    </row>
    <row r="68" ht="14.25">
      <c r="A68" s="536"/>
    </row>
    <row r="69" spans="1:5" ht="12.75">
      <c r="A69" s="536"/>
      <c r="E69" s="1" t="s">
        <v>864</v>
      </c>
    </row>
    <row r="70" spans="1:5" ht="12.75">
      <c r="A70" s="536"/>
      <c r="E70" s="1" t="s">
        <v>865</v>
      </c>
    </row>
  </sheetData>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1:D33"/>
  <sheetViews>
    <sheetView workbookViewId="0" topLeftCell="A17">
      <selection activeCell="E2" sqref="E2"/>
    </sheetView>
  </sheetViews>
  <sheetFormatPr defaultColWidth="8.00390625" defaultRowHeight="12.75"/>
  <cols>
    <col min="1" max="1" width="5.875" style="537" customWidth="1"/>
    <col min="2" max="2" width="71.375" style="538" customWidth="1"/>
    <col min="3" max="3" width="19.375" style="539" customWidth="1"/>
    <col min="4" max="4" width="14.50390625" style="540" customWidth="1"/>
    <col min="5" max="5" width="15.25390625" style="541" customWidth="1"/>
    <col min="6" max="16384" width="8.25390625" style="541" customWidth="1"/>
  </cols>
  <sheetData>
    <row r="1" spans="1:4" s="545" customFormat="1" ht="16.5">
      <c r="A1" s="542"/>
      <c r="B1" s="542" t="s">
        <v>866</v>
      </c>
      <c r="C1" s="543" t="s">
        <v>867</v>
      </c>
      <c r="D1" s="544" t="s">
        <v>868</v>
      </c>
    </row>
    <row r="2" spans="1:4" ht="12.75">
      <c r="A2" s="546">
        <v>1</v>
      </c>
      <c r="B2" s="547" t="s">
        <v>869</v>
      </c>
      <c r="C2" s="548" t="s">
        <v>804</v>
      </c>
      <c r="D2" s="549" t="s">
        <v>377</v>
      </c>
    </row>
    <row r="3" spans="1:4" ht="12.75">
      <c r="A3" s="546">
        <v>2</v>
      </c>
      <c r="B3" s="547" t="s">
        <v>870</v>
      </c>
      <c r="C3" s="548" t="s">
        <v>854</v>
      </c>
      <c r="D3" s="549" t="s">
        <v>448</v>
      </c>
    </row>
    <row r="4" spans="1:4" ht="12.75">
      <c r="A4" s="546">
        <v>3</v>
      </c>
      <c r="B4" s="547" t="s">
        <v>871</v>
      </c>
      <c r="C4" s="548" t="s">
        <v>293</v>
      </c>
      <c r="D4" s="549" t="s">
        <v>334</v>
      </c>
    </row>
    <row r="5" spans="1:4" ht="12.75">
      <c r="A5" s="546">
        <v>4</v>
      </c>
      <c r="B5" s="547" t="s">
        <v>872</v>
      </c>
      <c r="C5" s="548" t="s">
        <v>295</v>
      </c>
      <c r="D5" s="549" t="s">
        <v>377</v>
      </c>
    </row>
    <row r="6" spans="1:4" ht="12.75">
      <c r="A6" s="546">
        <v>5</v>
      </c>
      <c r="B6" s="547" t="s">
        <v>873</v>
      </c>
      <c r="C6" s="548" t="s">
        <v>806</v>
      </c>
      <c r="D6" s="549" t="s">
        <v>334</v>
      </c>
    </row>
    <row r="7" spans="1:4" ht="12.75">
      <c r="A7" s="546">
        <v>6</v>
      </c>
      <c r="B7" s="547" t="s">
        <v>874</v>
      </c>
      <c r="C7" s="548" t="s">
        <v>294</v>
      </c>
      <c r="D7" s="549" t="s">
        <v>334</v>
      </c>
    </row>
    <row r="8" spans="1:4" ht="12.75">
      <c r="A8" s="546">
        <v>7</v>
      </c>
      <c r="B8" s="547" t="s">
        <v>875</v>
      </c>
      <c r="C8" s="548" t="s">
        <v>876</v>
      </c>
      <c r="D8" s="549" t="s">
        <v>877</v>
      </c>
    </row>
    <row r="9" spans="1:4" ht="12.75">
      <c r="A9" s="546">
        <v>8</v>
      </c>
      <c r="B9" s="547" t="s">
        <v>878</v>
      </c>
      <c r="C9" s="548" t="s">
        <v>879</v>
      </c>
      <c r="D9" s="549" t="s">
        <v>388</v>
      </c>
    </row>
    <row r="10" spans="1:4" ht="12.75">
      <c r="A10" s="546">
        <v>9</v>
      </c>
      <c r="B10" s="547" t="s">
        <v>880</v>
      </c>
      <c r="C10" s="550" t="s">
        <v>881</v>
      </c>
      <c r="D10" s="549" t="s">
        <v>882</v>
      </c>
    </row>
    <row r="11" spans="1:4" ht="12.75">
      <c r="A11" s="546">
        <v>10</v>
      </c>
      <c r="B11" s="547" t="s">
        <v>883</v>
      </c>
      <c r="C11" s="550" t="s">
        <v>884</v>
      </c>
      <c r="D11" s="549" t="s">
        <v>882</v>
      </c>
    </row>
    <row r="12" spans="1:4" ht="12.75">
      <c r="A12" s="546">
        <v>11</v>
      </c>
      <c r="B12" s="547" t="s">
        <v>885</v>
      </c>
      <c r="C12" s="548" t="s">
        <v>817</v>
      </c>
      <c r="D12" s="549" t="s">
        <v>882</v>
      </c>
    </row>
    <row r="13" spans="1:4" ht="12.75">
      <c r="A13" s="546">
        <v>12</v>
      </c>
      <c r="B13" s="547" t="s">
        <v>886</v>
      </c>
      <c r="C13" s="550" t="s">
        <v>887</v>
      </c>
      <c r="D13" s="549" t="s">
        <v>888</v>
      </c>
    </row>
    <row r="14" spans="1:4" ht="12.75">
      <c r="A14" s="546">
        <v>13</v>
      </c>
      <c r="B14" s="547" t="s">
        <v>889</v>
      </c>
      <c r="C14" s="550" t="s">
        <v>890</v>
      </c>
      <c r="D14" s="549" t="s">
        <v>891</v>
      </c>
    </row>
    <row r="15" spans="1:4" ht="12.75">
      <c r="A15" s="546">
        <v>14</v>
      </c>
      <c r="B15" s="547" t="s">
        <v>892</v>
      </c>
      <c r="C15" s="548" t="s">
        <v>807</v>
      </c>
      <c r="D15" s="549" t="s">
        <v>334</v>
      </c>
    </row>
    <row r="16" spans="1:4" ht="12.75">
      <c r="A16" s="546">
        <v>15</v>
      </c>
      <c r="B16" s="547" t="s">
        <v>893</v>
      </c>
      <c r="C16" s="550" t="s">
        <v>887</v>
      </c>
      <c r="D16" s="549" t="s">
        <v>888</v>
      </c>
    </row>
    <row r="17" spans="1:4" ht="12.75">
      <c r="A17" s="546">
        <v>16</v>
      </c>
      <c r="B17" s="547" t="s">
        <v>894</v>
      </c>
      <c r="C17" s="548" t="s">
        <v>895</v>
      </c>
      <c r="D17" s="549" t="s">
        <v>334</v>
      </c>
    </row>
    <row r="18" spans="1:4" ht="12.75">
      <c r="A18" s="546">
        <v>17</v>
      </c>
      <c r="B18" s="547" t="s">
        <v>896</v>
      </c>
      <c r="C18" s="550" t="s">
        <v>851</v>
      </c>
      <c r="D18" s="549" t="s">
        <v>888</v>
      </c>
    </row>
    <row r="19" spans="1:4" ht="12.75">
      <c r="A19" s="546">
        <v>18</v>
      </c>
      <c r="B19" s="547" t="s">
        <v>897</v>
      </c>
      <c r="C19" s="550" t="s">
        <v>851</v>
      </c>
      <c r="D19" s="549" t="s">
        <v>888</v>
      </c>
    </row>
    <row r="20" spans="1:4" ht="12.75">
      <c r="A20" s="546">
        <v>19</v>
      </c>
      <c r="B20" s="547" t="s">
        <v>898</v>
      </c>
      <c r="C20" s="548" t="s">
        <v>840</v>
      </c>
      <c r="D20" s="549" t="s">
        <v>312</v>
      </c>
    </row>
    <row r="21" spans="1:4" ht="12.75">
      <c r="A21" s="546">
        <v>20</v>
      </c>
      <c r="B21" s="547" t="s">
        <v>899</v>
      </c>
      <c r="C21" s="548" t="s">
        <v>800</v>
      </c>
      <c r="D21" s="549" t="s">
        <v>377</v>
      </c>
    </row>
    <row r="22" spans="1:4" ht="12.75">
      <c r="A22" s="546">
        <v>21</v>
      </c>
      <c r="B22" s="547" t="s">
        <v>900</v>
      </c>
      <c r="C22" s="548" t="s">
        <v>775</v>
      </c>
      <c r="D22" s="549" t="s">
        <v>399</v>
      </c>
    </row>
    <row r="23" spans="1:4" ht="12.75">
      <c r="A23" s="546">
        <v>22</v>
      </c>
      <c r="B23" s="547" t="s">
        <v>901</v>
      </c>
      <c r="C23" s="548" t="s">
        <v>838</v>
      </c>
      <c r="D23" s="549" t="s">
        <v>839</v>
      </c>
    </row>
    <row r="24" spans="1:4" ht="12.75">
      <c r="A24" s="546">
        <v>23</v>
      </c>
      <c r="B24" s="547" t="s">
        <v>902</v>
      </c>
      <c r="C24" s="548" t="s">
        <v>903</v>
      </c>
      <c r="D24" s="549" t="s">
        <v>770</v>
      </c>
    </row>
    <row r="25" spans="1:4" ht="12.75">
      <c r="A25" s="546">
        <v>24</v>
      </c>
      <c r="B25" s="547" t="s">
        <v>904</v>
      </c>
      <c r="C25" s="548" t="s">
        <v>785</v>
      </c>
      <c r="D25" s="549" t="s">
        <v>363</v>
      </c>
    </row>
    <row r="26" spans="1:4" ht="12.75">
      <c r="A26" s="546">
        <v>25</v>
      </c>
      <c r="B26" s="547" t="s">
        <v>905</v>
      </c>
      <c r="C26" s="548" t="s">
        <v>783</v>
      </c>
      <c r="D26" s="549" t="s">
        <v>363</v>
      </c>
    </row>
    <row r="27" spans="1:4" ht="12.75">
      <c r="A27" s="546">
        <v>26</v>
      </c>
      <c r="B27" s="547" t="s">
        <v>906</v>
      </c>
      <c r="C27" s="548" t="s">
        <v>827</v>
      </c>
      <c r="D27" s="549" t="s">
        <v>503</v>
      </c>
    </row>
    <row r="28" spans="1:4" ht="12.75">
      <c r="A28" s="546">
        <v>27</v>
      </c>
      <c r="B28" s="547" t="s">
        <v>907</v>
      </c>
      <c r="C28" s="548" t="s">
        <v>789</v>
      </c>
      <c r="D28" s="549" t="s">
        <v>374</v>
      </c>
    </row>
    <row r="29" spans="1:4" ht="12.75">
      <c r="A29" s="546">
        <v>28</v>
      </c>
      <c r="B29" s="547" t="s">
        <v>908</v>
      </c>
      <c r="C29" s="548" t="s">
        <v>836</v>
      </c>
      <c r="D29" s="549" t="s">
        <v>909</v>
      </c>
    </row>
    <row r="30" spans="1:4" ht="12.75">
      <c r="A30" s="546">
        <v>29</v>
      </c>
      <c r="B30" s="547" t="s">
        <v>910</v>
      </c>
      <c r="C30" s="548" t="s">
        <v>911</v>
      </c>
      <c r="D30" s="549" t="s">
        <v>377</v>
      </c>
    </row>
    <row r="31" spans="1:4" ht="12.75">
      <c r="A31" s="546">
        <v>30</v>
      </c>
      <c r="B31" s="547" t="s">
        <v>912</v>
      </c>
      <c r="C31" s="548" t="s">
        <v>284</v>
      </c>
      <c r="D31" s="549" t="s">
        <v>913</v>
      </c>
    </row>
    <row r="33" spans="2:3" s="541" customFormat="1" ht="12.75">
      <c r="B33" s="551" t="s">
        <v>914</v>
      </c>
      <c r="C33" s="552"/>
    </row>
  </sheetData>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7"/>
  <sheetViews>
    <sheetView workbookViewId="0" topLeftCell="A1">
      <selection activeCell="A2" sqref="A2"/>
    </sheetView>
  </sheetViews>
  <sheetFormatPr defaultColWidth="8.00390625" defaultRowHeight="12.75"/>
  <cols>
    <col min="1" max="1" width="8.25390625" style="541" customWidth="1"/>
    <col min="2" max="2" width="15.875" style="553" customWidth="1"/>
    <col min="3" max="3" width="10.375" style="537" customWidth="1"/>
    <col min="4" max="5" width="8.25390625" style="541" customWidth="1"/>
    <col min="6" max="6" width="8.25390625" style="537" customWidth="1"/>
    <col min="7" max="9" width="8.25390625" style="541" customWidth="1"/>
    <col min="10" max="10" width="13.875" style="541" customWidth="1"/>
    <col min="11" max="16384" width="8.25390625" style="541" customWidth="1"/>
  </cols>
  <sheetData>
    <row r="1" ht="19.5" customHeight="1"/>
    <row r="2" spans="1:6" ht="14.25">
      <c r="A2" s="554">
        <v>1</v>
      </c>
      <c r="B2" s="555" t="s">
        <v>909</v>
      </c>
      <c r="C2" s="537">
        <v>1</v>
      </c>
      <c r="E2" s="556">
        <v>1</v>
      </c>
      <c r="F2" s="537" t="s">
        <v>915</v>
      </c>
    </row>
    <row r="3" spans="1:6" ht="14.25">
      <c r="A3" s="554">
        <v>2</v>
      </c>
      <c r="B3" s="555" t="s">
        <v>913</v>
      </c>
      <c r="C3" s="537">
        <v>1</v>
      </c>
      <c r="E3" s="556">
        <v>2</v>
      </c>
      <c r="F3" s="537" t="s">
        <v>915</v>
      </c>
    </row>
    <row r="4" spans="1:6" ht="14.25">
      <c r="A4" s="554">
        <v>3</v>
      </c>
      <c r="B4" s="555" t="s">
        <v>839</v>
      </c>
      <c r="C4" s="537">
        <v>1</v>
      </c>
      <c r="E4" s="541">
        <v>3</v>
      </c>
      <c r="F4" s="537" t="s">
        <v>916</v>
      </c>
    </row>
    <row r="5" spans="1:6" ht="14.25">
      <c r="A5" s="554">
        <v>4</v>
      </c>
      <c r="B5" s="555" t="s">
        <v>917</v>
      </c>
      <c r="C5" s="537">
        <v>3</v>
      </c>
      <c r="E5" s="541">
        <v>4</v>
      </c>
      <c r="F5" s="537" t="s">
        <v>916</v>
      </c>
    </row>
    <row r="6" spans="1:6" ht="14.25">
      <c r="A6" s="554">
        <v>5</v>
      </c>
      <c r="B6" s="555" t="s">
        <v>770</v>
      </c>
      <c r="C6" s="537">
        <v>1</v>
      </c>
      <c r="E6" s="541">
        <v>5</v>
      </c>
      <c r="F6" s="537" t="s">
        <v>916</v>
      </c>
    </row>
    <row r="7" spans="1:6" ht="14.25">
      <c r="A7" s="554">
        <v>6</v>
      </c>
      <c r="B7" s="555" t="s">
        <v>448</v>
      </c>
      <c r="C7" s="537">
        <v>1</v>
      </c>
      <c r="E7" s="541">
        <v>6</v>
      </c>
      <c r="F7" s="537" t="s">
        <v>916</v>
      </c>
    </row>
    <row r="8" spans="1:6" ht="14.25">
      <c r="A8" s="554">
        <v>7</v>
      </c>
      <c r="B8" s="555" t="s">
        <v>503</v>
      </c>
      <c r="C8" s="537">
        <v>1</v>
      </c>
      <c r="E8" s="541">
        <v>7</v>
      </c>
      <c r="F8" s="537" t="s">
        <v>916</v>
      </c>
    </row>
    <row r="9" spans="1:7" ht="14.25">
      <c r="A9" s="554">
        <v>8</v>
      </c>
      <c r="B9" s="555" t="s">
        <v>312</v>
      </c>
      <c r="C9" s="537">
        <v>1</v>
      </c>
      <c r="E9" s="541">
        <v>8</v>
      </c>
      <c r="F9" s="537" t="s">
        <v>916</v>
      </c>
      <c r="G9" s="541" t="s">
        <v>918</v>
      </c>
    </row>
    <row r="10" spans="1:6" ht="14.25">
      <c r="A10" s="554">
        <v>9</v>
      </c>
      <c r="B10" s="555" t="s">
        <v>377</v>
      </c>
      <c r="C10" s="537">
        <v>4</v>
      </c>
      <c r="E10" s="556">
        <v>9</v>
      </c>
      <c r="F10" s="537" t="s">
        <v>915</v>
      </c>
    </row>
    <row r="11" spans="1:6" ht="14.25">
      <c r="A11" s="554">
        <v>10</v>
      </c>
      <c r="B11" s="555" t="s">
        <v>877</v>
      </c>
      <c r="C11" s="537">
        <v>1</v>
      </c>
      <c r="E11" s="541">
        <v>10</v>
      </c>
      <c r="F11" s="537" t="s">
        <v>919</v>
      </c>
    </row>
    <row r="12" spans="1:6" ht="14.25">
      <c r="A12" s="554">
        <v>11</v>
      </c>
      <c r="B12" s="555" t="s">
        <v>363</v>
      </c>
      <c r="C12" s="537">
        <v>2</v>
      </c>
      <c r="E12" s="541">
        <v>11</v>
      </c>
      <c r="F12" s="537" t="s">
        <v>919</v>
      </c>
    </row>
    <row r="13" spans="1:8" ht="14.25">
      <c r="A13" s="554">
        <v>12</v>
      </c>
      <c r="B13" s="555" t="s">
        <v>399</v>
      </c>
      <c r="C13" s="537">
        <v>1</v>
      </c>
      <c r="E13" s="556">
        <v>12</v>
      </c>
      <c r="F13" s="537" t="s">
        <v>919</v>
      </c>
      <c r="H13" s="555"/>
    </row>
    <row r="14" spans="1:6" ht="14.25">
      <c r="A14" s="554">
        <v>13</v>
      </c>
      <c r="B14" s="555" t="s">
        <v>374</v>
      </c>
      <c r="C14" s="537">
        <v>1</v>
      </c>
      <c r="E14" s="541">
        <v>13</v>
      </c>
      <c r="F14" s="537" t="s">
        <v>919</v>
      </c>
    </row>
    <row r="15" spans="1:6" ht="14.25">
      <c r="A15" s="554">
        <v>14</v>
      </c>
      <c r="B15" s="555" t="s">
        <v>891</v>
      </c>
      <c r="C15" s="537">
        <v>1</v>
      </c>
      <c r="E15" s="541">
        <v>14</v>
      </c>
      <c r="F15" s="537" t="s">
        <v>919</v>
      </c>
    </row>
    <row r="17" ht="14.25">
      <c r="C17" s="537">
        <f>SUM(C2:C16)</f>
        <v>20</v>
      </c>
    </row>
  </sheetData>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1:S34"/>
  <sheetViews>
    <sheetView workbookViewId="0" topLeftCell="A1">
      <selection activeCell="A1" sqref="A1"/>
    </sheetView>
  </sheetViews>
  <sheetFormatPr defaultColWidth="8.00390625" defaultRowHeight="12.75"/>
  <cols>
    <col min="1" max="1" width="1.75390625" style="1" customWidth="1"/>
    <col min="2" max="2" width="2.75390625" style="401" customWidth="1"/>
    <col min="3" max="3" width="14.00390625" style="1" customWidth="1"/>
    <col min="4" max="18" width="3.25390625" style="1" customWidth="1"/>
    <col min="19" max="19" width="3.625" style="1" customWidth="1"/>
    <col min="20" max="20" width="2.25390625" style="1" customWidth="1"/>
    <col min="21" max="21" width="4.25390625" style="1" customWidth="1"/>
    <col min="22" max="16384" width="8.125" style="1" customWidth="1"/>
  </cols>
  <sheetData>
    <row r="1" spans="3:7" s="1" customFormat="1" ht="21.75">
      <c r="C1" s="434" t="s">
        <v>920</v>
      </c>
      <c r="F1" s="434"/>
      <c r="G1" s="434"/>
    </row>
    <row r="2" spans="3:8" s="1" customFormat="1" ht="33" customHeight="1">
      <c r="C2" s="557" t="s">
        <v>921</v>
      </c>
      <c r="H2" s="451" t="s">
        <v>922</v>
      </c>
    </row>
    <row r="3" spans="3:19" s="558" customFormat="1" ht="18.75" customHeight="1">
      <c r="C3" s="559" t="s">
        <v>923</v>
      </c>
      <c r="D3" s="560"/>
      <c r="E3" s="560"/>
      <c r="F3" s="561"/>
      <c r="G3" s="560"/>
      <c r="H3" s="561"/>
      <c r="I3" s="560"/>
      <c r="J3" s="561"/>
      <c r="K3" s="560"/>
      <c r="L3" s="561"/>
      <c r="M3" s="560"/>
      <c r="N3" s="561"/>
      <c r="O3" s="560"/>
      <c r="P3" s="561"/>
      <c r="Q3" s="561"/>
      <c r="R3" s="561"/>
      <c r="S3" s="561"/>
    </row>
    <row r="4" spans="2:19" s="562" customFormat="1" ht="115.5" customHeight="1">
      <c r="B4" s="563"/>
      <c r="C4" s="564"/>
      <c r="D4" s="565" t="s">
        <v>924</v>
      </c>
      <c r="E4" s="565" t="s">
        <v>925</v>
      </c>
      <c r="F4" s="565" t="s">
        <v>926</v>
      </c>
      <c r="G4" s="565" t="s">
        <v>927</v>
      </c>
      <c r="H4" s="565" t="s">
        <v>928</v>
      </c>
      <c r="I4" s="565" t="s">
        <v>929</v>
      </c>
      <c r="J4" s="565" t="s">
        <v>930</v>
      </c>
      <c r="K4" s="565" t="s">
        <v>931</v>
      </c>
      <c r="L4" s="565" t="s">
        <v>932</v>
      </c>
      <c r="M4" s="565" t="s">
        <v>933</v>
      </c>
      <c r="N4" s="565" t="s">
        <v>934</v>
      </c>
      <c r="O4" s="565" t="s">
        <v>935</v>
      </c>
      <c r="P4" s="565" t="s">
        <v>936</v>
      </c>
      <c r="Q4" s="565" t="s">
        <v>937</v>
      </c>
      <c r="R4" s="565" t="s">
        <v>938</v>
      </c>
      <c r="S4" s="566"/>
    </row>
    <row r="5" spans="2:19" ht="14.25" customHeight="1">
      <c r="B5" s="546">
        <v>1</v>
      </c>
      <c r="C5" s="567" t="s">
        <v>804</v>
      </c>
      <c r="D5" s="532"/>
      <c r="E5" s="532"/>
      <c r="F5" s="532"/>
      <c r="G5" s="532"/>
      <c r="H5" s="532"/>
      <c r="I5" s="532"/>
      <c r="J5" s="532"/>
      <c r="K5" s="532"/>
      <c r="L5" s="532"/>
      <c r="M5" s="532"/>
      <c r="N5" s="532"/>
      <c r="O5" s="532"/>
      <c r="P5" s="532"/>
      <c r="Q5" s="532"/>
      <c r="R5" s="532"/>
      <c r="S5" s="532"/>
    </row>
    <row r="6" spans="2:19" ht="14.25" customHeight="1">
      <c r="B6" s="546">
        <v>2</v>
      </c>
      <c r="C6" s="567" t="s">
        <v>854</v>
      </c>
      <c r="D6" s="532"/>
      <c r="E6" s="532"/>
      <c r="F6" s="532"/>
      <c r="G6" s="532"/>
      <c r="H6" s="532"/>
      <c r="I6" s="532"/>
      <c r="J6" s="532"/>
      <c r="K6" s="532"/>
      <c r="L6" s="532"/>
      <c r="M6" s="532"/>
      <c r="N6" s="532"/>
      <c r="O6" s="532"/>
      <c r="P6" s="532"/>
      <c r="Q6" s="532"/>
      <c r="R6" s="532"/>
      <c r="S6" s="532"/>
    </row>
    <row r="7" spans="2:19" ht="14.25" customHeight="1">
      <c r="B7" s="546">
        <v>3</v>
      </c>
      <c r="C7" s="567" t="s">
        <v>293</v>
      </c>
      <c r="D7" s="532"/>
      <c r="E7" s="532"/>
      <c r="F7" s="532"/>
      <c r="G7" s="532"/>
      <c r="H7" s="532"/>
      <c r="I7" s="532"/>
      <c r="J7" s="532"/>
      <c r="K7" s="532"/>
      <c r="L7" s="532"/>
      <c r="M7" s="532"/>
      <c r="N7" s="532"/>
      <c r="O7" s="532"/>
      <c r="P7" s="532"/>
      <c r="Q7" s="532"/>
      <c r="R7" s="532"/>
      <c r="S7" s="532"/>
    </row>
    <row r="8" spans="2:19" ht="14.25" customHeight="1">
      <c r="B8" s="546">
        <v>4</v>
      </c>
      <c r="C8" s="567" t="s">
        <v>295</v>
      </c>
      <c r="D8" s="532"/>
      <c r="E8" s="532"/>
      <c r="F8" s="532"/>
      <c r="G8" s="532"/>
      <c r="H8" s="532"/>
      <c r="I8" s="532"/>
      <c r="J8" s="532"/>
      <c r="K8" s="532"/>
      <c r="L8" s="532"/>
      <c r="M8" s="532"/>
      <c r="N8" s="532"/>
      <c r="O8" s="532"/>
      <c r="P8" s="532"/>
      <c r="Q8" s="532"/>
      <c r="R8" s="532"/>
      <c r="S8" s="532"/>
    </row>
    <row r="9" spans="2:19" ht="14.25" customHeight="1">
      <c r="B9" s="546">
        <v>5</v>
      </c>
      <c r="C9" s="567" t="s">
        <v>806</v>
      </c>
      <c r="D9" s="532"/>
      <c r="E9" s="532"/>
      <c r="F9" s="532"/>
      <c r="G9" s="532"/>
      <c r="H9" s="532"/>
      <c r="I9" s="532"/>
      <c r="J9" s="532"/>
      <c r="K9" s="532"/>
      <c r="L9" s="532"/>
      <c r="M9" s="532"/>
      <c r="N9" s="532"/>
      <c r="O9" s="532"/>
      <c r="P9" s="532"/>
      <c r="Q9" s="532"/>
      <c r="R9" s="532"/>
      <c r="S9" s="532"/>
    </row>
    <row r="10" spans="2:19" ht="14.25" customHeight="1">
      <c r="B10" s="546">
        <v>6</v>
      </c>
      <c r="C10" s="567" t="s">
        <v>294</v>
      </c>
      <c r="D10" s="532"/>
      <c r="E10" s="532"/>
      <c r="F10" s="532"/>
      <c r="G10" s="532"/>
      <c r="H10" s="532"/>
      <c r="I10" s="532"/>
      <c r="J10" s="532"/>
      <c r="K10" s="532"/>
      <c r="L10" s="532"/>
      <c r="M10" s="532"/>
      <c r="N10" s="532"/>
      <c r="O10" s="532"/>
      <c r="P10" s="532"/>
      <c r="Q10" s="532"/>
      <c r="R10" s="532"/>
      <c r="S10" s="532"/>
    </row>
    <row r="11" spans="2:19" ht="14.25" customHeight="1">
      <c r="B11" s="546">
        <v>7</v>
      </c>
      <c r="C11" s="567" t="s">
        <v>876</v>
      </c>
      <c r="D11" s="532"/>
      <c r="E11" s="532"/>
      <c r="F11" s="532"/>
      <c r="G11" s="532"/>
      <c r="H11" s="532"/>
      <c r="I11" s="532"/>
      <c r="J11" s="532"/>
      <c r="K11" s="532"/>
      <c r="L11" s="532"/>
      <c r="M11" s="532"/>
      <c r="N11" s="532"/>
      <c r="O11" s="532"/>
      <c r="P11" s="532"/>
      <c r="Q11" s="532"/>
      <c r="R11" s="532"/>
      <c r="S11" s="532"/>
    </row>
    <row r="12" spans="2:19" ht="14.25" customHeight="1">
      <c r="B12" s="546">
        <v>8</v>
      </c>
      <c r="C12" s="567" t="s">
        <v>879</v>
      </c>
      <c r="D12" s="532"/>
      <c r="E12" s="532"/>
      <c r="F12" s="532"/>
      <c r="G12" s="532"/>
      <c r="H12" s="532"/>
      <c r="I12" s="532"/>
      <c r="J12" s="532"/>
      <c r="K12" s="532"/>
      <c r="L12" s="532"/>
      <c r="M12" s="532"/>
      <c r="N12" s="532"/>
      <c r="O12" s="532"/>
      <c r="P12" s="532"/>
      <c r="Q12" s="532"/>
      <c r="R12" s="532"/>
      <c r="S12" s="532"/>
    </row>
    <row r="13" spans="2:19" ht="14.25" customHeight="1">
      <c r="B13" s="546">
        <v>9</v>
      </c>
      <c r="C13" s="567" t="s">
        <v>881</v>
      </c>
      <c r="D13" s="532"/>
      <c r="E13" s="532"/>
      <c r="F13" s="532"/>
      <c r="G13" s="532"/>
      <c r="H13" s="532"/>
      <c r="I13" s="532"/>
      <c r="J13" s="532"/>
      <c r="K13" s="532"/>
      <c r="L13" s="532"/>
      <c r="M13" s="532"/>
      <c r="N13" s="532"/>
      <c r="O13" s="532"/>
      <c r="P13" s="532"/>
      <c r="Q13" s="532"/>
      <c r="R13" s="532"/>
      <c r="S13" s="532"/>
    </row>
    <row r="14" spans="2:19" ht="14.25" customHeight="1">
      <c r="B14" s="546">
        <v>10</v>
      </c>
      <c r="C14" s="567" t="s">
        <v>884</v>
      </c>
      <c r="D14" s="532"/>
      <c r="E14" s="532"/>
      <c r="F14" s="532"/>
      <c r="G14" s="532"/>
      <c r="H14" s="532"/>
      <c r="I14" s="532"/>
      <c r="J14" s="532"/>
      <c r="K14" s="532"/>
      <c r="L14" s="532"/>
      <c r="M14" s="532"/>
      <c r="N14" s="532"/>
      <c r="O14" s="532"/>
      <c r="P14" s="532"/>
      <c r="Q14" s="532"/>
      <c r="R14" s="532"/>
      <c r="S14" s="532"/>
    </row>
    <row r="15" spans="2:19" ht="14.25" customHeight="1">
      <c r="B15" s="546">
        <v>11</v>
      </c>
      <c r="C15" s="567" t="s">
        <v>817</v>
      </c>
      <c r="D15" s="532"/>
      <c r="E15" s="532"/>
      <c r="F15" s="532"/>
      <c r="G15" s="532"/>
      <c r="H15" s="532"/>
      <c r="I15" s="532"/>
      <c r="J15" s="532"/>
      <c r="K15" s="532"/>
      <c r="L15" s="532"/>
      <c r="M15" s="532"/>
      <c r="N15" s="532"/>
      <c r="O15" s="532"/>
      <c r="P15" s="532"/>
      <c r="Q15" s="532"/>
      <c r="R15" s="532"/>
      <c r="S15" s="532"/>
    </row>
    <row r="16" spans="2:19" ht="14.25" customHeight="1">
      <c r="B16" s="546">
        <v>12</v>
      </c>
      <c r="C16" s="567" t="s">
        <v>887</v>
      </c>
      <c r="D16" s="532"/>
      <c r="E16" s="532"/>
      <c r="F16" s="532"/>
      <c r="G16" s="532"/>
      <c r="H16" s="532"/>
      <c r="I16" s="532"/>
      <c r="J16" s="532"/>
      <c r="K16" s="532"/>
      <c r="L16" s="532"/>
      <c r="M16" s="532"/>
      <c r="N16" s="532"/>
      <c r="O16" s="532"/>
      <c r="P16" s="532"/>
      <c r="Q16" s="532"/>
      <c r="R16" s="532"/>
      <c r="S16" s="532"/>
    </row>
    <row r="17" spans="2:19" ht="14.25" customHeight="1">
      <c r="B17" s="546">
        <v>13</v>
      </c>
      <c r="C17" s="567" t="s">
        <v>890</v>
      </c>
      <c r="D17" s="532"/>
      <c r="E17" s="532"/>
      <c r="F17" s="532"/>
      <c r="G17" s="532"/>
      <c r="H17" s="532"/>
      <c r="I17" s="532"/>
      <c r="J17" s="532"/>
      <c r="K17" s="532"/>
      <c r="L17" s="532"/>
      <c r="M17" s="532"/>
      <c r="N17" s="532"/>
      <c r="O17" s="532"/>
      <c r="P17" s="532"/>
      <c r="Q17" s="532"/>
      <c r="R17" s="532"/>
      <c r="S17" s="532"/>
    </row>
    <row r="18" spans="2:19" ht="14.25" customHeight="1">
      <c r="B18" s="546">
        <v>14</v>
      </c>
      <c r="C18" s="567" t="s">
        <v>807</v>
      </c>
      <c r="D18" s="532"/>
      <c r="E18" s="532"/>
      <c r="F18" s="532"/>
      <c r="G18" s="532"/>
      <c r="H18" s="532"/>
      <c r="I18" s="532"/>
      <c r="J18" s="532"/>
      <c r="K18" s="532"/>
      <c r="L18" s="532"/>
      <c r="M18" s="532"/>
      <c r="N18" s="532"/>
      <c r="O18" s="532"/>
      <c r="P18" s="532"/>
      <c r="Q18" s="532"/>
      <c r="R18" s="532"/>
      <c r="S18" s="532"/>
    </row>
    <row r="19" spans="2:19" ht="14.25" customHeight="1">
      <c r="B19" s="546">
        <v>15</v>
      </c>
      <c r="C19" s="567" t="s">
        <v>887</v>
      </c>
      <c r="D19" s="532"/>
      <c r="E19" s="532"/>
      <c r="F19" s="532"/>
      <c r="G19" s="532"/>
      <c r="H19" s="532"/>
      <c r="I19" s="532"/>
      <c r="J19" s="532"/>
      <c r="K19" s="532"/>
      <c r="L19" s="532"/>
      <c r="M19" s="532"/>
      <c r="N19" s="532"/>
      <c r="O19" s="532"/>
      <c r="P19" s="532"/>
      <c r="Q19" s="532"/>
      <c r="R19" s="532"/>
      <c r="S19" s="532"/>
    </row>
    <row r="20" spans="2:19" ht="14.25" customHeight="1">
      <c r="B20" s="546">
        <v>16</v>
      </c>
      <c r="C20" s="567" t="s">
        <v>895</v>
      </c>
      <c r="D20" s="532"/>
      <c r="E20" s="532"/>
      <c r="F20" s="532"/>
      <c r="G20" s="532"/>
      <c r="H20" s="532"/>
      <c r="I20" s="532"/>
      <c r="J20" s="532"/>
      <c r="K20" s="532"/>
      <c r="L20" s="532"/>
      <c r="M20" s="532"/>
      <c r="N20" s="532"/>
      <c r="O20" s="532"/>
      <c r="P20" s="532"/>
      <c r="Q20" s="532"/>
      <c r="R20" s="532"/>
      <c r="S20" s="532"/>
    </row>
    <row r="21" spans="2:19" ht="14.25" customHeight="1">
      <c r="B21" s="546">
        <v>17</v>
      </c>
      <c r="C21" s="567" t="s">
        <v>851</v>
      </c>
      <c r="D21" s="532"/>
      <c r="E21" s="532"/>
      <c r="F21" s="532"/>
      <c r="G21" s="532"/>
      <c r="H21" s="532"/>
      <c r="I21" s="532"/>
      <c r="J21" s="532"/>
      <c r="K21" s="532"/>
      <c r="L21" s="532"/>
      <c r="M21" s="532"/>
      <c r="N21" s="532"/>
      <c r="O21" s="532"/>
      <c r="P21" s="532"/>
      <c r="Q21" s="532"/>
      <c r="R21" s="532"/>
      <c r="S21" s="532"/>
    </row>
    <row r="22" spans="2:19" ht="14.25" customHeight="1">
      <c r="B22" s="546">
        <v>18</v>
      </c>
      <c r="C22" s="567" t="s">
        <v>851</v>
      </c>
      <c r="D22" s="532"/>
      <c r="E22" s="532"/>
      <c r="F22" s="532"/>
      <c r="G22" s="532"/>
      <c r="H22" s="532"/>
      <c r="I22" s="532"/>
      <c r="J22" s="532"/>
      <c r="K22" s="532"/>
      <c r="L22" s="532"/>
      <c r="M22" s="532"/>
      <c r="N22" s="532"/>
      <c r="O22" s="532"/>
      <c r="P22" s="532"/>
      <c r="Q22" s="532"/>
      <c r="R22" s="532"/>
      <c r="S22" s="532"/>
    </row>
    <row r="23" spans="2:19" ht="14.25" customHeight="1">
      <c r="B23" s="546">
        <v>19</v>
      </c>
      <c r="C23" s="567" t="s">
        <v>840</v>
      </c>
      <c r="D23" s="532"/>
      <c r="E23" s="532"/>
      <c r="F23" s="532"/>
      <c r="G23" s="532"/>
      <c r="H23" s="532"/>
      <c r="I23" s="532"/>
      <c r="J23" s="532"/>
      <c r="K23" s="532"/>
      <c r="L23" s="532"/>
      <c r="M23" s="532"/>
      <c r="N23" s="532"/>
      <c r="O23" s="532"/>
      <c r="P23" s="532"/>
      <c r="Q23" s="532"/>
      <c r="R23" s="532"/>
      <c r="S23" s="532"/>
    </row>
    <row r="24" spans="2:19" ht="14.25" customHeight="1">
      <c r="B24" s="546">
        <v>20</v>
      </c>
      <c r="C24" s="567" t="s">
        <v>800</v>
      </c>
      <c r="D24" s="532"/>
      <c r="E24" s="532"/>
      <c r="F24" s="532"/>
      <c r="G24" s="532"/>
      <c r="H24" s="532"/>
      <c r="I24" s="532"/>
      <c r="J24" s="532"/>
      <c r="K24" s="532"/>
      <c r="L24" s="532"/>
      <c r="M24" s="532"/>
      <c r="N24" s="532"/>
      <c r="O24" s="532"/>
      <c r="P24" s="532"/>
      <c r="Q24" s="532"/>
      <c r="R24" s="532"/>
      <c r="S24" s="532"/>
    </row>
    <row r="25" spans="2:19" ht="14.25" customHeight="1">
      <c r="B25" s="546">
        <v>21</v>
      </c>
      <c r="C25" s="567" t="s">
        <v>775</v>
      </c>
      <c r="D25" s="532"/>
      <c r="E25" s="532"/>
      <c r="F25" s="532"/>
      <c r="G25" s="532"/>
      <c r="H25" s="532"/>
      <c r="I25" s="532"/>
      <c r="J25" s="532"/>
      <c r="K25" s="532"/>
      <c r="L25" s="532"/>
      <c r="M25" s="532"/>
      <c r="N25" s="532"/>
      <c r="O25" s="532"/>
      <c r="P25" s="532"/>
      <c r="Q25" s="532"/>
      <c r="R25" s="532"/>
      <c r="S25" s="532"/>
    </row>
    <row r="26" spans="2:19" ht="14.25" customHeight="1">
      <c r="B26" s="546">
        <v>22</v>
      </c>
      <c r="C26" s="567" t="s">
        <v>838</v>
      </c>
      <c r="D26" s="532"/>
      <c r="E26" s="532"/>
      <c r="F26" s="532"/>
      <c r="G26" s="532"/>
      <c r="H26" s="532"/>
      <c r="I26" s="532"/>
      <c r="J26" s="532"/>
      <c r="K26" s="532"/>
      <c r="L26" s="532"/>
      <c r="M26" s="532"/>
      <c r="N26" s="532"/>
      <c r="O26" s="532"/>
      <c r="P26" s="532"/>
      <c r="Q26" s="532"/>
      <c r="R26" s="532"/>
      <c r="S26" s="532"/>
    </row>
    <row r="27" spans="2:19" ht="14.25" customHeight="1">
      <c r="B27" s="546">
        <v>23</v>
      </c>
      <c r="C27" s="567" t="s">
        <v>903</v>
      </c>
      <c r="D27" s="532"/>
      <c r="E27" s="532"/>
      <c r="F27" s="532"/>
      <c r="G27" s="532"/>
      <c r="H27" s="532"/>
      <c r="I27" s="532"/>
      <c r="J27" s="532"/>
      <c r="K27" s="532"/>
      <c r="L27" s="532"/>
      <c r="M27" s="532"/>
      <c r="N27" s="532"/>
      <c r="O27" s="532"/>
      <c r="P27" s="532"/>
      <c r="Q27" s="532"/>
      <c r="R27" s="532"/>
      <c r="S27" s="532"/>
    </row>
    <row r="28" spans="2:19" ht="14.25" customHeight="1">
      <c r="B28" s="546">
        <v>24</v>
      </c>
      <c r="C28" s="567" t="s">
        <v>785</v>
      </c>
      <c r="D28" s="532"/>
      <c r="E28" s="532"/>
      <c r="F28" s="532"/>
      <c r="G28" s="532"/>
      <c r="H28" s="532"/>
      <c r="I28" s="532"/>
      <c r="J28" s="532"/>
      <c r="K28" s="532"/>
      <c r="L28" s="532"/>
      <c r="M28" s="532"/>
      <c r="N28" s="532"/>
      <c r="O28" s="532"/>
      <c r="P28" s="532"/>
      <c r="Q28" s="532"/>
      <c r="R28" s="532"/>
      <c r="S28" s="532"/>
    </row>
    <row r="29" spans="2:19" ht="14.25" customHeight="1">
      <c r="B29" s="546">
        <v>25</v>
      </c>
      <c r="C29" s="567" t="s">
        <v>783</v>
      </c>
      <c r="D29" s="532"/>
      <c r="E29" s="532"/>
      <c r="F29" s="532"/>
      <c r="G29" s="532"/>
      <c r="H29" s="532"/>
      <c r="I29" s="532"/>
      <c r="J29" s="532"/>
      <c r="K29" s="532"/>
      <c r="L29" s="532"/>
      <c r="M29" s="532"/>
      <c r="N29" s="532"/>
      <c r="O29" s="532"/>
      <c r="P29" s="532"/>
      <c r="Q29" s="532"/>
      <c r="R29" s="532"/>
      <c r="S29" s="532"/>
    </row>
    <row r="30" spans="2:19" ht="14.25" customHeight="1">
      <c r="B30" s="546">
        <v>26</v>
      </c>
      <c r="C30" s="567" t="s">
        <v>827</v>
      </c>
      <c r="D30" s="532"/>
      <c r="E30" s="532"/>
      <c r="F30" s="532"/>
      <c r="G30" s="532"/>
      <c r="H30" s="532"/>
      <c r="I30" s="532"/>
      <c r="J30" s="532"/>
      <c r="K30" s="532"/>
      <c r="L30" s="532"/>
      <c r="M30" s="532"/>
      <c r="N30" s="532"/>
      <c r="O30" s="532"/>
      <c r="P30" s="532"/>
      <c r="Q30" s="532"/>
      <c r="R30" s="532"/>
      <c r="S30" s="532"/>
    </row>
    <row r="31" spans="2:19" ht="14.25" customHeight="1">
      <c r="B31" s="546">
        <v>27</v>
      </c>
      <c r="C31" s="567" t="s">
        <v>789</v>
      </c>
      <c r="D31" s="532"/>
      <c r="E31" s="532"/>
      <c r="F31" s="532"/>
      <c r="G31" s="532"/>
      <c r="H31" s="532"/>
      <c r="I31" s="532"/>
      <c r="J31" s="532"/>
      <c r="K31" s="532"/>
      <c r="L31" s="532"/>
      <c r="M31" s="532"/>
      <c r="N31" s="532"/>
      <c r="O31" s="532"/>
      <c r="P31" s="532"/>
      <c r="Q31" s="532"/>
      <c r="R31" s="532"/>
      <c r="S31" s="532"/>
    </row>
    <row r="32" spans="2:19" ht="14.25" customHeight="1">
      <c r="B32" s="546">
        <v>28</v>
      </c>
      <c r="C32" s="567" t="s">
        <v>836</v>
      </c>
      <c r="D32" s="532"/>
      <c r="E32" s="532"/>
      <c r="F32" s="532"/>
      <c r="G32" s="532"/>
      <c r="H32" s="532"/>
      <c r="I32" s="532"/>
      <c r="J32" s="532"/>
      <c r="K32" s="532"/>
      <c r="L32" s="532"/>
      <c r="M32" s="532"/>
      <c r="N32" s="532"/>
      <c r="O32" s="532"/>
      <c r="P32" s="532"/>
      <c r="Q32" s="532"/>
      <c r="R32" s="532"/>
      <c r="S32" s="532"/>
    </row>
    <row r="33" spans="2:19" ht="14.25" customHeight="1">
      <c r="B33" s="546">
        <v>29</v>
      </c>
      <c r="C33" s="567" t="s">
        <v>911</v>
      </c>
      <c r="D33" s="532"/>
      <c r="E33" s="532"/>
      <c r="F33" s="532"/>
      <c r="G33" s="532"/>
      <c r="H33" s="532"/>
      <c r="I33" s="532"/>
      <c r="J33" s="532"/>
      <c r="K33" s="532"/>
      <c r="L33" s="532"/>
      <c r="M33" s="532"/>
      <c r="N33" s="532"/>
      <c r="O33" s="532"/>
      <c r="P33" s="532"/>
      <c r="Q33" s="532"/>
      <c r="R33" s="532"/>
      <c r="S33" s="532"/>
    </row>
    <row r="34" spans="2:19" ht="14.25" customHeight="1">
      <c r="B34" s="546">
        <v>30</v>
      </c>
      <c r="C34" s="567" t="s">
        <v>284</v>
      </c>
      <c r="D34" s="532"/>
      <c r="E34" s="532"/>
      <c r="F34" s="532"/>
      <c r="G34" s="532"/>
      <c r="H34" s="532"/>
      <c r="I34" s="532"/>
      <c r="J34" s="532"/>
      <c r="K34" s="532"/>
      <c r="L34" s="532"/>
      <c r="M34" s="532"/>
      <c r="N34" s="532"/>
      <c r="O34" s="532"/>
      <c r="P34" s="532"/>
      <c r="Q34" s="532"/>
      <c r="R34" s="532"/>
      <c r="S34" s="532"/>
    </row>
  </sheetData>
  <printOptions/>
  <pageMargins left="0.25" right="0.25"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1:H26"/>
  <sheetViews>
    <sheetView workbookViewId="0" topLeftCell="A17">
      <selection activeCell="C27" sqref="C27"/>
    </sheetView>
  </sheetViews>
  <sheetFormatPr defaultColWidth="8.00390625" defaultRowHeight="12.75"/>
  <cols>
    <col min="1" max="1" width="4.375" style="1" customWidth="1"/>
    <col min="2" max="2" width="2.75390625" style="1" customWidth="1"/>
    <col min="3" max="3" width="13.625" style="1" customWidth="1"/>
    <col min="4" max="4" width="1.875" style="1" customWidth="1"/>
    <col min="5" max="5" width="5.00390625" style="1" customWidth="1"/>
    <col min="6" max="6" width="5.125" style="1" customWidth="1"/>
    <col min="7" max="8" width="4.875" style="1" customWidth="1"/>
    <col min="9" max="16384" width="8.125" style="1" customWidth="1"/>
  </cols>
  <sheetData>
    <row r="1" spans="1:8" ht="12">
      <c r="A1" s="367"/>
      <c r="D1" s="367"/>
      <c r="E1" s="367"/>
      <c r="F1" s="568" t="s">
        <v>939</v>
      </c>
      <c r="G1" s="568"/>
      <c r="H1" s="568"/>
    </row>
    <row r="2" spans="1:8" ht="12.75">
      <c r="A2" s="367"/>
      <c r="B2" s="530"/>
      <c r="C2" s="569"/>
      <c r="D2" s="569"/>
      <c r="E2" s="534" t="s">
        <v>764</v>
      </c>
      <c r="F2" s="534" t="s">
        <v>639</v>
      </c>
      <c r="G2" s="534" t="s">
        <v>940</v>
      </c>
      <c r="H2" s="534" t="s">
        <v>941</v>
      </c>
    </row>
    <row r="3" spans="1:8" ht="12.75">
      <c r="A3" s="367"/>
      <c r="B3" s="531">
        <v>1</v>
      </c>
      <c r="C3" s="481" t="s">
        <v>388</v>
      </c>
      <c r="D3" s="493"/>
      <c r="E3" s="481" t="s">
        <v>942</v>
      </c>
      <c r="F3" s="481" t="s">
        <v>942</v>
      </c>
      <c r="G3" s="481"/>
      <c r="H3" s="481"/>
    </row>
    <row r="4" spans="1:8" ht="12.75">
      <c r="A4" s="367"/>
      <c r="B4" s="531">
        <v>2</v>
      </c>
      <c r="C4" s="481" t="s">
        <v>888</v>
      </c>
      <c r="D4" s="493"/>
      <c r="E4" s="481" t="s">
        <v>942</v>
      </c>
      <c r="F4" s="481" t="s">
        <v>942</v>
      </c>
      <c r="G4" s="481"/>
      <c r="H4" s="481"/>
    </row>
    <row r="5" spans="1:8" ht="12.75">
      <c r="A5" s="367"/>
      <c r="B5" s="531">
        <v>3</v>
      </c>
      <c r="C5" s="481" t="s">
        <v>888</v>
      </c>
      <c r="D5" s="493"/>
      <c r="E5" s="481" t="s">
        <v>942</v>
      </c>
      <c r="F5" s="481"/>
      <c r="G5" s="481" t="s">
        <v>942</v>
      </c>
      <c r="H5" s="481"/>
    </row>
    <row r="6" spans="1:8" ht="12.75">
      <c r="A6" s="367"/>
      <c r="B6" s="531">
        <v>4</v>
      </c>
      <c r="C6" s="481" t="s">
        <v>334</v>
      </c>
      <c r="D6" s="493"/>
      <c r="E6" s="481" t="s">
        <v>942</v>
      </c>
      <c r="F6" s="481" t="s">
        <v>942</v>
      </c>
      <c r="G6" s="481"/>
      <c r="H6" s="481" t="s">
        <v>942</v>
      </c>
    </row>
    <row r="7" spans="1:8" ht="12.75">
      <c r="A7" s="367"/>
      <c r="B7" s="531">
        <v>5</v>
      </c>
      <c r="C7" s="481" t="s">
        <v>943</v>
      </c>
      <c r="D7" s="493"/>
      <c r="E7" s="481"/>
      <c r="F7" s="481" t="s">
        <v>942</v>
      </c>
      <c r="G7" s="481"/>
      <c r="H7" s="481"/>
    </row>
    <row r="8" spans="1:8" ht="12.75">
      <c r="A8" s="367"/>
      <c r="B8" s="531">
        <v>6</v>
      </c>
      <c r="C8" s="481" t="s">
        <v>839</v>
      </c>
      <c r="D8" s="493"/>
      <c r="E8" s="481"/>
      <c r="F8" s="481" t="s">
        <v>944</v>
      </c>
      <c r="G8" s="481" t="s">
        <v>944</v>
      </c>
      <c r="H8" s="481"/>
    </row>
    <row r="9" spans="1:8" ht="12.75">
      <c r="A9" s="367"/>
      <c r="B9" s="531">
        <v>7</v>
      </c>
      <c r="C9" s="481" t="s">
        <v>945</v>
      </c>
      <c r="D9" s="493"/>
      <c r="E9" s="481" t="s">
        <v>942</v>
      </c>
      <c r="F9" s="481"/>
      <c r="G9" s="481" t="s">
        <v>942</v>
      </c>
      <c r="H9" s="481"/>
    </row>
    <row r="10" spans="1:8" ht="12.75">
      <c r="A10" s="367"/>
      <c r="B10" s="531">
        <v>8</v>
      </c>
      <c r="C10" s="481" t="s">
        <v>770</v>
      </c>
      <c r="D10" s="493"/>
      <c r="E10" s="481"/>
      <c r="F10" s="481" t="s">
        <v>942</v>
      </c>
      <c r="G10" s="481"/>
      <c r="H10" s="481"/>
    </row>
    <row r="11" spans="1:8" ht="12.75">
      <c r="A11" s="367"/>
      <c r="B11" s="531">
        <v>9</v>
      </c>
      <c r="C11" s="481" t="s">
        <v>946</v>
      </c>
      <c r="D11" s="493"/>
      <c r="E11" s="481" t="s">
        <v>944</v>
      </c>
      <c r="F11" s="481"/>
      <c r="G11" s="481" t="s">
        <v>942</v>
      </c>
      <c r="H11" s="481"/>
    </row>
    <row r="12" spans="1:8" ht="12.75">
      <c r="A12" s="367"/>
      <c r="B12" s="531">
        <v>10</v>
      </c>
      <c r="C12" s="481" t="s">
        <v>503</v>
      </c>
      <c r="D12" s="493"/>
      <c r="E12" s="481"/>
      <c r="F12" s="481"/>
      <c r="G12" s="481" t="s">
        <v>942</v>
      </c>
      <c r="H12" s="481"/>
    </row>
    <row r="13" spans="1:8" ht="12.75">
      <c r="A13" s="367"/>
      <c r="B13" s="531">
        <v>11</v>
      </c>
      <c r="C13" s="481" t="s">
        <v>377</v>
      </c>
      <c r="D13" s="493"/>
      <c r="E13" s="481" t="s">
        <v>942</v>
      </c>
      <c r="F13" s="481" t="s">
        <v>942</v>
      </c>
      <c r="G13" s="481" t="s">
        <v>942</v>
      </c>
      <c r="H13" s="481"/>
    </row>
    <row r="14" spans="1:8" ht="12.75">
      <c r="A14" s="367"/>
      <c r="B14" s="531">
        <v>12</v>
      </c>
      <c r="C14" s="481" t="s">
        <v>909</v>
      </c>
      <c r="D14" s="493"/>
      <c r="E14" s="481" t="s">
        <v>942</v>
      </c>
      <c r="F14" s="481" t="s">
        <v>942</v>
      </c>
      <c r="G14" s="481"/>
      <c r="H14" s="481"/>
    </row>
    <row r="15" spans="1:8" ht="12.75">
      <c r="A15" s="367"/>
      <c r="B15" s="531">
        <v>13</v>
      </c>
      <c r="C15" s="481" t="s">
        <v>913</v>
      </c>
      <c r="D15" s="493"/>
      <c r="E15" s="481"/>
      <c r="F15" s="481" t="s">
        <v>942</v>
      </c>
      <c r="G15" s="481"/>
      <c r="H15" s="481"/>
    </row>
    <row r="16" spans="1:8" ht="12.75">
      <c r="A16" s="367"/>
      <c r="B16" s="531">
        <v>14</v>
      </c>
      <c r="C16" s="481" t="s">
        <v>312</v>
      </c>
      <c r="D16" s="493"/>
      <c r="E16" s="481" t="s">
        <v>944</v>
      </c>
      <c r="F16" s="481"/>
      <c r="G16" s="481" t="s">
        <v>944</v>
      </c>
      <c r="H16" s="481"/>
    </row>
    <row r="17" spans="1:8" ht="12.75">
      <c r="A17" s="367"/>
      <c r="B17" s="531">
        <v>15</v>
      </c>
      <c r="C17" s="481" t="s">
        <v>399</v>
      </c>
      <c r="D17" s="493"/>
      <c r="E17" s="481" t="s">
        <v>944</v>
      </c>
      <c r="F17" s="481"/>
      <c r="G17" s="481"/>
      <c r="H17" s="481"/>
    </row>
    <row r="18" spans="1:8" ht="12.75">
      <c r="A18" s="367"/>
      <c r="B18" s="531">
        <v>16</v>
      </c>
      <c r="C18" s="481" t="s">
        <v>363</v>
      </c>
      <c r="D18" s="493"/>
      <c r="E18" s="481" t="s">
        <v>944</v>
      </c>
      <c r="F18" s="481"/>
      <c r="G18" s="481"/>
      <c r="H18" s="481" t="s">
        <v>942</v>
      </c>
    </row>
    <row r="19" spans="1:8" ht="12.75">
      <c r="A19" s="367"/>
      <c r="B19" s="531">
        <v>17</v>
      </c>
      <c r="C19" s="481" t="s">
        <v>363</v>
      </c>
      <c r="D19" s="493"/>
      <c r="E19" s="481"/>
      <c r="F19" s="481"/>
      <c r="G19" s="481" t="s">
        <v>942</v>
      </c>
      <c r="H19" s="481"/>
    </row>
    <row r="20" spans="1:8" ht="12.75">
      <c r="A20" s="367"/>
      <c r="B20" s="531">
        <v>18</v>
      </c>
      <c r="C20" s="481" t="s">
        <v>877</v>
      </c>
      <c r="D20" s="493"/>
      <c r="E20" s="481" t="s">
        <v>944</v>
      </c>
      <c r="F20" s="481" t="s">
        <v>942</v>
      </c>
      <c r="G20" s="481"/>
      <c r="H20" s="481"/>
    </row>
    <row r="21" spans="1:8" ht="12.75">
      <c r="A21" s="367"/>
      <c r="B21" s="531">
        <v>19</v>
      </c>
      <c r="C21" s="481" t="s">
        <v>374</v>
      </c>
      <c r="D21" s="493"/>
      <c r="E21" s="481" t="s">
        <v>944</v>
      </c>
      <c r="F21" s="481"/>
      <c r="G21" s="481"/>
      <c r="H21" s="481"/>
    </row>
    <row r="22" spans="1:8" ht="12.75">
      <c r="A22" s="367"/>
      <c r="B22" s="531">
        <v>20</v>
      </c>
      <c r="C22" s="481" t="s">
        <v>891</v>
      </c>
      <c r="D22" s="493"/>
      <c r="E22" s="481" t="s">
        <v>944</v>
      </c>
      <c r="F22" s="481"/>
      <c r="G22" s="481"/>
      <c r="H22" s="481"/>
    </row>
    <row r="23" spans="1:8" ht="12.75">
      <c r="A23" s="367"/>
      <c r="B23" s="531">
        <v>21</v>
      </c>
      <c r="C23" s="481" t="s">
        <v>343</v>
      </c>
      <c r="D23" s="493"/>
      <c r="E23" s="481"/>
      <c r="F23" s="481"/>
      <c r="G23" s="481" t="s">
        <v>942</v>
      </c>
      <c r="H23" s="481"/>
    </row>
    <row r="24" spans="1:8" ht="12.75">
      <c r="A24" s="367"/>
      <c r="B24" s="531">
        <v>22</v>
      </c>
      <c r="C24" s="481" t="s">
        <v>947</v>
      </c>
      <c r="D24" s="493"/>
      <c r="E24" s="481" t="s">
        <v>942</v>
      </c>
      <c r="F24" s="481"/>
      <c r="G24" s="481" t="s">
        <v>942</v>
      </c>
      <c r="H24" s="481"/>
    </row>
    <row r="25" spans="1:8" ht="12.75">
      <c r="A25" s="367"/>
      <c r="B25" s="531">
        <v>23</v>
      </c>
      <c r="C25" s="481" t="s">
        <v>948</v>
      </c>
      <c r="D25" s="493"/>
      <c r="E25" s="481" t="s">
        <v>944</v>
      </c>
      <c r="F25" s="481"/>
      <c r="G25" s="481"/>
      <c r="H25" s="481"/>
    </row>
    <row r="26" spans="1:8" ht="12">
      <c r="A26" s="367"/>
      <c r="D26" s="367"/>
      <c r="E26" s="367"/>
      <c r="F26" s="367"/>
      <c r="G26" s="367"/>
      <c r="H26" s="367"/>
    </row>
  </sheetData>
  <mergeCells count="1">
    <mergeCell ref="F1:H1"/>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1:S46"/>
  <sheetViews>
    <sheetView zoomScale="65" zoomScaleNormal="65" workbookViewId="0" topLeftCell="A22">
      <selection activeCell="B35" sqref="B35"/>
    </sheetView>
  </sheetViews>
  <sheetFormatPr defaultColWidth="8.00390625" defaultRowHeight="12.75"/>
  <cols>
    <col min="1" max="1" width="3.75390625" style="1" customWidth="1"/>
    <col min="2" max="2" width="28.75390625" style="1" customWidth="1"/>
    <col min="3" max="3" width="13.625" style="1" customWidth="1"/>
    <col min="4" max="10" width="5.00390625" style="1" customWidth="1"/>
    <col min="11" max="11" width="4.125" style="1" customWidth="1"/>
    <col min="12" max="17" width="5.00390625" style="1" customWidth="1"/>
    <col min="18" max="18" width="4.00390625" style="1" customWidth="1"/>
    <col min="19" max="19" width="8.50390625" style="1" customWidth="1"/>
    <col min="20" max="16384" width="8.125" style="1" customWidth="1"/>
  </cols>
  <sheetData>
    <row r="1" spans="1:19" ht="78" customHeight="1">
      <c r="A1" s="570" t="s">
        <v>949</v>
      </c>
      <c r="B1" s="570" t="s">
        <v>950</v>
      </c>
      <c r="C1" s="570" t="s">
        <v>868</v>
      </c>
      <c r="D1" s="571" t="s">
        <v>924</v>
      </c>
      <c r="E1" s="571" t="s">
        <v>925</v>
      </c>
      <c r="F1" s="572" t="s">
        <v>926</v>
      </c>
      <c r="G1" s="572" t="s">
        <v>927</v>
      </c>
      <c r="H1" s="572" t="s">
        <v>951</v>
      </c>
      <c r="I1" s="572" t="s">
        <v>929</v>
      </c>
      <c r="J1" s="572" t="s">
        <v>930</v>
      </c>
      <c r="K1" s="572" t="s">
        <v>931</v>
      </c>
      <c r="L1" s="572" t="s">
        <v>932</v>
      </c>
      <c r="M1" s="572" t="s">
        <v>933</v>
      </c>
      <c r="N1" s="572" t="s">
        <v>934</v>
      </c>
      <c r="O1" s="572" t="s">
        <v>935</v>
      </c>
      <c r="P1" s="572" t="s">
        <v>936</v>
      </c>
      <c r="Q1" s="572" t="s">
        <v>937</v>
      </c>
      <c r="R1" s="571" t="s">
        <v>938</v>
      </c>
      <c r="S1" s="573" t="s">
        <v>952</v>
      </c>
    </row>
    <row r="2" spans="1:19" ht="12.75">
      <c r="A2" s="574">
        <v>7</v>
      </c>
      <c r="B2" s="575" t="s">
        <v>953</v>
      </c>
      <c r="C2" s="575" t="s">
        <v>877</v>
      </c>
      <c r="D2" s="576">
        <v>146</v>
      </c>
      <c r="E2" s="576">
        <v>145</v>
      </c>
      <c r="F2" s="576">
        <v>130</v>
      </c>
      <c r="G2" s="576">
        <v>145</v>
      </c>
      <c r="H2" s="576">
        <v>137</v>
      </c>
      <c r="I2" s="577">
        <v>157</v>
      </c>
      <c r="J2" s="576">
        <v>66</v>
      </c>
      <c r="K2" s="576">
        <v>12</v>
      </c>
      <c r="L2" s="576">
        <v>73</v>
      </c>
      <c r="M2" s="576">
        <v>51</v>
      </c>
      <c r="N2" s="576">
        <v>132</v>
      </c>
      <c r="O2" s="576">
        <v>62</v>
      </c>
      <c r="P2" s="576">
        <v>119</v>
      </c>
      <c r="Q2" s="576">
        <v>72</v>
      </c>
      <c r="R2" s="576">
        <v>18</v>
      </c>
      <c r="S2" s="578">
        <v>1465</v>
      </c>
    </row>
    <row r="3" spans="1:19" ht="12.75">
      <c r="A3" s="574">
        <v>8</v>
      </c>
      <c r="B3" s="575" t="s">
        <v>954</v>
      </c>
      <c r="C3" s="575" t="s">
        <v>388</v>
      </c>
      <c r="D3" s="576">
        <v>128</v>
      </c>
      <c r="E3" s="576">
        <v>83</v>
      </c>
      <c r="F3" s="577">
        <v>138</v>
      </c>
      <c r="G3" s="576">
        <v>110</v>
      </c>
      <c r="H3" s="576">
        <v>112</v>
      </c>
      <c r="I3" s="576">
        <v>132</v>
      </c>
      <c r="J3" s="576">
        <v>80</v>
      </c>
      <c r="K3" s="576">
        <v>7</v>
      </c>
      <c r="L3" s="576">
        <v>79</v>
      </c>
      <c r="M3" s="576">
        <v>59</v>
      </c>
      <c r="N3" s="576">
        <v>91</v>
      </c>
      <c r="O3" s="576">
        <v>57</v>
      </c>
      <c r="P3" s="576">
        <v>74</v>
      </c>
      <c r="Q3" s="576">
        <v>89</v>
      </c>
      <c r="R3" s="576">
        <v>21</v>
      </c>
      <c r="S3" s="578">
        <v>1260</v>
      </c>
    </row>
    <row r="4" spans="1:19" ht="12.75">
      <c r="A4" s="574">
        <v>24</v>
      </c>
      <c r="B4" s="575" t="s">
        <v>955</v>
      </c>
      <c r="C4" s="575" t="s">
        <v>363</v>
      </c>
      <c r="D4" s="576">
        <v>25</v>
      </c>
      <c r="E4" s="576">
        <v>19</v>
      </c>
      <c r="F4" s="576">
        <v>15</v>
      </c>
      <c r="G4" s="576">
        <v>19</v>
      </c>
      <c r="H4" s="576">
        <v>19</v>
      </c>
      <c r="I4" s="576">
        <v>15</v>
      </c>
      <c r="J4" s="576">
        <v>42</v>
      </c>
      <c r="K4" s="576">
        <v>11</v>
      </c>
      <c r="L4" s="576">
        <v>55</v>
      </c>
      <c r="M4" s="576">
        <v>44</v>
      </c>
      <c r="N4" s="577">
        <v>78</v>
      </c>
      <c r="O4" s="576">
        <v>45</v>
      </c>
      <c r="P4" s="576">
        <v>57</v>
      </c>
      <c r="Q4" s="576">
        <v>52</v>
      </c>
      <c r="R4" s="576">
        <v>8</v>
      </c>
      <c r="S4" s="578">
        <v>504</v>
      </c>
    </row>
    <row r="5" spans="1:19" ht="12.75">
      <c r="A5" s="574">
        <v>25</v>
      </c>
      <c r="B5" s="575" t="s">
        <v>956</v>
      </c>
      <c r="C5" s="575" t="s">
        <v>363</v>
      </c>
      <c r="D5" s="576">
        <v>71</v>
      </c>
      <c r="E5" s="577">
        <v>80</v>
      </c>
      <c r="F5" s="576">
        <v>66</v>
      </c>
      <c r="G5" s="576">
        <v>89</v>
      </c>
      <c r="H5" s="576">
        <v>88</v>
      </c>
      <c r="I5" s="576">
        <v>73</v>
      </c>
      <c r="J5" s="576">
        <v>58</v>
      </c>
      <c r="K5" s="576">
        <v>51</v>
      </c>
      <c r="L5" s="576">
        <v>62</v>
      </c>
      <c r="M5" s="576">
        <v>40</v>
      </c>
      <c r="N5" s="576">
        <v>57</v>
      </c>
      <c r="O5" s="576">
        <v>20</v>
      </c>
      <c r="P5" s="576">
        <v>68</v>
      </c>
      <c r="Q5" s="576">
        <v>42</v>
      </c>
      <c r="R5" s="576">
        <v>3</v>
      </c>
      <c r="S5" s="578">
        <v>868</v>
      </c>
    </row>
    <row r="6" spans="1:19" ht="12.75">
      <c r="A6" s="574">
        <v>13</v>
      </c>
      <c r="B6" s="575" t="s">
        <v>957</v>
      </c>
      <c r="C6" s="575" t="s">
        <v>891</v>
      </c>
      <c r="D6" s="576">
        <v>36</v>
      </c>
      <c r="E6" s="576">
        <v>24</v>
      </c>
      <c r="F6" s="576">
        <v>23</v>
      </c>
      <c r="G6" s="576">
        <v>25</v>
      </c>
      <c r="H6" s="576">
        <v>25</v>
      </c>
      <c r="I6" s="576">
        <v>23</v>
      </c>
      <c r="J6" s="576">
        <v>66</v>
      </c>
      <c r="K6" s="576">
        <v>5</v>
      </c>
      <c r="L6" s="576">
        <v>98</v>
      </c>
      <c r="M6" s="576">
        <v>117</v>
      </c>
      <c r="N6" s="576">
        <v>108</v>
      </c>
      <c r="O6" s="576">
        <v>95</v>
      </c>
      <c r="P6" s="577">
        <v>119</v>
      </c>
      <c r="Q6" s="576">
        <v>85</v>
      </c>
      <c r="R6" s="576">
        <v>17</v>
      </c>
      <c r="S6" s="578">
        <v>866</v>
      </c>
    </row>
    <row r="7" spans="1:19" ht="12.75">
      <c r="A7" s="574">
        <v>19</v>
      </c>
      <c r="B7" s="575" t="s">
        <v>958</v>
      </c>
      <c r="C7" s="575" t="s">
        <v>312</v>
      </c>
      <c r="D7" s="576">
        <v>80</v>
      </c>
      <c r="E7" s="576">
        <v>30</v>
      </c>
      <c r="F7" s="576">
        <v>11</v>
      </c>
      <c r="G7" s="576">
        <v>66</v>
      </c>
      <c r="H7" s="576">
        <v>53</v>
      </c>
      <c r="I7" s="576">
        <v>9</v>
      </c>
      <c r="J7" s="576">
        <v>69</v>
      </c>
      <c r="K7" s="576">
        <v>43</v>
      </c>
      <c r="L7" s="576">
        <v>75</v>
      </c>
      <c r="M7" s="576">
        <v>79</v>
      </c>
      <c r="N7" s="577">
        <v>120</v>
      </c>
      <c r="O7" s="576">
        <v>73</v>
      </c>
      <c r="P7" s="576">
        <v>117</v>
      </c>
      <c r="Q7" s="576">
        <v>89</v>
      </c>
      <c r="R7" s="576">
        <v>21</v>
      </c>
      <c r="S7" s="578">
        <v>935</v>
      </c>
    </row>
    <row r="8" spans="1:19" ht="8.25" customHeight="1">
      <c r="A8" s="574"/>
      <c r="B8" s="575"/>
      <c r="C8" s="575"/>
      <c r="D8" s="579"/>
      <c r="E8" s="579"/>
      <c r="F8" s="579"/>
      <c r="G8" s="579"/>
      <c r="H8" s="579"/>
      <c r="I8" s="579"/>
      <c r="J8" s="579"/>
      <c r="K8" s="579"/>
      <c r="L8" s="579"/>
      <c r="M8" s="579"/>
      <c r="N8" s="579"/>
      <c r="O8" s="579"/>
      <c r="P8" s="579"/>
      <c r="Q8" s="579"/>
      <c r="R8" s="579"/>
      <c r="S8" s="580"/>
    </row>
    <row r="9" spans="1:19" ht="12.75">
      <c r="A9" s="574">
        <v>12</v>
      </c>
      <c r="B9" s="575" t="s">
        <v>959</v>
      </c>
      <c r="C9" s="575" t="s">
        <v>888</v>
      </c>
      <c r="D9" s="576">
        <v>148</v>
      </c>
      <c r="E9" s="576">
        <v>151</v>
      </c>
      <c r="F9" s="576">
        <v>156</v>
      </c>
      <c r="G9" s="576">
        <v>152</v>
      </c>
      <c r="H9" s="576">
        <v>137</v>
      </c>
      <c r="I9" s="577">
        <v>159</v>
      </c>
      <c r="J9" s="576">
        <v>97</v>
      </c>
      <c r="K9" s="576">
        <v>7</v>
      </c>
      <c r="L9" s="576">
        <v>45</v>
      </c>
      <c r="M9" s="576">
        <v>25</v>
      </c>
      <c r="N9" s="576">
        <v>121</v>
      </c>
      <c r="O9" s="576">
        <v>35</v>
      </c>
      <c r="P9" s="576">
        <v>123</v>
      </c>
      <c r="Q9" s="576">
        <v>23</v>
      </c>
      <c r="R9" s="576">
        <v>35</v>
      </c>
      <c r="S9" s="578">
        <v>1414</v>
      </c>
    </row>
    <row r="10" spans="1:19" ht="12.75">
      <c r="A10" s="574">
        <v>15</v>
      </c>
      <c r="B10" s="575" t="s">
        <v>959</v>
      </c>
      <c r="C10" s="575" t="s">
        <v>888</v>
      </c>
      <c r="D10" s="576">
        <v>61</v>
      </c>
      <c r="E10" s="576">
        <v>29</v>
      </c>
      <c r="F10" s="576">
        <v>24</v>
      </c>
      <c r="G10" s="576">
        <v>51</v>
      </c>
      <c r="H10" s="576">
        <v>54</v>
      </c>
      <c r="I10" s="576">
        <v>54</v>
      </c>
      <c r="J10" s="576">
        <v>80</v>
      </c>
      <c r="K10" s="576">
        <v>5</v>
      </c>
      <c r="L10" s="576">
        <v>75</v>
      </c>
      <c r="M10" s="576">
        <v>79</v>
      </c>
      <c r="N10" s="576">
        <v>87</v>
      </c>
      <c r="O10" s="576">
        <v>58</v>
      </c>
      <c r="P10" s="577">
        <v>99</v>
      </c>
      <c r="Q10" s="576">
        <v>81</v>
      </c>
      <c r="R10" s="576">
        <v>5</v>
      </c>
      <c r="S10" s="578">
        <v>842</v>
      </c>
    </row>
    <row r="11" spans="1:19" ht="12.75">
      <c r="A11" s="574"/>
      <c r="B11" s="581" t="s">
        <v>952</v>
      </c>
      <c r="C11" s="575"/>
      <c r="D11" s="579">
        <f>SUM(D9:D10)</f>
        <v>209</v>
      </c>
      <c r="E11" s="579">
        <f>SUM(E9:E10)</f>
        <v>180</v>
      </c>
      <c r="F11" s="579">
        <f>SUM(F9:F10)</f>
        <v>180</v>
      </c>
      <c r="G11" s="579">
        <f>SUM(G9:G10)</f>
        <v>203</v>
      </c>
      <c r="H11" s="579">
        <f>SUM(H9:H10)</f>
        <v>191</v>
      </c>
      <c r="I11" s="579">
        <f>SUM(I9:I10)</f>
        <v>213</v>
      </c>
      <c r="J11" s="579">
        <f>SUM(J9:J10)</f>
        <v>177</v>
      </c>
      <c r="K11" s="579">
        <f>SUM(K9:K10)</f>
        <v>12</v>
      </c>
      <c r="L11" s="579">
        <f>SUM(L9:L10)</f>
        <v>120</v>
      </c>
      <c r="M11" s="579">
        <f>SUM(M9:M10)</f>
        <v>104</v>
      </c>
      <c r="N11" s="579">
        <f>SUM(N9:N10)</f>
        <v>208</v>
      </c>
      <c r="O11" s="579">
        <f>SUM(O9:O10)</f>
        <v>93</v>
      </c>
      <c r="P11" s="579">
        <f>SUM(P9:P10)</f>
        <v>222</v>
      </c>
      <c r="Q11" s="579">
        <f>SUM(Q9:Q10)</f>
        <v>104</v>
      </c>
      <c r="R11" s="579">
        <f>SUM(R9:R10)</f>
        <v>40</v>
      </c>
      <c r="S11" s="580">
        <f>SUM(S9:S10)</f>
        <v>2256</v>
      </c>
    </row>
    <row r="12" spans="1:19" ht="8.25" customHeight="1">
      <c r="A12" s="574"/>
      <c r="B12" s="575"/>
      <c r="C12" s="575"/>
      <c r="D12" s="579"/>
      <c r="E12" s="579"/>
      <c r="F12" s="579"/>
      <c r="G12" s="579"/>
      <c r="H12" s="579"/>
      <c r="I12" s="579"/>
      <c r="J12" s="579"/>
      <c r="K12" s="579"/>
      <c r="L12" s="579"/>
      <c r="M12" s="579"/>
      <c r="N12" s="579"/>
      <c r="O12" s="579"/>
      <c r="P12" s="579"/>
      <c r="Q12" s="579"/>
      <c r="R12" s="579"/>
      <c r="S12" s="580"/>
    </row>
    <row r="13" spans="1:19" ht="12.75">
      <c r="A13" s="574">
        <v>17</v>
      </c>
      <c r="B13" s="575" t="s">
        <v>960</v>
      </c>
      <c r="C13" s="575" t="s">
        <v>888</v>
      </c>
      <c r="D13" s="577">
        <v>151</v>
      </c>
      <c r="E13" s="576">
        <v>142</v>
      </c>
      <c r="F13" s="576">
        <v>135</v>
      </c>
      <c r="G13" s="576">
        <v>119</v>
      </c>
      <c r="H13" s="576">
        <v>125</v>
      </c>
      <c r="I13" s="576">
        <v>141</v>
      </c>
      <c r="J13" s="576">
        <v>112</v>
      </c>
      <c r="K13" s="576">
        <v>12</v>
      </c>
      <c r="L13" s="576">
        <v>35</v>
      </c>
      <c r="M13" s="576">
        <v>23</v>
      </c>
      <c r="N13" s="576">
        <v>109</v>
      </c>
      <c r="O13" s="576">
        <v>18</v>
      </c>
      <c r="P13" s="576">
        <v>85</v>
      </c>
      <c r="Q13" s="576">
        <v>24</v>
      </c>
      <c r="R13" s="576">
        <v>12</v>
      </c>
      <c r="S13" s="578">
        <v>1243</v>
      </c>
    </row>
    <row r="14" spans="1:19" ht="12.75">
      <c r="A14" s="574">
        <v>18</v>
      </c>
      <c r="B14" s="575" t="s">
        <v>961</v>
      </c>
      <c r="C14" s="575" t="s">
        <v>888</v>
      </c>
      <c r="D14" s="576">
        <v>59</v>
      </c>
      <c r="E14" s="576">
        <v>19</v>
      </c>
      <c r="F14" s="576">
        <v>53</v>
      </c>
      <c r="G14" s="576">
        <v>15</v>
      </c>
      <c r="H14" s="576">
        <v>15</v>
      </c>
      <c r="I14" s="576">
        <v>44</v>
      </c>
      <c r="J14" s="576">
        <v>52</v>
      </c>
      <c r="K14" s="576">
        <v>6</v>
      </c>
      <c r="L14" s="576">
        <v>69</v>
      </c>
      <c r="M14" s="576">
        <v>78</v>
      </c>
      <c r="N14" s="576">
        <v>98</v>
      </c>
      <c r="O14" s="576">
        <v>73</v>
      </c>
      <c r="P14" s="577">
        <v>127</v>
      </c>
      <c r="Q14" s="576">
        <v>91</v>
      </c>
      <c r="R14" s="576">
        <v>4</v>
      </c>
      <c r="S14" s="578">
        <v>803</v>
      </c>
    </row>
    <row r="15" spans="1:19" ht="12.75">
      <c r="A15" s="574"/>
      <c r="B15" s="581" t="s">
        <v>952</v>
      </c>
      <c r="C15" s="575"/>
      <c r="D15" s="579">
        <f>SUM(D13:D14)</f>
        <v>210</v>
      </c>
      <c r="E15" s="579">
        <f>SUM(E13:E14)</f>
        <v>161</v>
      </c>
      <c r="F15" s="579">
        <f>SUM(F13:F14)</f>
        <v>188</v>
      </c>
      <c r="G15" s="579">
        <f>SUM(G13:G14)</f>
        <v>134</v>
      </c>
      <c r="H15" s="579">
        <f>SUM(H13:H14)</f>
        <v>140</v>
      </c>
      <c r="I15" s="579">
        <f>SUM(I13:I14)</f>
        <v>185</v>
      </c>
      <c r="J15" s="579">
        <f>SUM(J13:J14)</f>
        <v>164</v>
      </c>
      <c r="K15" s="579">
        <f>SUM(K13:K14)</f>
        <v>18</v>
      </c>
      <c r="L15" s="579">
        <f>SUM(L13:L14)</f>
        <v>104</v>
      </c>
      <c r="M15" s="579">
        <f>SUM(M13:M14)</f>
        <v>101</v>
      </c>
      <c r="N15" s="579">
        <f>SUM(N13:N14)</f>
        <v>207</v>
      </c>
      <c r="O15" s="579">
        <f>SUM(O13:O14)</f>
        <v>91</v>
      </c>
      <c r="P15" s="579">
        <f>SUM(P13:P14)</f>
        <v>212</v>
      </c>
      <c r="Q15" s="579">
        <f>SUM(Q13:Q14)</f>
        <v>115</v>
      </c>
      <c r="R15" s="579">
        <f>SUM(R13:R14)</f>
        <v>16</v>
      </c>
      <c r="S15" s="580">
        <f>SUM(S13:S14)</f>
        <v>2046</v>
      </c>
    </row>
    <row r="16" spans="1:19" ht="8.25" customHeight="1">
      <c r="A16" s="574"/>
      <c r="B16" s="575"/>
      <c r="C16" s="575"/>
      <c r="D16" s="579"/>
      <c r="E16" s="579"/>
      <c r="F16" s="579"/>
      <c r="G16" s="579"/>
      <c r="H16" s="579"/>
      <c r="I16" s="579"/>
      <c r="J16" s="579"/>
      <c r="K16" s="579"/>
      <c r="L16" s="579"/>
      <c r="M16" s="579"/>
      <c r="N16" s="579"/>
      <c r="O16" s="579"/>
      <c r="P16" s="579"/>
      <c r="Q16" s="579"/>
      <c r="R16" s="579"/>
      <c r="S16" s="580"/>
    </row>
    <row r="17" spans="1:19" ht="12.75">
      <c r="A17" s="574">
        <v>2</v>
      </c>
      <c r="B17" s="575" t="s">
        <v>962</v>
      </c>
      <c r="C17" s="575" t="s">
        <v>963</v>
      </c>
      <c r="D17" s="577">
        <v>117</v>
      </c>
      <c r="E17" s="576">
        <v>80</v>
      </c>
      <c r="F17" s="576">
        <v>89</v>
      </c>
      <c r="G17" s="576">
        <v>99</v>
      </c>
      <c r="H17" s="576">
        <v>99</v>
      </c>
      <c r="I17" s="576">
        <v>103</v>
      </c>
      <c r="J17" s="576">
        <v>59</v>
      </c>
      <c r="K17" s="576">
        <v>4</v>
      </c>
      <c r="L17" s="576">
        <v>73</v>
      </c>
      <c r="M17" s="576">
        <v>34</v>
      </c>
      <c r="N17" s="576">
        <v>65</v>
      </c>
      <c r="O17" s="576">
        <v>47</v>
      </c>
      <c r="P17" s="576">
        <v>81</v>
      </c>
      <c r="Q17" s="576">
        <v>45</v>
      </c>
      <c r="R17" s="576">
        <v>4</v>
      </c>
      <c r="S17" s="578">
        <v>999</v>
      </c>
    </row>
    <row r="18" spans="1:19" ht="8.25" customHeight="1">
      <c r="A18" s="574"/>
      <c r="B18" s="575"/>
      <c r="C18" s="575"/>
      <c r="D18" s="579"/>
      <c r="E18" s="579"/>
      <c r="F18" s="579"/>
      <c r="G18" s="579"/>
      <c r="H18" s="579"/>
      <c r="I18" s="579"/>
      <c r="J18" s="579"/>
      <c r="K18" s="579"/>
      <c r="L18" s="579"/>
      <c r="M18" s="579"/>
      <c r="N18" s="579"/>
      <c r="O18" s="579"/>
      <c r="P18" s="579"/>
      <c r="Q18" s="579"/>
      <c r="R18" s="579"/>
      <c r="S18" s="580"/>
    </row>
    <row r="19" spans="1:19" ht="12.75">
      <c r="A19" s="574">
        <v>9</v>
      </c>
      <c r="B19" s="575" t="s">
        <v>964</v>
      </c>
      <c r="C19" s="575" t="s">
        <v>882</v>
      </c>
      <c r="D19" s="576">
        <v>5</v>
      </c>
      <c r="E19" s="576">
        <v>5</v>
      </c>
      <c r="F19" s="576">
        <v>5</v>
      </c>
      <c r="G19" s="576">
        <v>5</v>
      </c>
      <c r="H19" s="576">
        <v>5</v>
      </c>
      <c r="I19" s="576">
        <v>5</v>
      </c>
      <c r="J19" s="576">
        <v>5</v>
      </c>
      <c r="K19" s="577">
        <v>104</v>
      </c>
      <c r="L19" s="576">
        <v>5</v>
      </c>
      <c r="M19" s="576">
        <v>5</v>
      </c>
      <c r="N19" s="576">
        <v>5</v>
      </c>
      <c r="O19" s="576">
        <v>12</v>
      </c>
      <c r="P19" s="576">
        <v>5</v>
      </c>
      <c r="Q19" s="576">
        <v>5</v>
      </c>
      <c r="R19" s="576">
        <v>5</v>
      </c>
      <c r="S19" s="578">
        <v>181</v>
      </c>
    </row>
    <row r="20" spans="1:19" ht="12.75">
      <c r="A20" s="574">
        <v>10</v>
      </c>
      <c r="B20" s="575" t="s">
        <v>965</v>
      </c>
      <c r="C20" s="575" t="s">
        <v>882</v>
      </c>
      <c r="D20" s="576">
        <v>26</v>
      </c>
      <c r="E20" s="576">
        <v>20</v>
      </c>
      <c r="F20" s="576">
        <v>20</v>
      </c>
      <c r="G20" s="576">
        <v>21</v>
      </c>
      <c r="H20" s="576">
        <v>21</v>
      </c>
      <c r="I20" s="576">
        <v>21</v>
      </c>
      <c r="J20" s="577">
        <v>136</v>
      </c>
      <c r="K20" s="576">
        <v>16</v>
      </c>
      <c r="L20" s="576">
        <v>102</v>
      </c>
      <c r="M20" s="576">
        <v>104</v>
      </c>
      <c r="N20" s="576">
        <v>101</v>
      </c>
      <c r="O20" s="576">
        <v>83</v>
      </c>
      <c r="P20" s="576">
        <v>125</v>
      </c>
      <c r="Q20" s="576">
        <v>82</v>
      </c>
      <c r="R20" s="576">
        <v>19</v>
      </c>
      <c r="S20" s="578">
        <v>897</v>
      </c>
    </row>
    <row r="21" spans="1:19" ht="12.75">
      <c r="A21" s="574">
        <v>11</v>
      </c>
      <c r="B21" s="575" t="s">
        <v>966</v>
      </c>
      <c r="C21" s="575" t="s">
        <v>882</v>
      </c>
      <c r="D21" s="576">
        <v>112</v>
      </c>
      <c r="E21" s="576">
        <v>73</v>
      </c>
      <c r="F21" s="576">
        <v>108</v>
      </c>
      <c r="G21" s="576">
        <v>111</v>
      </c>
      <c r="H21" s="576">
        <v>108</v>
      </c>
      <c r="I21" s="577">
        <v>115</v>
      </c>
      <c r="J21" s="576">
        <v>83</v>
      </c>
      <c r="K21" s="576">
        <v>5</v>
      </c>
      <c r="L21" s="576">
        <v>53</v>
      </c>
      <c r="M21" s="576">
        <v>5</v>
      </c>
      <c r="N21" s="576">
        <v>82</v>
      </c>
      <c r="O21" s="576">
        <v>13</v>
      </c>
      <c r="P21" s="576">
        <v>109</v>
      </c>
      <c r="Q21" s="576">
        <v>5</v>
      </c>
      <c r="R21" s="576">
        <v>22</v>
      </c>
      <c r="S21" s="578">
        <v>1004</v>
      </c>
    </row>
    <row r="22" spans="1:19" ht="12.75">
      <c r="A22" s="574"/>
      <c r="B22" s="581" t="s">
        <v>952</v>
      </c>
      <c r="C22" s="575" t="s">
        <v>882</v>
      </c>
      <c r="D22" s="579">
        <f>SUM(D19:D21)</f>
        <v>143</v>
      </c>
      <c r="E22" s="579">
        <f>SUM(E19:E21)</f>
        <v>98</v>
      </c>
      <c r="F22" s="579">
        <f>SUM(F19:F21)</f>
        <v>133</v>
      </c>
      <c r="G22" s="579">
        <f>SUM(G19:G21)</f>
        <v>137</v>
      </c>
      <c r="H22" s="579">
        <f>SUM(H19:H21)</f>
        <v>134</v>
      </c>
      <c r="I22" s="579">
        <f>SUM(I19:I21)</f>
        <v>141</v>
      </c>
      <c r="J22" s="579">
        <f>SUM(J19:J21)</f>
        <v>224</v>
      </c>
      <c r="K22" s="579">
        <f>SUM(K19:K21)</f>
        <v>125</v>
      </c>
      <c r="L22" s="579">
        <f>SUM(L19:L21)</f>
        <v>160</v>
      </c>
      <c r="M22" s="579">
        <f>SUM(M19:M21)</f>
        <v>114</v>
      </c>
      <c r="N22" s="579">
        <f>SUM(N19:N21)</f>
        <v>188</v>
      </c>
      <c r="O22" s="579">
        <f>SUM(O19:O21)</f>
        <v>108</v>
      </c>
      <c r="P22" s="579">
        <f>SUM(P19:P21)</f>
        <v>239</v>
      </c>
      <c r="Q22" s="579">
        <f>SUM(Q19:Q21)</f>
        <v>92</v>
      </c>
      <c r="R22" s="579">
        <f>SUM(R19:R21)</f>
        <v>46</v>
      </c>
      <c r="S22" s="580">
        <f>SUM(S19:S21)</f>
        <v>2082</v>
      </c>
    </row>
    <row r="23" spans="1:19" ht="8.25" customHeight="1">
      <c r="A23" s="574"/>
      <c r="B23" s="575"/>
      <c r="C23" s="575"/>
      <c r="D23" s="579"/>
      <c r="E23" s="579"/>
      <c r="F23" s="579"/>
      <c r="G23" s="579"/>
      <c r="H23" s="579"/>
      <c r="I23" s="579"/>
      <c r="J23" s="579"/>
      <c r="K23" s="579"/>
      <c r="L23" s="579"/>
      <c r="M23" s="579"/>
      <c r="N23" s="579"/>
      <c r="O23" s="579"/>
      <c r="P23" s="579"/>
      <c r="Q23" s="579"/>
      <c r="R23" s="579"/>
      <c r="S23" s="580"/>
    </row>
    <row r="24" spans="1:19" ht="12.75">
      <c r="A24" s="574">
        <v>30</v>
      </c>
      <c r="B24" s="575" t="s">
        <v>967</v>
      </c>
      <c r="C24" s="575" t="s">
        <v>913</v>
      </c>
      <c r="D24" s="577">
        <v>121</v>
      </c>
      <c r="E24" s="576">
        <v>99</v>
      </c>
      <c r="F24" s="576">
        <v>115</v>
      </c>
      <c r="G24" s="576">
        <v>100</v>
      </c>
      <c r="H24" s="576">
        <v>108</v>
      </c>
      <c r="I24" s="576">
        <v>111</v>
      </c>
      <c r="J24" s="576">
        <v>64</v>
      </c>
      <c r="K24" s="576">
        <v>6</v>
      </c>
      <c r="L24" s="576">
        <v>40</v>
      </c>
      <c r="M24" s="576">
        <v>12</v>
      </c>
      <c r="N24" s="576">
        <v>70</v>
      </c>
      <c r="O24" s="576">
        <v>17</v>
      </c>
      <c r="P24" s="576">
        <v>86</v>
      </c>
      <c r="Q24" s="576">
        <v>12</v>
      </c>
      <c r="R24" s="576">
        <v>4</v>
      </c>
      <c r="S24" s="578">
        <v>965</v>
      </c>
    </row>
    <row r="25" spans="1:19" ht="12.75">
      <c r="A25" s="574"/>
      <c r="B25" s="575"/>
      <c r="C25" s="575"/>
      <c r="D25" s="576"/>
      <c r="E25" s="576"/>
      <c r="F25" s="576"/>
      <c r="G25" s="576"/>
      <c r="H25" s="576"/>
      <c r="I25" s="576"/>
      <c r="J25" s="576"/>
      <c r="K25" s="576"/>
      <c r="L25" s="576"/>
      <c r="M25" s="576"/>
      <c r="N25" s="576"/>
      <c r="O25" s="576"/>
      <c r="P25" s="576"/>
      <c r="Q25" s="576"/>
      <c r="R25" s="576"/>
      <c r="S25" s="578"/>
    </row>
    <row r="26" spans="1:19" ht="12.75">
      <c r="A26" s="574">
        <v>1</v>
      </c>
      <c r="B26" s="575" t="s">
        <v>968</v>
      </c>
      <c r="C26" s="582" t="s">
        <v>377</v>
      </c>
      <c r="D26" s="576">
        <v>143</v>
      </c>
      <c r="E26" s="576">
        <v>112</v>
      </c>
      <c r="F26" s="576">
        <v>121</v>
      </c>
      <c r="G26" s="576">
        <v>140</v>
      </c>
      <c r="H26" s="577">
        <v>158</v>
      </c>
      <c r="I26" s="576">
        <v>130</v>
      </c>
      <c r="J26" s="576">
        <v>83</v>
      </c>
      <c r="K26" s="576">
        <v>5</v>
      </c>
      <c r="L26" s="576">
        <v>17</v>
      </c>
      <c r="M26" s="576">
        <v>6</v>
      </c>
      <c r="N26" s="576">
        <v>82</v>
      </c>
      <c r="O26" s="576">
        <v>9</v>
      </c>
      <c r="P26" s="576">
        <v>89</v>
      </c>
      <c r="Q26" s="576">
        <v>5</v>
      </c>
      <c r="R26" s="576">
        <v>5</v>
      </c>
      <c r="S26" s="578">
        <v>1105</v>
      </c>
    </row>
    <row r="27" spans="1:19" ht="12.75">
      <c r="A27" s="574">
        <v>4</v>
      </c>
      <c r="B27" s="575" t="s">
        <v>969</v>
      </c>
      <c r="C27" s="575" t="s">
        <v>377</v>
      </c>
      <c r="D27" s="577">
        <v>145</v>
      </c>
      <c r="E27" s="576">
        <v>132</v>
      </c>
      <c r="F27" s="576">
        <v>121</v>
      </c>
      <c r="G27" s="576">
        <v>120</v>
      </c>
      <c r="H27" s="576">
        <v>111</v>
      </c>
      <c r="I27" s="576">
        <v>137</v>
      </c>
      <c r="J27" s="576">
        <v>106</v>
      </c>
      <c r="K27" s="576">
        <v>6</v>
      </c>
      <c r="L27" s="576">
        <v>25</v>
      </c>
      <c r="M27" s="576">
        <v>6</v>
      </c>
      <c r="N27" s="576">
        <v>113</v>
      </c>
      <c r="O27" s="576">
        <v>17</v>
      </c>
      <c r="P27" s="576">
        <v>80</v>
      </c>
      <c r="Q27" s="576">
        <v>6</v>
      </c>
      <c r="R27" s="576">
        <v>12</v>
      </c>
      <c r="S27" s="578">
        <v>1137</v>
      </c>
    </row>
    <row r="28" spans="1:19" ht="12.75">
      <c r="A28" s="574">
        <v>20</v>
      </c>
      <c r="B28" s="575" t="s">
        <v>970</v>
      </c>
      <c r="C28" s="575" t="s">
        <v>377</v>
      </c>
      <c r="D28" s="576">
        <v>48</v>
      </c>
      <c r="E28" s="576">
        <v>13</v>
      </c>
      <c r="F28" s="576">
        <v>13</v>
      </c>
      <c r="G28" s="576">
        <v>12</v>
      </c>
      <c r="H28" s="576">
        <v>6</v>
      </c>
      <c r="I28" s="576">
        <v>12</v>
      </c>
      <c r="J28" s="576">
        <v>92</v>
      </c>
      <c r="K28" s="576">
        <v>9</v>
      </c>
      <c r="L28" s="576">
        <v>96</v>
      </c>
      <c r="M28" s="576">
        <v>95</v>
      </c>
      <c r="N28" s="576">
        <v>132</v>
      </c>
      <c r="O28" s="576">
        <v>84</v>
      </c>
      <c r="P28" s="577">
        <v>121</v>
      </c>
      <c r="Q28" s="576">
        <v>107</v>
      </c>
      <c r="R28" s="576">
        <v>21</v>
      </c>
      <c r="S28" s="578">
        <v>861</v>
      </c>
    </row>
    <row r="29" spans="1:19" ht="12.75">
      <c r="A29" s="574">
        <v>29</v>
      </c>
      <c r="B29" s="575" t="s">
        <v>971</v>
      </c>
      <c r="C29" s="575" t="s">
        <v>377</v>
      </c>
      <c r="D29" s="576">
        <v>129</v>
      </c>
      <c r="E29" s="577">
        <v>139</v>
      </c>
      <c r="F29" s="576">
        <v>135</v>
      </c>
      <c r="G29" s="576">
        <v>129</v>
      </c>
      <c r="H29" s="576">
        <v>132</v>
      </c>
      <c r="I29" s="576">
        <v>132</v>
      </c>
      <c r="J29" s="576">
        <v>118</v>
      </c>
      <c r="K29" s="576">
        <v>6</v>
      </c>
      <c r="L29" s="576">
        <v>66</v>
      </c>
      <c r="M29" s="576">
        <v>9</v>
      </c>
      <c r="N29" s="576">
        <v>98</v>
      </c>
      <c r="O29" s="576">
        <v>17</v>
      </c>
      <c r="P29" s="576">
        <v>104</v>
      </c>
      <c r="Q29" s="576">
        <v>8</v>
      </c>
      <c r="R29" s="576">
        <v>13</v>
      </c>
      <c r="S29" s="578">
        <v>1235</v>
      </c>
    </row>
    <row r="30" spans="1:19" ht="12.75">
      <c r="A30" s="574"/>
      <c r="B30" s="581" t="s">
        <v>952</v>
      </c>
      <c r="C30" s="575"/>
      <c r="D30" s="579">
        <f>SUM(D26:D29)</f>
        <v>465</v>
      </c>
      <c r="E30" s="579">
        <f>SUM(E26:E29)</f>
        <v>396</v>
      </c>
      <c r="F30" s="579">
        <f>SUM(F26:F29)</f>
        <v>390</v>
      </c>
      <c r="G30" s="579">
        <f>SUM(G26:G29)</f>
        <v>401</v>
      </c>
      <c r="H30" s="579">
        <f>SUM(H26:H29)</f>
        <v>407</v>
      </c>
      <c r="I30" s="579">
        <f>SUM(I26:I29)</f>
        <v>411</v>
      </c>
      <c r="J30" s="579">
        <f>SUM(J26:J29)</f>
        <v>399</v>
      </c>
      <c r="K30" s="579">
        <f>SUM(K26:K29)</f>
        <v>26</v>
      </c>
      <c r="L30" s="579">
        <f>SUM(L26:L29)</f>
        <v>204</v>
      </c>
      <c r="M30" s="579">
        <f>SUM(M26:M29)</f>
        <v>116</v>
      </c>
      <c r="N30" s="579">
        <f>SUM(N26:N29)</f>
        <v>425</v>
      </c>
      <c r="O30" s="579">
        <f>SUM(O26:O29)</f>
        <v>127</v>
      </c>
      <c r="P30" s="579">
        <f>SUM(P26:P29)</f>
        <v>394</v>
      </c>
      <c r="Q30" s="579">
        <f>SUM(Q26:Q29)</f>
        <v>126</v>
      </c>
      <c r="R30" s="579">
        <f>SUM(R26:R29)</f>
        <v>51</v>
      </c>
      <c r="S30" s="580">
        <f>SUM(S26:S29)</f>
        <v>4338</v>
      </c>
    </row>
    <row r="31" spans="1:19" ht="8.25" customHeight="1">
      <c r="A31" s="574"/>
      <c r="B31" s="575"/>
      <c r="C31" s="575"/>
      <c r="D31" s="579"/>
      <c r="E31" s="579"/>
      <c r="F31" s="579"/>
      <c r="G31" s="579"/>
      <c r="H31" s="579"/>
      <c r="I31" s="579"/>
      <c r="J31" s="579"/>
      <c r="K31" s="579"/>
      <c r="L31" s="579"/>
      <c r="M31" s="579"/>
      <c r="N31" s="579"/>
      <c r="O31" s="579"/>
      <c r="P31" s="579"/>
      <c r="Q31" s="579"/>
      <c r="R31" s="579"/>
      <c r="S31" s="580"/>
    </row>
    <row r="32" spans="1:19" ht="12.75">
      <c r="A32" s="574">
        <v>21</v>
      </c>
      <c r="B32" s="575" t="s">
        <v>972</v>
      </c>
      <c r="C32" s="575" t="s">
        <v>399</v>
      </c>
      <c r="D32" s="576">
        <v>68</v>
      </c>
      <c r="E32" s="576">
        <v>4</v>
      </c>
      <c r="F32" s="576">
        <v>4</v>
      </c>
      <c r="G32" s="576">
        <v>42</v>
      </c>
      <c r="H32" s="576">
        <v>47</v>
      </c>
      <c r="I32" s="576">
        <v>39</v>
      </c>
      <c r="J32" s="577">
        <v>115</v>
      </c>
      <c r="K32" s="576">
        <v>3</v>
      </c>
      <c r="L32" s="576">
        <v>68</v>
      </c>
      <c r="M32" s="576">
        <v>24</v>
      </c>
      <c r="N32" s="576">
        <v>85</v>
      </c>
      <c r="O32" s="576">
        <v>36</v>
      </c>
      <c r="P32" s="576">
        <v>101</v>
      </c>
      <c r="Q32" s="576">
        <v>62</v>
      </c>
      <c r="R32" s="576">
        <v>35</v>
      </c>
      <c r="S32" s="578">
        <v>733</v>
      </c>
    </row>
    <row r="33" spans="1:19" ht="12.75">
      <c r="A33" s="574">
        <v>27</v>
      </c>
      <c r="B33" s="575" t="s">
        <v>973</v>
      </c>
      <c r="C33" s="575" t="s">
        <v>374</v>
      </c>
      <c r="D33" s="576">
        <v>16</v>
      </c>
      <c r="E33" s="576">
        <v>26</v>
      </c>
      <c r="F33" s="576">
        <v>40</v>
      </c>
      <c r="G33" s="576">
        <v>31</v>
      </c>
      <c r="H33" s="576">
        <v>31</v>
      </c>
      <c r="I33" s="576">
        <v>34</v>
      </c>
      <c r="J33" s="576">
        <v>100</v>
      </c>
      <c r="K33" s="576">
        <v>4</v>
      </c>
      <c r="L33" s="576">
        <v>66</v>
      </c>
      <c r="M33" s="576">
        <v>87</v>
      </c>
      <c r="N33" s="576">
        <v>103</v>
      </c>
      <c r="O33" s="576">
        <v>57</v>
      </c>
      <c r="P33" s="577">
        <v>103</v>
      </c>
      <c r="Q33" s="576">
        <v>89</v>
      </c>
      <c r="R33" s="576">
        <v>10</v>
      </c>
      <c r="S33" s="578">
        <v>797</v>
      </c>
    </row>
    <row r="34" spans="1:19" ht="8.25" customHeight="1">
      <c r="A34" s="574"/>
      <c r="B34" s="575"/>
      <c r="C34" s="575"/>
      <c r="D34" s="579"/>
      <c r="E34" s="579"/>
      <c r="F34" s="579"/>
      <c r="G34" s="579"/>
      <c r="H34" s="579"/>
      <c r="I34" s="579"/>
      <c r="J34" s="579"/>
      <c r="K34" s="579"/>
      <c r="L34" s="579"/>
      <c r="M34" s="579"/>
      <c r="N34" s="579"/>
      <c r="O34" s="579"/>
      <c r="P34" s="579"/>
      <c r="Q34" s="579"/>
      <c r="R34" s="579"/>
      <c r="S34" s="580"/>
    </row>
    <row r="35" spans="1:19" ht="12.75">
      <c r="A35" s="574">
        <v>3</v>
      </c>
      <c r="B35" s="575" t="s">
        <v>974</v>
      </c>
      <c r="C35" s="575" t="s">
        <v>334</v>
      </c>
      <c r="D35" s="576">
        <v>113</v>
      </c>
      <c r="E35" s="576">
        <v>122</v>
      </c>
      <c r="F35" s="576">
        <v>109</v>
      </c>
      <c r="G35" s="577">
        <v>136</v>
      </c>
      <c r="H35" s="576">
        <v>135</v>
      </c>
      <c r="I35" s="576">
        <v>117</v>
      </c>
      <c r="J35" s="576">
        <v>97</v>
      </c>
      <c r="K35" s="576">
        <v>58</v>
      </c>
      <c r="L35" s="576">
        <v>71</v>
      </c>
      <c r="M35" s="576">
        <v>57</v>
      </c>
      <c r="N35" s="576">
        <v>103</v>
      </c>
      <c r="O35" s="576">
        <v>55</v>
      </c>
      <c r="P35" s="576">
        <v>122</v>
      </c>
      <c r="Q35" s="576">
        <v>58</v>
      </c>
      <c r="R35" s="576">
        <v>4</v>
      </c>
      <c r="S35" s="578">
        <v>1357</v>
      </c>
    </row>
    <row r="36" spans="1:19" ht="12.75">
      <c r="A36" s="574">
        <v>5</v>
      </c>
      <c r="B36" s="575" t="s">
        <v>975</v>
      </c>
      <c r="C36" s="575" t="s">
        <v>334</v>
      </c>
      <c r="D36" s="576">
        <v>58</v>
      </c>
      <c r="E36" s="576">
        <v>12</v>
      </c>
      <c r="F36" s="576">
        <v>3</v>
      </c>
      <c r="G36" s="576">
        <v>6</v>
      </c>
      <c r="H36" s="576">
        <v>3</v>
      </c>
      <c r="I36" s="576">
        <v>3</v>
      </c>
      <c r="J36" s="577">
        <v>124</v>
      </c>
      <c r="K36" s="576">
        <v>3</v>
      </c>
      <c r="L36" s="576">
        <v>16</v>
      </c>
      <c r="M36" s="576">
        <v>75</v>
      </c>
      <c r="N36" s="576">
        <v>9</v>
      </c>
      <c r="O36" s="576">
        <v>17</v>
      </c>
      <c r="P36" s="576">
        <v>51</v>
      </c>
      <c r="Q36" s="576">
        <v>17</v>
      </c>
      <c r="R36" s="576">
        <v>13</v>
      </c>
      <c r="S36" s="578">
        <v>410</v>
      </c>
    </row>
    <row r="37" spans="1:19" ht="12.75">
      <c r="A37" s="574">
        <v>6</v>
      </c>
      <c r="B37" s="575" t="s">
        <v>976</v>
      </c>
      <c r="C37" s="575" t="s">
        <v>334</v>
      </c>
      <c r="D37" s="576">
        <v>120</v>
      </c>
      <c r="E37" s="577">
        <v>129</v>
      </c>
      <c r="F37" s="576">
        <v>123</v>
      </c>
      <c r="G37" s="576">
        <v>121</v>
      </c>
      <c r="H37" s="576">
        <v>109</v>
      </c>
      <c r="I37" s="576">
        <v>114</v>
      </c>
      <c r="J37" s="576">
        <v>112</v>
      </c>
      <c r="K37" s="576">
        <v>7</v>
      </c>
      <c r="L37" s="576">
        <v>64</v>
      </c>
      <c r="M37" s="576">
        <v>10</v>
      </c>
      <c r="N37" s="576">
        <v>87</v>
      </c>
      <c r="O37" s="576">
        <v>13</v>
      </c>
      <c r="P37" s="576">
        <v>109</v>
      </c>
      <c r="Q37" s="576">
        <v>10</v>
      </c>
      <c r="R37" s="576">
        <v>6</v>
      </c>
      <c r="S37" s="578">
        <v>1134</v>
      </c>
    </row>
    <row r="38" spans="1:19" ht="12.75">
      <c r="A38" s="574">
        <v>14</v>
      </c>
      <c r="B38" s="575" t="s">
        <v>977</v>
      </c>
      <c r="C38" s="575" t="s">
        <v>334</v>
      </c>
      <c r="D38" s="576">
        <v>48</v>
      </c>
      <c r="E38" s="576">
        <v>5</v>
      </c>
      <c r="F38" s="576">
        <v>5</v>
      </c>
      <c r="G38" s="576">
        <v>30</v>
      </c>
      <c r="H38" s="576">
        <v>29</v>
      </c>
      <c r="I38" s="576">
        <v>29</v>
      </c>
      <c r="J38" s="577">
        <v>132</v>
      </c>
      <c r="K38" s="576">
        <v>105</v>
      </c>
      <c r="L38" s="576">
        <v>97</v>
      </c>
      <c r="M38" s="576">
        <v>96</v>
      </c>
      <c r="N38" s="576">
        <v>112</v>
      </c>
      <c r="O38" s="576">
        <v>90</v>
      </c>
      <c r="P38" s="576">
        <v>104</v>
      </c>
      <c r="Q38" s="576">
        <v>107</v>
      </c>
      <c r="R38" s="576">
        <v>21</v>
      </c>
      <c r="S38" s="578">
        <v>1010</v>
      </c>
    </row>
    <row r="39" spans="1:19" ht="12.75">
      <c r="A39" s="574">
        <v>16</v>
      </c>
      <c r="B39" s="575" t="s">
        <v>978</v>
      </c>
      <c r="C39" s="575" t="s">
        <v>334</v>
      </c>
      <c r="D39" s="576">
        <v>43</v>
      </c>
      <c r="E39" s="576">
        <v>10</v>
      </c>
      <c r="F39" s="576">
        <v>10</v>
      </c>
      <c r="G39" s="576">
        <v>5</v>
      </c>
      <c r="H39" s="576">
        <v>10</v>
      </c>
      <c r="I39" s="576">
        <v>33</v>
      </c>
      <c r="J39" s="576">
        <v>71</v>
      </c>
      <c r="K39" s="576">
        <v>35</v>
      </c>
      <c r="L39" s="576">
        <v>127</v>
      </c>
      <c r="M39" s="576">
        <v>134</v>
      </c>
      <c r="N39" s="577">
        <v>146</v>
      </c>
      <c r="O39" s="576">
        <v>128</v>
      </c>
      <c r="P39" s="577">
        <v>146</v>
      </c>
      <c r="Q39" s="576">
        <v>117</v>
      </c>
      <c r="R39" s="576">
        <v>22</v>
      </c>
      <c r="S39" s="578">
        <v>1037</v>
      </c>
    </row>
    <row r="40" spans="1:19" ht="8.25" customHeight="1">
      <c r="A40" s="574"/>
      <c r="B40" s="575"/>
      <c r="C40" s="575"/>
      <c r="D40" s="579"/>
      <c r="E40" s="579"/>
      <c r="F40" s="579"/>
      <c r="G40" s="579"/>
      <c r="H40" s="579"/>
      <c r="I40" s="579"/>
      <c r="J40" s="579"/>
      <c r="K40" s="579"/>
      <c r="L40" s="579"/>
      <c r="M40" s="579"/>
      <c r="N40" s="579"/>
      <c r="O40" s="579"/>
      <c r="P40" s="579"/>
      <c r="Q40" s="579"/>
      <c r="R40" s="579"/>
      <c r="S40" s="580"/>
    </row>
    <row r="41" spans="1:19" ht="12.75">
      <c r="A41" s="574">
        <v>22</v>
      </c>
      <c r="B41" s="575" t="s">
        <v>979</v>
      </c>
      <c r="C41" s="575" t="s">
        <v>839</v>
      </c>
      <c r="D41" s="577">
        <v>128</v>
      </c>
      <c r="E41" s="576">
        <v>106</v>
      </c>
      <c r="F41" s="576">
        <v>122</v>
      </c>
      <c r="G41" s="576">
        <v>125</v>
      </c>
      <c r="H41" s="576">
        <v>117</v>
      </c>
      <c r="I41" s="576">
        <v>121</v>
      </c>
      <c r="J41" s="576">
        <v>67</v>
      </c>
      <c r="K41" s="576">
        <v>2</v>
      </c>
      <c r="L41" s="576">
        <v>54</v>
      </c>
      <c r="M41" s="576">
        <v>7</v>
      </c>
      <c r="N41" s="576">
        <v>74</v>
      </c>
      <c r="O41" s="576">
        <v>10</v>
      </c>
      <c r="P41" s="576">
        <v>81</v>
      </c>
      <c r="Q41" s="576">
        <v>4</v>
      </c>
      <c r="R41" s="576">
        <v>2</v>
      </c>
      <c r="S41" s="578">
        <v>1020</v>
      </c>
    </row>
    <row r="42" spans="1:19" ht="12.75">
      <c r="A42" s="574">
        <v>23</v>
      </c>
      <c r="B42" s="575" t="s">
        <v>980</v>
      </c>
      <c r="C42" s="575" t="s">
        <v>770</v>
      </c>
      <c r="D42" s="577">
        <v>148</v>
      </c>
      <c r="E42" s="576">
        <v>137</v>
      </c>
      <c r="F42" s="576">
        <v>138</v>
      </c>
      <c r="G42" s="576">
        <v>127</v>
      </c>
      <c r="H42" s="576">
        <v>131</v>
      </c>
      <c r="I42" s="576">
        <v>140</v>
      </c>
      <c r="J42" s="576">
        <v>119</v>
      </c>
      <c r="K42" s="576">
        <v>16</v>
      </c>
      <c r="L42" s="576">
        <v>76</v>
      </c>
      <c r="M42" s="576">
        <v>31</v>
      </c>
      <c r="N42" s="576">
        <v>120</v>
      </c>
      <c r="O42" s="576">
        <v>29</v>
      </c>
      <c r="P42" s="576">
        <v>117</v>
      </c>
      <c r="Q42" s="576">
        <v>26</v>
      </c>
      <c r="R42" s="576">
        <v>8</v>
      </c>
      <c r="S42" s="578">
        <v>1363</v>
      </c>
    </row>
    <row r="43" spans="1:19" ht="12.75">
      <c r="A43" s="574">
        <v>28</v>
      </c>
      <c r="B43" s="575" t="s">
        <v>981</v>
      </c>
      <c r="C43" s="575" t="s">
        <v>909</v>
      </c>
      <c r="D43" s="577">
        <v>122</v>
      </c>
      <c r="E43" s="576">
        <v>115</v>
      </c>
      <c r="F43" s="576">
        <v>107</v>
      </c>
      <c r="G43" s="576">
        <v>120</v>
      </c>
      <c r="H43" s="576">
        <v>116</v>
      </c>
      <c r="I43" s="576">
        <v>110</v>
      </c>
      <c r="J43" s="576">
        <v>117</v>
      </c>
      <c r="K43" s="576">
        <v>12</v>
      </c>
      <c r="L43" s="576">
        <v>86</v>
      </c>
      <c r="M43" s="576">
        <v>32</v>
      </c>
      <c r="N43" s="576">
        <v>83</v>
      </c>
      <c r="O43" s="576">
        <v>39</v>
      </c>
      <c r="P43" s="576">
        <v>93</v>
      </c>
      <c r="Q43" s="576">
        <v>66</v>
      </c>
      <c r="R43" s="576">
        <v>11</v>
      </c>
      <c r="S43" s="578">
        <v>1229</v>
      </c>
    </row>
    <row r="44" spans="1:19" ht="12.75">
      <c r="A44" s="574">
        <v>26</v>
      </c>
      <c r="B44" s="575" t="s">
        <v>982</v>
      </c>
      <c r="C44" s="575" t="s">
        <v>503</v>
      </c>
      <c r="D44" s="577">
        <v>141</v>
      </c>
      <c r="E44" s="576">
        <v>109</v>
      </c>
      <c r="F44" s="576">
        <v>124</v>
      </c>
      <c r="G44" s="576">
        <v>120</v>
      </c>
      <c r="H44" s="576">
        <v>120</v>
      </c>
      <c r="I44" s="577">
        <v>141</v>
      </c>
      <c r="J44" s="576">
        <v>82</v>
      </c>
      <c r="K44" s="576">
        <v>9</v>
      </c>
      <c r="L44" s="576">
        <v>67</v>
      </c>
      <c r="M44" s="576">
        <v>16</v>
      </c>
      <c r="N44" s="576">
        <v>84</v>
      </c>
      <c r="O44" s="576">
        <v>19</v>
      </c>
      <c r="P44" s="576">
        <v>91</v>
      </c>
      <c r="Q44" s="576">
        <v>9</v>
      </c>
      <c r="R44" s="576">
        <v>13</v>
      </c>
      <c r="S44" s="578">
        <v>1145</v>
      </c>
    </row>
    <row r="45" spans="1:19" ht="8.25" customHeight="1">
      <c r="A45" s="574"/>
      <c r="B45" s="575"/>
      <c r="C45" s="575"/>
      <c r="D45" s="583"/>
      <c r="E45" s="583"/>
      <c r="F45" s="583"/>
      <c r="G45" s="583"/>
      <c r="H45" s="583"/>
      <c r="I45" s="583"/>
      <c r="J45" s="583"/>
      <c r="K45" s="583"/>
      <c r="L45" s="583"/>
      <c r="M45" s="583"/>
      <c r="N45" s="583"/>
      <c r="O45" s="583"/>
      <c r="P45" s="583"/>
      <c r="Q45" s="583"/>
      <c r="R45" s="583"/>
      <c r="S45" s="580"/>
    </row>
    <row r="46" spans="1:19" ht="12.75">
      <c r="A46" s="584"/>
      <c r="B46" s="584"/>
      <c r="C46" s="584"/>
      <c r="D46" s="585">
        <f>SUM(D2:D45)</f>
        <v>3783</v>
      </c>
      <c r="E46" s="585">
        <f>SUM(E2:E45)</f>
        <v>3005</v>
      </c>
      <c r="F46" s="585">
        <f>SUM(F2:F45)</f>
        <v>3154</v>
      </c>
      <c r="G46" s="585">
        <f>SUM(G2:G45)</f>
        <v>3266</v>
      </c>
      <c r="H46" s="585">
        <f>SUM(H2:H45)</f>
        <v>3233</v>
      </c>
      <c r="I46" s="585">
        <f>SUM(I2:I45)</f>
        <v>3404</v>
      </c>
      <c r="J46" s="585">
        <f>SUM(J2:J45)</f>
        <v>3568</v>
      </c>
      <c r="K46" s="585">
        <f>SUM(K2:K45)</f>
        <v>755</v>
      </c>
      <c r="L46" s="585">
        <f>SUM(L2:L45)</f>
        <v>2523</v>
      </c>
      <c r="M46" s="585">
        <f>SUM(M2:M45)</f>
        <v>1875</v>
      </c>
      <c r="N46" s="585">
        <f>SUM(N2:N45)</f>
        <v>3783</v>
      </c>
      <c r="O46" s="585">
        <f>SUM(O2:O45)</f>
        <v>1747</v>
      </c>
      <c r="P46" s="585">
        <f>SUM(P2:P45)</f>
        <v>3973</v>
      </c>
      <c r="Q46" s="585">
        <f>SUM(Q2:Q45)</f>
        <v>1925</v>
      </c>
      <c r="R46" s="585">
        <f>SUM(R2:R45)</f>
        <v>547</v>
      </c>
      <c r="S46" s="584"/>
    </row>
  </sheetData>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B1:H28"/>
  <sheetViews>
    <sheetView zoomScale="153" zoomScaleNormal="153" workbookViewId="0" topLeftCell="A1">
      <selection activeCell="C13" sqref="C13"/>
    </sheetView>
  </sheetViews>
  <sheetFormatPr defaultColWidth="8.00390625" defaultRowHeight="12.75"/>
  <cols>
    <col min="1" max="1" width="2.625" style="367" customWidth="1"/>
    <col min="2" max="2" width="2.75390625" style="1" customWidth="1"/>
    <col min="3" max="3" width="14.125" style="1" customWidth="1"/>
    <col min="4" max="4" width="17.75390625" style="367" customWidth="1"/>
    <col min="5" max="6" width="5.125" style="367" customWidth="1"/>
    <col min="7" max="7" width="4.875" style="367" customWidth="1"/>
    <col min="8" max="8" width="5.125" style="367" customWidth="1"/>
    <col min="9" max="9" width="3.00390625" style="1" customWidth="1"/>
    <col min="10" max="10" width="12.75390625" style="1" customWidth="1"/>
    <col min="11" max="16384" width="8.125" style="1" customWidth="1"/>
  </cols>
  <sheetData>
    <row r="1" spans="6:8" ht="13.5" customHeight="1">
      <c r="F1" s="568" t="s">
        <v>939</v>
      </c>
      <c r="G1" s="568"/>
      <c r="H1" s="568"/>
    </row>
    <row r="2" spans="2:8" ht="26.25">
      <c r="B2" s="530"/>
      <c r="C2" s="569"/>
      <c r="D2" s="586" t="s">
        <v>983</v>
      </c>
      <c r="E2" s="534" t="s">
        <v>764</v>
      </c>
      <c r="F2" s="534" t="s">
        <v>639</v>
      </c>
      <c r="G2" s="534" t="s">
        <v>940</v>
      </c>
      <c r="H2" s="534" t="s">
        <v>941</v>
      </c>
    </row>
    <row r="3" spans="2:8" ht="12.75" customHeight="1">
      <c r="B3" s="531">
        <v>1</v>
      </c>
      <c r="C3" s="481" t="s">
        <v>388</v>
      </c>
      <c r="D3" s="587" t="s">
        <v>984</v>
      </c>
      <c r="E3" s="481" t="s">
        <v>942</v>
      </c>
      <c r="F3" s="481" t="s">
        <v>942</v>
      </c>
      <c r="G3" s="481"/>
      <c r="H3" s="481"/>
    </row>
    <row r="4" spans="2:8" ht="12.75" customHeight="1">
      <c r="B4" s="531">
        <v>2</v>
      </c>
      <c r="C4" s="481" t="s">
        <v>985</v>
      </c>
      <c r="D4" s="587" t="s">
        <v>986</v>
      </c>
      <c r="E4" s="481" t="s">
        <v>942</v>
      </c>
      <c r="F4" s="481" t="s">
        <v>942</v>
      </c>
      <c r="G4" s="481"/>
      <c r="H4" s="481"/>
    </row>
    <row r="5" spans="2:8" ht="12.75" customHeight="1">
      <c r="B5" s="531">
        <v>3</v>
      </c>
      <c r="C5" s="481" t="s">
        <v>987</v>
      </c>
      <c r="D5" s="587" t="s">
        <v>988</v>
      </c>
      <c r="E5" s="481" t="s">
        <v>942</v>
      </c>
      <c r="F5" s="481"/>
      <c r="G5" s="481" t="s">
        <v>942</v>
      </c>
      <c r="H5" s="481"/>
    </row>
    <row r="6" spans="2:5" ht="12.75" customHeight="1">
      <c r="B6" s="531">
        <v>4</v>
      </c>
      <c r="C6" s="481" t="s">
        <v>334</v>
      </c>
      <c r="D6" s="587" t="s">
        <v>989</v>
      </c>
      <c r="E6" s="367" t="s">
        <v>942</v>
      </c>
    </row>
    <row r="7" spans="2:8" ht="12.75" customHeight="1">
      <c r="B7" s="531">
        <v>5</v>
      </c>
      <c r="C7" s="481" t="s">
        <v>334</v>
      </c>
      <c r="D7" s="587" t="s">
        <v>990</v>
      </c>
      <c r="E7" s="481" t="s">
        <v>944</v>
      </c>
      <c r="F7" s="481"/>
      <c r="G7" s="481"/>
      <c r="H7" s="481" t="s">
        <v>942</v>
      </c>
    </row>
    <row r="8" spans="2:8" ht="12.75" customHeight="1">
      <c r="B8" s="531">
        <v>6</v>
      </c>
      <c r="C8" s="481" t="s">
        <v>991</v>
      </c>
      <c r="D8" s="587" t="s">
        <v>992</v>
      </c>
      <c r="E8" s="481" t="s">
        <v>944</v>
      </c>
      <c r="F8" s="481"/>
      <c r="G8" s="481" t="s">
        <v>942</v>
      </c>
      <c r="H8" s="481"/>
    </row>
    <row r="9" spans="2:8" ht="12.75" customHeight="1">
      <c r="B9" s="531">
        <v>7</v>
      </c>
      <c r="C9" s="481" t="s">
        <v>943</v>
      </c>
      <c r="D9" s="587" t="s">
        <v>993</v>
      </c>
      <c r="E9" s="481"/>
      <c r="F9" s="481" t="s">
        <v>942</v>
      </c>
      <c r="G9" s="481"/>
      <c r="H9" s="481"/>
    </row>
    <row r="10" spans="2:8" ht="12.75" customHeight="1">
      <c r="B10" s="531">
        <v>8</v>
      </c>
      <c r="C10" s="481" t="s">
        <v>839</v>
      </c>
      <c r="D10" s="587" t="s">
        <v>994</v>
      </c>
      <c r="E10" s="481"/>
      <c r="F10" s="481" t="s">
        <v>944</v>
      </c>
      <c r="G10" s="481" t="s">
        <v>944</v>
      </c>
      <c r="H10" s="481"/>
    </row>
    <row r="11" spans="2:8" ht="12.75" customHeight="1">
      <c r="B11" s="531">
        <v>9</v>
      </c>
      <c r="C11" s="481" t="s">
        <v>945</v>
      </c>
      <c r="D11" s="587" t="s">
        <v>995</v>
      </c>
      <c r="E11" s="481" t="s">
        <v>942</v>
      </c>
      <c r="F11" s="481"/>
      <c r="G11" s="481" t="s">
        <v>942</v>
      </c>
      <c r="H11" s="481"/>
    </row>
    <row r="12" spans="2:8" ht="12.75" customHeight="1">
      <c r="B12" s="531">
        <v>10</v>
      </c>
      <c r="C12" s="481" t="s">
        <v>996</v>
      </c>
      <c r="D12" s="587" t="s">
        <v>997</v>
      </c>
      <c r="E12" s="481"/>
      <c r="F12" s="481" t="s">
        <v>942</v>
      </c>
      <c r="G12" s="481"/>
      <c r="H12" s="481"/>
    </row>
    <row r="13" spans="2:8" ht="12.75" customHeight="1">
      <c r="B13" s="531">
        <v>11</v>
      </c>
      <c r="C13" s="481" t="s">
        <v>963</v>
      </c>
      <c r="D13" s="587" t="s">
        <v>998</v>
      </c>
      <c r="E13" s="481" t="s">
        <v>944</v>
      </c>
      <c r="F13" s="481"/>
      <c r="G13" s="481"/>
      <c r="H13" s="481"/>
    </row>
    <row r="14" spans="2:8" ht="12.75" customHeight="1">
      <c r="B14" s="531">
        <v>12</v>
      </c>
      <c r="C14" s="481" t="s">
        <v>503</v>
      </c>
      <c r="D14" s="587" t="s">
        <v>999</v>
      </c>
      <c r="E14" s="481"/>
      <c r="F14" s="481"/>
      <c r="G14" s="481" t="s">
        <v>942</v>
      </c>
      <c r="H14" s="481"/>
    </row>
    <row r="15" spans="2:8" ht="12.75" customHeight="1">
      <c r="B15" s="531">
        <v>13</v>
      </c>
      <c r="C15" s="481" t="s">
        <v>377</v>
      </c>
      <c r="D15" s="587" t="s">
        <v>1000</v>
      </c>
      <c r="E15" s="481" t="s">
        <v>942</v>
      </c>
      <c r="F15" s="481" t="s">
        <v>942</v>
      </c>
      <c r="G15" s="481" t="s">
        <v>942</v>
      </c>
      <c r="H15" s="481"/>
    </row>
    <row r="16" spans="2:8" ht="12.75" customHeight="1">
      <c r="B16" s="531">
        <v>14</v>
      </c>
      <c r="C16" s="481" t="s">
        <v>909</v>
      </c>
      <c r="D16" s="587" t="s">
        <v>1001</v>
      </c>
      <c r="E16" s="481" t="s">
        <v>942</v>
      </c>
      <c r="F16" s="481" t="s">
        <v>942</v>
      </c>
      <c r="G16" s="481"/>
      <c r="H16" s="481"/>
    </row>
    <row r="17" spans="2:8" ht="12.75" customHeight="1">
      <c r="B17" s="531">
        <v>15</v>
      </c>
      <c r="C17" s="481" t="s">
        <v>913</v>
      </c>
      <c r="D17" s="587" t="s">
        <v>1002</v>
      </c>
      <c r="E17" s="481"/>
      <c r="F17" s="481" t="s">
        <v>942</v>
      </c>
      <c r="G17" s="481"/>
      <c r="H17" s="481"/>
    </row>
    <row r="18" spans="2:8" ht="12.75" customHeight="1">
      <c r="B18" s="531">
        <v>16</v>
      </c>
      <c r="C18" s="481" t="s">
        <v>312</v>
      </c>
      <c r="D18" s="587" t="s">
        <v>1003</v>
      </c>
      <c r="E18" s="481" t="s">
        <v>944</v>
      </c>
      <c r="F18" s="481"/>
      <c r="G18" s="481" t="s">
        <v>944</v>
      </c>
      <c r="H18" s="481"/>
    </row>
    <row r="19" spans="2:8" ht="12.75" customHeight="1">
      <c r="B19" s="531">
        <v>17</v>
      </c>
      <c r="C19" s="481" t="s">
        <v>399</v>
      </c>
      <c r="D19" s="587" t="s">
        <v>1004</v>
      </c>
      <c r="E19" s="481" t="s">
        <v>944</v>
      </c>
      <c r="F19" s="481"/>
      <c r="G19" s="481"/>
      <c r="H19" s="481"/>
    </row>
    <row r="20" spans="2:8" ht="12.75" customHeight="1">
      <c r="B20" s="531">
        <v>18</v>
      </c>
      <c r="C20" s="481" t="s">
        <v>363</v>
      </c>
      <c r="D20" s="587" t="s">
        <v>1005</v>
      </c>
      <c r="E20" s="481" t="s">
        <v>944</v>
      </c>
      <c r="F20" s="481"/>
      <c r="G20" s="481"/>
      <c r="H20" s="481" t="s">
        <v>942</v>
      </c>
    </row>
    <row r="21" spans="2:8" ht="12.75" customHeight="1">
      <c r="B21" s="531">
        <v>19</v>
      </c>
      <c r="C21" s="481" t="s">
        <v>363</v>
      </c>
      <c r="D21" s="587" t="s">
        <v>993</v>
      </c>
      <c r="E21" s="481"/>
      <c r="F21" s="481"/>
      <c r="G21" s="481" t="s">
        <v>942</v>
      </c>
      <c r="H21" s="481"/>
    </row>
    <row r="22" spans="2:8" ht="12.75" customHeight="1">
      <c r="B22" s="531">
        <v>20</v>
      </c>
      <c r="C22" s="481" t="s">
        <v>877</v>
      </c>
      <c r="D22" s="587" t="s">
        <v>1006</v>
      </c>
      <c r="E22" s="481" t="s">
        <v>944</v>
      </c>
      <c r="F22" s="481" t="s">
        <v>942</v>
      </c>
      <c r="G22" s="481"/>
      <c r="H22" s="481"/>
    </row>
    <row r="23" spans="2:8" ht="12.75" customHeight="1">
      <c r="B23" s="531">
        <v>21</v>
      </c>
      <c r="C23" s="481" t="s">
        <v>374</v>
      </c>
      <c r="D23" s="587" t="s">
        <v>1007</v>
      </c>
      <c r="E23" s="481" t="s">
        <v>944</v>
      </c>
      <c r="F23" s="481"/>
      <c r="G23" s="481"/>
      <c r="H23" s="481"/>
    </row>
    <row r="24" spans="2:8" ht="12.75">
      <c r="B24" s="531">
        <v>22</v>
      </c>
      <c r="C24" s="481" t="s">
        <v>343</v>
      </c>
      <c r="D24" s="587" t="s">
        <v>1008</v>
      </c>
      <c r="E24" s="481" t="s">
        <v>944</v>
      </c>
      <c r="F24" s="481"/>
      <c r="G24" s="481" t="s">
        <v>942</v>
      </c>
      <c r="H24" s="481"/>
    </row>
    <row r="25" spans="2:8" ht="12.75">
      <c r="B25" s="531">
        <v>23</v>
      </c>
      <c r="C25" s="481" t="s">
        <v>947</v>
      </c>
      <c r="D25" s="587" t="s">
        <v>1009</v>
      </c>
      <c r="E25" s="481" t="s">
        <v>942</v>
      </c>
      <c r="F25" s="481"/>
      <c r="G25" s="481" t="s">
        <v>942</v>
      </c>
      <c r="H25" s="481"/>
    </row>
    <row r="28" ht="14.25">
      <c r="B28" s="392"/>
    </row>
  </sheetData>
  <mergeCells count="1">
    <mergeCell ref="F1:H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1:E41"/>
  <sheetViews>
    <sheetView zoomScale="75" zoomScaleNormal="75" workbookViewId="0" topLeftCell="A1">
      <selection activeCell="D22" sqref="D22"/>
    </sheetView>
  </sheetViews>
  <sheetFormatPr defaultColWidth="8.00390625" defaultRowHeight="12.75"/>
  <cols>
    <col min="1" max="1" width="8.25390625" style="381" customWidth="1"/>
    <col min="2" max="2" width="4.25390625" style="381" customWidth="1"/>
    <col min="3" max="3" width="16.125" style="381" customWidth="1"/>
    <col min="4" max="4" width="16.00390625" style="381" customWidth="1"/>
    <col min="5" max="5" width="60.375" style="381" customWidth="1"/>
    <col min="6" max="6" width="4.25390625" style="381" customWidth="1"/>
    <col min="7" max="16384" width="8.25390625" style="381" customWidth="1"/>
  </cols>
  <sheetData>
    <row r="1" spans="1:4" ht="15.75" customHeight="1">
      <c r="A1" s="588"/>
      <c r="C1" s="372" t="s">
        <v>639</v>
      </c>
      <c r="D1" s="589" t="s">
        <v>1010</v>
      </c>
    </row>
    <row r="2" spans="1:5" ht="12.75" customHeight="1">
      <c r="A2" s="590"/>
      <c r="C2" s="591" t="s">
        <v>388</v>
      </c>
      <c r="D2" s="592" t="s">
        <v>984</v>
      </c>
      <c r="E2" s="593" t="s">
        <v>1011</v>
      </c>
    </row>
    <row r="3" spans="1:5" ht="12.75" customHeight="1">
      <c r="A3" s="590"/>
      <c r="C3" s="594"/>
      <c r="D3" s="595"/>
      <c r="E3" s="596"/>
    </row>
    <row r="4" spans="1:5" ht="12.75" customHeight="1">
      <c r="A4" s="590"/>
      <c r="C4" s="597" t="s">
        <v>913</v>
      </c>
      <c r="D4" s="595" t="s">
        <v>1002</v>
      </c>
      <c r="E4" s="598" t="s">
        <v>1012</v>
      </c>
    </row>
    <row r="5" spans="1:5" ht="12.75" customHeight="1">
      <c r="A5" s="590"/>
      <c r="C5" s="594" t="s">
        <v>985</v>
      </c>
      <c r="D5" s="595" t="s">
        <v>986</v>
      </c>
      <c r="E5" s="598" t="s">
        <v>1012</v>
      </c>
    </row>
    <row r="6" spans="1:5" ht="12.75" customHeight="1">
      <c r="A6" s="590"/>
      <c r="C6" s="594" t="s">
        <v>877</v>
      </c>
      <c r="D6" s="595" t="s">
        <v>1006</v>
      </c>
      <c r="E6" s="598" t="s">
        <v>1012</v>
      </c>
    </row>
    <row r="7" spans="1:5" ht="12.75" customHeight="1">
      <c r="A7" s="590"/>
      <c r="C7" s="594" t="s">
        <v>770</v>
      </c>
      <c r="D7" s="595" t="s">
        <v>997</v>
      </c>
      <c r="E7" s="598" t="s">
        <v>1012</v>
      </c>
    </row>
    <row r="8" spans="1:5" ht="12.75" customHeight="1">
      <c r="A8" s="590"/>
      <c r="C8" s="594" t="s">
        <v>943</v>
      </c>
      <c r="D8" s="595" t="s">
        <v>993</v>
      </c>
      <c r="E8" s="598" t="s">
        <v>1012</v>
      </c>
    </row>
    <row r="9" spans="1:5" ht="12.75" customHeight="1">
      <c r="A9" s="590"/>
      <c r="C9" s="597" t="s">
        <v>377</v>
      </c>
      <c r="D9" s="595" t="s">
        <v>1013</v>
      </c>
      <c r="E9" s="598" t="s">
        <v>1012</v>
      </c>
    </row>
    <row r="10" spans="1:5" ht="12.75" customHeight="1">
      <c r="A10" s="590"/>
      <c r="C10" s="594"/>
      <c r="D10" s="595"/>
      <c r="E10" s="596"/>
    </row>
    <row r="11" spans="1:5" ht="13.5" customHeight="1">
      <c r="A11" s="590"/>
      <c r="C11" s="599" t="s">
        <v>909</v>
      </c>
      <c r="D11" s="600" t="s">
        <v>1001</v>
      </c>
      <c r="E11" s="601" t="s">
        <v>1014</v>
      </c>
    </row>
    <row r="12" spans="1:4" ht="12.75" customHeight="1">
      <c r="A12" s="590"/>
      <c r="D12" s="445"/>
    </row>
    <row r="13" spans="1:5" ht="13.5" customHeight="1">
      <c r="A13" s="590"/>
      <c r="C13" s="372" t="s">
        <v>1015</v>
      </c>
      <c r="D13" s="445"/>
      <c r="E13" s="372" t="s">
        <v>1016</v>
      </c>
    </row>
    <row r="14" spans="1:5" ht="12.75" customHeight="1">
      <c r="A14" s="590"/>
      <c r="C14" s="591" t="s">
        <v>363</v>
      </c>
      <c r="D14" s="592" t="s">
        <v>1017</v>
      </c>
      <c r="E14" s="593" t="s">
        <v>1018</v>
      </c>
    </row>
    <row r="15" spans="1:5" ht="12.75" customHeight="1">
      <c r="A15" s="590" t="s">
        <v>939</v>
      </c>
      <c r="C15" s="594" t="s">
        <v>312</v>
      </c>
      <c r="D15" s="595" t="s">
        <v>1003</v>
      </c>
      <c r="E15" s="602" t="s">
        <v>1019</v>
      </c>
    </row>
    <row r="16" spans="1:5" ht="12.75" customHeight="1">
      <c r="A16" s="590"/>
      <c r="C16" s="594" t="s">
        <v>987</v>
      </c>
      <c r="D16" s="595" t="s">
        <v>988</v>
      </c>
      <c r="E16" s="602" t="s">
        <v>1020</v>
      </c>
    </row>
    <row r="17" spans="1:5" ht="12.75" customHeight="1">
      <c r="A17" s="590"/>
      <c r="C17" s="597" t="s">
        <v>839</v>
      </c>
      <c r="D17" s="595" t="s">
        <v>994</v>
      </c>
      <c r="E17" s="602" t="s">
        <v>1019</v>
      </c>
    </row>
    <row r="18" spans="1:5" ht="12.75" customHeight="1">
      <c r="A18" s="590"/>
      <c r="C18" s="594" t="s">
        <v>503</v>
      </c>
      <c r="D18" s="595" t="s">
        <v>999</v>
      </c>
      <c r="E18" s="602" t="s">
        <v>1021</v>
      </c>
    </row>
    <row r="19" spans="1:5" ht="12.75" customHeight="1">
      <c r="A19" s="590"/>
      <c r="C19" s="597" t="s">
        <v>991</v>
      </c>
      <c r="D19" s="595" t="s">
        <v>992</v>
      </c>
      <c r="E19" s="602" t="s">
        <v>1022</v>
      </c>
    </row>
    <row r="20" spans="1:5" ht="12.75" customHeight="1">
      <c r="A20" s="590"/>
      <c r="C20" s="594" t="s">
        <v>947</v>
      </c>
      <c r="D20" s="595" t="s">
        <v>1023</v>
      </c>
      <c r="E20" s="602" t="s">
        <v>1022</v>
      </c>
    </row>
    <row r="21" spans="1:5" ht="12.75" customHeight="1">
      <c r="A21" s="590"/>
      <c r="C21" s="594" t="s">
        <v>945</v>
      </c>
      <c r="D21" s="595" t="s">
        <v>1024</v>
      </c>
      <c r="E21" s="602" t="s">
        <v>1025</v>
      </c>
    </row>
    <row r="22" spans="1:5" ht="12.75" customHeight="1">
      <c r="A22" s="590"/>
      <c r="C22" s="594" t="s">
        <v>377</v>
      </c>
      <c r="D22" s="595" t="s">
        <v>1026</v>
      </c>
      <c r="E22" s="602" t="s">
        <v>1027</v>
      </c>
    </row>
    <row r="23" spans="1:5" ht="13.5" customHeight="1">
      <c r="A23" s="590"/>
      <c r="C23" s="603" t="s">
        <v>343</v>
      </c>
      <c r="D23" s="600" t="s">
        <v>1008</v>
      </c>
      <c r="E23" s="601" t="s">
        <v>1028</v>
      </c>
    </row>
    <row r="24" spans="1:4" ht="12.75" customHeight="1">
      <c r="A24" s="590"/>
      <c r="D24" s="445"/>
    </row>
    <row r="25" spans="1:4" ht="14.25">
      <c r="A25" s="590"/>
      <c r="C25" s="372" t="s">
        <v>941</v>
      </c>
      <c r="D25" s="445"/>
    </row>
    <row r="26" spans="1:4" ht="12.75" customHeight="1">
      <c r="A26" s="590"/>
      <c r="C26" s="604" t="s">
        <v>334</v>
      </c>
      <c r="D26" s="605" t="s">
        <v>990</v>
      </c>
    </row>
    <row r="27" spans="1:4" ht="14.25">
      <c r="A27" s="588"/>
      <c r="C27" s="599" t="s">
        <v>363</v>
      </c>
      <c r="D27" s="606" t="s">
        <v>1005</v>
      </c>
    </row>
    <row r="28" ht="14.25">
      <c r="D28" s="445"/>
    </row>
    <row r="29" spans="3:4" ht="14.25">
      <c r="C29" s="381" t="s">
        <v>764</v>
      </c>
      <c r="D29" s="445"/>
    </row>
    <row r="30" spans="1:5" ht="14.25">
      <c r="A30" s="588"/>
      <c r="C30" s="591" t="s">
        <v>388</v>
      </c>
      <c r="D30" s="592" t="s">
        <v>984</v>
      </c>
      <c r="E30" s="607" t="s">
        <v>1029</v>
      </c>
    </row>
    <row r="31" spans="1:5" ht="26.25">
      <c r="A31" s="588"/>
      <c r="C31" s="594" t="s">
        <v>985</v>
      </c>
      <c r="D31" s="595" t="s">
        <v>1030</v>
      </c>
      <c r="E31" s="608" t="s">
        <v>1031</v>
      </c>
    </row>
    <row r="32" spans="1:5" ht="14.25">
      <c r="A32" s="588"/>
      <c r="C32" s="594" t="s">
        <v>987</v>
      </c>
      <c r="D32" s="595" t="s">
        <v>1032</v>
      </c>
      <c r="E32" s="608" t="s">
        <v>1033</v>
      </c>
    </row>
    <row r="33" spans="1:5" ht="14.25">
      <c r="A33" s="588" t="s">
        <v>764</v>
      </c>
      <c r="C33" s="594" t="s">
        <v>945</v>
      </c>
      <c r="D33" s="595" t="s">
        <v>1034</v>
      </c>
      <c r="E33" s="608" t="s">
        <v>1035</v>
      </c>
    </row>
    <row r="34" spans="1:5" ht="26.25">
      <c r="A34" s="588"/>
      <c r="C34" s="594" t="s">
        <v>334</v>
      </c>
      <c r="D34" s="595" t="s">
        <v>989</v>
      </c>
      <c r="E34" s="608" t="s">
        <v>1036</v>
      </c>
    </row>
    <row r="35" spans="1:5" ht="26.25">
      <c r="A35" s="588"/>
      <c r="C35" s="594" t="s">
        <v>947</v>
      </c>
      <c r="D35" s="595" t="s">
        <v>1037</v>
      </c>
      <c r="E35" s="608" t="s">
        <v>1038</v>
      </c>
    </row>
    <row r="36" spans="1:5" ht="14.25">
      <c r="A36" s="588"/>
      <c r="C36" s="594" t="s">
        <v>377</v>
      </c>
      <c r="D36" s="595" t="s">
        <v>1039</v>
      </c>
      <c r="E36" s="608" t="s">
        <v>1040</v>
      </c>
    </row>
    <row r="37" spans="1:5" ht="14.25">
      <c r="A37" s="588"/>
      <c r="C37" s="594" t="s">
        <v>909</v>
      </c>
      <c r="D37" s="595" t="s">
        <v>1001</v>
      </c>
      <c r="E37" s="608" t="s">
        <v>1041</v>
      </c>
    </row>
    <row r="38" spans="1:5" ht="39">
      <c r="A38" s="588"/>
      <c r="C38" s="594" t="s">
        <v>963</v>
      </c>
      <c r="D38" s="595" t="s">
        <v>998</v>
      </c>
      <c r="E38" s="608" t="s">
        <v>1042</v>
      </c>
    </row>
    <row r="39" spans="1:5" ht="14.25">
      <c r="A39" s="588"/>
      <c r="C39" s="594" t="s">
        <v>1043</v>
      </c>
      <c r="D39" s="595" t="s">
        <v>1044</v>
      </c>
      <c r="E39" s="608" t="s">
        <v>1045</v>
      </c>
    </row>
    <row r="40" spans="1:5" ht="14.25">
      <c r="A40" s="588"/>
      <c r="C40" s="594" t="s">
        <v>334</v>
      </c>
      <c r="D40" s="595" t="s">
        <v>990</v>
      </c>
      <c r="E40" s="602" t="s">
        <v>1045</v>
      </c>
    </row>
    <row r="41" spans="1:5" ht="26.25">
      <c r="A41" s="588"/>
      <c r="C41" s="603" t="s">
        <v>1046</v>
      </c>
      <c r="D41" s="600" t="s">
        <v>1047</v>
      </c>
      <c r="E41" s="609" t="s">
        <v>1048</v>
      </c>
    </row>
  </sheetData>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1:H35"/>
  <sheetViews>
    <sheetView workbookViewId="0" topLeftCell="D27">
      <selection activeCell="A1" sqref="A1"/>
    </sheetView>
  </sheetViews>
  <sheetFormatPr defaultColWidth="8.00390625" defaultRowHeight="12.75"/>
  <cols>
    <col min="1" max="1" width="5.875" style="381" customWidth="1"/>
    <col min="2" max="2" width="2.25390625" style="381" customWidth="1"/>
    <col min="3" max="3" width="34.875" style="381" customWidth="1"/>
    <col min="4" max="4" width="18.00390625" style="381" customWidth="1"/>
    <col min="5" max="5" width="19.75390625" style="381" customWidth="1"/>
    <col min="6" max="6" width="48.875" style="610" customWidth="1"/>
    <col min="7" max="7" width="8.25390625" style="381" customWidth="1"/>
    <col min="8" max="8" width="9.875" style="381" customWidth="1"/>
    <col min="9" max="16384" width="8.25390625" style="381" customWidth="1"/>
  </cols>
  <sheetData>
    <row r="1" spans="1:5" ht="25.5" customHeight="1">
      <c r="A1" s="588"/>
      <c r="C1" s="372" t="s">
        <v>759</v>
      </c>
      <c r="D1" s="611" t="s">
        <v>1049</v>
      </c>
      <c r="E1" s="611" t="s">
        <v>1050</v>
      </c>
    </row>
    <row r="2" spans="1:6" ht="12.75" customHeight="1">
      <c r="A2" s="590">
        <v>1</v>
      </c>
      <c r="C2" s="591" t="s">
        <v>388</v>
      </c>
      <c r="D2" s="592" t="s">
        <v>984</v>
      </c>
      <c r="E2" s="612">
        <v>276</v>
      </c>
      <c r="F2" s="613" t="s">
        <v>1011</v>
      </c>
    </row>
    <row r="3" spans="1:8" ht="12.75" customHeight="1">
      <c r="A3" s="590">
        <v>2</v>
      </c>
      <c r="C3" s="614" t="s">
        <v>1051</v>
      </c>
      <c r="D3" s="615">
        <v>538</v>
      </c>
      <c r="E3" s="595" t="s">
        <v>1052</v>
      </c>
      <c r="F3" s="616" t="s">
        <v>1012</v>
      </c>
      <c r="G3" s="372"/>
      <c r="H3" s="617"/>
    </row>
    <row r="4" spans="1:8" ht="12.75" customHeight="1">
      <c r="A4" s="590">
        <v>3</v>
      </c>
      <c r="C4" s="594" t="s">
        <v>985</v>
      </c>
      <c r="D4" s="595" t="s">
        <v>986</v>
      </c>
      <c r="E4" s="595">
        <v>331</v>
      </c>
      <c r="F4" s="616" t="s">
        <v>1012</v>
      </c>
      <c r="G4" s="1"/>
      <c r="H4" s="1"/>
    </row>
    <row r="5" spans="1:8" ht="12.75" customHeight="1">
      <c r="A5" s="590">
        <v>4</v>
      </c>
      <c r="C5" s="594" t="s">
        <v>877</v>
      </c>
      <c r="D5" s="595" t="s">
        <v>1006</v>
      </c>
      <c r="E5" s="595" t="s">
        <v>1053</v>
      </c>
      <c r="F5" s="616" t="s">
        <v>1012</v>
      </c>
      <c r="G5" s="1"/>
      <c r="H5" s="1"/>
    </row>
    <row r="6" spans="1:8" ht="12.75" customHeight="1">
      <c r="A6" s="590">
        <v>5</v>
      </c>
      <c r="C6" s="594" t="s">
        <v>770</v>
      </c>
      <c r="D6" s="595" t="s">
        <v>997</v>
      </c>
      <c r="E6" s="595" t="s">
        <v>1052</v>
      </c>
      <c r="F6" s="616" t="s">
        <v>1012</v>
      </c>
      <c r="G6" s="1"/>
      <c r="H6" s="1"/>
    </row>
    <row r="7" spans="1:8" ht="12.75" customHeight="1">
      <c r="A7" s="590">
        <v>6</v>
      </c>
      <c r="C7" s="603" t="s">
        <v>943</v>
      </c>
      <c r="D7" s="600" t="s">
        <v>993</v>
      </c>
      <c r="E7" s="618">
        <v>323</v>
      </c>
      <c r="F7" s="619" t="s">
        <v>1012</v>
      </c>
      <c r="G7" s="1"/>
      <c r="H7" s="1"/>
    </row>
    <row r="8" spans="1:8" ht="12.75" customHeight="1">
      <c r="A8" s="590"/>
      <c r="D8" s="445"/>
      <c r="E8" s="445"/>
      <c r="G8" s="1"/>
      <c r="H8" s="1"/>
    </row>
    <row r="9" spans="1:8" ht="13.5" customHeight="1">
      <c r="A9" s="590"/>
      <c r="C9" s="372" t="s">
        <v>1054</v>
      </c>
      <c r="D9" s="445"/>
      <c r="E9" s="445"/>
      <c r="F9" s="264" t="s">
        <v>1016</v>
      </c>
      <c r="G9" s="1"/>
      <c r="H9" s="1"/>
    </row>
    <row r="10" spans="1:8" ht="12.75" customHeight="1">
      <c r="A10" s="590">
        <v>7</v>
      </c>
      <c r="C10" s="591" t="s">
        <v>363</v>
      </c>
      <c r="D10" s="592" t="s">
        <v>1017</v>
      </c>
      <c r="E10" s="592" t="s">
        <v>1053</v>
      </c>
      <c r="F10" s="613" t="s">
        <v>1018</v>
      </c>
      <c r="G10" s="1"/>
      <c r="H10" s="1"/>
    </row>
    <row r="11" spans="1:6" ht="12.75" customHeight="1">
      <c r="A11" s="590">
        <v>8</v>
      </c>
      <c r="C11" s="594" t="s">
        <v>312</v>
      </c>
      <c r="D11" s="595" t="s">
        <v>1003</v>
      </c>
      <c r="E11" s="595">
        <v>286</v>
      </c>
      <c r="F11" s="620" t="s">
        <v>1019</v>
      </c>
    </row>
    <row r="12" spans="1:8" ht="12.75" customHeight="1">
      <c r="A12" s="590">
        <v>9</v>
      </c>
      <c r="C12" s="594" t="s">
        <v>987</v>
      </c>
      <c r="D12" s="595" t="s">
        <v>988</v>
      </c>
      <c r="E12" s="595">
        <v>340</v>
      </c>
      <c r="F12" s="620" t="s">
        <v>1020</v>
      </c>
      <c r="G12" s="1"/>
      <c r="H12" s="1"/>
    </row>
    <row r="13" spans="1:8" ht="12.75" customHeight="1">
      <c r="A13" s="590">
        <v>10</v>
      </c>
      <c r="C13" s="621" t="s">
        <v>1055</v>
      </c>
      <c r="D13" s="615">
        <v>573</v>
      </c>
      <c r="E13" s="595" t="s">
        <v>1052</v>
      </c>
      <c r="F13" s="620" t="s">
        <v>1022</v>
      </c>
      <c r="G13" s="1"/>
      <c r="H13" s="1"/>
    </row>
    <row r="14" spans="1:8" ht="12.75" customHeight="1">
      <c r="A14" s="590">
        <v>11</v>
      </c>
      <c r="C14" s="594" t="s">
        <v>503</v>
      </c>
      <c r="D14" s="595" t="s">
        <v>999</v>
      </c>
      <c r="E14" s="595" t="s">
        <v>1053</v>
      </c>
      <c r="F14" s="620" t="s">
        <v>1021</v>
      </c>
      <c r="G14" s="1"/>
      <c r="H14" s="1"/>
    </row>
    <row r="15" spans="1:8" ht="12.75" customHeight="1">
      <c r="A15" s="590">
        <v>12</v>
      </c>
      <c r="C15" s="594" t="s">
        <v>947</v>
      </c>
      <c r="D15" s="595" t="s">
        <v>1023</v>
      </c>
      <c r="E15" s="595"/>
      <c r="F15" s="620" t="s">
        <v>1022</v>
      </c>
      <c r="G15" s="1"/>
      <c r="H15" s="1"/>
    </row>
    <row r="16" spans="1:8" ht="12.75" customHeight="1">
      <c r="A16" s="590">
        <v>13</v>
      </c>
      <c r="C16" s="594" t="s">
        <v>945</v>
      </c>
      <c r="D16" s="595" t="s">
        <v>1024</v>
      </c>
      <c r="E16" s="622">
        <v>329</v>
      </c>
      <c r="F16" s="620" t="s">
        <v>1025</v>
      </c>
      <c r="G16" s="1"/>
      <c r="H16" s="1"/>
    </row>
    <row r="17" spans="1:8" ht="12.75" customHeight="1">
      <c r="A17" s="590">
        <v>14</v>
      </c>
      <c r="C17" s="594" t="s">
        <v>377</v>
      </c>
      <c r="D17" s="595" t="s">
        <v>1026</v>
      </c>
      <c r="E17" s="595"/>
      <c r="F17" s="620" t="s">
        <v>1027</v>
      </c>
      <c r="G17" s="1"/>
      <c r="H17" s="1"/>
    </row>
    <row r="18" spans="1:8" ht="13.5" customHeight="1">
      <c r="A18" s="590">
        <v>15</v>
      </c>
      <c r="C18" s="603" t="s">
        <v>343</v>
      </c>
      <c r="D18" s="600" t="s">
        <v>1008</v>
      </c>
      <c r="E18" s="600"/>
      <c r="F18" s="623" t="s">
        <v>1028</v>
      </c>
      <c r="G18" s="1"/>
      <c r="H18" s="1"/>
    </row>
    <row r="19" spans="1:5" ht="12.75" customHeight="1">
      <c r="A19" s="590"/>
      <c r="D19" s="445"/>
      <c r="E19" s="445"/>
    </row>
    <row r="20" spans="1:5" ht="14.25">
      <c r="A20" s="590"/>
      <c r="C20" s="372" t="s">
        <v>1056</v>
      </c>
      <c r="D20" s="445"/>
      <c r="E20" s="445"/>
    </row>
    <row r="21" spans="1:8" ht="12.75" customHeight="1">
      <c r="A21" s="590">
        <v>16</v>
      </c>
      <c r="C21" s="624" t="s">
        <v>1057</v>
      </c>
      <c r="D21" s="615">
        <v>548</v>
      </c>
      <c r="E21" s="595" t="s">
        <v>1052</v>
      </c>
      <c r="G21" s="372"/>
      <c r="H21" s="625">
        <v>16</v>
      </c>
    </row>
    <row r="22" spans="4:5" ht="14.25">
      <c r="D22" s="445"/>
      <c r="E22" s="445"/>
    </row>
    <row r="23" spans="3:5" ht="14.25">
      <c r="C23" s="381" t="s">
        <v>764</v>
      </c>
      <c r="D23" s="445"/>
      <c r="E23" s="445"/>
    </row>
    <row r="24" spans="1:6" ht="14.25">
      <c r="A24" s="588"/>
      <c r="C24" s="591" t="s">
        <v>388</v>
      </c>
      <c r="D24" s="592" t="s">
        <v>984</v>
      </c>
      <c r="E24" s="612">
        <v>276</v>
      </c>
      <c r="F24" s="626" t="s">
        <v>1029</v>
      </c>
    </row>
    <row r="25" spans="1:6" ht="14.25">
      <c r="A25" s="588"/>
      <c r="C25" s="594" t="s">
        <v>985</v>
      </c>
      <c r="D25" s="595" t="s">
        <v>1030</v>
      </c>
      <c r="E25" s="595">
        <v>332</v>
      </c>
      <c r="F25" s="627" t="s">
        <v>1031</v>
      </c>
    </row>
    <row r="26" spans="1:6" ht="14.25">
      <c r="A26" s="588"/>
      <c r="C26" s="594" t="s">
        <v>987</v>
      </c>
      <c r="D26" s="595" t="s">
        <v>1032</v>
      </c>
      <c r="E26" s="595">
        <v>342</v>
      </c>
      <c r="F26" s="627" t="s">
        <v>1033</v>
      </c>
    </row>
    <row r="27" spans="1:6" ht="14.25">
      <c r="A27" s="588" t="s">
        <v>764</v>
      </c>
      <c r="C27" s="594" t="s">
        <v>945</v>
      </c>
      <c r="D27" s="595" t="s">
        <v>1058</v>
      </c>
      <c r="E27" s="595" t="s">
        <v>1059</v>
      </c>
      <c r="F27" s="627" t="s">
        <v>1035</v>
      </c>
    </row>
    <row r="28" spans="1:6" ht="18.75">
      <c r="A28" s="588"/>
      <c r="C28" s="594" t="s">
        <v>334</v>
      </c>
      <c r="D28" s="595" t="s">
        <v>989</v>
      </c>
      <c r="E28" s="622" t="s">
        <v>1060</v>
      </c>
      <c r="F28" s="627" t="s">
        <v>1036</v>
      </c>
    </row>
    <row r="29" spans="1:6" ht="18.75">
      <c r="A29" s="588"/>
      <c r="C29" s="594" t="s">
        <v>947</v>
      </c>
      <c r="D29" s="595" t="s">
        <v>1037</v>
      </c>
      <c r="E29" s="595"/>
      <c r="F29" s="627" t="s">
        <v>1038</v>
      </c>
    </row>
    <row r="30" spans="1:6" ht="14.25">
      <c r="A30" s="588"/>
      <c r="C30" s="597" t="s">
        <v>377</v>
      </c>
      <c r="D30" s="595" t="s">
        <v>1039</v>
      </c>
      <c r="E30" s="595" t="s">
        <v>1053</v>
      </c>
      <c r="F30" s="627" t="s">
        <v>1040</v>
      </c>
    </row>
    <row r="31" spans="1:6" ht="14.25">
      <c r="A31" s="588"/>
      <c r="C31" s="597" t="s">
        <v>909</v>
      </c>
      <c r="D31" s="595" t="s">
        <v>1001</v>
      </c>
      <c r="E31" s="595" t="s">
        <v>1053</v>
      </c>
      <c r="F31" s="627" t="s">
        <v>1041</v>
      </c>
    </row>
    <row r="32" spans="1:6" ht="18.75">
      <c r="A32" s="588"/>
      <c r="C32" s="594" t="s">
        <v>963</v>
      </c>
      <c r="D32" s="595" t="s">
        <v>998</v>
      </c>
      <c r="E32" s="595" t="s">
        <v>1061</v>
      </c>
      <c r="F32" s="627" t="s">
        <v>1042</v>
      </c>
    </row>
    <row r="33" spans="1:6" ht="14.25">
      <c r="A33" s="588"/>
      <c r="C33" s="597" t="s">
        <v>1043</v>
      </c>
      <c r="D33" s="595" t="s">
        <v>1044</v>
      </c>
      <c r="E33" s="595" t="s">
        <v>1053</v>
      </c>
      <c r="F33" s="627" t="s">
        <v>1045</v>
      </c>
    </row>
    <row r="34" spans="1:6" ht="14.25">
      <c r="A34" s="588"/>
      <c r="C34" s="597" t="s">
        <v>334</v>
      </c>
      <c r="D34" s="595" t="s">
        <v>990</v>
      </c>
      <c r="E34" s="595"/>
      <c r="F34" s="627" t="s">
        <v>1045</v>
      </c>
    </row>
    <row r="35" spans="1:6" ht="18.75">
      <c r="A35" s="588"/>
      <c r="C35" s="603" t="s">
        <v>1046</v>
      </c>
      <c r="D35" s="600" t="s">
        <v>1047</v>
      </c>
      <c r="E35" s="600">
        <v>286</v>
      </c>
      <c r="F35" s="628" t="s">
        <v>1048</v>
      </c>
    </row>
  </sheetData>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1:H31"/>
  <sheetViews>
    <sheetView workbookViewId="0" topLeftCell="A2">
      <selection activeCell="G13" sqref="G13"/>
    </sheetView>
  </sheetViews>
  <sheetFormatPr defaultColWidth="8.00390625" defaultRowHeight="12.75"/>
  <cols>
    <col min="1" max="1" width="5.875" style="1" customWidth="1"/>
    <col min="2" max="2" width="1.75390625" style="1" customWidth="1"/>
    <col min="3" max="3" width="34.75390625" style="1" customWidth="1"/>
    <col min="4" max="4" width="3.25390625" style="1" customWidth="1"/>
    <col min="5" max="5" width="18.125" style="1" customWidth="1"/>
    <col min="6" max="6" width="21.25390625" style="1" customWidth="1"/>
    <col min="7" max="7" width="33.875" style="1" customWidth="1"/>
    <col min="8" max="8" width="5.875" style="629" customWidth="1"/>
    <col min="9" max="16384" width="8.125" style="1" customWidth="1"/>
  </cols>
  <sheetData>
    <row r="1" spans="1:8" ht="19.5" customHeight="1">
      <c r="A1" s="588"/>
      <c r="C1" s="630" t="s">
        <v>950</v>
      </c>
      <c r="E1" s="630" t="s">
        <v>1049</v>
      </c>
      <c r="F1" s="630" t="s">
        <v>1050</v>
      </c>
      <c r="G1" s="610"/>
      <c r="H1" s="630" t="s">
        <v>1062</v>
      </c>
    </row>
    <row r="2" spans="1:3" ht="15" customHeight="1">
      <c r="A2" s="590">
        <v>1</v>
      </c>
      <c r="B2" s="381"/>
      <c r="C2" s="372" t="s">
        <v>759</v>
      </c>
    </row>
    <row r="3" spans="1:8" ht="15" customHeight="1">
      <c r="A3" s="590">
        <v>2</v>
      </c>
      <c r="B3" s="381"/>
      <c r="C3" s="631" t="s">
        <v>388</v>
      </c>
      <c r="E3" s="632" t="s">
        <v>984</v>
      </c>
      <c r="F3" s="633" t="s">
        <v>1063</v>
      </c>
      <c r="G3" s="634" t="s">
        <v>1011</v>
      </c>
      <c r="H3" s="635" t="s">
        <v>1064</v>
      </c>
    </row>
    <row r="4" spans="1:8" ht="15" customHeight="1">
      <c r="A4" s="590">
        <v>3</v>
      </c>
      <c r="B4" s="381"/>
      <c r="C4" s="636" t="s">
        <v>1065</v>
      </c>
      <c r="E4" s="637">
        <v>538</v>
      </c>
      <c r="F4" s="595" t="s">
        <v>1052</v>
      </c>
      <c r="G4" s="638" t="s">
        <v>1012</v>
      </c>
      <c r="H4" s="443" t="s">
        <v>1066</v>
      </c>
    </row>
    <row r="5" spans="1:8" ht="15" customHeight="1">
      <c r="A5" s="590">
        <v>4</v>
      </c>
      <c r="B5" s="381"/>
      <c r="C5" s="636" t="s">
        <v>985</v>
      </c>
      <c r="E5" s="639" t="s">
        <v>986</v>
      </c>
      <c r="F5" s="633">
        <v>331</v>
      </c>
      <c r="G5" s="638" t="s">
        <v>1012</v>
      </c>
      <c r="H5" s="635" t="s">
        <v>1064</v>
      </c>
    </row>
    <row r="6" spans="1:8" ht="15" customHeight="1">
      <c r="A6" s="590">
        <v>5</v>
      </c>
      <c r="B6" s="381"/>
      <c r="C6" s="636" t="s">
        <v>877</v>
      </c>
      <c r="E6" s="639" t="s">
        <v>1006</v>
      </c>
      <c r="F6" s="595" t="s">
        <v>1053</v>
      </c>
      <c r="G6" s="638" t="s">
        <v>1012</v>
      </c>
      <c r="H6" s="443" t="s">
        <v>1066</v>
      </c>
    </row>
    <row r="7" spans="1:8" ht="15" customHeight="1">
      <c r="A7" s="590">
        <v>6</v>
      </c>
      <c r="B7" s="381"/>
      <c r="C7" s="636" t="s">
        <v>770</v>
      </c>
      <c r="E7" s="639" t="s">
        <v>997</v>
      </c>
      <c r="F7" s="595" t="s">
        <v>1052</v>
      </c>
      <c r="G7" s="638" t="s">
        <v>1012</v>
      </c>
      <c r="H7" s="443" t="s">
        <v>1066</v>
      </c>
    </row>
    <row r="8" spans="1:8" ht="15" customHeight="1">
      <c r="A8" s="590"/>
      <c r="B8" s="381"/>
      <c r="C8" s="640" t="s">
        <v>943</v>
      </c>
      <c r="E8" s="641" t="s">
        <v>993</v>
      </c>
      <c r="F8" s="642" t="s">
        <v>1067</v>
      </c>
      <c r="G8" s="643" t="s">
        <v>1012</v>
      </c>
      <c r="H8" s="443" t="s">
        <v>1068</v>
      </c>
    </row>
    <row r="9" spans="1:8" ht="16.5">
      <c r="A9" s="590"/>
      <c r="B9" s="381"/>
      <c r="C9" s="381"/>
      <c r="E9" s="445"/>
      <c r="F9" s="445"/>
      <c r="G9" s="610"/>
      <c r="H9" s="443"/>
    </row>
    <row r="10" spans="1:8" ht="13.5" customHeight="1">
      <c r="A10" s="590">
        <v>7</v>
      </c>
      <c r="B10" s="381"/>
      <c r="C10" s="372" t="s">
        <v>1054</v>
      </c>
      <c r="E10" s="445"/>
      <c r="F10" s="445"/>
      <c r="G10" s="264" t="s">
        <v>1016</v>
      </c>
      <c r="H10" s="443"/>
    </row>
    <row r="11" spans="1:8" ht="15.75" customHeight="1">
      <c r="A11" s="590">
        <v>8</v>
      </c>
      <c r="B11" s="381"/>
      <c r="C11" s="631" t="s">
        <v>363</v>
      </c>
      <c r="E11" s="632" t="s">
        <v>1017</v>
      </c>
      <c r="F11" s="644" t="s">
        <v>1053</v>
      </c>
      <c r="G11" s="645" t="s">
        <v>1018</v>
      </c>
      <c r="H11" s="443" t="s">
        <v>1066</v>
      </c>
    </row>
    <row r="12" spans="1:8" ht="15.75" customHeight="1">
      <c r="A12" s="590">
        <v>9</v>
      </c>
      <c r="B12" s="381"/>
      <c r="C12" s="636" t="s">
        <v>987</v>
      </c>
      <c r="E12" s="639" t="s">
        <v>988</v>
      </c>
      <c r="F12" s="633">
        <v>340</v>
      </c>
      <c r="G12" s="646" t="s">
        <v>1020</v>
      </c>
      <c r="H12" s="635" t="s">
        <v>1064</v>
      </c>
    </row>
    <row r="13" spans="1:8" ht="15.75" customHeight="1">
      <c r="A13" s="590">
        <v>10</v>
      </c>
      <c r="B13" s="381"/>
      <c r="C13" s="647" t="s">
        <v>1069</v>
      </c>
      <c r="E13" s="637">
        <v>573</v>
      </c>
      <c r="F13" s="595" t="s">
        <v>1052</v>
      </c>
      <c r="G13" s="646" t="s">
        <v>1022</v>
      </c>
      <c r="H13" s="648" t="s">
        <v>1066</v>
      </c>
    </row>
    <row r="14" spans="1:8" ht="15.75" customHeight="1">
      <c r="A14" s="590">
        <v>11</v>
      </c>
      <c r="B14" s="381"/>
      <c r="C14" s="636" t="s">
        <v>503</v>
      </c>
      <c r="E14" s="639" t="s">
        <v>999</v>
      </c>
      <c r="F14" s="595" t="s">
        <v>1053</v>
      </c>
      <c r="G14" s="646" t="s">
        <v>1021</v>
      </c>
      <c r="H14" s="648" t="s">
        <v>1066</v>
      </c>
    </row>
    <row r="15" spans="1:8" ht="15.75" customHeight="1">
      <c r="A15" s="590">
        <v>12</v>
      </c>
      <c r="B15" s="381"/>
      <c r="C15" s="636" t="s">
        <v>947</v>
      </c>
      <c r="E15" s="639" t="s">
        <v>1023</v>
      </c>
      <c r="F15" s="595"/>
      <c r="G15" s="646" t="s">
        <v>1022</v>
      </c>
      <c r="H15" s="648" t="s">
        <v>1066</v>
      </c>
    </row>
    <row r="16" spans="1:8" ht="15.75" customHeight="1">
      <c r="A16" s="590">
        <v>13</v>
      </c>
      <c r="B16" s="381"/>
      <c r="C16" s="636" t="s">
        <v>1070</v>
      </c>
      <c r="E16" s="639" t="s">
        <v>1071</v>
      </c>
      <c r="F16" s="622" t="s">
        <v>1072</v>
      </c>
      <c r="G16" s="646" t="s">
        <v>1025</v>
      </c>
      <c r="H16" s="648" t="s">
        <v>1068</v>
      </c>
    </row>
    <row r="17" spans="1:8" ht="15.75" customHeight="1">
      <c r="A17" s="590">
        <v>14</v>
      </c>
      <c r="B17" s="381"/>
      <c r="C17" s="640" t="s">
        <v>343</v>
      </c>
      <c r="E17" s="641" t="s">
        <v>1008</v>
      </c>
      <c r="F17" s="649"/>
      <c r="G17" s="650" t="s">
        <v>1028</v>
      </c>
      <c r="H17" s="648" t="s">
        <v>1066</v>
      </c>
    </row>
    <row r="18" spans="1:8" ht="13.5" customHeight="1">
      <c r="A18" s="590"/>
      <c r="B18" s="381"/>
      <c r="C18" s="381"/>
      <c r="E18" s="445"/>
      <c r="F18" s="445"/>
      <c r="G18" s="610"/>
      <c r="H18" s="443"/>
    </row>
    <row r="19" spans="1:8" ht="16.5">
      <c r="A19" s="590"/>
      <c r="B19" s="381"/>
      <c r="C19" s="372" t="s">
        <v>1056</v>
      </c>
      <c r="E19" s="445"/>
      <c r="F19" s="445"/>
      <c r="G19" s="610"/>
      <c r="H19" s="443"/>
    </row>
    <row r="20" spans="1:8" ht="16.5">
      <c r="A20" s="381"/>
      <c r="B20" s="381"/>
      <c r="C20" s="651" t="s">
        <v>1073</v>
      </c>
      <c r="E20" s="652">
        <v>689</v>
      </c>
      <c r="F20" s="653" t="s">
        <v>1052</v>
      </c>
      <c r="G20" s="654"/>
      <c r="H20" s="443" t="s">
        <v>1066</v>
      </c>
    </row>
    <row r="21" spans="1:8" ht="17.25" customHeight="1">
      <c r="A21" s="381"/>
      <c r="B21" s="381"/>
      <c r="C21" s="372"/>
      <c r="E21" s="445"/>
      <c r="F21" s="445"/>
      <c r="G21" s="610"/>
      <c r="H21" s="443"/>
    </row>
    <row r="22" spans="1:8" ht="17.25" customHeight="1">
      <c r="A22" s="588">
        <v>1</v>
      </c>
      <c r="B22" s="381"/>
      <c r="C22" s="381" t="s">
        <v>764</v>
      </c>
      <c r="E22" s="445"/>
      <c r="F22" s="445"/>
      <c r="G22" s="610"/>
      <c r="H22" s="443"/>
    </row>
    <row r="23" spans="1:8" ht="17.25" customHeight="1">
      <c r="A23" s="588">
        <v>2</v>
      </c>
      <c r="B23" s="381"/>
      <c r="C23" s="631" t="s">
        <v>388</v>
      </c>
      <c r="E23" s="632" t="s">
        <v>984</v>
      </c>
      <c r="F23" s="655" t="s">
        <v>1063</v>
      </c>
      <c r="G23" s="656" t="s">
        <v>1029</v>
      </c>
      <c r="H23" s="443" t="s">
        <v>1068</v>
      </c>
    </row>
    <row r="24" spans="1:8" ht="17.25" customHeight="1">
      <c r="A24" s="588">
        <v>3</v>
      </c>
      <c r="B24" s="381"/>
      <c r="C24" s="636" t="s">
        <v>985</v>
      </c>
      <c r="E24" s="639" t="s">
        <v>1030</v>
      </c>
      <c r="F24" s="633">
        <v>332</v>
      </c>
      <c r="G24" s="657" t="s">
        <v>1031</v>
      </c>
      <c r="H24" s="635" t="s">
        <v>1064</v>
      </c>
    </row>
    <row r="25" spans="1:8" ht="17.25" customHeight="1">
      <c r="A25" s="588">
        <v>4</v>
      </c>
      <c r="B25" s="381"/>
      <c r="C25" s="636" t="s">
        <v>987</v>
      </c>
      <c r="E25" s="639" t="s">
        <v>1032</v>
      </c>
      <c r="F25" s="633">
        <v>342</v>
      </c>
      <c r="G25" s="657" t="s">
        <v>1033</v>
      </c>
      <c r="H25" s="635" t="s">
        <v>1064</v>
      </c>
    </row>
    <row r="26" spans="1:8" ht="17.25" customHeight="1">
      <c r="A26" s="588">
        <v>5</v>
      </c>
      <c r="B26" s="381"/>
      <c r="C26" s="636" t="s">
        <v>1070</v>
      </c>
      <c r="E26" s="639" t="s">
        <v>1074</v>
      </c>
      <c r="F26" s="633" t="s">
        <v>1075</v>
      </c>
      <c r="G26" s="657" t="s">
        <v>1035</v>
      </c>
      <c r="H26" s="635" t="s">
        <v>1064</v>
      </c>
    </row>
    <row r="27" spans="1:8" ht="17.25" customHeight="1">
      <c r="A27" s="588">
        <v>6</v>
      </c>
      <c r="B27" s="381"/>
      <c r="C27" s="636" t="s">
        <v>334</v>
      </c>
      <c r="E27" s="639" t="s">
        <v>989</v>
      </c>
      <c r="F27" s="622" t="s">
        <v>1076</v>
      </c>
      <c r="G27" s="657" t="s">
        <v>1036</v>
      </c>
      <c r="H27" s="443" t="s">
        <v>1068</v>
      </c>
    </row>
    <row r="28" spans="1:8" ht="17.25" customHeight="1">
      <c r="A28" s="588">
        <v>7</v>
      </c>
      <c r="B28" s="381"/>
      <c r="C28" s="636" t="s">
        <v>947</v>
      </c>
      <c r="E28" s="639" t="s">
        <v>1037</v>
      </c>
      <c r="F28" s="595"/>
      <c r="G28" s="657" t="s">
        <v>1038</v>
      </c>
      <c r="H28" s="443" t="s">
        <v>1066</v>
      </c>
    </row>
    <row r="29" spans="1:8" ht="17.25" customHeight="1">
      <c r="A29" s="588">
        <v>8</v>
      </c>
      <c r="B29" s="381"/>
      <c r="C29" s="636" t="s">
        <v>909</v>
      </c>
      <c r="E29" s="639" t="s">
        <v>1001</v>
      </c>
      <c r="F29" s="595" t="s">
        <v>1053</v>
      </c>
      <c r="G29" s="657" t="s">
        <v>1041</v>
      </c>
      <c r="H29" s="443" t="s">
        <v>1066</v>
      </c>
    </row>
    <row r="30" spans="1:8" ht="17.25" customHeight="1">
      <c r="A30" s="381"/>
      <c r="B30" s="381"/>
      <c r="C30" s="640" t="s">
        <v>963</v>
      </c>
      <c r="E30" s="641" t="s">
        <v>998</v>
      </c>
      <c r="F30" s="658" t="s">
        <v>1061</v>
      </c>
      <c r="G30" s="659" t="s">
        <v>1042</v>
      </c>
      <c r="H30" s="635" t="s">
        <v>1064</v>
      </c>
    </row>
    <row r="31" spans="1:6" ht="17.25" customHeight="1">
      <c r="A31" s="381"/>
      <c r="B31" s="381"/>
      <c r="C31" s="381"/>
      <c r="D31" s="381"/>
      <c r="E31" s="381"/>
      <c r="F31" s="610"/>
    </row>
  </sheetData>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B44"/>
  <sheetViews>
    <sheetView zoomScale="80" zoomScaleNormal="80" workbookViewId="0" topLeftCell="A1">
      <selection activeCell="B19" sqref="B19"/>
    </sheetView>
  </sheetViews>
  <sheetFormatPr defaultColWidth="8.00390625" defaultRowHeight="12.75"/>
  <cols>
    <col min="1" max="1" width="8.25390625" style="367" customWidth="1"/>
    <col min="2" max="2" width="67.75390625" style="1" customWidth="1"/>
    <col min="3" max="16384" width="8.125" style="1" customWidth="1"/>
  </cols>
  <sheetData>
    <row r="1" spans="1:2" ht="18.75">
      <c r="A1" s="368"/>
      <c r="B1" s="369" t="s">
        <v>154</v>
      </c>
    </row>
    <row r="2" spans="1:2" ht="14.25">
      <c r="A2" s="368"/>
      <c r="B2" s="370"/>
    </row>
    <row r="3" spans="1:2" ht="14.25">
      <c r="A3" s="368"/>
      <c r="B3" s="371"/>
    </row>
    <row r="4" spans="1:2" ht="18.75" customHeight="1">
      <c r="A4" s="368"/>
      <c r="B4" s="372" t="s">
        <v>155</v>
      </c>
    </row>
    <row r="5" spans="1:2" ht="14.25">
      <c r="A5" s="368"/>
      <c r="B5" s="372"/>
    </row>
    <row r="7" spans="1:2" ht="14.25">
      <c r="A7" s="372">
        <v>1</v>
      </c>
      <c r="B7" s="372" t="s">
        <v>156</v>
      </c>
    </row>
    <row r="8" spans="1:2" ht="14.25">
      <c r="A8" s="372"/>
      <c r="B8" s="373"/>
    </row>
    <row r="10" spans="1:2" ht="14.25">
      <c r="A10" s="372">
        <v>2</v>
      </c>
      <c r="B10" s="372" t="s">
        <v>157</v>
      </c>
    </row>
    <row r="11" spans="1:2" ht="14.25">
      <c r="A11" s="372"/>
      <c r="B11" s="372"/>
    </row>
    <row r="12" spans="1:2" ht="14.25">
      <c r="A12" s="372"/>
      <c r="B12" s="373" t="s">
        <v>158</v>
      </c>
    </row>
    <row r="13" spans="1:2" ht="14.25">
      <c r="A13" s="372"/>
      <c r="B13" s="373"/>
    </row>
    <row r="15" spans="1:2" ht="14.25">
      <c r="A15" s="372">
        <v>3</v>
      </c>
      <c r="B15" s="372" t="s">
        <v>159</v>
      </c>
    </row>
    <row r="16" spans="1:2" ht="14.25">
      <c r="A16" s="372"/>
      <c r="B16" s="373" t="s">
        <v>160</v>
      </c>
    </row>
    <row r="17" spans="1:2" ht="14.25">
      <c r="A17" s="372"/>
      <c r="B17" s="373"/>
    </row>
    <row r="18" ht="12">
      <c r="A18" s="374"/>
    </row>
    <row r="19" spans="1:2" ht="14.25">
      <c r="A19" s="374"/>
      <c r="B19" s="372" t="s">
        <v>161</v>
      </c>
    </row>
    <row r="20" spans="1:2" ht="14.25">
      <c r="A20" s="374"/>
      <c r="B20" s="372" t="s">
        <v>162</v>
      </c>
    </row>
    <row r="21" ht="14.25">
      <c r="B21" s="372" t="s">
        <v>163</v>
      </c>
    </row>
    <row r="22" ht="14.25">
      <c r="B22" s="372" t="s">
        <v>164</v>
      </c>
    </row>
    <row r="23" ht="21.75">
      <c r="B23" s="375"/>
    </row>
    <row r="24" ht="14.25">
      <c r="B24" s="376" t="s">
        <v>165</v>
      </c>
    </row>
    <row r="26" ht="12">
      <c r="B26" s="377" t="s">
        <v>166</v>
      </c>
    </row>
    <row r="27" ht="12">
      <c r="B27" s="377" t="s">
        <v>167</v>
      </c>
    </row>
    <row r="28" ht="12">
      <c r="B28" s="377" t="s">
        <v>168</v>
      </c>
    </row>
    <row r="29" ht="12">
      <c r="B29" s="377" t="s">
        <v>169</v>
      </c>
    </row>
    <row r="30" ht="12">
      <c r="B30" s="377" t="s">
        <v>170</v>
      </c>
    </row>
    <row r="31" ht="12">
      <c r="B31" s="378"/>
    </row>
    <row r="32" ht="14.25">
      <c r="B32" s="379" t="s">
        <v>171</v>
      </c>
    </row>
    <row r="33" ht="14.25">
      <c r="B33" s="380"/>
    </row>
    <row r="34" ht="14.25">
      <c r="B34" s="380" t="s">
        <v>172</v>
      </c>
    </row>
    <row r="35" ht="14.25">
      <c r="B35" s="381" t="s">
        <v>173</v>
      </c>
    </row>
    <row r="36" ht="14.25">
      <c r="B36" s="381" t="s">
        <v>174</v>
      </c>
    </row>
    <row r="37" ht="14.25">
      <c r="B37" s="381" t="s">
        <v>175</v>
      </c>
    </row>
    <row r="38" ht="14.25">
      <c r="B38" s="381" t="s">
        <v>176</v>
      </c>
    </row>
    <row r="39" ht="14.25">
      <c r="B39" s="381" t="s">
        <v>177</v>
      </c>
    </row>
    <row r="40" ht="14.25">
      <c r="B40" s="381" t="s">
        <v>178</v>
      </c>
    </row>
    <row r="41" ht="14.25">
      <c r="B41" s="381" t="s">
        <v>179</v>
      </c>
    </row>
    <row r="42" ht="14.25">
      <c r="B42" s="381" t="s">
        <v>180</v>
      </c>
    </row>
    <row r="43" ht="14.25">
      <c r="B43" s="381" t="s">
        <v>181</v>
      </c>
    </row>
    <row r="44" ht="12">
      <c r="B44" s="377"/>
    </row>
  </sheetData>
  <hyperlinks>
    <hyperlink ref="B26" r:id="rId1" display="IEEE Patent Policy - http://standards.ieee.org/board/pat/pat-slideset.ppt"/>
  </hyperlinks>
  <printOptions/>
  <pageMargins left="0.75" right="0.75" top="1" bottom="1"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1:M39"/>
  <sheetViews>
    <sheetView zoomScale="75" zoomScaleNormal="75" workbookViewId="0" topLeftCell="A1">
      <selection activeCell="C5" sqref="C5"/>
    </sheetView>
  </sheetViews>
  <sheetFormatPr defaultColWidth="8.00390625" defaultRowHeight="12.75"/>
  <cols>
    <col min="1" max="1" width="3.75390625" style="1" customWidth="1"/>
    <col min="2" max="2" width="1.875" style="1" customWidth="1"/>
    <col min="3" max="3" width="57.375" style="1" customWidth="1"/>
    <col min="4" max="4" width="2.75390625" style="1" customWidth="1"/>
    <col min="5" max="5" width="25.125" style="1" customWidth="1"/>
    <col min="6" max="6" width="20.25390625" style="1" customWidth="1"/>
    <col min="7" max="7" width="18.125" style="1" customWidth="1"/>
    <col min="8" max="9" width="7.25390625" style="1" customWidth="1"/>
    <col min="10" max="10" width="4.875" style="1" customWidth="1"/>
    <col min="11" max="12" width="7.25390625" style="1" customWidth="1"/>
    <col min="13" max="13" width="4.875" style="1" customWidth="1"/>
    <col min="14" max="16384" width="8.125" style="1" customWidth="1"/>
  </cols>
  <sheetData>
    <row r="1" ht="21.75" customHeight="1">
      <c r="E1" s="1" t="s">
        <v>939</v>
      </c>
    </row>
    <row r="2" spans="3:13" ht="13.5">
      <c r="C2" s="630" t="s">
        <v>950</v>
      </c>
      <c r="E2" s="630" t="s">
        <v>1077</v>
      </c>
      <c r="F2" s="630" t="s">
        <v>1078</v>
      </c>
      <c r="G2" s="630" t="s">
        <v>1079</v>
      </c>
      <c r="H2" s="630"/>
      <c r="I2" s="630"/>
      <c r="J2" s="630"/>
      <c r="K2" s="630"/>
      <c r="L2" s="630"/>
      <c r="M2" s="630"/>
    </row>
    <row r="3" spans="2:3" ht="6" customHeight="1">
      <c r="B3" s="381"/>
      <c r="C3" s="372"/>
    </row>
    <row r="4" spans="1:7" ht="46.5" customHeight="1">
      <c r="A4" s="590">
        <v>1</v>
      </c>
      <c r="B4" s="381"/>
      <c r="C4" s="660" t="s">
        <v>1080</v>
      </c>
      <c r="E4" s="661" t="s">
        <v>1081</v>
      </c>
      <c r="F4" s="662" t="s">
        <v>1082</v>
      </c>
      <c r="G4" s="662">
        <v>721</v>
      </c>
    </row>
    <row r="5" spans="1:7" ht="80.25" customHeight="1">
      <c r="A5" s="590">
        <v>2</v>
      </c>
      <c r="B5" s="381"/>
      <c r="C5" s="663" t="s">
        <v>1083</v>
      </c>
      <c r="E5" s="661" t="s">
        <v>1084</v>
      </c>
      <c r="F5" s="662" t="s">
        <v>1085</v>
      </c>
      <c r="G5" s="664" t="s">
        <v>1066</v>
      </c>
    </row>
    <row r="6" spans="1:8" ht="27.75" customHeight="1">
      <c r="A6" s="590">
        <v>3</v>
      </c>
      <c r="B6" s="381"/>
      <c r="C6" s="660" t="s">
        <v>1086</v>
      </c>
      <c r="E6" s="661" t="s">
        <v>1087</v>
      </c>
      <c r="F6" s="501"/>
      <c r="G6" s="662" t="s">
        <v>1088</v>
      </c>
      <c r="H6" s="458" t="s">
        <v>1064</v>
      </c>
    </row>
    <row r="7" spans="1:7" ht="27" customHeight="1">
      <c r="A7" s="590">
        <v>4</v>
      </c>
      <c r="B7" s="381"/>
      <c r="C7" s="660" t="s">
        <v>503</v>
      </c>
      <c r="E7" s="661" t="s">
        <v>997</v>
      </c>
      <c r="F7" s="501" t="s">
        <v>1066</v>
      </c>
      <c r="G7" s="664" t="s">
        <v>1066</v>
      </c>
    </row>
    <row r="8" ht="14.25">
      <c r="B8" s="381"/>
    </row>
    <row r="9" spans="2:6" ht="14.25">
      <c r="B9" s="381"/>
      <c r="E9" s="445"/>
      <c r="F9" s="445"/>
    </row>
    <row r="10" spans="2:6" ht="14.25">
      <c r="B10" s="381"/>
      <c r="E10" s="445"/>
      <c r="F10" s="445"/>
    </row>
    <row r="11" spans="2:6" ht="14.25">
      <c r="B11" s="381"/>
      <c r="E11" s="445"/>
      <c r="F11" s="445"/>
    </row>
    <row r="12" spans="2:6" ht="14.25">
      <c r="B12" s="381"/>
      <c r="E12" s="445"/>
      <c r="F12" s="445"/>
    </row>
    <row r="13" spans="2:6" ht="14.25">
      <c r="B13" s="381"/>
      <c r="E13" s="445"/>
      <c r="F13" s="445"/>
    </row>
    <row r="14" spans="2:6" ht="14.25">
      <c r="B14" s="381"/>
      <c r="E14" s="445"/>
      <c r="F14" s="445"/>
    </row>
    <row r="15" spans="2:6" ht="14.25">
      <c r="B15" s="381"/>
      <c r="E15" s="445"/>
      <c r="F15" s="445"/>
    </row>
    <row r="16" spans="2:6" ht="14.25">
      <c r="B16" s="381"/>
      <c r="E16" s="445"/>
      <c r="F16" s="445"/>
    </row>
    <row r="17" spans="2:6" ht="14.25">
      <c r="B17" s="381"/>
      <c r="E17" s="445"/>
      <c r="F17" s="445"/>
    </row>
    <row r="18" spans="2:6" ht="14.25">
      <c r="B18" s="381"/>
      <c r="E18" s="445"/>
      <c r="F18" s="445"/>
    </row>
    <row r="19" spans="2:6" ht="14.25">
      <c r="B19" s="381"/>
      <c r="E19" s="445"/>
      <c r="F19" s="445"/>
    </row>
    <row r="20" spans="2:6" ht="14.25">
      <c r="B20" s="381"/>
      <c r="E20" s="445"/>
      <c r="F20" s="445"/>
    </row>
    <row r="21" spans="2:6" ht="14.25">
      <c r="B21" s="381"/>
      <c r="E21" s="445"/>
      <c r="F21" s="445"/>
    </row>
    <row r="22" spans="2:6" ht="14.25">
      <c r="B22" s="381"/>
      <c r="E22" s="445"/>
      <c r="F22" s="445"/>
    </row>
    <row r="23" spans="2:6" ht="14.25">
      <c r="B23" s="381"/>
      <c r="E23" s="445"/>
      <c r="F23" s="445"/>
    </row>
    <row r="24" spans="2:6" ht="14.25">
      <c r="B24" s="381"/>
      <c r="E24" s="445"/>
      <c r="F24" s="445"/>
    </row>
    <row r="25" spans="2:6" ht="14.25">
      <c r="B25" s="381"/>
      <c r="E25" s="445"/>
      <c r="F25" s="445"/>
    </row>
    <row r="26" spans="2:6" ht="14.25">
      <c r="B26" s="381"/>
      <c r="E26" s="445"/>
      <c r="F26" s="445"/>
    </row>
    <row r="27" spans="2:6" ht="14.25">
      <c r="B27" s="381"/>
      <c r="E27" s="445"/>
      <c r="F27" s="445"/>
    </row>
    <row r="28" spans="2:6" ht="14.25">
      <c r="B28" s="381"/>
      <c r="E28" s="445"/>
      <c r="F28" s="445"/>
    </row>
    <row r="29" spans="2:6" ht="14.25">
      <c r="B29" s="381"/>
      <c r="E29" s="445"/>
      <c r="F29" s="445"/>
    </row>
    <row r="30" spans="2:6" ht="14.25">
      <c r="B30" s="381"/>
      <c r="E30" s="445"/>
      <c r="F30" s="445"/>
    </row>
    <row r="31" spans="2:6" ht="14.25">
      <c r="B31" s="381"/>
      <c r="E31" s="445"/>
      <c r="F31" s="445"/>
    </row>
    <row r="32" spans="2:6" ht="14.25">
      <c r="B32" s="381"/>
      <c r="E32" s="445"/>
      <c r="F32" s="445"/>
    </row>
    <row r="33" spans="2:6" ht="14.25">
      <c r="B33" s="381"/>
      <c r="E33" s="445"/>
      <c r="F33" s="445"/>
    </row>
    <row r="34" spans="2:6" ht="14.25">
      <c r="B34" s="381"/>
      <c r="E34" s="445"/>
      <c r="F34" s="445"/>
    </row>
    <row r="35" spans="2:6" ht="14.25">
      <c r="B35" s="381"/>
      <c r="E35" s="445"/>
      <c r="F35" s="445"/>
    </row>
    <row r="36" spans="2:6" ht="14.25">
      <c r="B36" s="381"/>
      <c r="E36" s="445"/>
      <c r="F36" s="445"/>
    </row>
    <row r="37" spans="2:6" ht="14.25">
      <c r="B37" s="381"/>
      <c r="E37" s="445"/>
      <c r="F37" s="445"/>
    </row>
    <row r="38" spans="2:6" ht="14.25">
      <c r="B38" s="381"/>
      <c r="E38" s="445"/>
      <c r="F38" s="445"/>
    </row>
    <row r="39" spans="2:6" ht="14.25">
      <c r="B39" s="381"/>
      <c r="E39" s="445"/>
      <c r="F39" s="445"/>
    </row>
  </sheetData>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B1:AL20"/>
  <sheetViews>
    <sheetView zoomScale="75" zoomScaleNormal="75" workbookViewId="0" topLeftCell="A1">
      <selection activeCell="R7" sqref="R7"/>
    </sheetView>
  </sheetViews>
  <sheetFormatPr defaultColWidth="8.00390625" defaultRowHeight="12.75"/>
  <cols>
    <col min="1" max="1" width="2.25390625" style="506" customWidth="1"/>
    <col min="2" max="2" width="40.875" style="506" customWidth="1"/>
    <col min="3" max="14" width="0" style="506" hidden="1" customWidth="1"/>
    <col min="15" max="26" width="3.50390625" style="506" customWidth="1"/>
    <col min="27" max="38" width="4.25390625" style="506" customWidth="1"/>
    <col min="39" max="39" width="5.875" style="506" customWidth="1"/>
    <col min="40" max="40" width="6.375" style="506" customWidth="1"/>
    <col min="41" max="16384" width="8.25390625" style="506" customWidth="1"/>
  </cols>
  <sheetData>
    <row r="1" ht="16.5">
      <c r="B1" s="507" t="s">
        <v>696</v>
      </c>
    </row>
    <row r="2" spans="2:38" ht="12.75">
      <c r="B2" s="508"/>
      <c r="C2" s="665">
        <v>2009</v>
      </c>
      <c r="D2" s="665"/>
      <c r="E2" s="665"/>
      <c r="F2" s="665"/>
      <c r="G2" s="665"/>
      <c r="H2" s="665"/>
      <c r="I2" s="665"/>
      <c r="J2" s="665"/>
      <c r="K2" s="665"/>
      <c r="L2" s="665"/>
      <c r="M2" s="665"/>
      <c r="N2" s="665"/>
      <c r="O2" s="666">
        <v>2010</v>
      </c>
      <c r="P2" s="666"/>
      <c r="Q2" s="666"/>
      <c r="R2" s="666"/>
      <c r="S2" s="666"/>
      <c r="T2" s="666"/>
      <c r="U2" s="666"/>
      <c r="V2" s="666"/>
      <c r="W2" s="666"/>
      <c r="X2" s="666"/>
      <c r="Y2" s="666"/>
      <c r="Z2" s="666"/>
      <c r="AA2" s="667">
        <v>2011</v>
      </c>
      <c r="AB2" s="667"/>
      <c r="AC2" s="667"/>
      <c r="AD2" s="667"/>
      <c r="AE2" s="667"/>
      <c r="AF2" s="667"/>
      <c r="AG2" s="667"/>
      <c r="AH2" s="667"/>
      <c r="AI2" s="667"/>
      <c r="AJ2" s="667"/>
      <c r="AK2" s="667"/>
      <c r="AL2" s="667"/>
    </row>
    <row r="3" spans="2:38" ht="12">
      <c r="B3" s="511"/>
      <c r="C3" s="515">
        <v>1</v>
      </c>
      <c r="D3" s="513">
        <v>2</v>
      </c>
      <c r="E3" s="515">
        <v>3</v>
      </c>
      <c r="F3" s="513">
        <v>4</v>
      </c>
      <c r="G3" s="515">
        <v>5</v>
      </c>
      <c r="H3" s="513">
        <v>6</v>
      </c>
      <c r="I3" s="515">
        <v>7</v>
      </c>
      <c r="J3" s="513">
        <v>8</v>
      </c>
      <c r="K3" s="515">
        <v>9</v>
      </c>
      <c r="L3" s="513">
        <v>10</v>
      </c>
      <c r="M3" s="515">
        <v>11</v>
      </c>
      <c r="N3" s="668">
        <v>12</v>
      </c>
      <c r="O3" s="669">
        <v>1</v>
      </c>
      <c r="P3" s="513">
        <v>2</v>
      </c>
      <c r="Q3" s="515">
        <v>3</v>
      </c>
      <c r="R3" s="513">
        <v>4</v>
      </c>
      <c r="S3" s="515">
        <v>5</v>
      </c>
      <c r="T3" s="513">
        <v>6</v>
      </c>
      <c r="U3" s="515">
        <v>7</v>
      </c>
      <c r="V3" s="513">
        <v>8</v>
      </c>
      <c r="W3" s="515">
        <v>9</v>
      </c>
      <c r="X3" s="513">
        <v>10</v>
      </c>
      <c r="Y3" s="515">
        <v>11</v>
      </c>
      <c r="Z3" s="670">
        <v>12</v>
      </c>
      <c r="AA3" s="671">
        <v>1</v>
      </c>
      <c r="AB3" s="513">
        <v>2</v>
      </c>
      <c r="AC3" s="515">
        <v>3</v>
      </c>
      <c r="AD3" s="513">
        <v>4</v>
      </c>
      <c r="AE3" s="515">
        <v>5</v>
      </c>
      <c r="AF3" s="513">
        <v>6</v>
      </c>
      <c r="AG3" s="515">
        <v>7</v>
      </c>
      <c r="AH3" s="513">
        <v>8</v>
      </c>
      <c r="AI3" s="515">
        <v>9</v>
      </c>
      <c r="AJ3" s="513">
        <v>10</v>
      </c>
      <c r="AK3" s="515">
        <v>11</v>
      </c>
      <c r="AL3" s="513">
        <v>12</v>
      </c>
    </row>
    <row r="4" spans="2:38" ht="14.25">
      <c r="B4" s="672" t="s">
        <v>741</v>
      </c>
      <c r="C4" s="520"/>
      <c r="D4" s="520"/>
      <c r="E4" s="520"/>
      <c r="G4" s="520" t="s">
        <v>701</v>
      </c>
      <c r="H4" s="520" t="s">
        <v>701</v>
      </c>
      <c r="I4" s="520" t="s">
        <v>701</v>
      </c>
      <c r="J4" s="520" t="s">
        <v>701</v>
      </c>
      <c r="K4" s="520" t="s">
        <v>701</v>
      </c>
      <c r="L4" s="520" t="s">
        <v>701</v>
      </c>
      <c r="M4" s="520" t="s">
        <v>701</v>
      </c>
      <c r="N4" s="673" t="s">
        <v>701</v>
      </c>
      <c r="O4" s="674" t="s">
        <v>701</v>
      </c>
      <c r="P4" s="520" t="s">
        <v>701</v>
      </c>
      <c r="Q4" s="520" t="s">
        <v>701</v>
      </c>
      <c r="R4" s="520"/>
      <c r="S4" s="520"/>
      <c r="T4" s="520"/>
      <c r="U4" s="520"/>
      <c r="V4" s="520"/>
      <c r="W4" s="520"/>
      <c r="X4" s="520"/>
      <c r="Y4" s="520"/>
      <c r="Z4" s="675"/>
      <c r="AA4" s="676"/>
      <c r="AB4" s="520"/>
      <c r="AC4" s="520"/>
      <c r="AD4" s="520"/>
      <c r="AE4" s="520"/>
      <c r="AF4" s="520"/>
      <c r="AG4" s="520"/>
      <c r="AH4" s="520"/>
      <c r="AI4" s="520"/>
      <c r="AJ4" s="520"/>
      <c r="AK4" s="520"/>
      <c r="AL4" s="520"/>
    </row>
    <row r="5" spans="2:38" ht="14.25">
      <c r="B5" s="672" t="s">
        <v>1089</v>
      </c>
      <c r="C5" s="520"/>
      <c r="D5" s="520"/>
      <c r="E5" s="520" t="s">
        <v>701</v>
      </c>
      <c r="F5" s="520" t="s">
        <v>701</v>
      </c>
      <c r="G5" s="520" t="s">
        <v>701</v>
      </c>
      <c r="H5" s="520"/>
      <c r="I5" s="520"/>
      <c r="J5" s="520"/>
      <c r="K5" s="520"/>
      <c r="L5" s="520"/>
      <c r="N5" s="673"/>
      <c r="O5" s="674"/>
      <c r="P5" s="520"/>
      <c r="Q5" s="520" t="s">
        <v>701</v>
      </c>
      <c r="R5" s="520"/>
      <c r="S5" s="520"/>
      <c r="T5" s="520"/>
      <c r="U5" s="520"/>
      <c r="V5" s="520"/>
      <c r="W5" s="520"/>
      <c r="X5" s="520"/>
      <c r="Y5" s="520"/>
      <c r="Z5" s="675"/>
      <c r="AA5" s="676"/>
      <c r="AB5" s="520"/>
      <c r="AC5" s="520"/>
      <c r="AD5" s="520"/>
      <c r="AE5" s="520"/>
      <c r="AF5" s="520"/>
      <c r="AG5" s="520"/>
      <c r="AH5" s="520"/>
      <c r="AI5" s="520"/>
      <c r="AJ5" s="520"/>
      <c r="AK5" s="520"/>
      <c r="AL5" s="520"/>
    </row>
    <row r="6" spans="2:38" ht="14.25">
      <c r="B6" s="672" t="s">
        <v>743</v>
      </c>
      <c r="C6" s="520"/>
      <c r="D6" s="520"/>
      <c r="E6" s="520"/>
      <c r="F6" s="520"/>
      <c r="G6" s="520"/>
      <c r="H6" s="520"/>
      <c r="I6" s="520"/>
      <c r="J6" s="520" t="s">
        <v>701</v>
      </c>
      <c r="K6" s="520"/>
      <c r="L6" s="520"/>
      <c r="M6" s="520"/>
      <c r="N6" s="673"/>
      <c r="O6" s="674"/>
      <c r="P6" s="520"/>
      <c r="Q6" s="520" t="s">
        <v>701</v>
      </c>
      <c r="R6" s="520" t="s">
        <v>701</v>
      </c>
      <c r="S6" s="520" t="s">
        <v>701</v>
      </c>
      <c r="T6" s="520"/>
      <c r="U6" s="520"/>
      <c r="V6" s="520"/>
      <c r="W6" s="520"/>
      <c r="X6" s="520"/>
      <c r="Y6" s="520"/>
      <c r="Z6" s="675"/>
      <c r="AA6" s="676"/>
      <c r="AB6" s="520"/>
      <c r="AC6" s="520"/>
      <c r="AD6" s="520"/>
      <c r="AE6" s="520"/>
      <c r="AF6" s="520"/>
      <c r="AG6" s="520"/>
      <c r="AH6" s="520"/>
      <c r="AI6" s="520"/>
      <c r="AJ6" s="520"/>
      <c r="AK6" s="520"/>
      <c r="AL6" s="520"/>
    </row>
    <row r="7" spans="2:38" ht="14.25">
      <c r="B7" s="672" t="s">
        <v>725</v>
      </c>
      <c r="C7" s="520"/>
      <c r="D7" s="520"/>
      <c r="E7" s="520"/>
      <c r="F7" s="522"/>
      <c r="G7" s="520"/>
      <c r="I7" s="520"/>
      <c r="J7" s="520"/>
      <c r="K7" s="520"/>
      <c r="L7" s="520"/>
      <c r="M7" s="520"/>
      <c r="N7" s="673"/>
      <c r="O7" s="674"/>
      <c r="P7" s="520"/>
      <c r="Q7" s="520"/>
      <c r="R7" s="520"/>
      <c r="S7" s="520" t="s">
        <v>701</v>
      </c>
      <c r="T7" s="520" t="s">
        <v>701</v>
      </c>
      <c r="U7" s="520" t="s">
        <v>701</v>
      </c>
      <c r="V7" s="520"/>
      <c r="W7" s="520"/>
      <c r="X7" s="520"/>
      <c r="Y7" s="520"/>
      <c r="Z7" s="675"/>
      <c r="AA7" s="676"/>
      <c r="AB7" s="520"/>
      <c r="AC7" s="520"/>
      <c r="AD7" s="522"/>
      <c r="AE7" s="520"/>
      <c r="AG7" s="520"/>
      <c r="AH7" s="520"/>
      <c r="AI7" s="520"/>
      <c r="AJ7" s="520"/>
      <c r="AK7" s="520"/>
      <c r="AL7" s="520"/>
    </row>
    <row r="8" spans="2:38" ht="14.25">
      <c r="B8" s="677" t="s">
        <v>1090</v>
      </c>
      <c r="C8" s="520"/>
      <c r="D8" s="520"/>
      <c r="E8" s="520"/>
      <c r="F8" s="520"/>
      <c r="G8" s="520"/>
      <c r="H8" s="520"/>
      <c r="I8" s="520"/>
      <c r="J8" s="520"/>
      <c r="K8" s="520"/>
      <c r="L8" s="520"/>
      <c r="M8" s="520"/>
      <c r="N8" s="673"/>
      <c r="O8" s="674"/>
      <c r="P8" s="520"/>
      <c r="Q8" s="520"/>
      <c r="R8" s="520"/>
      <c r="S8" s="520"/>
      <c r="T8" s="520"/>
      <c r="U8" s="520" t="s">
        <v>701</v>
      </c>
      <c r="V8" s="520"/>
      <c r="W8" s="520"/>
      <c r="X8" s="520"/>
      <c r="Y8" s="520"/>
      <c r="Z8" s="675"/>
      <c r="AA8" s="676"/>
      <c r="AB8" s="520"/>
      <c r="AC8" s="676"/>
      <c r="AD8" s="520"/>
      <c r="AE8" s="520"/>
      <c r="AF8" s="520"/>
      <c r="AG8" s="520"/>
      <c r="AH8" s="520"/>
      <c r="AI8" s="520"/>
      <c r="AJ8" s="520"/>
      <c r="AK8" s="520"/>
      <c r="AL8" s="520"/>
    </row>
    <row r="9" spans="2:38" ht="14.25">
      <c r="B9" s="678" t="s">
        <v>745</v>
      </c>
      <c r="C9" s="520"/>
      <c r="D9" s="520"/>
      <c r="E9" s="520"/>
      <c r="F9" s="520"/>
      <c r="G9" s="520"/>
      <c r="H9" s="520"/>
      <c r="I9" s="520"/>
      <c r="J9" s="520"/>
      <c r="K9" s="520"/>
      <c r="L9" s="520"/>
      <c r="M9" s="520"/>
      <c r="N9" s="673"/>
      <c r="O9" s="674"/>
      <c r="P9" s="520"/>
      <c r="Q9" s="520"/>
      <c r="R9" s="520"/>
      <c r="S9" s="520"/>
      <c r="T9" s="520"/>
      <c r="U9" s="520"/>
      <c r="V9" s="520" t="s">
        <v>701</v>
      </c>
      <c r="W9" s="520" t="s">
        <v>701</v>
      </c>
      <c r="X9" s="520"/>
      <c r="Y9" s="520"/>
      <c r="Z9" s="675"/>
      <c r="AA9" s="676"/>
      <c r="AB9" s="520"/>
      <c r="AC9" s="676"/>
      <c r="AD9" s="520"/>
      <c r="AE9" s="520"/>
      <c r="AF9" s="520"/>
      <c r="AG9" s="520"/>
      <c r="AH9" s="520"/>
      <c r="AI9" s="520"/>
      <c r="AJ9" s="520"/>
      <c r="AK9" s="520"/>
      <c r="AL9" s="520"/>
    </row>
    <row r="10" spans="2:38" ht="14.25">
      <c r="B10" s="678" t="s">
        <v>1091</v>
      </c>
      <c r="C10" s="520"/>
      <c r="D10" s="520"/>
      <c r="E10" s="520"/>
      <c r="F10" s="520"/>
      <c r="G10" s="520"/>
      <c r="H10" s="520"/>
      <c r="I10" s="520"/>
      <c r="J10" s="520"/>
      <c r="K10" s="520"/>
      <c r="L10" s="520"/>
      <c r="M10" s="520"/>
      <c r="N10" s="673"/>
      <c r="O10" s="674"/>
      <c r="P10" s="520"/>
      <c r="Q10" s="520"/>
      <c r="R10" s="520"/>
      <c r="S10" s="520"/>
      <c r="T10" s="520"/>
      <c r="U10" s="520"/>
      <c r="V10" s="520"/>
      <c r="W10" s="520" t="s">
        <v>701</v>
      </c>
      <c r="X10" s="520" t="s">
        <v>701</v>
      </c>
      <c r="Y10" s="520" t="s">
        <v>701</v>
      </c>
      <c r="Z10" s="675"/>
      <c r="AA10" s="676"/>
      <c r="AB10" s="520"/>
      <c r="AC10" s="676"/>
      <c r="AD10" s="520"/>
      <c r="AE10" s="520"/>
      <c r="AF10" s="520"/>
      <c r="AG10" s="520"/>
      <c r="AH10" s="520"/>
      <c r="AI10" s="520"/>
      <c r="AJ10" s="520"/>
      <c r="AK10" s="520"/>
      <c r="AL10" s="520"/>
    </row>
    <row r="11" spans="2:38" ht="14.25">
      <c r="B11" s="678" t="s">
        <v>747</v>
      </c>
      <c r="C11" s="520"/>
      <c r="D11" s="520"/>
      <c r="E11" s="520"/>
      <c r="F11" s="520"/>
      <c r="G11" s="520"/>
      <c r="H11" s="520"/>
      <c r="I11" s="520"/>
      <c r="J11" s="520"/>
      <c r="K11" s="520"/>
      <c r="L11" s="520"/>
      <c r="M11" s="520"/>
      <c r="N11" s="673"/>
      <c r="O11" s="674"/>
      <c r="P11" s="520"/>
      <c r="Q11" s="520"/>
      <c r="R11" s="520"/>
      <c r="S11" s="520"/>
      <c r="T11" s="520"/>
      <c r="U11" s="520"/>
      <c r="V11" s="520"/>
      <c r="W11" s="520"/>
      <c r="X11" s="520"/>
      <c r="Y11" s="520" t="s">
        <v>701</v>
      </c>
      <c r="Z11" s="675"/>
      <c r="AA11" s="676"/>
      <c r="AB11" s="520"/>
      <c r="AC11" s="676"/>
      <c r="AD11" s="520"/>
      <c r="AE11" s="520"/>
      <c r="AF11" s="520"/>
      <c r="AG11" s="520"/>
      <c r="AH11" s="520"/>
      <c r="AI11" s="520"/>
      <c r="AJ11" s="520"/>
      <c r="AK11" s="520"/>
      <c r="AL11" s="520"/>
    </row>
    <row r="12" spans="2:38" ht="23.25">
      <c r="B12" s="678" t="s">
        <v>1092</v>
      </c>
      <c r="C12" s="520"/>
      <c r="D12" s="520"/>
      <c r="E12" s="520"/>
      <c r="F12" s="520"/>
      <c r="G12" s="520"/>
      <c r="H12" s="520"/>
      <c r="I12" s="520"/>
      <c r="J12" s="520"/>
      <c r="K12" s="520"/>
      <c r="L12" s="520"/>
      <c r="M12" s="520"/>
      <c r="N12" s="673"/>
      <c r="O12" s="674"/>
      <c r="P12" s="520"/>
      <c r="Q12" s="520"/>
      <c r="R12" s="520"/>
      <c r="S12" s="520"/>
      <c r="T12" s="520"/>
      <c r="U12" s="520"/>
      <c r="V12" s="520"/>
      <c r="W12" s="520"/>
      <c r="X12" s="520"/>
      <c r="Y12" s="520" t="s">
        <v>701</v>
      </c>
      <c r="Z12" s="675" t="s">
        <v>701</v>
      </c>
      <c r="AA12" s="676" t="s">
        <v>701</v>
      </c>
      <c r="AB12" s="520"/>
      <c r="AC12" s="676"/>
      <c r="AD12" s="520"/>
      <c r="AE12" s="520"/>
      <c r="AF12" s="520"/>
      <c r="AG12" s="520"/>
      <c r="AH12" s="520"/>
      <c r="AI12" s="520"/>
      <c r="AJ12" s="520"/>
      <c r="AK12" s="520"/>
      <c r="AL12" s="520"/>
    </row>
    <row r="13" spans="2:38" ht="14.25">
      <c r="B13" s="678" t="s">
        <v>749</v>
      </c>
      <c r="C13" s="520"/>
      <c r="D13" s="520"/>
      <c r="E13" s="520"/>
      <c r="F13" s="520"/>
      <c r="G13" s="520"/>
      <c r="H13" s="520"/>
      <c r="I13" s="520"/>
      <c r="J13" s="520"/>
      <c r="K13" s="520"/>
      <c r="L13" s="520"/>
      <c r="M13" s="520"/>
      <c r="N13" s="673"/>
      <c r="O13" s="674"/>
      <c r="P13" s="520"/>
      <c r="Q13" s="520"/>
      <c r="R13" s="520"/>
      <c r="S13" s="520"/>
      <c r="T13" s="520"/>
      <c r="U13" s="520"/>
      <c r="V13" s="520"/>
      <c r="W13" s="520"/>
      <c r="X13" s="520"/>
      <c r="Y13" s="520"/>
      <c r="Z13" s="675"/>
      <c r="AA13" s="676" t="s">
        <v>701</v>
      </c>
      <c r="AB13" s="520"/>
      <c r="AC13" s="676"/>
      <c r="AD13" s="520"/>
      <c r="AE13" s="520"/>
      <c r="AF13" s="520"/>
      <c r="AG13" s="520"/>
      <c r="AH13" s="520"/>
      <c r="AI13" s="520"/>
      <c r="AJ13" s="520"/>
      <c r="AK13" s="520"/>
      <c r="AL13" s="520"/>
    </row>
    <row r="14" spans="2:38" ht="14.25">
      <c r="B14" s="678" t="s">
        <v>1093</v>
      </c>
      <c r="C14" s="520"/>
      <c r="D14" s="520"/>
      <c r="E14" s="520"/>
      <c r="F14" s="520"/>
      <c r="G14" s="520"/>
      <c r="H14" s="520"/>
      <c r="I14" s="520"/>
      <c r="J14" s="520"/>
      <c r="K14" s="520"/>
      <c r="L14" s="520"/>
      <c r="M14" s="520"/>
      <c r="N14" s="673"/>
      <c r="O14" s="674"/>
      <c r="P14" s="520"/>
      <c r="Q14" s="520"/>
      <c r="R14" s="520"/>
      <c r="S14" s="520"/>
      <c r="T14" s="520"/>
      <c r="U14" s="520"/>
      <c r="V14" s="520"/>
      <c r="W14" s="520"/>
      <c r="X14" s="520"/>
      <c r="Y14" s="520"/>
      <c r="Z14" s="675"/>
      <c r="AA14" s="676" t="s">
        <v>701</v>
      </c>
      <c r="AB14" s="520" t="s">
        <v>701</v>
      </c>
      <c r="AC14" s="676" t="s">
        <v>701</v>
      </c>
      <c r="AD14" s="520"/>
      <c r="AE14" s="520"/>
      <c r="AF14" s="520"/>
      <c r="AG14" s="520"/>
      <c r="AH14" s="520"/>
      <c r="AI14" s="520"/>
      <c r="AJ14" s="520"/>
      <c r="AK14" s="520"/>
      <c r="AL14" s="520"/>
    </row>
    <row r="15" spans="2:38" ht="14.25">
      <c r="B15" s="678" t="s">
        <v>751</v>
      </c>
      <c r="C15" s="520"/>
      <c r="D15" s="520"/>
      <c r="E15" s="520"/>
      <c r="F15" s="520"/>
      <c r="G15" s="520"/>
      <c r="H15" s="520"/>
      <c r="I15" s="520"/>
      <c r="J15" s="520"/>
      <c r="K15" s="520"/>
      <c r="L15" s="520"/>
      <c r="M15" s="520"/>
      <c r="N15" s="673"/>
      <c r="O15" s="674"/>
      <c r="P15" s="520"/>
      <c r="Q15" s="520"/>
      <c r="R15" s="520"/>
      <c r="S15" s="520"/>
      <c r="T15" s="520"/>
      <c r="U15" s="520"/>
      <c r="V15" s="520"/>
      <c r="W15" s="520"/>
      <c r="X15" s="520"/>
      <c r="Y15" s="520"/>
      <c r="Z15" s="675"/>
      <c r="AA15" s="676"/>
      <c r="AB15" s="520"/>
      <c r="AC15" s="520" t="s">
        <v>701</v>
      </c>
      <c r="AD15" s="520"/>
      <c r="AE15" s="520"/>
      <c r="AF15" s="520"/>
      <c r="AG15" s="520"/>
      <c r="AH15" s="520"/>
      <c r="AI15" s="520"/>
      <c r="AJ15" s="520"/>
      <c r="AK15" s="520"/>
      <c r="AL15" s="520"/>
    </row>
    <row r="16" spans="2:38" ht="34.5">
      <c r="B16" s="678" t="s">
        <v>1094</v>
      </c>
      <c r="C16" s="520"/>
      <c r="D16" s="520"/>
      <c r="E16" s="520"/>
      <c r="F16" s="520"/>
      <c r="G16" s="520"/>
      <c r="H16" s="520"/>
      <c r="I16" s="520"/>
      <c r="J16" s="520"/>
      <c r="K16" s="520"/>
      <c r="L16" s="520"/>
      <c r="M16" s="520"/>
      <c r="N16" s="673"/>
      <c r="O16" s="674"/>
      <c r="P16" s="520"/>
      <c r="Q16" s="520"/>
      <c r="R16" s="520"/>
      <c r="S16" s="520"/>
      <c r="T16" s="520"/>
      <c r="U16" s="520"/>
      <c r="V16" s="520"/>
      <c r="W16" s="520"/>
      <c r="X16" s="520"/>
      <c r="Z16" s="675"/>
      <c r="AA16" s="679" t="s">
        <v>701</v>
      </c>
      <c r="AB16" s="679" t="s">
        <v>701</v>
      </c>
      <c r="AC16" s="679" t="s">
        <v>701</v>
      </c>
      <c r="AD16" s="679" t="s">
        <v>701</v>
      </c>
      <c r="AE16" s="679" t="s">
        <v>701</v>
      </c>
      <c r="AF16" s="520"/>
      <c r="AG16" s="520"/>
      <c r="AH16" s="520"/>
      <c r="AI16" s="520"/>
      <c r="AJ16" s="520"/>
      <c r="AK16" s="520"/>
      <c r="AL16" s="520"/>
    </row>
    <row r="17" spans="2:38" ht="23.25">
      <c r="B17" s="678" t="s">
        <v>1095</v>
      </c>
      <c r="C17" s="520"/>
      <c r="D17" s="520"/>
      <c r="E17" s="520"/>
      <c r="F17" s="520"/>
      <c r="G17" s="520"/>
      <c r="H17" s="520"/>
      <c r="I17" s="520"/>
      <c r="J17" s="520"/>
      <c r="K17" s="520"/>
      <c r="L17" s="520"/>
      <c r="M17" s="520"/>
      <c r="N17" s="673"/>
      <c r="O17" s="674"/>
      <c r="P17" s="520"/>
      <c r="Q17" s="520"/>
      <c r="R17" s="520"/>
      <c r="S17" s="520"/>
      <c r="T17" s="520"/>
      <c r="U17" s="520"/>
      <c r="V17" s="520"/>
      <c r="W17" s="520"/>
      <c r="X17" s="520"/>
      <c r="Y17" s="520"/>
      <c r="Z17" s="675"/>
      <c r="AA17" s="676"/>
      <c r="AB17" s="520"/>
      <c r="AC17" s="520" t="s">
        <v>701</v>
      </c>
      <c r="AD17" s="520"/>
      <c r="AE17" s="520"/>
      <c r="AF17" s="520"/>
      <c r="AG17" s="520"/>
      <c r="AH17" s="520"/>
      <c r="AI17" s="520"/>
      <c r="AJ17" s="520"/>
      <c r="AK17" s="520"/>
      <c r="AL17" s="520"/>
    </row>
    <row r="18" spans="2:38" ht="23.25">
      <c r="B18" s="678" t="s">
        <v>1096</v>
      </c>
      <c r="C18" s="520"/>
      <c r="D18" s="520"/>
      <c r="E18" s="520"/>
      <c r="F18" s="520"/>
      <c r="G18" s="520"/>
      <c r="H18" s="520"/>
      <c r="I18" s="520"/>
      <c r="J18" s="520"/>
      <c r="K18" s="520"/>
      <c r="L18" s="520"/>
      <c r="M18" s="520"/>
      <c r="N18" s="673"/>
      <c r="O18" s="674"/>
      <c r="P18" s="520"/>
      <c r="Q18" s="520"/>
      <c r="R18" s="520"/>
      <c r="S18" s="520"/>
      <c r="T18" s="520"/>
      <c r="U18" s="520"/>
      <c r="V18" s="520"/>
      <c r="W18" s="520"/>
      <c r="X18" s="520"/>
      <c r="Y18" s="520"/>
      <c r="Z18" s="675"/>
      <c r="AA18" s="676"/>
      <c r="AB18" s="520"/>
      <c r="AC18" s="520" t="s">
        <v>701</v>
      </c>
      <c r="AD18" s="520" t="s">
        <v>701</v>
      </c>
      <c r="AE18" s="520"/>
      <c r="AF18" s="520"/>
      <c r="AG18" s="520"/>
      <c r="AH18" s="520"/>
      <c r="AI18" s="520"/>
      <c r="AJ18" s="520"/>
      <c r="AK18" s="520"/>
      <c r="AL18" s="520"/>
    </row>
    <row r="19" spans="2:38" ht="14.25">
      <c r="B19" s="678" t="s">
        <v>1097</v>
      </c>
      <c r="C19" s="520"/>
      <c r="D19" s="520"/>
      <c r="E19" s="520"/>
      <c r="F19" s="520"/>
      <c r="G19" s="520"/>
      <c r="H19" s="520"/>
      <c r="I19" s="520"/>
      <c r="J19" s="520"/>
      <c r="K19" s="520"/>
      <c r="L19" s="520"/>
      <c r="M19" s="520"/>
      <c r="N19" s="673"/>
      <c r="O19" s="680"/>
      <c r="P19" s="681"/>
      <c r="Q19" s="681"/>
      <c r="R19" s="681"/>
      <c r="S19" s="681"/>
      <c r="T19" s="681"/>
      <c r="U19" s="681"/>
      <c r="V19" s="681"/>
      <c r="W19" s="681"/>
      <c r="X19" s="681"/>
      <c r="Y19" s="681"/>
      <c r="Z19" s="682"/>
      <c r="AA19" s="676"/>
      <c r="AB19" s="520"/>
      <c r="AC19" s="520"/>
      <c r="AD19" s="520"/>
      <c r="AE19" s="520" t="s">
        <v>701</v>
      </c>
      <c r="AF19" s="520" t="s">
        <v>701</v>
      </c>
      <c r="AG19" s="520" t="s">
        <v>701</v>
      </c>
      <c r="AH19" s="520"/>
      <c r="AI19" s="520"/>
      <c r="AJ19" s="520"/>
      <c r="AK19" s="520"/>
      <c r="AL19" s="520"/>
    </row>
    <row r="20" ht="14.25">
      <c r="AF20" s="520" t="s">
        <v>701</v>
      </c>
    </row>
  </sheetData>
  <mergeCells count="3">
    <mergeCell ref="C2:N2"/>
    <mergeCell ref="O2:Z2"/>
    <mergeCell ref="AA2:AL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B1:AL20"/>
  <sheetViews>
    <sheetView zoomScale="75" zoomScaleNormal="75" workbookViewId="0" topLeftCell="A1">
      <selection activeCell="B22" sqref="B22"/>
    </sheetView>
  </sheetViews>
  <sheetFormatPr defaultColWidth="8.00390625" defaultRowHeight="12.75"/>
  <cols>
    <col min="1" max="1" width="2.25390625" style="506" customWidth="1"/>
    <col min="2" max="2" width="48.625" style="506" customWidth="1"/>
    <col min="3" max="14" width="0" style="506" hidden="1" customWidth="1"/>
    <col min="15" max="26" width="4.375" style="506" customWidth="1"/>
    <col min="27" max="38" width="4.25390625" style="506" customWidth="1"/>
    <col min="39" max="39" width="5.875" style="506" customWidth="1"/>
    <col min="40" max="40" width="6.375" style="506" customWidth="1"/>
    <col min="41" max="16384" width="8.25390625" style="506" customWidth="1"/>
  </cols>
  <sheetData>
    <row r="1" ht="16.5">
      <c r="B1" s="507" t="s">
        <v>696</v>
      </c>
    </row>
    <row r="2" spans="2:38" ht="12.75">
      <c r="B2" s="508"/>
      <c r="C2" s="665">
        <v>2009</v>
      </c>
      <c r="D2" s="665"/>
      <c r="E2" s="665"/>
      <c r="F2" s="665"/>
      <c r="G2" s="665"/>
      <c r="H2" s="665"/>
      <c r="I2" s="665"/>
      <c r="J2" s="665"/>
      <c r="K2" s="665"/>
      <c r="L2" s="665"/>
      <c r="M2" s="665"/>
      <c r="N2" s="665"/>
      <c r="O2" s="666">
        <v>2010</v>
      </c>
      <c r="P2" s="666"/>
      <c r="Q2" s="666"/>
      <c r="R2" s="666"/>
      <c r="S2" s="666"/>
      <c r="T2" s="666"/>
      <c r="U2" s="666"/>
      <c r="V2" s="666"/>
      <c r="W2" s="666"/>
      <c r="X2" s="666"/>
      <c r="Y2" s="666"/>
      <c r="Z2" s="666"/>
      <c r="AA2" s="667">
        <v>2011</v>
      </c>
      <c r="AB2" s="667"/>
      <c r="AC2" s="667"/>
      <c r="AD2" s="667"/>
      <c r="AE2" s="667"/>
      <c r="AF2" s="667"/>
      <c r="AG2" s="667"/>
      <c r="AH2" s="667"/>
      <c r="AI2" s="667"/>
      <c r="AJ2" s="667"/>
      <c r="AK2" s="667"/>
      <c r="AL2" s="667"/>
    </row>
    <row r="3" spans="2:38" ht="12">
      <c r="B3" s="511"/>
      <c r="C3" s="515">
        <v>1</v>
      </c>
      <c r="D3" s="513">
        <v>2</v>
      </c>
      <c r="E3" s="515">
        <v>3</v>
      </c>
      <c r="F3" s="513">
        <v>4</v>
      </c>
      <c r="G3" s="515">
        <v>5</v>
      </c>
      <c r="H3" s="513">
        <v>6</v>
      </c>
      <c r="I3" s="515">
        <v>7</v>
      </c>
      <c r="J3" s="513">
        <v>8</v>
      </c>
      <c r="K3" s="515">
        <v>9</v>
      </c>
      <c r="L3" s="513">
        <v>10</v>
      </c>
      <c r="M3" s="515">
        <v>11</v>
      </c>
      <c r="N3" s="668">
        <v>12</v>
      </c>
      <c r="O3" s="669">
        <v>1</v>
      </c>
      <c r="P3" s="513">
        <v>2</v>
      </c>
      <c r="Q3" s="515">
        <v>3</v>
      </c>
      <c r="R3" s="513">
        <v>4</v>
      </c>
      <c r="S3" s="515">
        <v>5</v>
      </c>
      <c r="T3" s="513">
        <v>6</v>
      </c>
      <c r="U3" s="515">
        <v>7</v>
      </c>
      <c r="V3" s="513">
        <v>8</v>
      </c>
      <c r="W3" s="515">
        <v>9</v>
      </c>
      <c r="X3" s="513">
        <v>10</v>
      </c>
      <c r="Y3" s="515">
        <v>11</v>
      </c>
      <c r="Z3" s="670">
        <v>12</v>
      </c>
      <c r="AA3" s="671">
        <v>1</v>
      </c>
      <c r="AB3" s="513">
        <v>2</v>
      </c>
      <c r="AC3" s="515">
        <v>3</v>
      </c>
      <c r="AD3" s="513">
        <v>4</v>
      </c>
      <c r="AE3" s="515">
        <v>5</v>
      </c>
      <c r="AF3" s="513">
        <v>6</v>
      </c>
      <c r="AG3" s="515">
        <v>7</v>
      </c>
      <c r="AH3" s="513">
        <v>8</v>
      </c>
      <c r="AI3" s="515">
        <v>9</v>
      </c>
      <c r="AJ3" s="513">
        <v>10</v>
      </c>
      <c r="AK3" s="515">
        <v>11</v>
      </c>
      <c r="AL3" s="513">
        <v>12</v>
      </c>
    </row>
    <row r="4" spans="2:38" ht="14.25">
      <c r="B4" s="683" t="s">
        <v>741</v>
      </c>
      <c r="C4" s="520"/>
      <c r="D4" s="520"/>
      <c r="E4" s="520"/>
      <c r="G4" s="520" t="s">
        <v>701</v>
      </c>
      <c r="H4" s="520" t="s">
        <v>701</v>
      </c>
      <c r="I4" s="520" t="s">
        <v>701</v>
      </c>
      <c r="J4" s="520" t="s">
        <v>701</v>
      </c>
      <c r="K4" s="520" t="s">
        <v>701</v>
      </c>
      <c r="L4" s="520" t="s">
        <v>701</v>
      </c>
      <c r="M4" s="520" t="s">
        <v>701</v>
      </c>
      <c r="N4" s="673" t="s">
        <v>701</v>
      </c>
      <c r="O4" s="674" t="s">
        <v>701</v>
      </c>
      <c r="P4" s="520" t="s">
        <v>701</v>
      </c>
      <c r="Q4" s="520" t="s">
        <v>701</v>
      </c>
      <c r="R4" s="520"/>
      <c r="S4" s="520"/>
      <c r="T4" s="520"/>
      <c r="U4" s="520"/>
      <c r="V4" s="520"/>
      <c r="W4" s="520"/>
      <c r="X4" s="520"/>
      <c r="Y4" s="520"/>
      <c r="Z4" s="675"/>
      <c r="AA4" s="676"/>
      <c r="AB4" s="520"/>
      <c r="AC4" s="520"/>
      <c r="AD4" s="520"/>
      <c r="AE4" s="520"/>
      <c r="AF4" s="520"/>
      <c r="AG4" s="520"/>
      <c r="AH4" s="520"/>
      <c r="AI4" s="520"/>
      <c r="AJ4" s="520"/>
      <c r="AK4" s="520"/>
      <c r="AL4" s="520"/>
    </row>
    <row r="5" spans="2:38" ht="14.25">
      <c r="B5" s="683" t="s">
        <v>1089</v>
      </c>
      <c r="C5" s="520"/>
      <c r="D5" s="520"/>
      <c r="E5" s="520" t="s">
        <v>701</v>
      </c>
      <c r="F5" s="520" t="s">
        <v>701</v>
      </c>
      <c r="G5" s="520" t="s">
        <v>701</v>
      </c>
      <c r="H5" s="520"/>
      <c r="I5" s="520"/>
      <c r="J5" s="520"/>
      <c r="K5" s="520"/>
      <c r="L5" s="520"/>
      <c r="N5" s="673"/>
      <c r="O5" s="674"/>
      <c r="P5" s="520"/>
      <c r="Q5" s="520" t="s">
        <v>701</v>
      </c>
      <c r="R5" s="520"/>
      <c r="S5" s="520"/>
      <c r="T5" s="520"/>
      <c r="U5" s="520"/>
      <c r="V5" s="520"/>
      <c r="W5" s="520"/>
      <c r="X5" s="520"/>
      <c r="Y5" s="520"/>
      <c r="Z5" s="675"/>
      <c r="AA5" s="676"/>
      <c r="AB5" s="520"/>
      <c r="AC5" s="520"/>
      <c r="AD5" s="520"/>
      <c r="AE5" s="520"/>
      <c r="AF5" s="520"/>
      <c r="AG5" s="520"/>
      <c r="AH5" s="520"/>
      <c r="AI5" s="520"/>
      <c r="AJ5" s="520"/>
      <c r="AK5" s="520"/>
      <c r="AL5" s="520"/>
    </row>
    <row r="6" spans="2:38" ht="14.25">
      <c r="B6" s="683" t="s">
        <v>743</v>
      </c>
      <c r="C6" s="520"/>
      <c r="D6" s="520"/>
      <c r="E6" s="520"/>
      <c r="F6" s="520"/>
      <c r="G6" s="520"/>
      <c r="H6" s="520"/>
      <c r="I6" s="520"/>
      <c r="J6" s="520" t="s">
        <v>701</v>
      </c>
      <c r="K6" s="520"/>
      <c r="L6" s="520"/>
      <c r="M6" s="520"/>
      <c r="N6" s="673"/>
      <c r="O6" s="674"/>
      <c r="P6" s="520"/>
      <c r="Q6" s="520" t="s">
        <v>701</v>
      </c>
      <c r="R6" s="520" t="s">
        <v>701</v>
      </c>
      <c r="S6" s="520" t="s">
        <v>701</v>
      </c>
      <c r="T6" s="520"/>
      <c r="U6" s="520"/>
      <c r="V6" s="520"/>
      <c r="W6" s="520"/>
      <c r="X6" s="520"/>
      <c r="Y6" s="520"/>
      <c r="Z6" s="675"/>
      <c r="AA6" s="676"/>
      <c r="AB6" s="520"/>
      <c r="AC6" s="520"/>
      <c r="AD6" s="520"/>
      <c r="AE6" s="520"/>
      <c r="AF6" s="520"/>
      <c r="AG6" s="520"/>
      <c r="AH6" s="520"/>
      <c r="AI6" s="520"/>
      <c r="AJ6" s="520"/>
      <c r="AK6" s="520"/>
      <c r="AL6" s="520"/>
    </row>
    <row r="7" spans="2:38" ht="14.25">
      <c r="B7" s="683" t="s">
        <v>725</v>
      </c>
      <c r="C7" s="520"/>
      <c r="D7" s="520"/>
      <c r="E7" s="520"/>
      <c r="F7" s="522"/>
      <c r="G7" s="520"/>
      <c r="I7" s="520"/>
      <c r="J7" s="520"/>
      <c r="K7" s="520"/>
      <c r="L7" s="520"/>
      <c r="M7" s="520"/>
      <c r="N7" s="673"/>
      <c r="O7" s="674"/>
      <c r="P7" s="520"/>
      <c r="Q7" s="520"/>
      <c r="R7" s="520"/>
      <c r="S7" s="520" t="s">
        <v>701</v>
      </c>
      <c r="T7" s="520" t="s">
        <v>701</v>
      </c>
      <c r="U7" s="520" t="s">
        <v>701</v>
      </c>
      <c r="V7" s="520"/>
      <c r="W7" s="520"/>
      <c r="X7" s="520"/>
      <c r="Y7" s="520"/>
      <c r="Z7" s="675"/>
      <c r="AA7" s="676"/>
      <c r="AB7" s="520"/>
      <c r="AC7" s="520"/>
      <c r="AD7" s="522"/>
      <c r="AE7" s="520"/>
      <c r="AG7" s="520"/>
      <c r="AH7" s="520"/>
      <c r="AI7" s="520"/>
      <c r="AJ7" s="520"/>
      <c r="AK7" s="520"/>
      <c r="AL7" s="520"/>
    </row>
    <row r="8" spans="2:38" ht="14.25">
      <c r="B8" s="684" t="s">
        <v>1090</v>
      </c>
      <c r="C8" s="520"/>
      <c r="D8" s="520"/>
      <c r="E8" s="520"/>
      <c r="F8" s="520"/>
      <c r="G8" s="520"/>
      <c r="H8" s="520"/>
      <c r="I8" s="520"/>
      <c r="J8" s="520"/>
      <c r="K8" s="520"/>
      <c r="L8" s="520"/>
      <c r="M8" s="520"/>
      <c r="N8" s="673"/>
      <c r="O8" s="674"/>
      <c r="P8" s="520"/>
      <c r="Q8" s="520"/>
      <c r="R8" s="520"/>
      <c r="S8" s="520"/>
      <c r="T8" s="520"/>
      <c r="U8" s="520" t="s">
        <v>701</v>
      </c>
      <c r="V8" s="520"/>
      <c r="W8" s="520"/>
      <c r="X8" s="520"/>
      <c r="Y8" s="520"/>
      <c r="Z8" s="675"/>
      <c r="AA8" s="676"/>
      <c r="AB8" s="520"/>
      <c r="AC8" s="676"/>
      <c r="AD8" s="520"/>
      <c r="AE8" s="520"/>
      <c r="AF8" s="520"/>
      <c r="AG8" s="520"/>
      <c r="AH8" s="520"/>
      <c r="AI8" s="520"/>
      <c r="AJ8" s="520"/>
      <c r="AK8" s="520"/>
      <c r="AL8" s="520"/>
    </row>
    <row r="9" spans="2:38" ht="14.25">
      <c r="B9" s="685" t="s">
        <v>745</v>
      </c>
      <c r="C9" s="520"/>
      <c r="D9" s="520"/>
      <c r="E9" s="520"/>
      <c r="F9" s="520"/>
      <c r="G9" s="520"/>
      <c r="H9" s="520"/>
      <c r="I9" s="520"/>
      <c r="J9" s="520"/>
      <c r="K9" s="520"/>
      <c r="L9" s="520"/>
      <c r="M9" s="520"/>
      <c r="N9" s="673"/>
      <c r="O9" s="674"/>
      <c r="P9" s="520"/>
      <c r="Q9" s="520"/>
      <c r="R9" s="520"/>
      <c r="S9" s="520"/>
      <c r="T9" s="520"/>
      <c r="U9" s="520"/>
      <c r="V9" s="520" t="s">
        <v>701</v>
      </c>
      <c r="W9" s="520" t="s">
        <v>701</v>
      </c>
      <c r="X9" s="520"/>
      <c r="Y9" s="520"/>
      <c r="Z9" s="675"/>
      <c r="AA9" s="676"/>
      <c r="AB9" s="520"/>
      <c r="AC9" s="676"/>
      <c r="AD9" s="520"/>
      <c r="AE9" s="520"/>
      <c r="AF9" s="520"/>
      <c r="AG9" s="520"/>
      <c r="AH9" s="520"/>
      <c r="AI9" s="520"/>
      <c r="AJ9" s="520"/>
      <c r="AK9" s="520"/>
      <c r="AL9" s="520"/>
    </row>
    <row r="10" spans="2:38" ht="14.25">
      <c r="B10" s="685" t="s">
        <v>1091</v>
      </c>
      <c r="C10" s="520"/>
      <c r="D10" s="520"/>
      <c r="E10" s="520"/>
      <c r="F10" s="520"/>
      <c r="G10" s="520"/>
      <c r="H10" s="520"/>
      <c r="I10" s="520"/>
      <c r="J10" s="520"/>
      <c r="K10" s="520"/>
      <c r="L10" s="520"/>
      <c r="M10" s="520"/>
      <c r="N10" s="673"/>
      <c r="O10" s="674"/>
      <c r="P10" s="520"/>
      <c r="Q10" s="520"/>
      <c r="R10" s="520"/>
      <c r="S10" s="520"/>
      <c r="T10" s="520"/>
      <c r="U10" s="520"/>
      <c r="V10" s="520"/>
      <c r="W10" s="520" t="s">
        <v>701</v>
      </c>
      <c r="X10" s="520" t="s">
        <v>701</v>
      </c>
      <c r="Y10" s="520" t="s">
        <v>701</v>
      </c>
      <c r="Z10" s="675"/>
      <c r="AA10" s="676"/>
      <c r="AB10" s="520"/>
      <c r="AC10" s="676"/>
      <c r="AD10" s="520"/>
      <c r="AE10" s="520"/>
      <c r="AF10" s="520"/>
      <c r="AG10" s="520"/>
      <c r="AH10" s="520"/>
      <c r="AI10" s="520"/>
      <c r="AJ10" s="520"/>
      <c r="AK10" s="520"/>
      <c r="AL10" s="520"/>
    </row>
    <row r="11" spans="2:38" ht="14.25">
      <c r="B11" s="685" t="s">
        <v>747</v>
      </c>
      <c r="C11" s="520"/>
      <c r="D11" s="520"/>
      <c r="E11" s="520"/>
      <c r="F11" s="520"/>
      <c r="G11" s="520"/>
      <c r="H11" s="520"/>
      <c r="I11" s="520"/>
      <c r="J11" s="520"/>
      <c r="K11" s="520"/>
      <c r="L11" s="520"/>
      <c r="M11" s="520"/>
      <c r="N11" s="673"/>
      <c r="O11" s="674"/>
      <c r="P11" s="520"/>
      <c r="Q11" s="520"/>
      <c r="R11" s="520"/>
      <c r="S11" s="520"/>
      <c r="T11" s="520"/>
      <c r="U11" s="520"/>
      <c r="V11" s="520"/>
      <c r="W11" s="520"/>
      <c r="X11" s="520"/>
      <c r="Y11" s="520" t="s">
        <v>701</v>
      </c>
      <c r="Z11" s="675"/>
      <c r="AA11" s="676"/>
      <c r="AB11" s="520"/>
      <c r="AC11" s="676"/>
      <c r="AD11" s="520"/>
      <c r="AE11" s="520"/>
      <c r="AF11" s="520"/>
      <c r="AG11" s="520"/>
      <c r="AH11" s="520"/>
      <c r="AI11" s="520"/>
      <c r="AJ11" s="520"/>
      <c r="AK11" s="520"/>
      <c r="AL11" s="520"/>
    </row>
    <row r="12" spans="2:38" ht="14.25">
      <c r="B12" s="685" t="s">
        <v>1098</v>
      </c>
      <c r="C12" s="520"/>
      <c r="D12" s="520"/>
      <c r="E12" s="520"/>
      <c r="F12" s="520"/>
      <c r="G12" s="520"/>
      <c r="H12" s="520"/>
      <c r="I12" s="520"/>
      <c r="J12" s="520"/>
      <c r="K12" s="520"/>
      <c r="L12" s="520"/>
      <c r="M12" s="520"/>
      <c r="N12" s="673"/>
      <c r="O12" s="674"/>
      <c r="P12" s="520"/>
      <c r="Q12" s="520"/>
      <c r="R12" s="520"/>
      <c r="S12" s="520"/>
      <c r="T12" s="520"/>
      <c r="U12" s="520"/>
      <c r="V12" s="520"/>
      <c r="W12" s="520"/>
      <c r="X12" s="520"/>
      <c r="Y12" s="520" t="s">
        <v>701</v>
      </c>
      <c r="Z12" s="675" t="s">
        <v>701</v>
      </c>
      <c r="AA12" s="676" t="s">
        <v>701</v>
      </c>
      <c r="AB12" s="520"/>
      <c r="AC12" s="676"/>
      <c r="AD12" s="520"/>
      <c r="AE12" s="520"/>
      <c r="AF12" s="520"/>
      <c r="AG12" s="520"/>
      <c r="AH12" s="520"/>
      <c r="AI12" s="520"/>
      <c r="AJ12" s="520"/>
      <c r="AK12" s="520"/>
      <c r="AL12" s="520"/>
    </row>
    <row r="13" spans="2:38" ht="14.25">
      <c r="B13" s="685" t="s">
        <v>749</v>
      </c>
      <c r="C13" s="520"/>
      <c r="D13" s="520"/>
      <c r="E13" s="520"/>
      <c r="F13" s="520"/>
      <c r="G13" s="520"/>
      <c r="H13" s="520"/>
      <c r="I13" s="520"/>
      <c r="J13" s="520"/>
      <c r="K13" s="520"/>
      <c r="L13" s="520"/>
      <c r="M13" s="520"/>
      <c r="N13" s="673"/>
      <c r="O13" s="674"/>
      <c r="P13" s="520"/>
      <c r="Q13" s="520"/>
      <c r="R13" s="520"/>
      <c r="S13" s="520"/>
      <c r="T13" s="520"/>
      <c r="U13" s="520"/>
      <c r="V13" s="520"/>
      <c r="W13" s="520"/>
      <c r="X13" s="520"/>
      <c r="Y13" s="520"/>
      <c r="Z13" s="675"/>
      <c r="AA13" s="676" t="s">
        <v>701</v>
      </c>
      <c r="AB13" s="520"/>
      <c r="AC13" s="676"/>
      <c r="AD13" s="520"/>
      <c r="AE13" s="520"/>
      <c r="AF13" s="520"/>
      <c r="AG13" s="520"/>
      <c r="AH13" s="520"/>
      <c r="AI13" s="520"/>
      <c r="AJ13" s="520"/>
      <c r="AK13" s="520"/>
      <c r="AL13" s="520"/>
    </row>
    <row r="14" spans="2:38" ht="14.25">
      <c r="B14" s="685" t="s">
        <v>1098</v>
      </c>
      <c r="C14" s="520"/>
      <c r="D14" s="520"/>
      <c r="E14" s="520"/>
      <c r="F14" s="520"/>
      <c r="G14" s="520"/>
      <c r="H14" s="520"/>
      <c r="I14" s="520"/>
      <c r="J14" s="520"/>
      <c r="K14" s="520"/>
      <c r="L14" s="520"/>
      <c r="M14" s="520"/>
      <c r="N14" s="673"/>
      <c r="O14" s="674"/>
      <c r="P14" s="520"/>
      <c r="Q14" s="520"/>
      <c r="R14" s="520"/>
      <c r="S14" s="520"/>
      <c r="T14" s="520"/>
      <c r="U14" s="520"/>
      <c r="V14" s="520"/>
      <c r="W14" s="520"/>
      <c r="X14" s="520"/>
      <c r="Y14" s="520"/>
      <c r="Z14" s="675"/>
      <c r="AA14" s="676" t="s">
        <v>701</v>
      </c>
      <c r="AB14" s="520" t="s">
        <v>701</v>
      </c>
      <c r="AC14" s="676" t="s">
        <v>701</v>
      </c>
      <c r="AD14" s="520"/>
      <c r="AE14" s="520"/>
      <c r="AF14" s="520"/>
      <c r="AG14" s="520"/>
      <c r="AH14" s="520"/>
      <c r="AI14" s="520"/>
      <c r="AJ14" s="520"/>
      <c r="AK14" s="520"/>
      <c r="AL14" s="520"/>
    </row>
    <row r="15" spans="2:38" ht="14.25">
      <c r="B15" s="685" t="s">
        <v>751</v>
      </c>
      <c r="C15" s="520"/>
      <c r="D15" s="520"/>
      <c r="E15" s="520"/>
      <c r="F15" s="520"/>
      <c r="G15" s="520"/>
      <c r="H15" s="520"/>
      <c r="I15" s="520"/>
      <c r="J15" s="520"/>
      <c r="K15" s="520"/>
      <c r="L15" s="520"/>
      <c r="M15" s="520"/>
      <c r="N15" s="673"/>
      <c r="O15" s="674"/>
      <c r="P15" s="520"/>
      <c r="Q15" s="520"/>
      <c r="R15" s="520"/>
      <c r="S15" s="520"/>
      <c r="T15" s="520"/>
      <c r="U15" s="520"/>
      <c r="V15" s="520"/>
      <c r="W15" s="520"/>
      <c r="X15" s="520"/>
      <c r="Y15" s="520"/>
      <c r="Z15" s="675"/>
      <c r="AA15" s="676"/>
      <c r="AB15" s="520"/>
      <c r="AC15" s="520" t="s">
        <v>701</v>
      </c>
      <c r="AD15" s="520"/>
      <c r="AE15" s="520"/>
      <c r="AF15" s="520"/>
      <c r="AG15" s="520"/>
      <c r="AH15" s="520"/>
      <c r="AI15" s="520"/>
      <c r="AJ15" s="520"/>
      <c r="AK15" s="520"/>
      <c r="AL15" s="520"/>
    </row>
    <row r="16" spans="2:38" ht="34.5">
      <c r="B16" s="685" t="s">
        <v>1094</v>
      </c>
      <c r="C16" s="520"/>
      <c r="D16" s="520"/>
      <c r="E16" s="520"/>
      <c r="F16" s="520"/>
      <c r="G16" s="520"/>
      <c r="H16" s="520"/>
      <c r="I16" s="520"/>
      <c r="J16" s="520"/>
      <c r="K16" s="520"/>
      <c r="L16" s="520"/>
      <c r="M16" s="520"/>
      <c r="N16" s="673"/>
      <c r="O16" s="674"/>
      <c r="P16" s="520"/>
      <c r="Q16" s="520"/>
      <c r="R16" s="520"/>
      <c r="S16" s="520"/>
      <c r="T16" s="520"/>
      <c r="U16" s="520"/>
      <c r="V16" s="520"/>
      <c r="W16" s="520"/>
      <c r="X16" s="520"/>
      <c r="Z16" s="675"/>
      <c r="AA16" s="679" t="s">
        <v>701</v>
      </c>
      <c r="AB16" s="679" t="s">
        <v>701</v>
      </c>
      <c r="AC16" s="679" t="s">
        <v>701</v>
      </c>
      <c r="AD16" s="679" t="s">
        <v>701</v>
      </c>
      <c r="AE16" s="679" t="s">
        <v>701</v>
      </c>
      <c r="AF16" s="520"/>
      <c r="AG16" s="520"/>
      <c r="AH16" s="520"/>
      <c r="AI16" s="520"/>
      <c r="AJ16" s="520"/>
      <c r="AK16" s="520"/>
      <c r="AL16" s="520"/>
    </row>
    <row r="17" spans="2:38" ht="14.25">
      <c r="B17" s="685" t="s">
        <v>1095</v>
      </c>
      <c r="C17" s="520"/>
      <c r="D17" s="520"/>
      <c r="E17" s="520"/>
      <c r="F17" s="520"/>
      <c r="G17" s="520"/>
      <c r="H17" s="520"/>
      <c r="I17" s="520"/>
      <c r="J17" s="520"/>
      <c r="K17" s="520"/>
      <c r="L17" s="520"/>
      <c r="M17" s="520"/>
      <c r="N17" s="673"/>
      <c r="O17" s="674"/>
      <c r="P17" s="520"/>
      <c r="Q17" s="520"/>
      <c r="R17" s="520"/>
      <c r="S17" s="520"/>
      <c r="T17" s="520"/>
      <c r="U17" s="520"/>
      <c r="V17" s="520"/>
      <c r="W17" s="520"/>
      <c r="X17" s="520"/>
      <c r="Y17" s="520"/>
      <c r="Z17" s="675"/>
      <c r="AA17" s="676"/>
      <c r="AB17" s="520"/>
      <c r="AC17" s="520" t="s">
        <v>701</v>
      </c>
      <c r="AD17" s="520"/>
      <c r="AE17" s="520"/>
      <c r="AF17" s="520"/>
      <c r="AG17" s="520"/>
      <c r="AH17" s="520"/>
      <c r="AI17" s="520"/>
      <c r="AJ17" s="520"/>
      <c r="AK17" s="520"/>
      <c r="AL17" s="520"/>
    </row>
    <row r="18" spans="2:38" ht="14.25">
      <c r="B18" s="685" t="s">
        <v>1096</v>
      </c>
      <c r="C18" s="520"/>
      <c r="D18" s="520"/>
      <c r="E18" s="520"/>
      <c r="F18" s="520"/>
      <c r="G18" s="520"/>
      <c r="H18" s="520"/>
      <c r="I18" s="520"/>
      <c r="J18" s="520"/>
      <c r="K18" s="520"/>
      <c r="L18" s="520"/>
      <c r="M18" s="520"/>
      <c r="N18" s="673"/>
      <c r="O18" s="674"/>
      <c r="P18" s="520"/>
      <c r="Q18" s="520"/>
      <c r="R18" s="520"/>
      <c r="S18" s="520"/>
      <c r="T18" s="520"/>
      <c r="U18" s="520"/>
      <c r="V18" s="520"/>
      <c r="W18" s="520"/>
      <c r="X18" s="520"/>
      <c r="Y18" s="520"/>
      <c r="Z18" s="675"/>
      <c r="AA18" s="676"/>
      <c r="AB18" s="520"/>
      <c r="AC18" s="520" t="s">
        <v>701</v>
      </c>
      <c r="AD18" s="520" t="s">
        <v>701</v>
      </c>
      <c r="AE18" s="520"/>
      <c r="AF18" s="520"/>
      <c r="AG18" s="520"/>
      <c r="AH18" s="520"/>
      <c r="AI18" s="520"/>
      <c r="AJ18" s="520"/>
      <c r="AK18" s="520"/>
      <c r="AL18" s="520"/>
    </row>
    <row r="19" spans="2:38" ht="14.25">
      <c r="B19" s="685" t="s">
        <v>1097</v>
      </c>
      <c r="C19" s="520"/>
      <c r="D19" s="520"/>
      <c r="E19" s="520"/>
      <c r="F19" s="520"/>
      <c r="G19" s="520"/>
      <c r="H19" s="520"/>
      <c r="I19" s="520"/>
      <c r="J19" s="520"/>
      <c r="K19" s="520"/>
      <c r="L19" s="520"/>
      <c r="M19" s="520"/>
      <c r="N19" s="673"/>
      <c r="O19" s="680"/>
      <c r="P19" s="681"/>
      <c r="Q19" s="681"/>
      <c r="R19" s="681"/>
      <c r="S19" s="681"/>
      <c r="T19" s="681"/>
      <c r="U19" s="681"/>
      <c r="V19" s="681"/>
      <c r="W19" s="681"/>
      <c r="X19" s="681"/>
      <c r="Y19" s="681"/>
      <c r="Z19" s="682"/>
      <c r="AA19" s="676"/>
      <c r="AB19" s="520"/>
      <c r="AC19" s="520"/>
      <c r="AD19" s="520"/>
      <c r="AE19" s="520" t="s">
        <v>701</v>
      </c>
      <c r="AF19" s="520" t="s">
        <v>701</v>
      </c>
      <c r="AG19" s="520" t="s">
        <v>701</v>
      </c>
      <c r="AH19" s="520"/>
      <c r="AI19" s="520"/>
      <c r="AJ19" s="520"/>
      <c r="AK19" s="520"/>
      <c r="AL19" s="520"/>
    </row>
    <row r="20" ht="14.25">
      <c r="AF20" s="520" t="s">
        <v>701</v>
      </c>
    </row>
  </sheetData>
  <mergeCells count="3">
    <mergeCell ref="C2:N2"/>
    <mergeCell ref="O2:Z2"/>
    <mergeCell ref="AA2:AL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B1:M39"/>
  <sheetViews>
    <sheetView zoomScale="104" zoomScaleNormal="104" workbookViewId="0" topLeftCell="B1">
      <selection activeCell="C8" sqref="C8"/>
    </sheetView>
  </sheetViews>
  <sheetFormatPr defaultColWidth="8.00390625" defaultRowHeight="12.75"/>
  <cols>
    <col min="1" max="1" width="2.125" style="1" customWidth="1"/>
    <col min="2" max="2" width="11.875" style="1" customWidth="1"/>
    <col min="3" max="3" width="37.625" style="1" customWidth="1"/>
    <col min="4" max="4" width="2.75390625" style="1" customWidth="1"/>
    <col min="5" max="8" width="0" style="1" hidden="1" customWidth="1"/>
    <col min="9" max="12" width="15.375" style="367" customWidth="1"/>
    <col min="13" max="13" width="2.125" style="1" customWidth="1"/>
    <col min="14" max="16384" width="8.125" style="1" customWidth="1"/>
  </cols>
  <sheetData>
    <row r="1" ht="14.25" customHeight="1">
      <c r="E1" s="1" t="s">
        <v>939</v>
      </c>
    </row>
    <row r="2" spans="3:13" ht="22.5" customHeight="1">
      <c r="C2" s="686" t="s">
        <v>950</v>
      </c>
      <c r="E2" s="630" t="s">
        <v>1077</v>
      </c>
      <c r="F2" s="630" t="s">
        <v>1078</v>
      </c>
      <c r="G2" s="630" t="s">
        <v>1079</v>
      </c>
      <c r="I2" s="687" t="s">
        <v>1099</v>
      </c>
      <c r="M2" s="630"/>
    </row>
    <row r="3" spans="2:12" ht="21" customHeight="1">
      <c r="B3" s="381"/>
      <c r="C3" s="372"/>
      <c r="I3" s="688" t="s">
        <v>941</v>
      </c>
      <c r="J3" s="688" t="s">
        <v>940</v>
      </c>
      <c r="K3" s="688" t="s">
        <v>639</v>
      </c>
      <c r="L3" s="688" t="s">
        <v>764</v>
      </c>
    </row>
    <row r="4" spans="2:12" ht="57" customHeight="1">
      <c r="B4" s="689" t="s">
        <v>1100</v>
      </c>
      <c r="C4" s="660" t="s">
        <v>1101</v>
      </c>
      <c r="E4" s="661" t="s">
        <v>1081</v>
      </c>
      <c r="F4" s="662" t="s">
        <v>1082</v>
      </c>
      <c r="G4" s="662">
        <v>721</v>
      </c>
      <c r="I4" s="530" t="s">
        <v>1102</v>
      </c>
      <c r="J4" s="530" t="s">
        <v>1103</v>
      </c>
      <c r="K4" s="690" t="s">
        <v>1104</v>
      </c>
      <c r="L4" s="690" t="s">
        <v>1105</v>
      </c>
    </row>
    <row r="5" spans="2:12" ht="57" customHeight="1">
      <c r="B5" s="689" t="s">
        <v>1106</v>
      </c>
      <c r="C5" s="663" t="s">
        <v>1107</v>
      </c>
      <c r="E5" s="661" t="s">
        <v>1084</v>
      </c>
      <c r="F5" s="662" t="s">
        <v>1085</v>
      </c>
      <c r="G5" s="664" t="s">
        <v>1066</v>
      </c>
      <c r="I5" s="691"/>
      <c r="J5" s="690" t="s">
        <v>1108</v>
      </c>
      <c r="K5" s="530" t="s">
        <v>1109</v>
      </c>
      <c r="L5" s="690" t="s">
        <v>1110</v>
      </c>
    </row>
    <row r="6" spans="2:12" ht="12.75" customHeight="1" hidden="1">
      <c r="B6" s="381"/>
      <c r="C6" s="660" t="s">
        <v>1086</v>
      </c>
      <c r="E6" s="661" t="s">
        <v>1087</v>
      </c>
      <c r="F6" s="501"/>
      <c r="G6" s="662" t="s">
        <v>1088</v>
      </c>
      <c r="I6" s="692"/>
      <c r="J6" s="530" t="s">
        <v>1103</v>
      </c>
      <c r="K6" s="530" t="s">
        <v>1111</v>
      </c>
      <c r="L6" s="690" t="s">
        <v>1112</v>
      </c>
    </row>
    <row r="7" spans="2:12" ht="12.75" customHeight="1" hidden="1">
      <c r="B7" s="381"/>
      <c r="C7" s="660" t="s">
        <v>503</v>
      </c>
      <c r="E7" s="661" t="s">
        <v>997</v>
      </c>
      <c r="F7" s="501" t="s">
        <v>1066</v>
      </c>
      <c r="G7" s="664" t="s">
        <v>1066</v>
      </c>
      <c r="I7" s="692"/>
      <c r="J7" s="692"/>
      <c r="K7" s="692"/>
      <c r="L7" s="693"/>
    </row>
    <row r="8" ht="14.25">
      <c r="B8" s="381"/>
    </row>
    <row r="9" spans="2:6" ht="14.25">
      <c r="B9" s="381"/>
      <c r="E9" s="445"/>
      <c r="F9" s="445"/>
    </row>
    <row r="10" spans="2:6" ht="14.25">
      <c r="B10" s="381"/>
      <c r="E10" s="445"/>
      <c r="F10" s="445"/>
    </row>
    <row r="11" spans="2:6" ht="14.25">
      <c r="B11" s="381"/>
      <c r="E11" s="445"/>
      <c r="F11" s="445"/>
    </row>
    <row r="12" spans="2:6" ht="14.25">
      <c r="B12" s="381"/>
      <c r="E12" s="445"/>
      <c r="F12" s="445"/>
    </row>
    <row r="13" spans="2:6" ht="14.25">
      <c r="B13" s="381"/>
      <c r="E13" s="445"/>
      <c r="F13" s="445"/>
    </row>
    <row r="14" spans="2:6" ht="14.25">
      <c r="B14" s="381"/>
      <c r="E14" s="445"/>
      <c r="F14" s="445"/>
    </row>
    <row r="15" spans="2:6" ht="14.25">
      <c r="B15" s="381"/>
      <c r="E15" s="445"/>
      <c r="F15" s="445"/>
    </row>
    <row r="16" spans="2:6" ht="14.25">
      <c r="B16" s="381"/>
      <c r="E16" s="445"/>
      <c r="F16" s="445"/>
    </row>
    <row r="17" spans="2:6" ht="14.25">
      <c r="B17" s="381"/>
      <c r="E17" s="445"/>
      <c r="F17" s="445"/>
    </row>
    <row r="18" spans="2:6" ht="14.25">
      <c r="B18" s="381"/>
      <c r="E18" s="445"/>
      <c r="F18" s="445"/>
    </row>
    <row r="19" spans="2:6" ht="14.25">
      <c r="B19" s="381"/>
      <c r="E19" s="445"/>
      <c r="F19" s="445"/>
    </row>
    <row r="20" spans="2:6" ht="14.25">
      <c r="B20" s="381"/>
      <c r="E20" s="445"/>
      <c r="F20" s="445"/>
    </row>
    <row r="21" spans="2:6" ht="14.25">
      <c r="B21" s="381"/>
      <c r="E21" s="445"/>
      <c r="F21" s="445"/>
    </row>
    <row r="22" spans="2:6" ht="14.25">
      <c r="B22" s="381"/>
      <c r="E22" s="445"/>
      <c r="F22" s="445"/>
    </row>
    <row r="23" spans="2:6" ht="14.25">
      <c r="B23" s="381"/>
      <c r="E23" s="445"/>
      <c r="F23" s="445"/>
    </row>
    <row r="24" spans="2:6" ht="14.25">
      <c r="B24" s="381"/>
      <c r="E24" s="445"/>
      <c r="F24" s="445"/>
    </row>
    <row r="25" spans="2:6" ht="14.25">
      <c r="B25" s="381"/>
      <c r="E25" s="445"/>
      <c r="F25" s="445"/>
    </row>
    <row r="26" spans="2:6" ht="14.25">
      <c r="B26" s="381"/>
      <c r="E26" s="445"/>
      <c r="F26" s="445"/>
    </row>
    <row r="27" spans="2:6" ht="14.25">
      <c r="B27" s="381"/>
      <c r="E27" s="445"/>
      <c r="F27" s="445"/>
    </row>
    <row r="28" spans="2:6" ht="14.25">
      <c r="B28" s="381"/>
      <c r="E28" s="445"/>
      <c r="F28" s="445"/>
    </row>
    <row r="29" spans="2:6" ht="14.25">
      <c r="B29" s="381"/>
      <c r="E29" s="445"/>
      <c r="F29" s="445"/>
    </row>
    <row r="30" spans="2:6" ht="14.25">
      <c r="B30" s="381"/>
      <c r="E30" s="445"/>
      <c r="F30" s="445"/>
    </row>
    <row r="31" spans="2:6" ht="14.25">
      <c r="B31" s="381"/>
      <c r="E31" s="445"/>
      <c r="F31" s="445"/>
    </row>
    <row r="32" spans="2:6" ht="14.25">
      <c r="B32" s="381"/>
      <c r="E32" s="445"/>
      <c r="F32" s="445"/>
    </row>
    <row r="33" spans="2:6" ht="14.25">
      <c r="B33" s="381"/>
      <c r="E33" s="445"/>
      <c r="F33" s="445"/>
    </row>
    <row r="34" spans="2:6" ht="14.25">
      <c r="B34" s="381"/>
      <c r="E34" s="445"/>
      <c r="F34" s="445"/>
    </row>
    <row r="35" spans="2:6" ht="14.25">
      <c r="B35" s="381"/>
      <c r="E35" s="445"/>
      <c r="F35" s="445"/>
    </row>
    <row r="36" spans="2:6" ht="14.25">
      <c r="B36" s="381"/>
      <c r="E36" s="445"/>
      <c r="F36" s="445"/>
    </row>
    <row r="37" spans="2:6" ht="14.25">
      <c r="B37" s="381"/>
      <c r="E37" s="445"/>
      <c r="F37" s="445"/>
    </row>
    <row r="38" spans="2:6" ht="14.25">
      <c r="B38" s="381"/>
      <c r="E38" s="445"/>
      <c r="F38" s="445"/>
    </row>
    <row r="39" spans="2:6" ht="14.25">
      <c r="B39" s="381"/>
      <c r="E39" s="445"/>
      <c r="F39" s="445"/>
    </row>
  </sheetData>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B1:K45"/>
  <sheetViews>
    <sheetView tabSelected="1" zoomScale="60" zoomScaleNormal="60" workbookViewId="0" topLeftCell="A1">
      <selection activeCell="G9" sqref="G9"/>
    </sheetView>
  </sheetViews>
  <sheetFormatPr defaultColWidth="8.00390625" defaultRowHeight="12.75"/>
  <cols>
    <col min="1" max="1" width="1.75390625" style="1" customWidth="1"/>
    <col min="2" max="2" width="5.25390625" style="1" customWidth="1"/>
    <col min="3" max="3" width="1.4921875" style="1" customWidth="1"/>
    <col min="4" max="4" width="51.875" style="1" customWidth="1"/>
    <col min="5" max="5" width="10.125" style="1" customWidth="1"/>
    <col min="6" max="6" width="20.50390625" style="1" customWidth="1"/>
    <col min="8" max="8" width="12.875" style="1" customWidth="1"/>
    <col min="9" max="10" width="3.125" style="1" customWidth="1"/>
    <col min="11" max="11" width="10.375" style="1" customWidth="1"/>
    <col min="12" max="13" width="10.875" style="1" customWidth="1"/>
    <col min="14" max="16384" width="8.125" style="1" customWidth="1"/>
  </cols>
  <sheetData>
    <row r="1" spans="2:8" ht="16.5">
      <c r="B1" s="382"/>
      <c r="C1" s="383"/>
      <c r="D1" s="384" t="s">
        <v>182</v>
      </c>
      <c r="E1" s="385"/>
      <c r="F1" s="385"/>
      <c r="G1" s="386"/>
      <c r="H1" s="386"/>
    </row>
    <row r="2" spans="2:11" ht="14.25">
      <c r="B2" s="11"/>
      <c r="C2" s="383"/>
      <c r="D2" s="387"/>
      <c r="E2" s="385"/>
      <c r="F2" s="385"/>
      <c r="G2" s="386"/>
      <c r="H2" s="386"/>
      <c r="K2" s="388"/>
    </row>
    <row r="3" spans="2:8" ht="14.25">
      <c r="B3" s="389"/>
      <c r="C3" s="390"/>
      <c r="D3" s="391"/>
      <c r="E3" s="372" t="s">
        <v>183</v>
      </c>
      <c r="F3" s="392" t="s">
        <v>184</v>
      </c>
      <c r="G3" s="390" t="s">
        <v>185</v>
      </c>
      <c r="H3" s="393"/>
    </row>
    <row r="4" spans="2:8" ht="14.25">
      <c r="B4" s="394"/>
      <c r="C4" s="390"/>
      <c r="D4" s="395"/>
      <c r="E4" s="392"/>
      <c r="F4" s="392"/>
      <c r="G4" s="385"/>
      <c r="H4" s="393"/>
    </row>
    <row r="5" spans="2:9" ht="15">
      <c r="B5" s="394">
        <v>1.1</v>
      </c>
      <c r="C5" s="390"/>
      <c r="D5" s="395" t="s">
        <v>186</v>
      </c>
      <c r="E5" s="392"/>
      <c r="F5" s="392" t="s">
        <v>187</v>
      </c>
      <c r="G5" s="385">
        <v>1</v>
      </c>
      <c r="H5" s="393">
        <v>0.4791666666666667</v>
      </c>
      <c r="I5" s="393"/>
    </row>
    <row r="6" spans="2:9" ht="15">
      <c r="B6" s="394">
        <f>B5+0.1</f>
        <v>1.2000000000000002</v>
      </c>
      <c r="C6" s="390"/>
      <c r="D6" s="395" t="s">
        <v>188</v>
      </c>
      <c r="E6" s="392"/>
      <c r="F6" s="392"/>
      <c r="G6" s="385">
        <v>4</v>
      </c>
      <c r="H6" s="393">
        <f>H5+TIME(0,G5,0)</f>
        <v>0.4798611111111111</v>
      </c>
      <c r="I6" s="393"/>
    </row>
    <row r="7" spans="2:9" ht="14.25">
      <c r="B7" s="394">
        <f>B6+0.1</f>
        <v>1.3000000000000003</v>
      </c>
      <c r="C7" s="390"/>
      <c r="D7" s="395" t="s">
        <v>189</v>
      </c>
      <c r="E7" s="392"/>
      <c r="F7" s="392"/>
      <c r="G7" s="385">
        <v>20</v>
      </c>
      <c r="H7" s="393">
        <f>H6+TIME(0,G6,0)</f>
        <v>0.4826388888888889</v>
      </c>
      <c r="I7" s="393"/>
    </row>
    <row r="8" spans="2:9" ht="14.25">
      <c r="B8" s="394">
        <f>B7+0.1</f>
        <v>1.4000000000000004</v>
      </c>
      <c r="C8" s="390"/>
      <c r="D8" s="395" t="s">
        <v>190</v>
      </c>
      <c r="E8" s="392"/>
      <c r="F8" s="392"/>
      <c r="G8" s="385">
        <v>25</v>
      </c>
      <c r="H8" s="393">
        <f>H7+TIME(0,G7,0)</f>
        <v>0.4965277777777778</v>
      </c>
      <c r="I8" s="393"/>
    </row>
    <row r="9" spans="2:9" ht="14.25">
      <c r="B9" s="394">
        <f>B8+0.1</f>
        <v>1.5000000000000004</v>
      </c>
      <c r="C9" s="390"/>
      <c r="D9" s="395" t="s">
        <v>191</v>
      </c>
      <c r="E9" s="392"/>
      <c r="F9" s="392"/>
      <c r="G9" s="385">
        <v>10</v>
      </c>
      <c r="H9" s="393">
        <f>H8+TIME(0,G8,0)</f>
        <v>0.513888888888889</v>
      </c>
      <c r="I9" s="393"/>
    </row>
    <row r="10" spans="2:9" ht="15">
      <c r="B10" s="394">
        <f>B9+0.1</f>
        <v>1.6000000000000005</v>
      </c>
      <c r="C10" s="390"/>
      <c r="D10" s="395" t="s">
        <v>192</v>
      </c>
      <c r="E10" s="392"/>
      <c r="F10" s="392"/>
      <c r="G10" s="385"/>
      <c r="H10" s="393">
        <f>H9+TIME(0,G9,0)</f>
        <v>0.5208333333333334</v>
      </c>
      <c r="I10" s="393"/>
    </row>
    <row r="11" spans="9:11" ht="14.25">
      <c r="I11" s="393"/>
      <c r="K11" s="395"/>
    </row>
    <row r="12" ht="14.25">
      <c r="I12" s="393"/>
    </row>
    <row r="13" spans="2:9" ht="14.25">
      <c r="B13" s="394"/>
      <c r="C13" s="390"/>
      <c r="D13" s="395"/>
      <c r="E13" s="392"/>
      <c r="F13" s="392"/>
      <c r="G13" s="385"/>
      <c r="H13" s="393"/>
      <c r="I13" s="393"/>
    </row>
    <row r="14" spans="2:11" ht="14.25">
      <c r="B14" s="394"/>
      <c r="C14" s="390"/>
      <c r="D14" s="395"/>
      <c r="E14" s="392"/>
      <c r="F14" s="392"/>
      <c r="G14" s="385"/>
      <c r="H14" s="393"/>
      <c r="I14" s="393"/>
      <c r="K14" s="395"/>
    </row>
    <row r="15" spans="2:9" ht="14.25">
      <c r="B15" s="394"/>
      <c r="C15" s="390"/>
      <c r="D15" s="395"/>
      <c r="E15" s="392"/>
      <c r="F15" s="392"/>
      <c r="G15" s="385"/>
      <c r="H15" s="393"/>
      <c r="I15" s="393"/>
    </row>
    <row r="16" spans="2:9" ht="14.25">
      <c r="B16" s="394"/>
      <c r="C16" s="390"/>
      <c r="D16" s="395"/>
      <c r="E16" s="392"/>
      <c r="F16" s="392"/>
      <c r="G16" s="385"/>
      <c r="H16" s="393"/>
      <c r="I16" s="393"/>
    </row>
    <row r="17" spans="2:11" ht="14.25">
      <c r="B17" s="394"/>
      <c r="C17" s="390"/>
      <c r="D17" s="395"/>
      <c r="E17" s="392"/>
      <c r="F17" s="392"/>
      <c r="G17" s="385"/>
      <c r="H17" s="393"/>
      <c r="I17" s="393"/>
      <c r="K17" s="395"/>
    </row>
    <row r="18" spans="2:9" ht="14.25">
      <c r="B18" s="394"/>
      <c r="C18" s="390"/>
      <c r="D18" s="395"/>
      <c r="E18" s="396"/>
      <c r="F18" s="392"/>
      <c r="G18" s="385"/>
      <c r="H18" s="393"/>
      <c r="I18" s="393"/>
    </row>
    <row r="19" spans="2:8" ht="18" customHeight="1">
      <c r="B19" s="394"/>
      <c r="C19" s="390"/>
      <c r="D19" s="395"/>
      <c r="E19" s="392"/>
      <c r="F19" s="392"/>
      <c r="G19" s="385"/>
      <c r="H19" s="393"/>
    </row>
    <row r="20" spans="2:11" ht="18" customHeight="1">
      <c r="B20" s="394"/>
      <c r="C20" s="390"/>
      <c r="J20" s="397"/>
      <c r="K20" s="395"/>
    </row>
    <row r="21" spans="2:10" ht="18" customHeight="1">
      <c r="B21" s="394"/>
      <c r="C21" s="390"/>
      <c r="D21" s="395"/>
      <c r="F21" s="392"/>
      <c r="G21" s="385"/>
      <c r="H21" s="393"/>
      <c r="J21" s="397"/>
    </row>
    <row r="22" spans="4:9" ht="14.25">
      <c r="D22" s="398"/>
      <c r="F22" s="367"/>
      <c r="G22" s="385"/>
      <c r="H22" s="367"/>
      <c r="I22" s="393"/>
    </row>
    <row r="23" spans="2:11" ht="14.25">
      <c r="B23" s="394"/>
      <c r="C23" s="390"/>
      <c r="D23" s="395"/>
      <c r="E23" s="392"/>
      <c r="F23" s="392"/>
      <c r="G23" s="385"/>
      <c r="H23" s="393"/>
      <c r="I23" s="393"/>
      <c r="K23" s="395"/>
    </row>
    <row r="24" spans="2:10" ht="18" customHeight="1">
      <c r="B24" s="394"/>
      <c r="C24" s="390"/>
      <c r="D24" s="395"/>
      <c r="E24" s="392"/>
      <c r="F24" s="392"/>
      <c r="G24" s="385"/>
      <c r="H24" s="393"/>
      <c r="J24" s="393"/>
    </row>
    <row r="25" spans="2:10" ht="18" customHeight="1">
      <c r="B25" s="394"/>
      <c r="C25" s="390"/>
      <c r="D25" s="395"/>
      <c r="E25" s="392"/>
      <c r="F25" s="392"/>
      <c r="G25" s="385"/>
      <c r="H25" s="393"/>
      <c r="J25" s="393"/>
    </row>
    <row r="26" spans="2:11" ht="18" customHeight="1">
      <c r="B26" s="394"/>
      <c r="C26" s="390"/>
      <c r="D26" s="398"/>
      <c r="F26" s="367"/>
      <c r="G26" s="385"/>
      <c r="H26" s="393"/>
      <c r="J26" s="393"/>
      <c r="K26" s="395"/>
    </row>
    <row r="27" spans="2:10" ht="18" customHeight="1">
      <c r="B27" s="394"/>
      <c r="C27" s="390"/>
      <c r="D27" s="395"/>
      <c r="E27" s="399"/>
      <c r="F27" s="399"/>
      <c r="G27" s="400"/>
      <c r="H27" s="393"/>
      <c r="J27" s="397"/>
    </row>
    <row r="28" spans="2:10" ht="18" customHeight="1">
      <c r="B28" s="11"/>
      <c r="C28" s="401"/>
      <c r="D28" s="398"/>
      <c r="F28" s="367"/>
      <c r="G28" s="385"/>
      <c r="H28" s="367"/>
      <c r="J28" s="397"/>
    </row>
    <row r="29" spans="2:11" ht="18" customHeight="1">
      <c r="B29" s="11"/>
      <c r="C29" s="401"/>
      <c r="D29" s="395"/>
      <c r="F29" s="367"/>
      <c r="G29" s="385"/>
      <c r="H29" s="393"/>
      <c r="J29" s="397"/>
      <c r="K29" s="395"/>
    </row>
    <row r="30" spans="2:10" ht="18" customHeight="1">
      <c r="B30" s="11"/>
      <c r="C30" s="401"/>
      <c r="D30" s="398"/>
      <c r="F30" s="367"/>
      <c r="G30" s="385"/>
      <c r="H30" s="367"/>
      <c r="J30" s="397"/>
    </row>
    <row r="31" spans="2:10" ht="18" customHeight="1">
      <c r="B31" s="394"/>
      <c r="C31" s="390"/>
      <c r="D31" s="395"/>
      <c r="E31" s="392"/>
      <c r="F31" s="392"/>
      <c r="G31" s="385"/>
      <c r="H31" s="393"/>
      <c r="J31" s="397"/>
    </row>
    <row r="32" spans="2:11" ht="18" customHeight="1">
      <c r="B32" s="394"/>
      <c r="C32" s="390"/>
      <c r="D32" s="395"/>
      <c r="E32" s="392"/>
      <c r="F32" s="392"/>
      <c r="G32" s="385"/>
      <c r="H32" s="393"/>
      <c r="J32" s="397"/>
      <c r="K32" s="395"/>
    </row>
    <row r="33" spans="2:8" ht="14.25">
      <c r="B33" s="394"/>
      <c r="C33" s="390"/>
      <c r="D33" s="395"/>
      <c r="E33" s="392"/>
      <c r="F33" s="392"/>
      <c r="G33" s="385"/>
      <c r="H33" s="393"/>
    </row>
    <row r="34" spans="2:9" ht="14.25">
      <c r="B34" s="394"/>
      <c r="C34" s="390"/>
      <c r="D34" s="395"/>
      <c r="E34" s="392"/>
      <c r="F34" s="392"/>
      <c r="G34" s="385"/>
      <c r="H34" s="393"/>
      <c r="I34" s="393"/>
    </row>
    <row r="35" spans="2:9" ht="14.25">
      <c r="B35" s="394"/>
      <c r="C35" s="390"/>
      <c r="D35" s="395"/>
      <c r="E35" s="399"/>
      <c r="F35" s="399"/>
      <c r="G35" s="400"/>
      <c r="H35" s="393"/>
      <c r="I35" s="393"/>
    </row>
    <row r="36" ht="14.25">
      <c r="I36" s="393"/>
    </row>
    <row r="37" spans="2:9" ht="14.25">
      <c r="B37" s="394"/>
      <c r="C37" s="390"/>
      <c r="D37" s="395"/>
      <c r="E37" s="392"/>
      <c r="F37" s="392"/>
      <c r="G37" s="385"/>
      <c r="H37" s="393"/>
      <c r="I37" s="393"/>
    </row>
    <row r="38" spans="2:8" ht="14.25">
      <c r="B38" s="394"/>
      <c r="C38" s="390"/>
      <c r="G38" s="385"/>
      <c r="H38" s="393"/>
    </row>
    <row r="39" spans="2:8" ht="14.25">
      <c r="B39" s="394"/>
      <c r="C39" s="390"/>
      <c r="D39" s="395"/>
      <c r="G39" s="385"/>
      <c r="H39" s="393"/>
    </row>
    <row r="40" spans="4:8" ht="18.75" customHeight="1">
      <c r="D40" s="395"/>
      <c r="E40" s="392"/>
      <c r="F40" s="392"/>
      <c r="G40" s="385"/>
      <c r="H40" s="393"/>
    </row>
    <row r="41" spans="2:8" ht="14.25">
      <c r="B41" s="394"/>
      <c r="C41" s="390"/>
      <c r="G41" s="385"/>
      <c r="H41" s="393"/>
    </row>
    <row r="42" spans="2:8" ht="16.5" customHeight="1">
      <c r="B42" s="394"/>
      <c r="C42" s="390"/>
      <c r="D42" s="402"/>
      <c r="E42" s="403"/>
      <c r="F42" s="403"/>
      <c r="G42" s="385"/>
      <c r="H42" s="393"/>
    </row>
    <row r="43" spans="2:8" ht="14.25">
      <c r="B43" s="394"/>
      <c r="C43" s="390"/>
      <c r="D43" s="402"/>
      <c r="E43" s="403"/>
      <c r="F43" s="403"/>
      <c r="G43" s="385"/>
      <c r="H43" s="393"/>
    </row>
    <row r="44" spans="2:8" ht="14.25">
      <c r="B44" s="394"/>
      <c r="C44" s="390"/>
      <c r="D44" s="402"/>
      <c r="E44" s="403"/>
      <c r="F44" s="403"/>
      <c r="G44" s="385"/>
      <c r="H44" s="393"/>
    </row>
    <row r="45" spans="2:8" ht="14.25">
      <c r="B45" s="394"/>
      <c r="C45" s="390"/>
      <c r="D45" s="402"/>
      <c r="E45" s="403"/>
      <c r="F45" s="403"/>
      <c r="H45" s="393"/>
    </row>
  </sheetData>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41"/>
  <sheetViews>
    <sheetView workbookViewId="0" topLeftCell="A1">
      <selection activeCell="B33" sqref="B33"/>
    </sheetView>
  </sheetViews>
  <sheetFormatPr defaultColWidth="8.00390625" defaultRowHeight="12.75"/>
  <cols>
    <col min="1" max="1" width="2.625" style="1" customWidth="1"/>
    <col min="2" max="2" width="129.375" style="404" customWidth="1"/>
    <col min="3" max="3" width="25.00390625" style="1" customWidth="1"/>
    <col min="4" max="16384" width="8.125" style="1" customWidth="1"/>
  </cols>
  <sheetData>
    <row r="1" ht="14.25">
      <c r="A1" s="372"/>
    </row>
    <row r="2" spans="1:2" ht="23.25">
      <c r="A2" s="372"/>
      <c r="B2" s="405" t="s">
        <v>193</v>
      </c>
    </row>
    <row r="3" spans="1:3" ht="14.25">
      <c r="A3" s="372"/>
      <c r="B3" s="406"/>
      <c r="C3" s="407"/>
    </row>
    <row r="4" spans="1:2" ht="32.25">
      <c r="A4" s="372"/>
      <c r="B4" s="408" t="s">
        <v>194</v>
      </c>
    </row>
    <row r="5" spans="1:2" ht="16.5">
      <c r="A5" s="372"/>
      <c r="B5" s="408" t="s">
        <v>195</v>
      </c>
    </row>
    <row r="6" spans="1:3" ht="16.5">
      <c r="A6" s="372"/>
      <c r="B6" s="409" t="s">
        <v>196</v>
      </c>
      <c r="C6" s="407"/>
    </row>
    <row r="7" spans="1:3" ht="16.5">
      <c r="A7" s="372"/>
      <c r="B7" s="410" t="s">
        <v>197</v>
      </c>
      <c r="C7" s="411"/>
    </row>
    <row r="8" spans="1:3" ht="16.5">
      <c r="A8" s="372"/>
      <c r="B8" s="410" t="s">
        <v>198</v>
      </c>
      <c r="C8" s="411"/>
    </row>
    <row r="9" spans="1:2" ht="16.5">
      <c r="A9" s="372"/>
      <c r="B9" s="410" t="s">
        <v>199</v>
      </c>
    </row>
    <row r="10" spans="1:2" ht="16.5">
      <c r="A10" s="372"/>
      <c r="B10" s="412" t="s">
        <v>200</v>
      </c>
    </row>
    <row r="11" spans="2:3" ht="16.5">
      <c r="B11" s="412" t="s">
        <v>201</v>
      </c>
      <c r="C11" s="407"/>
    </row>
    <row r="12" ht="16.5">
      <c r="B12" s="410" t="s">
        <v>202</v>
      </c>
    </row>
    <row r="13" ht="16.5">
      <c r="B13" s="412" t="s">
        <v>203</v>
      </c>
    </row>
    <row r="14" spans="1:2" ht="16.5">
      <c r="A14" s="372"/>
      <c r="B14" s="412" t="s">
        <v>204</v>
      </c>
    </row>
    <row r="15" spans="1:2" ht="16.5">
      <c r="A15" s="372"/>
      <c r="B15" s="412" t="s">
        <v>205</v>
      </c>
    </row>
    <row r="16" ht="16.5">
      <c r="B16" s="412" t="s">
        <v>206</v>
      </c>
    </row>
    <row r="17" ht="16.5">
      <c r="B17" s="412" t="s">
        <v>207</v>
      </c>
    </row>
    <row r="18" ht="16.5">
      <c r="B18" s="412" t="s">
        <v>208</v>
      </c>
    </row>
    <row r="19" ht="16.5">
      <c r="B19" s="412" t="s">
        <v>209</v>
      </c>
    </row>
    <row r="20" ht="16.5">
      <c r="B20" s="410" t="s">
        <v>210</v>
      </c>
    </row>
    <row r="21" ht="16.5">
      <c r="B21" s="410" t="s">
        <v>211</v>
      </c>
    </row>
    <row r="22" ht="16.5">
      <c r="B22" s="410" t="s">
        <v>212</v>
      </c>
    </row>
    <row r="25" ht="16.5">
      <c r="B25" s="413" t="s">
        <v>213</v>
      </c>
    </row>
    <row r="26" ht="63.75">
      <c r="B26" s="414" t="s">
        <v>214</v>
      </c>
    </row>
    <row r="27" ht="126.75">
      <c r="B27" s="414" t="s">
        <v>215</v>
      </c>
    </row>
    <row r="28" ht="16.5">
      <c r="B28" s="414" t="s">
        <v>216</v>
      </c>
    </row>
    <row r="29" ht="48">
      <c r="B29" s="415" t="s">
        <v>217</v>
      </c>
    </row>
    <row r="30" ht="79.5">
      <c r="B30" s="416" t="s">
        <v>218</v>
      </c>
    </row>
    <row r="32" ht="32.25">
      <c r="B32" s="414" t="s">
        <v>219</v>
      </c>
    </row>
    <row r="33" ht="63.75">
      <c r="B33" s="414" t="s">
        <v>220</v>
      </c>
    </row>
    <row r="34" ht="63.75">
      <c r="B34" s="414" t="s">
        <v>221</v>
      </c>
    </row>
    <row r="35" ht="32.25">
      <c r="B35" s="414" t="s">
        <v>222</v>
      </c>
    </row>
    <row r="36" ht="158.25">
      <c r="B36" s="414" t="s">
        <v>223</v>
      </c>
    </row>
    <row r="38" ht="32.25">
      <c r="B38" s="414" t="s">
        <v>224</v>
      </c>
    </row>
    <row r="39" ht="48">
      <c r="B39" s="414" t="s">
        <v>225</v>
      </c>
    </row>
    <row r="40" ht="32.25">
      <c r="B40" s="414" t="s">
        <v>226</v>
      </c>
    </row>
    <row r="41" ht="95.25">
      <c r="B41" s="414" t="s">
        <v>227</v>
      </c>
    </row>
  </sheetData>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1:B22"/>
  <sheetViews>
    <sheetView workbookViewId="0" topLeftCell="I1">
      <selection activeCell="B24" sqref="B24"/>
    </sheetView>
  </sheetViews>
  <sheetFormatPr defaultColWidth="8.00390625" defaultRowHeight="12.75"/>
  <cols>
    <col min="1" max="1" width="4.50390625" style="401" customWidth="1"/>
    <col min="2" max="2" width="120.625" style="1" customWidth="1"/>
    <col min="3" max="16384" width="8.125" style="1" customWidth="1"/>
  </cols>
  <sheetData>
    <row r="1" ht="38.25">
      <c r="B1" s="417" t="s">
        <v>228</v>
      </c>
    </row>
    <row r="2" ht="12">
      <c r="B2" s="401"/>
    </row>
    <row r="3" ht="35.25">
      <c r="B3" s="418" t="s">
        <v>229</v>
      </c>
    </row>
    <row r="4" ht="18.75">
      <c r="B4" s="418" t="s">
        <v>230</v>
      </c>
    </row>
    <row r="5" ht="18.75">
      <c r="B5" s="418" t="s">
        <v>231</v>
      </c>
    </row>
    <row r="6" ht="29.25">
      <c r="B6" s="419" t="s">
        <v>232</v>
      </c>
    </row>
    <row r="7" ht="15.75">
      <c r="B7" s="419" t="s">
        <v>233</v>
      </c>
    </row>
    <row r="8" ht="18.75">
      <c r="B8" s="418" t="s">
        <v>234</v>
      </c>
    </row>
    <row r="9" ht="18.75">
      <c r="B9" s="418" t="s">
        <v>235</v>
      </c>
    </row>
    <row r="10" ht="18.75">
      <c r="B10" s="418" t="s">
        <v>236</v>
      </c>
    </row>
    <row r="11" ht="12">
      <c r="B11" s="420" t="s">
        <v>237</v>
      </c>
    </row>
    <row r="12" ht="26.25">
      <c r="B12" s="421" t="s">
        <v>238</v>
      </c>
    </row>
    <row r="13" ht="26.25">
      <c r="B13" s="421" t="s">
        <v>239</v>
      </c>
    </row>
    <row r="14" ht="14.25">
      <c r="B14" s="421" t="s">
        <v>240</v>
      </c>
    </row>
    <row r="15" ht="12">
      <c r="B15" s="401"/>
    </row>
    <row r="16" ht="16.5">
      <c r="B16" s="422" t="s">
        <v>241</v>
      </c>
    </row>
    <row r="17" s="423" customFormat="1" ht="14.25">
      <c r="B17" s="424" t="s">
        <v>242</v>
      </c>
    </row>
    <row r="18" s="423" customFormat="1" ht="14.25">
      <c r="B18" s="425" t="s">
        <v>243</v>
      </c>
    </row>
    <row r="19" s="423" customFormat="1" ht="14.25">
      <c r="B19" s="425" t="s">
        <v>244</v>
      </c>
    </row>
    <row r="20" s="423" customFormat="1" ht="14.25">
      <c r="B20" s="425" t="s">
        <v>245</v>
      </c>
    </row>
    <row r="21" ht="12">
      <c r="B21" s="401"/>
    </row>
    <row r="22" ht="12">
      <c r="B22" s="401"/>
    </row>
  </sheetData>
  <printOptions/>
  <pageMargins left="0.75" right="0.75" top="1" bottom="1" header="0.5118055555555555" footer="0.511805555555555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B2:B14"/>
  <sheetViews>
    <sheetView workbookViewId="0" topLeftCell="A1">
      <selection activeCell="B16" sqref="B16"/>
    </sheetView>
  </sheetViews>
  <sheetFormatPr defaultColWidth="8.00390625" defaultRowHeight="12.75"/>
  <cols>
    <col min="1" max="1" width="8.125" style="1" customWidth="1"/>
    <col min="2" max="2" width="107.50390625" style="1" customWidth="1"/>
    <col min="3" max="16384" width="8.125" style="1" customWidth="1"/>
  </cols>
  <sheetData>
    <row r="2" ht="28.5">
      <c r="B2" s="426" t="s">
        <v>246</v>
      </c>
    </row>
    <row r="3" ht="12.75">
      <c r="B3" s="427"/>
    </row>
    <row r="4" ht="16.5">
      <c r="B4" s="428" t="s">
        <v>247</v>
      </c>
    </row>
    <row r="5" ht="126.75">
      <c r="B5" s="429" t="s">
        <v>248</v>
      </c>
    </row>
    <row r="6" ht="12">
      <c r="B6" s="430"/>
    </row>
    <row r="7" ht="63.75">
      <c r="B7" s="431" t="s">
        <v>249</v>
      </c>
    </row>
    <row r="8" ht="12">
      <c r="B8" s="430"/>
    </row>
    <row r="9" ht="12">
      <c r="B9" s="432" t="s">
        <v>250</v>
      </c>
    </row>
    <row r="10" ht="16.5">
      <c r="B10" s="433" t="s">
        <v>251</v>
      </c>
    </row>
    <row r="11" ht="12">
      <c r="B11" s="432" t="s">
        <v>252</v>
      </c>
    </row>
    <row r="12" ht="12">
      <c r="B12" s="430"/>
    </row>
    <row r="13" ht="16.5">
      <c r="B13" s="429" t="s">
        <v>253</v>
      </c>
    </row>
    <row r="14" ht="12">
      <c r="B14" s="432" t="s">
        <v>254</v>
      </c>
    </row>
  </sheetData>
  <hyperlinks>
    <hyperlink ref="B9" r:id="rId1" display="A complete set of FAQs (definitions of Employer and Affiliation; what will be done with the information; the consequences of not providing information or of providing erroneous data; etc.) is also available."/>
    <hyperlink ref="B11" r:id="rId2" display="http://standards.ieee.org/resources/development/isdolnews.html"/>
    <hyperlink ref="B14" r:id="rId3" display="http://standards.ieee.org/faqs/affiliationFAQ.html"/>
  </hyperlinks>
  <printOptions/>
  <pageMargins left="0.75" right="0.75" top="1" bottom="1" header="0.5118055555555555" footer="0.5118055555555555"/>
  <pageSetup horizontalDpi="300" verticalDpi="300" orientation="portrait"/>
  <drawing r:id="rId4"/>
</worksheet>
</file>

<file path=xl/worksheets/sheet8.xml><?xml version="1.0" encoding="utf-8"?>
<worksheet xmlns="http://schemas.openxmlformats.org/spreadsheetml/2006/main" xmlns:r="http://schemas.openxmlformats.org/officeDocument/2006/relationships">
  <dimension ref="A1:F30"/>
  <sheetViews>
    <sheetView workbookViewId="0" topLeftCell="A1">
      <selection activeCell="D18" sqref="D18"/>
    </sheetView>
  </sheetViews>
  <sheetFormatPr defaultColWidth="8.00390625" defaultRowHeight="12.75"/>
  <cols>
    <col min="1" max="1" width="27.00390625" style="1" customWidth="1"/>
    <col min="2" max="2" width="25.625" style="1" customWidth="1"/>
    <col min="3" max="3" width="28.375" style="1" customWidth="1"/>
    <col min="4" max="4" width="28.625" style="1" customWidth="1"/>
    <col min="5" max="5" width="23.00390625" style="1" customWidth="1"/>
    <col min="6" max="6" width="20.50390625" style="1" customWidth="1"/>
    <col min="7" max="16384" width="8.125" style="1" customWidth="1"/>
  </cols>
  <sheetData>
    <row r="1" ht="21.75">
      <c r="A1" s="434" t="s">
        <v>255</v>
      </c>
    </row>
    <row r="3" spans="1:6" s="366" customFormat="1" ht="26.25">
      <c r="A3" s="392" t="s">
        <v>256</v>
      </c>
      <c r="B3" s="392" t="s">
        <v>257</v>
      </c>
      <c r="C3" s="392" t="s">
        <v>258</v>
      </c>
      <c r="D3" s="435" t="s">
        <v>259</v>
      </c>
      <c r="E3" s="436" t="s">
        <v>260</v>
      </c>
      <c r="F3" s="390" t="s">
        <v>261</v>
      </c>
    </row>
    <row r="4" ht="14.25">
      <c r="F4" s="390" t="s">
        <v>262</v>
      </c>
    </row>
    <row r="5" spans="1:5" s="381" customFormat="1" ht="14.25">
      <c r="A5" s="437" t="s">
        <v>263</v>
      </c>
      <c r="B5" s="438" t="s">
        <v>264</v>
      </c>
      <c r="C5" s="438" t="s">
        <v>265</v>
      </c>
      <c r="D5" s="439" t="s">
        <v>266</v>
      </c>
      <c r="E5" s="438" t="s">
        <v>267</v>
      </c>
    </row>
    <row r="6" spans="1:5" ht="14.25">
      <c r="A6" s="440" t="s">
        <v>268</v>
      </c>
      <c r="B6" s="390" t="s">
        <v>269</v>
      </c>
      <c r="C6" s="440" t="s">
        <v>270</v>
      </c>
      <c r="D6" s="390" t="s">
        <v>271</v>
      </c>
      <c r="E6" s="390" t="s">
        <v>272</v>
      </c>
    </row>
    <row r="7" spans="1:5" ht="14.25">
      <c r="A7" s="441" t="s">
        <v>266</v>
      </c>
      <c r="B7" s="390" t="s">
        <v>273</v>
      </c>
      <c r="C7" s="440" t="s">
        <v>274</v>
      </c>
      <c r="D7" s="390" t="s">
        <v>275</v>
      </c>
      <c r="E7" s="390" t="s">
        <v>271</v>
      </c>
    </row>
    <row r="8" spans="1:4" ht="14.25">
      <c r="A8" s="390" t="s">
        <v>271</v>
      </c>
      <c r="B8" s="440" t="s">
        <v>276</v>
      </c>
      <c r="C8" s="390" t="s">
        <v>277</v>
      </c>
      <c r="D8" s="390" t="s">
        <v>278</v>
      </c>
    </row>
    <row r="9" spans="1:4" ht="14.25">
      <c r="A9" s="390" t="s">
        <v>275</v>
      </c>
      <c r="B9" s="390" t="s">
        <v>279</v>
      </c>
      <c r="C9" s="440" t="s">
        <v>280</v>
      </c>
      <c r="D9" s="390" t="s">
        <v>265</v>
      </c>
    </row>
    <row r="10" spans="1:4" ht="14.25">
      <c r="A10" s="440" t="s">
        <v>281</v>
      </c>
      <c r="B10" s="390" t="s">
        <v>282</v>
      </c>
      <c r="C10" s="390" t="s">
        <v>283</v>
      </c>
      <c r="D10" s="390" t="s">
        <v>284</v>
      </c>
    </row>
    <row r="11" spans="1:4" ht="14.25">
      <c r="A11" s="440" t="s">
        <v>278</v>
      </c>
      <c r="C11" s="390" t="s">
        <v>279</v>
      </c>
      <c r="D11" s="390" t="s">
        <v>283</v>
      </c>
    </row>
    <row r="12" spans="1:4" ht="14.25">
      <c r="A12" s="440" t="s">
        <v>285</v>
      </c>
      <c r="C12" s="440" t="s">
        <v>286</v>
      </c>
      <c r="D12" s="390" t="s">
        <v>279</v>
      </c>
    </row>
    <row r="13" spans="1:4" ht="14.25">
      <c r="A13" s="440" t="s">
        <v>287</v>
      </c>
      <c r="C13" s="390" t="s">
        <v>288</v>
      </c>
      <c r="D13" s="390" t="s">
        <v>289</v>
      </c>
    </row>
    <row r="14" spans="1:4" ht="14.25">
      <c r="A14" s="440" t="s">
        <v>262</v>
      </c>
      <c r="C14" s="440" t="s">
        <v>290</v>
      </c>
      <c r="D14" s="390" t="s">
        <v>291</v>
      </c>
    </row>
    <row r="15" spans="1:4" ht="14.25">
      <c r="A15" s="438" t="s">
        <v>292</v>
      </c>
      <c r="C15" s="440" t="s">
        <v>293</v>
      </c>
      <c r="D15" s="390" t="s">
        <v>293</v>
      </c>
    </row>
    <row r="16" spans="1:4" ht="14.25">
      <c r="A16" s="440" t="s">
        <v>284</v>
      </c>
      <c r="C16" s="390" t="s">
        <v>294</v>
      </c>
      <c r="D16" s="390" t="s">
        <v>295</v>
      </c>
    </row>
    <row r="17" spans="1:4" ht="14.25">
      <c r="A17" s="390" t="s">
        <v>283</v>
      </c>
      <c r="C17" s="440" t="s">
        <v>296</v>
      </c>
      <c r="D17" s="406" t="s">
        <v>297</v>
      </c>
    </row>
    <row r="18" spans="1:5" ht="14.25">
      <c r="A18" s="390" t="s">
        <v>279</v>
      </c>
      <c r="B18" s="367"/>
      <c r="C18" s="390" t="s">
        <v>295</v>
      </c>
      <c r="D18" s="367"/>
      <c r="E18" s="367"/>
    </row>
    <row r="19" ht="14.25">
      <c r="A19" s="440" t="s">
        <v>288</v>
      </c>
    </row>
    <row r="20" ht="14.25">
      <c r="A20" s="440" t="s">
        <v>298</v>
      </c>
    </row>
    <row r="21" s="381" customFormat="1" ht="14.25">
      <c r="A21" s="406" t="s">
        <v>297</v>
      </c>
    </row>
    <row r="22" spans="1:6" ht="16.5">
      <c r="A22" s="406" t="s">
        <v>299</v>
      </c>
      <c r="B22" s="442"/>
      <c r="C22" s="443"/>
      <c r="D22" s="443"/>
      <c r="E22" s="443"/>
      <c r="F22" s="443"/>
    </row>
    <row r="23" spans="1:6" ht="14.25">
      <c r="A23" s="406" t="s">
        <v>300</v>
      </c>
      <c r="B23" s="381"/>
      <c r="C23" s="381"/>
      <c r="D23" s="381"/>
      <c r="E23" s="381"/>
      <c r="F23" s="381"/>
    </row>
    <row r="24" spans="2:6" ht="16.5">
      <c r="B24" s="442"/>
      <c r="C24" s="443"/>
      <c r="D24" s="443"/>
      <c r="E24" s="443"/>
      <c r="F24" s="443"/>
    </row>
    <row r="26" ht="14.25">
      <c r="A26" s="390" t="s">
        <v>301</v>
      </c>
    </row>
    <row r="27" spans="1:5" ht="14.25">
      <c r="A27" s="440" t="s">
        <v>302</v>
      </c>
      <c r="B27" s="381" t="s">
        <v>303</v>
      </c>
      <c r="C27" s="381" t="s">
        <v>304</v>
      </c>
      <c r="D27" s="444" t="s">
        <v>259</v>
      </c>
      <c r="E27" s="445" t="s">
        <v>305</v>
      </c>
    </row>
    <row r="28" ht="14.25">
      <c r="A28" s="390"/>
    </row>
    <row r="30" spans="1:5" ht="24.75">
      <c r="A30" s="446" t="s">
        <v>306</v>
      </c>
      <c r="B30" s="372"/>
      <c r="C30" s="372"/>
      <c r="D30" s="372"/>
      <c r="E30" s="372"/>
    </row>
  </sheetData>
  <hyperlinks>
    <hyperlink ref="A30" r:id="rId1" display="STDS-802-15-BAN@LISTSERV.IEEE.ORG"/>
  </hyperlinks>
  <printOptions/>
  <pageMargins left="0.75" right="0.75" top="1" bottom="1"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B1:D165"/>
  <sheetViews>
    <sheetView workbookViewId="0" topLeftCell="A1">
      <selection activeCell="D17" sqref="D17"/>
    </sheetView>
  </sheetViews>
  <sheetFormatPr defaultColWidth="8.00390625" defaultRowHeight="12.75"/>
  <cols>
    <col min="1" max="1" width="1.875" style="1" customWidth="1"/>
    <col min="2" max="2" width="12.125" style="1" customWidth="1"/>
    <col min="3" max="3" width="12.75390625" style="1" customWidth="1"/>
    <col min="4" max="4" width="14.50390625" style="1" customWidth="1"/>
    <col min="5" max="16384" width="8.125" style="1" customWidth="1"/>
  </cols>
  <sheetData>
    <row r="1" spans="2:4" s="154" customFormat="1" ht="12">
      <c r="B1" s="447" t="s">
        <v>307</v>
      </c>
      <c r="C1" s="447" t="s">
        <v>308</v>
      </c>
      <c r="D1" s="447" t="s">
        <v>309</v>
      </c>
    </row>
    <row r="2" spans="2:4" ht="12">
      <c r="B2" s="1" t="s">
        <v>310</v>
      </c>
      <c r="C2" s="448" t="s">
        <v>311</v>
      </c>
      <c r="D2" s="1" t="s">
        <v>312</v>
      </c>
    </row>
    <row r="3" spans="2:4" ht="12">
      <c r="B3" s="1" t="s">
        <v>313</v>
      </c>
      <c r="C3" s="1" t="s">
        <v>314</v>
      </c>
      <c r="D3" s="1" t="s">
        <v>315</v>
      </c>
    </row>
    <row r="4" spans="2:4" ht="12">
      <c r="B4" s="1" t="s">
        <v>316</v>
      </c>
      <c r="C4" s="1" t="s">
        <v>317</v>
      </c>
      <c r="D4" s="1" t="s">
        <v>318</v>
      </c>
    </row>
    <row r="5" spans="2:3" ht="12">
      <c r="B5" s="1" t="s">
        <v>319</v>
      </c>
      <c r="C5" s="1" t="s">
        <v>320</v>
      </c>
    </row>
    <row r="6" spans="2:4" ht="12">
      <c r="B6" s="1" t="s">
        <v>321</v>
      </c>
      <c r="C6" s="1" t="s">
        <v>322</v>
      </c>
      <c r="D6" s="1" t="s">
        <v>312</v>
      </c>
    </row>
    <row r="7" spans="2:4" ht="12">
      <c r="B7" s="1" t="s">
        <v>323</v>
      </c>
      <c r="C7" s="1" t="s">
        <v>324</v>
      </c>
      <c r="D7" s="1" t="s">
        <v>325</v>
      </c>
    </row>
    <row r="8" spans="2:4" ht="12">
      <c r="B8" s="1" t="s">
        <v>326</v>
      </c>
      <c r="C8" s="1" t="s">
        <v>327</v>
      </c>
      <c r="D8" s="1" t="s">
        <v>328</v>
      </c>
    </row>
    <row r="9" spans="2:4" ht="12">
      <c r="B9" s="1" t="s">
        <v>329</v>
      </c>
      <c r="C9" s="1" t="s">
        <v>330</v>
      </c>
      <c r="D9" s="1" t="s">
        <v>331</v>
      </c>
    </row>
    <row r="10" spans="2:4" ht="12">
      <c r="B10" s="1" t="s">
        <v>332</v>
      </c>
      <c r="C10" s="1" t="s">
        <v>333</v>
      </c>
      <c r="D10" s="1" t="s">
        <v>334</v>
      </c>
    </row>
    <row r="11" spans="2:4" ht="12">
      <c r="B11" s="1" t="s">
        <v>335</v>
      </c>
      <c r="C11" s="1" t="s">
        <v>336</v>
      </c>
      <c r="D11" s="1" t="s">
        <v>337</v>
      </c>
    </row>
    <row r="12" spans="2:4" ht="12">
      <c r="B12" s="1" t="s">
        <v>338</v>
      </c>
      <c r="C12" s="1" t="s">
        <v>339</v>
      </c>
      <c r="D12" s="1" t="s">
        <v>340</v>
      </c>
    </row>
    <row r="13" spans="2:4" ht="12">
      <c r="B13" s="1" t="s">
        <v>341</v>
      </c>
      <c r="C13" s="1" t="s">
        <v>342</v>
      </c>
      <c r="D13" s="1" t="s">
        <v>343</v>
      </c>
    </row>
    <row r="14" spans="2:4" ht="12">
      <c r="B14" s="1" t="s">
        <v>344</v>
      </c>
      <c r="C14" s="1" t="s">
        <v>345</v>
      </c>
      <c r="D14" s="1" t="s">
        <v>334</v>
      </c>
    </row>
    <row r="15" spans="2:4" ht="12">
      <c r="B15" s="1" t="s">
        <v>346</v>
      </c>
      <c r="C15" s="1" t="s">
        <v>347</v>
      </c>
      <c r="D15" s="1" t="s">
        <v>348</v>
      </c>
    </row>
    <row r="16" spans="2:4" ht="12">
      <c r="B16" s="1" t="s">
        <v>349</v>
      </c>
      <c r="C16" s="1" t="s">
        <v>350</v>
      </c>
      <c r="D16" s="1" t="s">
        <v>351</v>
      </c>
    </row>
    <row r="17" spans="2:4" ht="12">
      <c r="B17" s="1" t="s">
        <v>352</v>
      </c>
      <c r="C17" s="1" t="s">
        <v>353</v>
      </c>
      <c r="D17" s="1" t="s">
        <v>334</v>
      </c>
    </row>
    <row r="18" spans="2:4" ht="12">
      <c r="B18" s="1" t="s">
        <v>354</v>
      </c>
      <c r="C18" s="1" t="s">
        <v>355</v>
      </c>
      <c r="D18" s="1" t="s">
        <v>312</v>
      </c>
    </row>
    <row r="19" spans="2:4" ht="12">
      <c r="B19" s="1" t="s">
        <v>356</v>
      </c>
      <c r="C19" s="1" t="s">
        <v>357</v>
      </c>
      <c r="D19" s="1" t="s">
        <v>358</v>
      </c>
    </row>
    <row r="20" spans="2:4" ht="12">
      <c r="B20" s="1" t="s">
        <v>359</v>
      </c>
      <c r="C20" s="1" t="s">
        <v>360</v>
      </c>
      <c r="D20" s="1" t="s">
        <v>334</v>
      </c>
    </row>
    <row r="21" spans="2:4" ht="12">
      <c r="B21" s="1" t="s">
        <v>361</v>
      </c>
      <c r="C21" s="1" t="s">
        <v>362</v>
      </c>
      <c r="D21" s="1" t="s">
        <v>363</v>
      </c>
    </row>
    <row r="22" spans="2:4" ht="12">
      <c r="B22" s="1" t="s">
        <v>364</v>
      </c>
      <c r="C22" s="1" t="s">
        <v>365</v>
      </c>
      <c r="D22" s="1" t="s">
        <v>366</v>
      </c>
    </row>
    <row r="23" spans="2:4" ht="12">
      <c r="B23" s="1" t="s">
        <v>338</v>
      </c>
      <c r="C23" s="1" t="s">
        <v>367</v>
      </c>
      <c r="D23" s="1" t="s">
        <v>368</v>
      </c>
    </row>
    <row r="24" spans="2:4" ht="12">
      <c r="B24" s="1" t="s">
        <v>369</v>
      </c>
      <c r="C24" s="1" t="s">
        <v>370</v>
      </c>
      <c r="D24" s="1" t="s">
        <v>371</v>
      </c>
    </row>
    <row r="25" spans="2:4" ht="12">
      <c r="B25" s="1" t="s">
        <v>372</v>
      </c>
      <c r="C25" s="1" t="s">
        <v>373</v>
      </c>
      <c r="D25" s="1" t="s">
        <v>374</v>
      </c>
    </row>
    <row r="26" spans="2:4" ht="12">
      <c r="B26" s="1" t="s">
        <v>375</v>
      </c>
      <c r="C26" s="1" t="s">
        <v>376</v>
      </c>
      <c r="D26" s="1" t="s">
        <v>377</v>
      </c>
    </row>
    <row r="27" spans="2:4" ht="12">
      <c r="B27" s="1" t="s">
        <v>378</v>
      </c>
      <c r="C27" s="1" t="s">
        <v>379</v>
      </c>
      <c r="D27" s="1" t="s">
        <v>380</v>
      </c>
    </row>
    <row r="28" spans="2:4" ht="12">
      <c r="B28" s="1" t="s">
        <v>381</v>
      </c>
      <c r="C28" s="1" t="s">
        <v>382</v>
      </c>
      <c r="D28" s="1" t="s">
        <v>380</v>
      </c>
    </row>
    <row r="29" spans="2:4" ht="12">
      <c r="B29" s="1" t="s">
        <v>383</v>
      </c>
      <c r="C29" s="1" t="s">
        <v>384</v>
      </c>
      <c r="D29" s="1" t="s">
        <v>385</v>
      </c>
    </row>
    <row r="30" spans="2:4" ht="12">
      <c r="B30" s="1" t="s">
        <v>386</v>
      </c>
      <c r="C30" s="1" t="s">
        <v>387</v>
      </c>
      <c r="D30" s="1" t="s">
        <v>388</v>
      </c>
    </row>
    <row r="31" spans="2:4" ht="12">
      <c r="B31" s="1" t="s">
        <v>389</v>
      </c>
      <c r="C31" s="1" t="s">
        <v>390</v>
      </c>
      <c r="D31" s="1" t="s">
        <v>391</v>
      </c>
    </row>
    <row r="32" spans="2:4" ht="12">
      <c r="B32" s="1" t="s">
        <v>392</v>
      </c>
      <c r="C32" s="1" t="s">
        <v>393</v>
      </c>
      <c r="D32" s="1" t="s">
        <v>334</v>
      </c>
    </row>
    <row r="33" spans="2:4" ht="12">
      <c r="B33" s="1" t="s">
        <v>394</v>
      </c>
      <c r="C33" s="1" t="s">
        <v>395</v>
      </c>
      <c r="D33" s="1" t="s">
        <v>396</v>
      </c>
    </row>
    <row r="34" spans="2:4" ht="12">
      <c r="B34" s="1" t="s">
        <v>397</v>
      </c>
      <c r="C34" s="1" t="s">
        <v>398</v>
      </c>
      <c r="D34" s="1" t="s">
        <v>399</v>
      </c>
    </row>
    <row r="35" spans="2:4" ht="12">
      <c r="B35" s="1" t="s">
        <v>400</v>
      </c>
      <c r="C35" s="1" t="s">
        <v>401</v>
      </c>
      <c r="D35" s="1" t="s">
        <v>402</v>
      </c>
    </row>
    <row r="36" spans="2:4" ht="12">
      <c r="B36" s="1" t="s">
        <v>403</v>
      </c>
      <c r="C36" s="1" t="s">
        <v>404</v>
      </c>
      <c r="D36" s="1" t="s">
        <v>377</v>
      </c>
    </row>
    <row r="37" spans="2:4" ht="12">
      <c r="B37" s="1" t="s">
        <v>405</v>
      </c>
      <c r="C37" s="1" t="s">
        <v>406</v>
      </c>
      <c r="D37" s="1" t="s">
        <v>377</v>
      </c>
    </row>
    <row r="38" spans="2:4" ht="12">
      <c r="B38" s="1" t="s">
        <v>407</v>
      </c>
      <c r="C38" s="1" t="s">
        <v>408</v>
      </c>
      <c r="D38" s="1" t="s">
        <v>374</v>
      </c>
    </row>
    <row r="39" spans="2:4" ht="12">
      <c r="B39" s="1" t="s">
        <v>409</v>
      </c>
      <c r="C39" s="1" t="s">
        <v>410</v>
      </c>
      <c r="D39" s="1" t="s">
        <v>377</v>
      </c>
    </row>
    <row r="40" spans="2:4" ht="12">
      <c r="B40" s="1" t="s">
        <v>411</v>
      </c>
      <c r="C40" s="1" t="s">
        <v>412</v>
      </c>
      <c r="D40" s="1" t="s">
        <v>331</v>
      </c>
    </row>
    <row r="41" spans="2:4" ht="12">
      <c r="B41" s="1" t="s">
        <v>413</v>
      </c>
      <c r="C41" s="1" t="s">
        <v>414</v>
      </c>
      <c r="D41" s="1" t="s">
        <v>331</v>
      </c>
    </row>
    <row r="42" spans="2:4" ht="12">
      <c r="B42" s="1" t="s">
        <v>415</v>
      </c>
      <c r="C42" s="1" t="s">
        <v>416</v>
      </c>
      <c r="D42" s="1" t="s">
        <v>363</v>
      </c>
    </row>
    <row r="43" spans="2:4" ht="12">
      <c r="B43" s="1" t="s">
        <v>417</v>
      </c>
      <c r="C43" s="1" t="s">
        <v>418</v>
      </c>
      <c r="D43" s="1" t="s">
        <v>312</v>
      </c>
    </row>
    <row r="44" spans="2:4" ht="12">
      <c r="B44" s="1" t="s">
        <v>419</v>
      </c>
      <c r="C44" s="1" t="s">
        <v>420</v>
      </c>
      <c r="D44" s="1" t="s">
        <v>421</v>
      </c>
    </row>
    <row r="45" spans="2:4" ht="12">
      <c r="B45" s="1" t="s">
        <v>422</v>
      </c>
      <c r="C45" s="1" t="s">
        <v>423</v>
      </c>
      <c r="D45" s="1" t="s">
        <v>424</v>
      </c>
    </row>
    <row r="46" spans="2:4" ht="12">
      <c r="B46" s="1" t="s">
        <v>425</v>
      </c>
      <c r="C46" s="1" t="s">
        <v>426</v>
      </c>
      <c r="D46" s="1" t="s">
        <v>334</v>
      </c>
    </row>
    <row r="47" spans="2:4" ht="12">
      <c r="B47" s="1" t="s">
        <v>427</v>
      </c>
      <c r="C47" s="1" t="s">
        <v>426</v>
      </c>
      <c r="D47" s="1" t="s">
        <v>363</v>
      </c>
    </row>
    <row r="48" spans="2:4" ht="12">
      <c r="B48" s="1" t="s">
        <v>428</v>
      </c>
      <c r="C48" s="1" t="s">
        <v>426</v>
      </c>
      <c r="D48" s="1" t="s">
        <v>363</v>
      </c>
    </row>
    <row r="49" spans="2:4" ht="12">
      <c r="B49" s="1" t="s">
        <v>429</v>
      </c>
      <c r="C49" s="1" t="s">
        <v>430</v>
      </c>
      <c r="D49" s="1" t="s">
        <v>431</v>
      </c>
    </row>
    <row r="50" spans="2:4" ht="12">
      <c r="B50" s="1" t="s">
        <v>432</v>
      </c>
      <c r="C50" s="1" t="s">
        <v>433</v>
      </c>
      <c r="D50" s="1" t="s">
        <v>334</v>
      </c>
    </row>
    <row r="51" spans="2:4" ht="12">
      <c r="B51" s="1" t="s">
        <v>434</v>
      </c>
      <c r="C51" s="1" t="s">
        <v>435</v>
      </c>
      <c r="D51" s="1" t="s">
        <v>363</v>
      </c>
    </row>
    <row r="52" spans="2:3" ht="12">
      <c r="B52" s="1" t="s">
        <v>436</v>
      </c>
      <c r="C52" s="1" t="s">
        <v>435</v>
      </c>
    </row>
    <row r="53" spans="2:4" ht="12">
      <c r="B53" s="1" t="s">
        <v>437</v>
      </c>
      <c r="C53" s="1" t="s">
        <v>438</v>
      </c>
      <c r="D53" s="1" t="s">
        <v>377</v>
      </c>
    </row>
    <row r="54" spans="2:4" ht="12">
      <c r="B54" s="1" t="s">
        <v>439</v>
      </c>
      <c r="C54" s="1" t="s">
        <v>440</v>
      </c>
      <c r="D54" s="1" t="s">
        <v>441</v>
      </c>
    </row>
    <row r="55" spans="2:4" ht="12">
      <c r="B55" s="1" t="s">
        <v>442</v>
      </c>
      <c r="C55" s="1" t="s">
        <v>443</v>
      </c>
      <c r="D55" s="1" t="s">
        <v>444</v>
      </c>
    </row>
    <row r="56" spans="2:4" ht="12">
      <c r="B56" s="1" t="s">
        <v>445</v>
      </c>
      <c r="C56" s="1" t="s">
        <v>446</v>
      </c>
      <c r="D56" s="1" t="s">
        <v>315</v>
      </c>
    </row>
    <row r="57" spans="2:4" ht="12">
      <c r="B57" s="1" t="s">
        <v>447</v>
      </c>
      <c r="C57" s="1" t="s">
        <v>446</v>
      </c>
      <c r="D57" s="1" t="s">
        <v>448</v>
      </c>
    </row>
    <row r="58" spans="2:4" ht="12">
      <c r="B58" s="1" t="s">
        <v>449</v>
      </c>
      <c r="C58" s="1" t="s">
        <v>450</v>
      </c>
      <c r="D58" s="1" t="s">
        <v>399</v>
      </c>
    </row>
    <row r="59" spans="2:4" ht="12">
      <c r="B59" s="1" t="s">
        <v>451</v>
      </c>
      <c r="C59" s="1" t="s">
        <v>452</v>
      </c>
      <c r="D59" s="1" t="s">
        <v>377</v>
      </c>
    </row>
    <row r="60" spans="2:4" ht="12">
      <c r="B60" s="1" t="s">
        <v>453</v>
      </c>
      <c r="C60" s="1" t="s">
        <v>452</v>
      </c>
      <c r="D60" s="1" t="s">
        <v>377</v>
      </c>
    </row>
    <row r="61" spans="2:4" ht="12">
      <c r="B61" s="1" t="s">
        <v>454</v>
      </c>
      <c r="C61" s="1" t="s">
        <v>455</v>
      </c>
      <c r="D61" s="1" t="s">
        <v>343</v>
      </c>
    </row>
    <row r="62" spans="2:4" ht="12">
      <c r="B62" s="1" t="s">
        <v>456</v>
      </c>
      <c r="C62" s="1" t="s">
        <v>457</v>
      </c>
      <c r="D62" s="1" t="s">
        <v>458</v>
      </c>
    </row>
    <row r="63" spans="2:4" ht="12">
      <c r="B63" s="1" t="s">
        <v>459</v>
      </c>
      <c r="C63" s="1" t="s">
        <v>460</v>
      </c>
      <c r="D63" s="1" t="s">
        <v>399</v>
      </c>
    </row>
    <row r="64" spans="2:4" ht="12">
      <c r="B64" s="1" t="s">
        <v>461</v>
      </c>
      <c r="C64" s="1" t="s">
        <v>462</v>
      </c>
      <c r="D64" s="1" t="s">
        <v>463</v>
      </c>
    </row>
    <row r="65" spans="2:4" ht="12">
      <c r="B65" s="1" t="s">
        <v>464</v>
      </c>
      <c r="C65" s="1" t="s">
        <v>465</v>
      </c>
      <c r="D65" s="1" t="s">
        <v>466</v>
      </c>
    </row>
    <row r="66" spans="2:4" ht="12">
      <c r="B66" s="1" t="s">
        <v>467</v>
      </c>
      <c r="C66" s="1" t="s">
        <v>468</v>
      </c>
      <c r="D66" s="1" t="s">
        <v>469</v>
      </c>
    </row>
    <row r="67" spans="2:4" ht="12">
      <c r="B67" s="1" t="s">
        <v>470</v>
      </c>
      <c r="C67" s="1" t="s">
        <v>471</v>
      </c>
      <c r="D67" s="1" t="s">
        <v>371</v>
      </c>
    </row>
    <row r="68" spans="2:4" ht="12">
      <c r="B68" s="1" t="s">
        <v>472</v>
      </c>
      <c r="C68" s="1" t="s">
        <v>473</v>
      </c>
      <c r="D68" s="1" t="s">
        <v>396</v>
      </c>
    </row>
    <row r="69" spans="2:4" ht="12">
      <c r="B69" s="1" t="s">
        <v>474</v>
      </c>
      <c r="C69" s="1" t="s">
        <v>475</v>
      </c>
      <c r="D69" s="1" t="s">
        <v>476</v>
      </c>
    </row>
    <row r="70" spans="2:4" ht="12">
      <c r="B70" s="1" t="s">
        <v>477</v>
      </c>
      <c r="C70" s="1" t="s">
        <v>478</v>
      </c>
      <c r="D70" s="1" t="s">
        <v>479</v>
      </c>
    </row>
    <row r="71" spans="2:4" ht="12">
      <c r="B71" s="1" t="s">
        <v>480</v>
      </c>
      <c r="C71" s="1" t="s">
        <v>481</v>
      </c>
      <c r="D71" s="1" t="s">
        <v>482</v>
      </c>
    </row>
    <row r="72" spans="2:4" ht="12">
      <c r="B72" s="1" t="s">
        <v>483</v>
      </c>
      <c r="C72" s="1" t="s">
        <v>484</v>
      </c>
      <c r="D72" s="1" t="s">
        <v>485</v>
      </c>
    </row>
    <row r="73" spans="2:4" ht="12">
      <c r="B73" s="1" t="s">
        <v>486</v>
      </c>
      <c r="C73" s="1" t="s">
        <v>487</v>
      </c>
      <c r="D73" s="1" t="s">
        <v>363</v>
      </c>
    </row>
    <row r="74" spans="2:4" ht="12">
      <c r="B74" s="1" t="s">
        <v>488</v>
      </c>
      <c r="C74" s="1" t="s">
        <v>487</v>
      </c>
      <c r="D74" s="1" t="s">
        <v>334</v>
      </c>
    </row>
    <row r="75" spans="2:4" ht="12">
      <c r="B75" s="1" t="s">
        <v>489</v>
      </c>
      <c r="C75" s="1" t="s">
        <v>487</v>
      </c>
      <c r="D75" s="1" t="s">
        <v>334</v>
      </c>
    </row>
    <row r="76" spans="2:4" ht="12">
      <c r="B76" s="1" t="s">
        <v>490</v>
      </c>
      <c r="C76" s="1" t="s">
        <v>487</v>
      </c>
      <c r="D76" s="1" t="s">
        <v>315</v>
      </c>
    </row>
    <row r="77" spans="2:4" ht="12">
      <c r="B77" s="1" t="s">
        <v>491</v>
      </c>
      <c r="C77" s="1" t="s">
        <v>492</v>
      </c>
      <c r="D77" s="1" t="s">
        <v>334</v>
      </c>
    </row>
    <row r="78" spans="2:4" ht="12">
      <c r="B78" s="1" t="s">
        <v>493</v>
      </c>
      <c r="C78" s="1" t="s">
        <v>494</v>
      </c>
      <c r="D78" s="1" t="s">
        <v>371</v>
      </c>
    </row>
    <row r="79" spans="2:4" ht="12">
      <c r="B79" s="1" t="s">
        <v>495</v>
      </c>
      <c r="C79" s="1" t="s">
        <v>496</v>
      </c>
      <c r="D79" s="1" t="s">
        <v>334</v>
      </c>
    </row>
    <row r="80" spans="2:4" ht="12">
      <c r="B80" s="1" t="s">
        <v>497</v>
      </c>
      <c r="C80" s="1" t="s">
        <v>498</v>
      </c>
      <c r="D80" s="1" t="s">
        <v>499</v>
      </c>
    </row>
    <row r="81" spans="2:4" ht="12">
      <c r="B81" s="1" t="s">
        <v>352</v>
      </c>
      <c r="C81" s="1" t="s">
        <v>500</v>
      </c>
      <c r="D81" s="1" t="s">
        <v>501</v>
      </c>
    </row>
    <row r="82" spans="2:4" ht="12">
      <c r="B82" s="1" t="s">
        <v>502</v>
      </c>
      <c r="C82" s="1" t="s">
        <v>500</v>
      </c>
      <c r="D82" s="1" t="s">
        <v>503</v>
      </c>
    </row>
    <row r="83" spans="2:4" ht="12">
      <c r="B83" s="1" t="s">
        <v>504</v>
      </c>
      <c r="C83" s="1" t="s">
        <v>505</v>
      </c>
      <c r="D83" s="1" t="s">
        <v>334</v>
      </c>
    </row>
    <row r="84" spans="2:4" ht="12">
      <c r="B84" s="1" t="s">
        <v>506</v>
      </c>
      <c r="C84" s="1" t="s">
        <v>507</v>
      </c>
      <c r="D84" s="1" t="s">
        <v>331</v>
      </c>
    </row>
    <row r="85" spans="2:4" ht="12">
      <c r="B85" s="1" t="s">
        <v>508</v>
      </c>
      <c r="C85" s="1" t="s">
        <v>509</v>
      </c>
      <c r="D85" s="1" t="s">
        <v>331</v>
      </c>
    </row>
    <row r="86" spans="2:4" ht="12">
      <c r="B86" s="1" t="s">
        <v>346</v>
      </c>
      <c r="C86" s="1" t="s">
        <v>510</v>
      </c>
      <c r="D86" s="1" t="s">
        <v>511</v>
      </c>
    </row>
    <row r="87" spans="2:4" ht="12">
      <c r="B87" s="1" t="s">
        <v>512</v>
      </c>
      <c r="C87" s="1" t="s">
        <v>513</v>
      </c>
      <c r="D87" s="1" t="s">
        <v>331</v>
      </c>
    </row>
    <row r="88" spans="2:4" ht="12">
      <c r="B88" s="1" t="s">
        <v>514</v>
      </c>
      <c r="C88" s="1" t="s">
        <v>515</v>
      </c>
      <c r="D88" s="1" t="s">
        <v>516</v>
      </c>
    </row>
    <row r="89" spans="2:4" ht="12">
      <c r="B89" s="1" t="s">
        <v>517</v>
      </c>
      <c r="C89" s="1" t="s">
        <v>518</v>
      </c>
      <c r="D89" s="1" t="s">
        <v>396</v>
      </c>
    </row>
    <row r="90" spans="2:4" ht="12">
      <c r="B90" s="1" t="s">
        <v>519</v>
      </c>
      <c r="C90" s="1" t="s">
        <v>520</v>
      </c>
      <c r="D90" s="1" t="s">
        <v>388</v>
      </c>
    </row>
    <row r="91" spans="2:4" ht="12">
      <c r="B91" s="1" t="s">
        <v>521</v>
      </c>
      <c r="C91" s="1" t="s">
        <v>522</v>
      </c>
      <c r="D91" s="1" t="s">
        <v>503</v>
      </c>
    </row>
    <row r="92" spans="2:4" ht="12">
      <c r="B92" s="1" t="s">
        <v>523</v>
      </c>
      <c r="C92" s="1" t="s">
        <v>524</v>
      </c>
      <c r="D92" s="1" t="s">
        <v>525</v>
      </c>
    </row>
    <row r="93" spans="2:4" ht="12">
      <c r="B93" s="1" t="s">
        <v>526</v>
      </c>
      <c r="C93" s="1" t="s">
        <v>527</v>
      </c>
      <c r="D93" s="1" t="s">
        <v>528</v>
      </c>
    </row>
    <row r="94" spans="2:4" ht="12">
      <c r="B94" s="1" t="s">
        <v>529</v>
      </c>
      <c r="C94" s="1" t="s">
        <v>530</v>
      </c>
      <c r="D94" s="1" t="s">
        <v>531</v>
      </c>
    </row>
    <row r="95" spans="2:4" ht="12">
      <c r="B95" s="1" t="s">
        <v>532</v>
      </c>
      <c r="C95" s="1" t="s">
        <v>533</v>
      </c>
      <c r="D95" s="1" t="s">
        <v>396</v>
      </c>
    </row>
    <row r="96" spans="2:4" ht="12">
      <c r="B96" s="1" t="s">
        <v>456</v>
      </c>
      <c r="C96" s="1" t="s">
        <v>534</v>
      </c>
      <c r="D96" s="1" t="s">
        <v>531</v>
      </c>
    </row>
    <row r="97" spans="2:3" ht="12">
      <c r="B97" s="1" t="s">
        <v>535</v>
      </c>
      <c r="C97" s="1" t="s">
        <v>536</v>
      </c>
    </row>
    <row r="98" spans="2:3" ht="12">
      <c r="B98" s="1" t="s">
        <v>537</v>
      </c>
      <c r="C98" s="1" t="s">
        <v>538</v>
      </c>
    </row>
    <row r="99" spans="2:4" ht="12">
      <c r="B99" s="1" t="s">
        <v>539</v>
      </c>
      <c r="C99" s="1" t="s">
        <v>540</v>
      </c>
      <c r="D99" s="1" t="s">
        <v>444</v>
      </c>
    </row>
    <row r="100" spans="2:4" ht="12">
      <c r="B100" s="1" t="s">
        <v>541</v>
      </c>
      <c r="C100" s="1" t="s">
        <v>542</v>
      </c>
      <c r="D100" s="1" t="s">
        <v>543</v>
      </c>
    </row>
    <row r="101" spans="2:4" ht="12">
      <c r="B101" s="1" t="s">
        <v>544</v>
      </c>
      <c r="C101" s="1" t="s">
        <v>545</v>
      </c>
      <c r="D101" s="1" t="s">
        <v>377</v>
      </c>
    </row>
    <row r="102" spans="2:4" ht="12">
      <c r="B102" s="1" t="s">
        <v>546</v>
      </c>
      <c r="C102" s="1" t="s">
        <v>547</v>
      </c>
      <c r="D102" s="1" t="s">
        <v>377</v>
      </c>
    </row>
    <row r="103" spans="2:4" ht="12">
      <c r="B103" s="1" t="s">
        <v>548</v>
      </c>
      <c r="C103" s="1" t="s">
        <v>549</v>
      </c>
      <c r="D103" s="1" t="s">
        <v>550</v>
      </c>
    </row>
    <row r="104" spans="2:4" ht="12">
      <c r="B104" s="1" t="s">
        <v>551</v>
      </c>
      <c r="C104" s="1" t="s">
        <v>552</v>
      </c>
      <c r="D104" s="1" t="s">
        <v>553</v>
      </c>
    </row>
    <row r="105" spans="2:4" ht="12">
      <c r="B105" s="1" t="s">
        <v>346</v>
      </c>
      <c r="C105" s="1" t="s">
        <v>554</v>
      </c>
      <c r="D105" s="1" t="s">
        <v>380</v>
      </c>
    </row>
    <row r="106" spans="2:4" ht="12">
      <c r="B106" s="1" t="s">
        <v>555</v>
      </c>
      <c r="C106" s="1" t="s">
        <v>556</v>
      </c>
      <c r="D106" s="1" t="s">
        <v>557</v>
      </c>
    </row>
    <row r="107" spans="2:4" ht="12">
      <c r="B107" s="1" t="s">
        <v>558</v>
      </c>
      <c r="C107" s="1" t="s">
        <v>559</v>
      </c>
      <c r="D107" s="1" t="s">
        <v>380</v>
      </c>
    </row>
    <row r="108" spans="2:4" ht="12">
      <c r="B108" s="1" t="s">
        <v>560</v>
      </c>
      <c r="C108" s="1" t="s">
        <v>561</v>
      </c>
      <c r="D108" s="1" t="s">
        <v>318</v>
      </c>
    </row>
    <row r="109" spans="2:4" ht="12">
      <c r="B109" s="1" t="s">
        <v>562</v>
      </c>
      <c r="C109" s="1" t="s">
        <v>563</v>
      </c>
      <c r="D109" s="1" t="s">
        <v>312</v>
      </c>
    </row>
    <row r="110" spans="2:4" ht="12">
      <c r="B110" s="1" t="s">
        <v>564</v>
      </c>
      <c r="C110" s="1" t="s">
        <v>565</v>
      </c>
      <c r="D110" s="1" t="s">
        <v>363</v>
      </c>
    </row>
    <row r="111" spans="2:4" ht="12">
      <c r="B111" s="1" t="s">
        <v>566</v>
      </c>
      <c r="C111" s="1" t="s">
        <v>567</v>
      </c>
      <c r="D111" s="1" t="s">
        <v>334</v>
      </c>
    </row>
    <row r="112" spans="2:4" ht="12">
      <c r="B112" s="1" t="s">
        <v>568</v>
      </c>
      <c r="C112" s="1" t="s">
        <v>569</v>
      </c>
      <c r="D112" s="1" t="s">
        <v>479</v>
      </c>
    </row>
    <row r="113" spans="2:4" ht="12">
      <c r="B113" s="1" t="s">
        <v>570</v>
      </c>
      <c r="C113" s="1" t="s">
        <v>571</v>
      </c>
      <c r="D113" s="1" t="s">
        <v>525</v>
      </c>
    </row>
    <row r="114" spans="2:4" ht="12">
      <c r="B114" s="1" t="s">
        <v>572</v>
      </c>
      <c r="C114" s="1" t="s">
        <v>573</v>
      </c>
      <c r="D114" s="1" t="s">
        <v>377</v>
      </c>
    </row>
    <row r="115" spans="2:4" ht="12">
      <c r="B115" s="1" t="s">
        <v>574</v>
      </c>
      <c r="C115" s="1" t="s">
        <v>575</v>
      </c>
      <c r="D115" s="1" t="s">
        <v>312</v>
      </c>
    </row>
    <row r="116" spans="2:4" ht="12">
      <c r="B116" s="1" t="s">
        <v>576</v>
      </c>
      <c r="C116" s="1" t="s">
        <v>577</v>
      </c>
      <c r="D116" s="1" t="s">
        <v>448</v>
      </c>
    </row>
    <row r="117" spans="2:4" ht="12">
      <c r="B117" s="1" t="s">
        <v>578</v>
      </c>
      <c r="C117" s="1" t="s">
        <v>579</v>
      </c>
      <c r="D117" s="1" t="s">
        <v>580</v>
      </c>
    </row>
    <row r="118" spans="2:4" ht="12">
      <c r="B118" s="1" t="s">
        <v>581</v>
      </c>
      <c r="C118" s="1" t="s">
        <v>582</v>
      </c>
      <c r="D118" s="1" t="s">
        <v>377</v>
      </c>
    </row>
    <row r="119" spans="2:4" ht="12">
      <c r="B119" s="1" t="s">
        <v>583</v>
      </c>
      <c r="C119" s="1" t="s">
        <v>584</v>
      </c>
      <c r="D119" s="1" t="s">
        <v>334</v>
      </c>
    </row>
    <row r="120" spans="3:4" ht="12">
      <c r="C120" s="449"/>
      <c r="D120" s="449"/>
    </row>
    <row r="121" spans="2:4" ht="12">
      <c r="B121" s="449"/>
      <c r="C121" s="449"/>
      <c r="D121" s="449"/>
    </row>
    <row r="122" spans="2:4" ht="12">
      <c r="B122" s="449"/>
      <c r="C122" s="449"/>
      <c r="D122" s="449"/>
    </row>
    <row r="123" spans="2:4" ht="12">
      <c r="B123" s="449"/>
      <c r="C123" s="449"/>
      <c r="D123" s="449"/>
    </row>
    <row r="124" spans="2:4" ht="12">
      <c r="B124" s="449"/>
      <c r="C124" s="449"/>
      <c r="D124" s="449"/>
    </row>
    <row r="125" spans="2:4" ht="12">
      <c r="B125" s="449"/>
      <c r="C125" s="449"/>
      <c r="D125" s="449"/>
    </row>
    <row r="126" spans="2:4" ht="12">
      <c r="B126" s="449"/>
      <c r="C126" s="449"/>
      <c r="D126" s="449"/>
    </row>
    <row r="127" spans="2:4" ht="12">
      <c r="B127" s="449"/>
      <c r="C127" s="449"/>
      <c r="D127" s="449"/>
    </row>
    <row r="128" spans="2:4" ht="12">
      <c r="B128" s="449"/>
      <c r="C128" s="449"/>
      <c r="D128" s="449"/>
    </row>
    <row r="129" spans="2:4" ht="12">
      <c r="B129" s="449"/>
      <c r="C129" s="449"/>
      <c r="D129" s="449"/>
    </row>
    <row r="130" spans="2:4" ht="12">
      <c r="B130" s="449"/>
      <c r="C130" s="449"/>
      <c r="D130" s="449"/>
    </row>
    <row r="131" spans="2:4" ht="12">
      <c r="B131" s="449"/>
      <c r="C131" s="449"/>
      <c r="D131" s="449"/>
    </row>
    <row r="132" spans="2:4" ht="12">
      <c r="B132" s="449"/>
      <c r="C132" s="449"/>
      <c r="D132" s="449"/>
    </row>
    <row r="133" spans="2:4" ht="12">
      <c r="B133" s="449"/>
      <c r="C133" s="449"/>
      <c r="D133" s="449"/>
    </row>
    <row r="134" spans="2:4" ht="12">
      <c r="B134" s="449"/>
      <c r="C134" s="449"/>
      <c r="D134" s="449"/>
    </row>
    <row r="135" spans="2:4" ht="12">
      <c r="B135" s="449"/>
      <c r="C135" s="449"/>
      <c r="D135" s="449"/>
    </row>
    <row r="136" spans="2:4" ht="12">
      <c r="B136" s="449"/>
      <c r="C136" s="449"/>
      <c r="D136" s="449"/>
    </row>
    <row r="137" spans="2:4" ht="12">
      <c r="B137" s="449"/>
      <c r="C137" s="449"/>
      <c r="D137" s="449"/>
    </row>
    <row r="138" spans="2:4" ht="12">
      <c r="B138" s="449"/>
      <c r="C138" s="449"/>
      <c r="D138" s="449"/>
    </row>
    <row r="139" spans="2:4" ht="12">
      <c r="B139" s="449"/>
      <c r="C139" s="449"/>
      <c r="D139" s="449"/>
    </row>
    <row r="140" spans="2:4" ht="12">
      <c r="B140" s="449"/>
      <c r="C140" s="449"/>
      <c r="D140" s="449"/>
    </row>
    <row r="141" spans="2:4" ht="12">
      <c r="B141" s="449"/>
      <c r="C141" s="449"/>
      <c r="D141" s="449"/>
    </row>
    <row r="142" spans="2:4" ht="12">
      <c r="B142" s="449"/>
      <c r="C142" s="449"/>
      <c r="D142" s="449"/>
    </row>
    <row r="143" spans="2:4" ht="12">
      <c r="B143" s="449"/>
      <c r="C143" s="449"/>
      <c r="D143" s="449"/>
    </row>
    <row r="144" spans="2:4" ht="12">
      <c r="B144" s="449"/>
      <c r="C144" s="449"/>
      <c r="D144" s="449"/>
    </row>
    <row r="145" spans="2:4" ht="12">
      <c r="B145" s="449"/>
      <c r="C145" s="449"/>
      <c r="D145" s="449"/>
    </row>
    <row r="146" spans="2:4" ht="12">
      <c r="B146" s="449"/>
      <c r="C146" s="449"/>
      <c r="D146" s="449"/>
    </row>
    <row r="147" spans="2:4" ht="12">
      <c r="B147" s="449"/>
      <c r="C147" s="449"/>
      <c r="D147" s="449"/>
    </row>
    <row r="148" spans="2:4" ht="12">
      <c r="B148" s="449"/>
      <c r="C148" s="449"/>
      <c r="D148" s="449"/>
    </row>
    <row r="149" spans="2:4" ht="12">
      <c r="B149" s="449"/>
      <c r="C149" s="449"/>
      <c r="D149" s="449"/>
    </row>
    <row r="150" spans="2:4" ht="12">
      <c r="B150" s="449"/>
      <c r="C150" s="449"/>
      <c r="D150" s="449"/>
    </row>
    <row r="151" spans="2:4" ht="12">
      <c r="B151" s="449"/>
      <c r="C151" s="449"/>
      <c r="D151" s="449"/>
    </row>
    <row r="152" spans="2:4" ht="12">
      <c r="B152" s="449"/>
      <c r="C152" s="449"/>
      <c r="D152" s="449"/>
    </row>
    <row r="153" spans="2:4" ht="12">
      <c r="B153" s="449"/>
      <c r="C153" s="449"/>
      <c r="D153" s="449"/>
    </row>
    <row r="154" spans="2:4" ht="12">
      <c r="B154" s="449"/>
      <c r="C154" s="449"/>
      <c r="D154" s="449"/>
    </row>
    <row r="155" spans="2:4" ht="12">
      <c r="B155" s="449"/>
      <c r="C155" s="449"/>
      <c r="D155" s="449"/>
    </row>
    <row r="156" spans="2:4" ht="12">
      <c r="B156" s="449"/>
      <c r="C156" s="449"/>
      <c r="D156" s="449"/>
    </row>
    <row r="157" spans="2:4" ht="12">
      <c r="B157" s="449"/>
      <c r="C157" s="449"/>
      <c r="D157" s="449"/>
    </row>
    <row r="158" spans="2:4" ht="12">
      <c r="B158" s="449"/>
      <c r="C158" s="449"/>
      <c r="D158" s="449"/>
    </row>
    <row r="159" spans="2:4" ht="12">
      <c r="B159" s="449"/>
      <c r="C159" s="449"/>
      <c r="D159" s="449"/>
    </row>
    <row r="160" spans="2:4" ht="12">
      <c r="B160" s="449"/>
      <c r="C160" s="449"/>
      <c r="D160" s="449"/>
    </row>
    <row r="161" spans="2:4" ht="12">
      <c r="B161" s="449"/>
      <c r="C161" s="449"/>
      <c r="D161" s="449"/>
    </row>
    <row r="162" spans="2:4" ht="12">
      <c r="B162" s="449"/>
      <c r="C162" s="449"/>
      <c r="D162" s="449"/>
    </row>
    <row r="163" spans="2:4" ht="12">
      <c r="B163" s="449"/>
      <c r="C163" s="449"/>
      <c r="D163" s="449"/>
    </row>
    <row r="164" spans="2:4" ht="12">
      <c r="B164" s="449"/>
      <c r="C164" s="449"/>
      <c r="D164" s="449"/>
    </row>
    <row r="165" spans="2:4" ht="12">
      <c r="B165" s="449"/>
      <c r="C165" s="449"/>
      <c r="D165" s="449"/>
    </row>
  </sheetData>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Robert Moskowitz</cp:lastModifiedBy>
  <cp:lastPrinted>2009-11-19T16:37:30Z</cp:lastPrinted>
  <dcterms:created xsi:type="dcterms:W3CDTF">2001-08-10T12:49:45Z</dcterms:created>
  <dcterms:modified xsi:type="dcterms:W3CDTF">2010-11-07T20:29:50Z</dcterms:modified>
  <cp:category/>
  <cp:version/>
  <cp:contentType/>
  <cp:contentStatus/>
  <cp:revision>2</cp:revision>
</cp:coreProperties>
</file>