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540" windowHeight="5370" activeTab="4"/>
  </bookViews>
  <sheets>
    <sheet name="Graphic-15" sheetId="1" r:id="rId1"/>
    <sheet name="Anti-Trust" sheetId="2" r:id="rId2"/>
    <sheet name="Monday" sheetId="3" r:id="rId3"/>
    <sheet name="Wednesday" sheetId="4" r:id="rId4"/>
    <sheet name="Thursday" sheetId="5" r:id="rId5"/>
    <sheet name="BLANK" sheetId="6" r:id="rId6"/>
  </sheets>
  <definedNames>
    <definedName name="_Parse_In" localSheetId="4" hidden="1">'Thursday'!$A$60:$A$81</definedName>
    <definedName name="_Parse_In" localSheetId="3" hidden="1">'Wednesday'!$A$43:$A$52</definedName>
    <definedName name="_Parse_Out" localSheetId="4" hidden="1">'Thursday'!$A$83</definedName>
    <definedName name="_Parse_Out" localSheetId="3" hidden="1">'Wednesday'!$A$54</definedName>
    <definedName name="all">#REF!</definedName>
    <definedName name="circular">#REF!</definedName>
    <definedName name="hour">'Graphic-15'!$G$73</definedName>
    <definedName name="_xlnm.Print_Area" localSheetId="4">'Thursday'!$A$1:$G$68</definedName>
    <definedName name="_xlnm.Print_Area" localSheetId="3">'Wednesday'!$A$5:$G$42</definedName>
    <definedName name="Print_Area_MI" localSheetId="4">'Thursday'!$A$1:$F$60</definedName>
    <definedName name="PRINT_AREA_MI" localSheetId="4">'Thursday'!$A$1:$F$60</definedName>
    <definedName name="Print_Area_MI" localSheetId="3">'Wednesday'!$A$5:$F$18</definedName>
    <definedName name="PRINT_AREA_MI" localSheetId="3">'Wednesday'!$A$5:$F$18</definedName>
    <definedName name="Print_Area_MI">#REF!</definedName>
    <definedName name="PRINT_AREA_MI">#REF!</definedName>
    <definedName name="slots">'Graphic-15'!$G$74</definedName>
  </definedNames>
  <calcPr fullCalcOnLoad="1"/>
</workbook>
</file>

<file path=xl/sharedStrings.xml><?xml version="1.0" encoding="utf-8"?>
<sst xmlns="http://schemas.openxmlformats.org/spreadsheetml/2006/main" count="764" uniqueCount="328">
  <si>
    <t>SOCIAL</t>
  </si>
  <si>
    <t>ANTI-TRUST STATEMENT</t>
  </si>
  <si>
    <t>4.1</t>
  </si>
  <si>
    <t>4.2</t>
  </si>
  <si>
    <t>4.6</t>
  </si>
  <si>
    <t>4.7</t>
  </si>
  <si>
    <t>4.8</t>
  </si>
  <si>
    <t>4.10</t>
  </si>
  <si>
    <t>4.11</t>
  </si>
  <si>
    <t>4.12</t>
  </si>
  <si>
    <t>4.13</t>
  </si>
  <si>
    <t>4.14</t>
  </si>
  <si>
    <t>4.15</t>
  </si>
  <si>
    <t>4.16</t>
  </si>
  <si>
    <t>4.17</t>
  </si>
  <si>
    <t>4.18</t>
  </si>
  <si>
    <t xml:space="preserve">ZIGBEE LIAISON REPORT </t>
  </si>
  <si>
    <t>STRAW POLL OF NEW ATTENDEES</t>
  </si>
  <si>
    <t>4.4</t>
  </si>
  <si>
    <t>4.5</t>
  </si>
  <si>
    <t>1.</t>
  </si>
  <si>
    <t>MEETING CALLED TO ORDER</t>
  </si>
  <si>
    <t xml:space="preserve"> -</t>
  </si>
  <si>
    <t>2.</t>
  </si>
  <si>
    <t>3.</t>
  </si>
  <si>
    <t>Category  (* = consent agenda)</t>
  </si>
  <si>
    <t>MI</t>
  </si>
  <si>
    <t>DT</t>
  </si>
  <si>
    <t>II</t>
  </si>
  <si>
    <t xml:space="preserve"> </t>
  </si>
  <si>
    <t>ME - Motion, External        MI - Motion, Internal</t>
  </si>
  <si>
    <t>DT- Discussion Topic           II - Information Item</t>
  </si>
  <si>
    <t>VIEW WIDTHS: 5.33,4,42,2,13,3,10 (also for draft text file to email)</t>
  </si>
  <si>
    <t>PRINT WIDTHS (descr. &amp; name vary to fit): 5.33,5,55,2,16,3,10</t>
  </si>
  <si>
    <t>set font to bold for agenda items for minutes printout</t>
  </si>
  <si>
    <t>set left margin to 0 for draft text, 4 for final print</t>
  </si>
  <si>
    <t>HEILE</t>
  </si>
  <si>
    <t>4.</t>
  </si>
  <si>
    <t>5.</t>
  </si>
  <si>
    <t>*</t>
  </si>
  <si>
    <t>ADJOURN</t>
  </si>
  <si>
    <t>NEW BUSINESS</t>
  </si>
  <si>
    <t>OLD BUSINESS</t>
  </si>
  <si>
    <t>-</t>
  </si>
  <si>
    <t>ANNOUNCEMENTS</t>
  </si>
  <si>
    <t>ALL</t>
  </si>
  <si>
    <t>SUNDAY</t>
  </si>
  <si>
    <t>MONDAY</t>
  </si>
  <si>
    <t>TUESDAY</t>
  </si>
  <si>
    <t>WEDNESDAY</t>
  </si>
  <si>
    <t>THURSDAY</t>
  </si>
  <si>
    <t>FRIDAY</t>
  </si>
  <si>
    <t>07:00-07:30</t>
  </si>
  <si>
    <t>07:30-08:00</t>
  </si>
  <si>
    <t>08:00-08:30</t>
  </si>
  <si>
    <t>08:30-09:00</t>
  </si>
  <si>
    <t>09:00-09:30</t>
  </si>
  <si>
    <t>09:30-10:00</t>
  </si>
  <si>
    <t>10:00-10:30</t>
  </si>
  <si>
    <t>Break</t>
  </si>
  <si>
    <t>10:30-11:00</t>
  </si>
  <si>
    <t>11:00-11:30</t>
  </si>
  <si>
    <t>11:30-12:00</t>
  </si>
  <si>
    <t>13:00-13:30</t>
  </si>
  <si>
    <t>13:30-14:00</t>
  </si>
  <si>
    <t>14:00-14:30</t>
  </si>
  <si>
    <t>14:30-15:00</t>
  </si>
  <si>
    <t>15:00-15:30</t>
  </si>
  <si>
    <t>15:30-16:00</t>
  </si>
  <si>
    <t>16:00-16:30</t>
  </si>
  <si>
    <t>16:30-17:00</t>
  </si>
  <si>
    <t>17:00-17:30</t>
  </si>
  <si>
    <t>BARR</t>
  </si>
  <si>
    <t>6.</t>
  </si>
  <si>
    <t>7.</t>
  </si>
  <si>
    <t xml:space="preserve">  </t>
  </si>
  <si>
    <t>18:30-19:00</t>
  </si>
  <si>
    <t>19:00-19:30</t>
  </si>
  <si>
    <t>19:30-20:00</t>
  </si>
  <si>
    <t>20:00-20:30</t>
  </si>
  <si>
    <t>20:30-21:00</t>
  </si>
  <si>
    <t>21:00-21:30</t>
  </si>
  <si>
    <t>LEGEND</t>
  </si>
  <si>
    <t>TUT</t>
  </si>
  <si>
    <t>IEEE 802 Tutorials 1, 2, 3 and 4</t>
  </si>
  <si>
    <t>ROOM SETUPS</t>
  </si>
  <si>
    <t>R SIZE</t>
  </si>
  <si>
    <t>R TYPE</t>
  </si>
  <si>
    <t>HEADT</t>
  </si>
  <si>
    <t>RISER</t>
  </si>
  <si>
    <t>T SEAT</t>
  </si>
  <si>
    <t>T MIC</t>
  </si>
  <si>
    <t>PROJ</t>
  </si>
  <si>
    <t>SCRN</t>
  </si>
  <si>
    <t>B</t>
  </si>
  <si>
    <t>C</t>
  </si>
  <si>
    <t>Table Riser</t>
  </si>
  <si>
    <t>Table Seats</t>
  </si>
  <si>
    <t>Table Mics</t>
  </si>
  <si>
    <t>No Overhead Projectors Required</t>
  </si>
  <si>
    <t>4.3</t>
  </si>
  <si>
    <t>Guidance Timing</t>
  </si>
  <si>
    <t>SUMMARY OF KEY WORKING GROUP / 802 EVENTS / ACTIVITIES</t>
  </si>
  <si>
    <t>The graphic below describes the weekly session of the IEEE P802.15 WG in graphic format.</t>
  </si>
  <si>
    <t>802.15 AC MEETING</t>
  </si>
  <si>
    <t>802.15 WG CLOSING</t>
  </si>
  <si>
    <t>AC</t>
  </si>
  <si>
    <t>802.15 ADVISORY COMMITTEE</t>
  </si>
  <si>
    <t>MATTERS ARISING FROM THE PREVIOUS MINUTES</t>
  </si>
  <si>
    <t>KINNEY</t>
  </si>
  <si>
    <t>WG VOTERS SUMMARY</t>
  </si>
  <si>
    <t>12:00-12:30</t>
  </si>
  <si>
    <t>12:30-13:00</t>
  </si>
  <si>
    <t>17:30-18:00</t>
  </si>
  <si>
    <t>18:00-18:30</t>
  </si>
  <si>
    <t>21:30-22:00</t>
  </si>
  <si>
    <t>22:00-22:30</t>
  </si>
  <si>
    <t>Advisory Committee</t>
  </si>
  <si>
    <t>Dinner on your own</t>
  </si>
  <si>
    <t>IEEE-SA LETTERS OF ASSURANCE (LOA)</t>
  </si>
  <si>
    <t>OPEN DISCUSSION / NEXT STEPS</t>
  </si>
  <si>
    <r>
      <t xml:space="preserve">Each Member acknowledges that the Members are committed to fostering competition in the development of new products and services.  The Members further acknowledge that they may compete with one another in various lines of business and that it is therefore imperative that they and their representatives act in a manner which does not violate any applicable antitrust laws and regulations.  </t>
    </r>
    <r>
      <rPr>
        <b/>
        <sz val="22"/>
        <color indexed="10"/>
        <rFont val="Times New Roman"/>
        <family val="1"/>
      </rPr>
      <t>Without limiting the generality of the foregoing, the Members acknowledge that the Members will not discuss issues relating to  product pricing, methods or channels of product distribution, any division of markets, or allocation of customers or any other topic which should not be discussed among competitors</t>
    </r>
    <r>
      <rPr>
        <b/>
        <sz val="22"/>
        <rFont val="Times New Roman"/>
        <family val="1"/>
      </rPr>
      <t xml:space="preserve">.  </t>
    </r>
  </si>
  <si>
    <t>WIRELESS LEADERSHIP MEETING</t>
  </si>
  <si>
    <t>WNG</t>
  </si>
  <si>
    <t>802.15Wireless Next Generation Standing Committee</t>
  </si>
  <si>
    <t>ASTRIN</t>
  </si>
  <si>
    <t>ALFVIN</t>
  </si>
  <si>
    <t>BEECHER</t>
  </si>
  <si>
    <t>4.9</t>
  </si>
  <si>
    <t>ATTENDANCE</t>
  </si>
  <si>
    <t>802.15 WG Opening</t>
  </si>
  <si>
    <t>STATUS OF 802.18-ANY VOTES OR ACTIONS?</t>
  </si>
  <si>
    <t>YOUR ATTENDANCE RECORD IS ABOUT TO BECOME FINAL!!!</t>
  </si>
  <si>
    <t>802 EC MEETING</t>
  </si>
  <si>
    <t>802.15 WG Midweek</t>
  </si>
  <si>
    <t>Lunch on Your Own</t>
  </si>
  <si>
    <t>SECURITY</t>
  </si>
  <si>
    <t>2.1.1</t>
  </si>
  <si>
    <t>3.1.1</t>
  </si>
  <si>
    <t>ATTENDANCE RECORDING &amp; DOC# REQUESTS</t>
  </si>
  <si>
    <t>3.2.1</t>
  </si>
  <si>
    <t>3.2.2</t>
  </si>
  <si>
    <t>3.2.3</t>
  </si>
  <si>
    <t>3.2.4</t>
  </si>
  <si>
    <t>3.2.5</t>
  </si>
  <si>
    <t>REPORT ON EXCOM ACTIVITIES AND PLANS</t>
  </si>
  <si>
    <t>FINANCIALS / YTD SUMMARY - 802.11 &amp; 802.15 TREASURY</t>
  </si>
  <si>
    <t>REVIEW 802.15 OBJECTIVES, ACTIVITIES, &amp; PLANS FOR THIS SESSION</t>
  </si>
  <si>
    <t>REVIEW OF LIAISON LIST AND ASSIGMENTS</t>
  </si>
  <si>
    <t>802 PARs FOR COMMENT AND APPROVAL BY 802 EXCOM</t>
  </si>
  <si>
    <t>DT - Discussion Topic         II - Information Item</t>
  </si>
  <si>
    <t>WIRELESS NETWORK</t>
  </si>
  <si>
    <t>PATENT POLICY AND ANTI TRUST</t>
  </si>
  <si>
    <t>MCINNIS</t>
  </si>
  <si>
    <t>ISA100</t>
  </si>
  <si>
    <t>TG6</t>
  </si>
  <si>
    <t>TG4e</t>
  </si>
  <si>
    <t>Task Group 15.4 MAC enhancements</t>
  </si>
  <si>
    <t>Task Group Body Area Networks</t>
  </si>
  <si>
    <t>INTEREST GROUP-TERRAHERTZ</t>
  </si>
  <si>
    <t>Working Group/Joint MTGs</t>
  </si>
  <si>
    <t>TG4e - 15.4 MAC Enhancements</t>
  </si>
  <si>
    <t>TG 6 - Body Area Networks</t>
  </si>
  <si>
    <t>Interest Group-THZ</t>
  </si>
  <si>
    <t>Other</t>
  </si>
  <si>
    <t>TG4e OPENING REPORT &amp; MEETING OBJECTIVES</t>
  </si>
  <si>
    <t>IG THz OPENING REPORT &amp; OBJECTIVES</t>
  </si>
  <si>
    <t>WON</t>
  </si>
  <si>
    <t>SC WNG OPENING REPORT &amp; OBJECTIVES</t>
  </si>
  <si>
    <t>STATUS OF TG6</t>
  </si>
  <si>
    <t>TG4e CLOSING REPORT &amp; NEXT MEETING OBJECTIVES</t>
  </si>
  <si>
    <t>TG6 CLOSING REPORT &amp; NEXT MEETING OBJECTIVES</t>
  </si>
  <si>
    <t>SC WNG CLOSING REPORT</t>
  </si>
  <si>
    <t>SC INTERPRETATIONS STATUS REPORT &amp; OBJECTIVES</t>
  </si>
  <si>
    <t>STATUS OF TG4e</t>
  </si>
  <si>
    <t>Slots</t>
  </si>
  <si>
    <t>3.2.6</t>
  </si>
  <si>
    <t>MOBILE PHONES ON VIBRATE</t>
  </si>
  <si>
    <t>REVIEW UPCOMING SESSIONS</t>
  </si>
  <si>
    <t>4.19</t>
  </si>
  <si>
    <t>5.1</t>
  </si>
  <si>
    <t>5.2</t>
  </si>
  <si>
    <t>4.20</t>
  </si>
  <si>
    <t>TG7 VLC</t>
  </si>
  <si>
    <t>TG4f
RFID</t>
  </si>
  <si>
    <t>TG4g SUN</t>
  </si>
  <si>
    <t>EC</t>
  </si>
  <si>
    <t>802  EXECUTIVE COMMITTEE</t>
  </si>
  <si>
    <t>TG4f RFID</t>
  </si>
  <si>
    <t>Task Group 4f-RFID</t>
  </si>
  <si>
    <t>Task Group 4g-SMART UTILITY NETWORKS</t>
  </si>
  <si>
    <t>Task Group 7-VISIBLE LIGHT COMMUNICATIONS</t>
  </si>
  <si>
    <t>HOURS PER 802.15 GROUP STATISTICS</t>
  </si>
  <si>
    <t>F MIC</t>
  </si>
  <si>
    <t>TG4f- RFID</t>
  </si>
  <si>
    <t>TG4g- SUN</t>
  </si>
  <si>
    <t>TG7- VLC</t>
  </si>
  <si>
    <t xml:space="preserve">Optional Meeting Time Available </t>
  </si>
  <si>
    <t>Min Time Required for Attendance Credit</t>
  </si>
  <si>
    <t>TG4f RFID OPENING REPORT &amp; OBJECTIVES</t>
  </si>
  <si>
    <t>TG4g SmartUtilityNetworks OPENING REPORT &amp; OBJECTIVES</t>
  </si>
  <si>
    <t>TG7 VLC OPENING REPORT &amp; OBJECTIVES</t>
  </si>
  <si>
    <t>WORKING GROUP P&amp;P UPDATE</t>
  </si>
  <si>
    <t>STATUS OF TG4f-RFID</t>
  </si>
  <si>
    <t>STATUS OF TG4g-SUN</t>
  </si>
  <si>
    <t>STATUS OF TG7-VLC</t>
  </si>
  <si>
    <t>RECESS FOR WNG MEETING</t>
  </si>
  <si>
    <t>TG4f RFID CLOSING REPORT &amp; NEXT MEETING OBJECTIVES</t>
  </si>
  <si>
    <t>TG4g SUN CLOSING REPORT AND NEXT MEETING OBJECTIVES</t>
  </si>
  <si>
    <t>5.3</t>
  </si>
  <si>
    <t>Rules</t>
  </si>
  <si>
    <t>P&amp;P</t>
  </si>
  <si>
    <t>Standing Committee on WG Rules</t>
  </si>
  <si>
    <t>COMPLIMENTARY GUEST ROOM INTERNET ACCESS</t>
  </si>
  <si>
    <t>RECESS FOR 802.15 TASK AND INTEREST GROUP MEETINGS</t>
  </si>
  <si>
    <t>STATUS OF WG RULES</t>
  </si>
  <si>
    <t>SC WG RULES CLOSING REPORT</t>
  </si>
  <si>
    <t>CHAPLIN</t>
  </si>
  <si>
    <t>Dinner on you own</t>
  </si>
  <si>
    <t>802.18 RADIO REGULATORY</t>
  </si>
  <si>
    <t>MONDAY EVENING TUTORIALS</t>
  </si>
  <si>
    <t>Affiliations and voting rights</t>
  </si>
  <si>
    <t>Tech Editors Meeting?</t>
  </si>
  <si>
    <t>IG THZ</t>
  </si>
  <si>
    <t>11/15 Leadership</t>
  </si>
  <si>
    <t>802,15 WNG</t>
  </si>
  <si>
    <t>Joint 4g/4e/4f</t>
  </si>
  <si>
    <t>TG4h-15.4 corrigendum 1</t>
  </si>
  <si>
    <t>January 16-21, 2011, Hyatt Century Plaza, Los Angeles, California, USA</t>
  </si>
  <si>
    <t>May 8-13, 2011, Hyatt Grand Champion, Palm Springs, California, USA</t>
  </si>
  <si>
    <t>3.2.7</t>
  </si>
  <si>
    <t>March 13-18, 2011, Marina Bay Sands, Singapore</t>
  </si>
  <si>
    <t>REVIEW OF 802 ARCHITECTURE ACTIONS</t>
  </si>
  <si>
    <t>GILB</t>
  </si>
  <si>
    <t>MURRAY</t>
  </si>
  <si>
    <t>DI</t>
  </si>
  <si>
    <t>TG4h CLOSING REPORT &amp; NEXT MEETING OBJECTIVES</t>
  </si>
  <si>
    <t>802.11 SUMMARY REPORT</t>
  </si>
  <si>
    <t>P2030/SGIP/PAP2/OTHER?</t>
  </si>
  <si>
    <t>http://standards.ieee.org/board/pat/pat-slideset.ppt</t>
  </si>
  <si>
    <t>TG6 BAN OPENING REPORT &amp; MEETING OBJECTIVES</t>
  </si>
  <si>
    <t>TG4h 15.4 Cor1 OPENING REPORT &amp; MEETING OBJECTIVES</t>
  </si>
  <si>
    <t>HOWARD</t>
  </si>
  <si>
    <t>SG MBAN</t>
  </si>
  <si>
    <t xml:space="preserve">SG PSC </t>
  </si>
  <si>
    <t xml:space="preserve">Social
</t>
  </si>
  <si>
    <t>15.4i</t>
  </si>
  <si>
    <t>RULES</t>
  </si>
  <si>
    <t>TG4h-15.4 COR1</t>
  </si>
  <si>
    <t>Task Group 4h-Corrigendum 1</t>
  </si>
  <si>
    <t>802.15.4 ROLL-UP PAR</t>
  </si>
  <si>
    <t>PSC STUDY GROUP</t>
  </si>
  <si>
    <t>Study Group on Personal Space Communication</t>
  </si>
  <si>
    <t>MBAN Study Group</t>
  </si>
  <si>
    <t>Study Group on 15.4 Medical Band Amendment</t>
  </si>
  <si>
    <t>PSC Study Group</t>
  </si>
  <si>
    <t>Nov 6-11, 2011, Hyatt Regency Atlanta, Atlanta, GA, USA</t>
  </si>
  <si>
    <t>July 17-22, 2011, Hyatt at Embarcadero Center, San Francisco, CA</t>
  </si>
  <si>
    <t>ADOPTION OF GENERIC WG P&amp;P</t>
  </si>
  <si>
    <t>ADOPTION OF OPERATIONS MANNUAL FOR 802.15</t>
  </si>
  <si>
    <t>SG PSC OPENING REPORT &amp; OBJECTIVES</t>
  </si>
  <si>
    <t>SG MBAN OPENING REPORT &amp; OBJECTIVES</t>
  </si>
  <si>
    <t>KRASINSKI</t>
  </si>
  <si>
    <t xml:space="preserve">STATUS OF IG THZ </t>
  </si>
  <si>
    <t xml:space="preserve">STATUS OF SG PSC </t>
  </si>
  <si>
    <t xml:space="preserve">STATUS OF IG LECIM </t>
  </si>
  <si>
    <t>STATUS OF SG MBAN</t>
  </si>
  <si>
    <t>SG MBAN CLOSING REPORT &amp; NEXT MEETING OBJECTIVES</t>
  </si>
  <si>
    <t>TG7 VLC CLOSING REPORT AND NEXT MEETING OBJECTIVES</t>
  </si>
  <si>
    <t>SG PSC CLOSING REPORT &amp; NEXT MEETING OBJECTIVES</t>
  </si>
  <si>
    <t>IG  THz CLOSING REPORT AND NEXT MEETING OBJECTIVES</t>
  </si>
  <si>
    <t>4.21</t>
  </si>
  <si>
    <t>4.22</t>
  </si>
  <si>
    <t>REVIEW KOA MEETING PLANS</t>
  </si>
  <si>
    <t>R1</t>
  </si>
  <si>
    <t>69th IEEE 802.15 WPAN MEETING</t>
  </si>
  <si>
    <t xml:space="preserve">HYATT REGENCY DALLAS, 300 Reunion Boulevard, Dallas, Texas, USA 75207 </t>
  </si>
  <si>
    <t>November 7-12, 2010</t>
  </si>
  <si>
    <t>IG HIP</t>
  </si>
  <si>
    <t>TG4h Cor1</t>
  </si>
  <si>
    <t>TG4i Rollup</t>
  </si>
  <si>
    <t>SG LECIM</t>
  </si>
  <si>
    <t>WNG/HIP</t>
  </si>
  <si>
    <t>Lunch</t>
  </si>
  <si>
    <t>IG 
SRU</t>
  </si>
  <si>
    <t xml:space="preserve">
Tutorial 1
THz
</t>
  </si>
  <si>
    <r>
      <t xml:space="preserve">Tutorial 2
</t>
    </r>
    <r>
      <rPr>
        <b/>
        <sz val="9"/>
        <rFont val="Arial"/>
        <family val="2"/>
      </rPr>
      <t>HIP</t>
    </r>
  </si>
  <si>
    <t xml:space="preserve">Tutorial 3
</t>
  </si>
  <si>
    <t>HOST IDENTITY PROTOCOL</t>
  </si>
  <si>
    <t>SGLECIM</t>
  </si>
  <si>
    <r>
      <t xml:space="preserve">Study GROUP  - </t>
    </r>
    <r>
      <rPr>
        <b/>
        <sz val="7"/>
        <color indexed="20"/>
        <rFont val="Arial"/>
        <family val="2"/>
      </rPr>
      <t>LOW ENERGY CRITICAL INFRASTRUCTURE MONITORING</t>
    </r>
  </si>
  <si>
    <t>IG SRU</t>
  </si>
  <si>
    <t>Better Use of Spectrum Resources in WPANs</t>
  </si>
  <si>
    <t>15.4i ROLL-UP</t>
  </si>
  <si>
    <t>LECIM Study Group</t>
  </si>
  <si>
    <t>Interest Group HIP</t>
  </si>
  <si>
    <t>Interest Group SRU</t>
  </si>
  <si>
    <t>Tentative AGENDA  - 68th IEEE 802.15 WPAN MEETING</t>
  </si>
  <si>
    <t>Thursday, November 11, 2010</t>
  </si>
  <si>
    <t>Tentative AGENDA  - 69th IEEE 802.15 WPAN MEETING</t>
  </si>
  <si>
    <t>Wednesday, November 10, 2010</t>
  </si>
  <si>
    <t>Monday, November 8, 2010</t>
  </si>
  <si>
    <r>
      <t>Sept 18-23, 2011, Okinawa Convention Center, Okinawa, JP</t>
    </r>
    <r>
      <rPr>
        <b/>
        <i/>
        <sz val="10"/>
        <color indexed="8"/>
        <rFont val="Arial"/>
        <family val="2"/>
      </rPr>
      <t xml:space="preserve"> </t>
    </r>
  </si>
  <si>
    <r>
      <t>Jan 15-20, 2012, Hyatt Regency, Jacksonville, FL, USA (Pending)</t>
    </r>
    <r>
      <rPr>
        <b/>
        <i/>
        <sz val="10"/>
        <color indexed="8"/>
        <rFont val="Arial"/>
        <family val="2"/>
      </rPr>
      <t xml:space="preserve"> </t>
    </r>
  </si>
  <si>
    <t>APPROVE OR MODIFY 802.15 AGENDA (15-10-0817-02)</t>
  </si>
  <si>
    <t>APPROVE PEK MINUTES (15-10-0708-00)</t>
  </si>
  <si>
    <t>802.19 Coexistence</t>
  </si>
  <si>
    <t>BAYKAS</t>
  </si>
  <si>
    <t>TG4i 15.4 Roll-up OPENING REPORT &amp; MEETING OBJECTIVES</t>
  </si>
  <si>
    <t>SG LECIM OPENING REPORT &amp; OBJECTIVES</t>
  </si>
  <si>
    <t>802.11 PAR FOR FAST AUTHENTICATION</t>
  </si>
  <si>
    <t>IG HIP OPENING REPORT &amp; OBJECTIVES</t>
  </si>
  <si>
    <t>MOSKOWITZ</t>
  </si>
  <si>
    <t>KITAZAWA</t>
  </si>
  <si>
    <t>IG SRU OPENING REPORT &amp; OBJECTIVES</t>
  </si>
  <si>
    <t>KUERNER</t>
  </si>
  <si>
    <t>MID-WEEK UPDATES ON TGs/SGs/IGs &amp; COMMITTEES</t>
  </si>
  <si>
    <t>STATUS OF 802.19</t>
  </si>
  <si>
    <t>STATUS OF TG4i-CORR1</t>
  </si>
  <si>
    <t xml:space="preserve">STATUS OF IG HIP </t>
  </si>
  <si>
    <t>STATUS OF IG SRU</t>
  </si>
  <si>
    <t>802.19 LIAISON REPORT</t>
  </si>
  <si>
    <t>SG LECIM CLOSING REPORT AND NEXT MEETING OBJECTIVES</t>
  </si>
  <si>
    <t>TG4i CLOSING REPORT &amp; NEXT MEETING OBJECTIVES</t>
  </si>
  <si>
    <t>BT SIG LIAISON REPORT-NONE THIS SESSION</t>
  </si>
  <si>
    <t>802 ARCHITECTURE</t>
  </si>
  <si>
    <t>IG  HIP CLOSING REPORT AND NEXT MEETING OBJECTIVES</t>
  </si>
  <si>
    <t>IG  SRU CLOSING REPORT AND NEXT MEETING OBJECTIVES</t>
  </si>
</sst>
</file>

<file path=xl/styles.xml><?xml version="1.0" encoding="utf-8"?>
<styleSheet xmlns="http://schemas.openxmlformats.org/spreadsheetml/2006/main">
  <numFmts count="7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
    <numFmt numFmtId="166" formatCode="hh:mm\ AM/PM_)"/>
    <numFmt numFmtId="167" formatCode="0.0"/>
    <numFmt numFmtId="168" formatCode="0.0%"/>
    <numFmt numFmtId="169" formatCode="&quot;Yes&quot;;&quot;Yes&quot;;&quot;No&quot;"/>
    <numFmt numFmtId="170" formatCode="&quot;True&quot;;&quot;True&quot;;&quot;False&quot;"/>
    <numFmt numFmtId="171" formatCode="&quot;On&quot;;&quot;On&quot;;&quot;Off&quot;"/>
    <numFmt numFmtId="172" formatCode="0.000"/>
    <numFmt numFmtId="173" formatCode="d\-mmm\-yyyy"/>
    <numFmt numFmtId="174" formatCode="&quot;£&quot;#,##0;\-&quot;£&quot;#,##0"/>
    <numFmt numFmtId="175" formatCode="&quot;£&quot;#,##0;[Red]\-&quot;£&quot;#,##0"/>
    <numFmt numFmtId="176" formatCode="&quot;£&quot;#,##0.00;\-&quot;£&quot;#,##0.00"/>
    <numFmt numFmtId="177" formatCode="&quot;£&quot;#,##0.00;[Red]\-&quot;£&quot;#,##0.00"/>
    <numFmt numFmtId="178" formatCode="_-&quot;£&quot;* #,##0_-;\-&quot;£&quot;* #,##0_-;_-&quot;£&quot;* &quot;-&quot;_-;_-@_-"/>
    <numFmt numFmtId="179" formatCode="_-* #,##0_-;\-* #,##0_-;_-* &quot;-&quot;_-;_-@_-"/>
    <numFmt numFmtId="180" formatCode="_-&quot;£&quot;* #,##0.00_-;\-&quot;£&quot;* #,##0.00_-;_-&quot;£&quot;* &quot;-&quot;??_-;_-@_-"/>
    <numFmt numFmtId="181" formatCode="_-* #,##0.00_-;\-* #,##0.00_-;_-* &quot;-&quot;??_-;_-@_-"/>
    <numFmt numFmtId="182" formatCode="m/d/yy\ h:mm\ AM/PM"/>
    <numFmt numFmtId="183" formatCode="#,##0\ &quot;€&quot;;\-#,##0\ &quot;€&quot;"/>
    <numFmt numFmtId="184" formatCode="#,##0\ &quot;€&quot;;[Red]\-#,##0\ &quot;€&quot;"/>
    <numFmt numFmtId="185" formatCode="#,##0.00\ &quot;€&quot;;\-#,##0.00\ &quot;€&quot;"/>
    <numFmt numFmtId="186" formatCode="#,##0.00\ &quot;€&quot;;[Red]\-#,##0.00\ &quot;€&quot;"/>
    <numFmt numFmtId="187" formatCode="_-* #,##0\ &quot;€&quot;_-;\-* #,##0\ &quot;€&quot;_-;_-* &quot;-&quot;\ &quot;€&quot;_-;_-@_-"/>
    <numFmt numFmtId="188" formatCode="_-* #,##0\ _€_-;\-* #,##0\ _€_-;_-* &quot;-&quot;\ _€_-;_-@_-"/>
    <numFmt numFmtId="189" formatCode="_-* #,##0.00\ &quot;€&quot;_-;\-* #,##0.00\ &quot;€&quot;_-;_-* &quot;-&quot;??\ &quot;€&quot;_-;_-@_-"/>
    <numFmt numFmtId="190" formatCode="_-* #,##0.00\ _€_-;\-* #,##0.00\ _€_-;_-* &quot;-&quot;??\ _€_-;_-@_-"/>
    <numFmt numFmtId="191" formatCode="mmmm\ d\,\ yyyy"/>
    <numFmt numFmtId="192" formatCode="&quot;$&quot;#,##0;\-&quot;$&quot;#,##0"/>
    <numFmt numFmtId="193" formatCode="&quot;$&quot;#,##0;[Red]\-&quot;$&quot;#,##0"/>
    <numFmt numFmtId="194" formatCode="&quot;$&quot;#,##0.00;\-&quot;$&quot;#,##0.00"/>
    <numFmt numFmtId="195" formatCode="&quot;$&quot;#,##0.00;[Red]\-&quot;$&quot;#,##0.00"/>
    <numFmt numFmtId="196" formatCode="_-&quot;$&quot;* #,##0_-;\-&quot;$&quot;* #,##0_-;_-&quot;$&quot;* &quot;-&quot;_-;_-@_-"/>
    <numFmt numFmtId="197" formatCode="_-&quot;$&quot;* #,##0.00_-;\-&quot;$&quot;* #,##0.00_-;_-&quot;$&quot;* &quot;-&quot;??_-;_-@_-"/>
    <numFmt numFmtId="198" formatCode="[$€-2]\ #,##0.00_);[Red]\([$€-2]\ #,##0.00\)"/>
    <numFmt numFmtId="199" formatCode="0.0000"/>
    <numFmt numFmtId="200" formatCode="_([$€]* #,##0.00_);_([$€]* \(#,##0.00\);_([$€]* &quot;-&quot;??_);_(@_)"/>
    <numFmt numFmtId="201" formatCode="[&lt;=9999999]###\-####;\(###\)\ ###\-####"/>
    <numFmt numFmtId="202" formatCode="\(###\)\ ###\-####"/>
    <numFmt numFmtId="203" formatCode="&quot;$&quot;#,##0.000;[Red]\-&quot;$&quot;#,##0.000"/>
    <numFmt numFmtId="204" formatCode="&quot;$&quot;#,##0.00"/>
    <numFmt numFmtId="205" formatCode="#,##0_ ;[Red]\-#,##0\ "/>
    <numFmt numFmtId="206" formatCode="mmm\-d"/>
    <numFmt numFmtId="207" formatCode="0.0E+00"/>
    <numFmt numFmtId="208" formatCode="[$-409]dddd\,\ mmmm\ dd\,\ yyyy"/>
    <numFmt numFmtId="209" formatCode="hh:mm\ AM/PM_)\ \N\o\o\n"/>
    <numFmt numFmtId="210" formatCode="[$-409]h:mm:ss\ AM/PM;@"/>
    <numFmt numFmtId="211" formatCode="[$-1009]mmmm\ d\,\ yyyy"/>
    <numFmt numFmtId="212" formatCode="[$-1009]mmmm\ d\,\ yyyy;@"/>
    <numFmt numFmtId="213" formatCode="[$-F800]dddd\,\ mmmm\ dd\,\ yyyy"/>
    <numFmt numFmtId="214" formatCode="[$-409]mmm\-yy;@"/>
    <numFmt numFmtId="215" formatCode="[$-409]h:mm\ AM/PM;@"/>
    <numFmt numFmtId="216" formatCode="#,##0\ &quot;DM&quot;;\-#,##0\ &quot;DM&quot;"/>
    <numFmt numFmtId="217" formatCode="#,##0\ &quot;DM&quot;;[Red]\-#,##0\ &quot;DM&quot;"/>
    <numFmt numFmtId="218" formatCode="#,##0.00\ &quot;DM&quot;;\-#,##0.00\ &quot;DM&quot;"/>
    <numFmt numFmtId="219" formatCode="#,##0.00\ &quot;DM&quot;;[Red]\-#,##0.00\ &quot;DM&quot;"/>
    <numFmt numFmtId="220" formatCode="_-* #,##0\ &quot;DM&quot;_-;\-* #,##0\ &quot;DM&quot;_-;_-* &quot;-&quot;\ &quot;DM&quot;_-;_-@_-"/>
    <numFmt numFmtId="221" formatCode="_-* #,##0\ _D_M_-;\-* #,##0\ _D_M_-;_-* &quot;-&quot;\ _D_M_-;_-@_-"/>
    <numFmt numFmtId="222" formatCode="_-* #,##0.00\ &quot;DM&quot;_-;\-* #,##0.00\ &quot;DM&quot;_-;_-* &quot;-&quot;??\ &quot;DM&quot;_-;_-@_-"/>
    <numFmt numFmtId="223" formatCode="_-* #,##0.00\ _D_M_-;\-* #,##0.00\ _D_M_-;_-* &quot;-&quot;??\ _D_M_-;_-@_-"/>
    <numFmt numFmtId="224" formatCode="hh:mm\ AM/PM"/>
    <numFmt numFmtId="225" formatCode="#,##0.0_);\(#,##0.0\)"/>
    <numFmt numFmtId="226" formatCode="hh:mm"/>
  </numFmts>
  <fonts count="89">
    <font>
      <sz val="12"/>
      <name val="Courier"/>
      <family val="0"/>
    </font>
    <font>
      <b/>
      <sz val="10"/>
      <name val="Arial"/>
      <family val="0"/>
    </font>
    <font>
      <i/>
      <sz val="10"/>
      <name val="Arial"/>
      <family val="0"/>
    </font>
    <font>
      <b/>
      <i/>
      <sz val="10"/>
      <name val="Arial"/>
      <family val="0"/>
    </font>
    <font>
      <sz val="10"/>
      <name val="Arial"/>
      <family val="0"/>
    </font>
    <font>
      <b/>
      <sz val="10"/>
      <color indexed="8"/>
      <name val="Times New Roman"/>
      <family val="1"/>
    </font>
    <font>
      <b/>
      <sz val="10"/>
      <name val="Times New Roman"/>
      <family val="1"/>
    </font>
    <font>
      <u val="single"/>
      <sz val="12"/>
      <color indexed="12"/>
      <name val="Courier"/>
      <family val="0"/>
    </font>
    <font>
      <b/>
      <sz val="12"/>
      <color indexed="8"/>
      <name val="Times New Roman"/>
      <family val="1"/>
    </font>
    <font>
      <b/>
      <sz val="16"/>
      <color indexed="8"/>
      <name val="Arial"/>
      <family val="2"/>
    </font>
    <font>
      <b/>
      <sz val="12"/>
      <color indexed="8"/>
      <name val="Arial"/>
      <family val="2"/>
    </font>
    <font>
      <u val="single"/>
      <sz val="12"/>
      <color indexed="36"/>
      <name val="Courier"/>
      <family val="0"/>
    </font>
    <font>
      <sz val="12"/>
      <color indexed="8"/>
      <name val="Courier"/>
      <family val="0"/>
    </font>
    <font>
      <sz val="10"/>
      <color indexed="8"/>
      <name val="Times New Roman"/>
      <family val="1"/>
    </font>
    <font>
      <b/>
      <sz val="14"/>
      <color indexed="8"/>
      <name val="Times New Roman"/>
      <family val="1"/>
    </font>
    <font>
      <sz val="10"/>
      <color indexed="8"/>
      <name val="Courier"/>
      <family val="0"/>
    </font>
    <font>
      <b/>
      <sz val="10"/>
      <color indexed="8"/>
      <name val="Courier"/>
      <family val="3"/>
    </font>
    <font>
      <b/>
      <sz val="16"/>
      <name val="Times New Roman"/>
      <family val="1"/>
    </font>
    <font>
      <b/>
      <sz val="16"/>
      <color indexed="8"/>
      <name val="Times New Roman"/>
      <family val="1"/>
    </font>
    <font>
      <sz val="16"/>
      <name val="Courier"/>
      <family val="0"/>
    </font>
    <font>
      <sz val="16"/>
      <name val="Times New Roman"/>
      <family val="1"/>
    </font>
    <font>
      <sz val="16"/>
      <color indexed="8"/>
      <name val="Times New Roman"/>
      <family val="1"/>
    </font>
    <font>
      <sz val="12"/>
      <color indexed="8"/>
      <name val="Times New Roman"/>
      <family val="1"/>
    </font>
    <font>
      <b/>
      <sz val="22"/>
      <name val="Times New Roman"/>
      <family val="1"/>
    </font>
    <font>
      <b/>
      <sz val="22"/>
      <color indexed="10"/>
      <name val="Times New Roman"/>
      <family val="1"/>
    </font>
    <font>
      <b/>
      <sz val="36"/>
      <color indexed="9"/>
      <name val="Times New Roman"/>
      <family val="1"/>
    </font>
    <font>
      <b/>
      <sz val="10"/>
      <color indexed="8"/>
      <name val="Arial"/>
      <family val="2"/>
    </font>
    <font>
      <b/>
      <sz val="9"/>
      <color indexed="8"/>
      <name val="Arial"/>
      <family val="2"/>
    </font>
    <font>
      <b/>
      <sz val="10"/>
      <color indexed="9"/>
      <name val="Arial"/>
      <family val="2"/>
    </font>
    <font>
      <b/>
      <sz val="9"/>
      <name val="Arial"/>
      <family val="2"/>
    </font>
    <font>
      <b/>
      <sz val="10"/>
      <color indexed="50"/>
      <name val="Arial"/>
      <family val="2"/>
    </font>
    <font>
      <b/>
      <sz val="10"/>
      <color indexed="21"/>
      <name val="Arial"/>
      <family val="2"/>
    </font>
    <font>
      <b/>
      <sz val="10"/>
      <color indexed="61"/>
      <name val="Arial"/>
      <family val="2"/>
    </font>
    <font>
      <b/>
      <sz val="10"/>
      <color indexed="60"/>
      <name val="Arial"/>
      <family val="2"/>
    </font>
    <font>
      <b/>
      <sz val="10"/>
      <color indexed="52"/>
      <name val="Arial"/>
      <family val="2"/>
    </font>
    <font>
      <b/>
      <sz val="8"/>
      <color indexed="9"/>
      <name val="Arial"/>
      <family val="2"/>
    </font>
    <font>
      <b/>
      <sz val="9"/>
      <color indexed="10"/>
      <name val="Arial"/>
      <family val="2"/>
    </font>
    <font>
      <b/>
      <sz val="9"/>
      <color indexed="54"/>
      <name val="Arial"/>
      <family val="2"/>
    </font>
    <font>
      <b/>
      <sz val="9"/>
      <color indexed="12"/>
      <name val="Arial"/>
      <family val="2"/>
    </font>
    <font>
      <b/>
      <sz val="9"/>
      <color indexed="14"/>
      <name val="Arial"/>
      <family val="2"/>
    </font>
    <font>
      <b/>
      <sz val="9"/>
      <color indexed="21"/>
      <name val="Arial"/>
      <family val="2"/>
    </font>
    <font>
      <b/>
      <sz val="9"/>
      <color indexed="62"/>
      <name val="Arial"/>
      <family val="2"/>
    </font>
    <font>
      <b/>
      <sz val="9"/>
      <color indexed="53"/>
      <name val="Arial"/>
      <family val="2"/>
    </font>
    <font>
      <b/>
      <sz val="9"/>
      <color indexed="8"/>
      <name val="Times New Roman"/>
      <family val="1"/>
    </font>
    <font>
      <b/>
      <sz val="10"/>
      <color indexed="14"/>
      <name val="Arial"/>
      <family val="2"/>
    </font>
    <font>
      <b/>
      <sz val="10"/>
      <color indexed="62"/>
      <name val="Arial"/>
      <family val="2"/>
    </font>
    <font>
      <b/>
      <sz val="10"/>
      <color indexed="12"/>
      <name val="Arial"/>
      <family val="2"/>
    </font>
    <font>
      <b/>
      <sz val="10"/>
      <color indexed="17"/>
      <name val="Arial"/>
      <family val="2"/>
    </font>
    <font>
      <b/>
      <sz val="9"/>
      <color indexed="11"/>
      <name val="Arial"/>
      <family val="2"/>
    </font>
    <font>
      <b/>
      <sz val="8"/>
      <name val="Arial"/>
      <family val="2"/>
    </font>
    <font>
      <b/>
      <u val="single"/>
      <sz val="8"/>
      <name val="Arial"/>
      <family val="2"/>
    </font>
    <font>
      <b/>
      <u val="single"/>
      <sz val="8"/>
      <color indexed="54"/>
      <name val="Arial"/>
      <family val="2"/>
    </font>
    <font>
      <b/>
      <sz val="8"/>
      <color indexed="13"/>
      <name val="Arial"/>
      <family val="2"/>
    </font>
    <font>
      <b/>
      <sz val="8"/>
      <color indexed="12"/>
      <name val="Arial"/>
      <family val="2"/>
    </font>
    <font>
      <b/>
      <sz val="8"/>
      <color indexed="16"/>
      <name val="Arial"/>
      <family val="2"/>
    </font>
    <font>
      <b/>
      <sz val="8"/>
      <color indexed="54"/>
      <name val="Arial"/>
      <family val="2"/>
    </font>
    <font>
      <b/>
      <sz val="8"/>
      <color indexed="21"/>
      <name val="Arial"/>
      <family val="2"/>
    </font>
    <font>
      <b/>
      <sz val="8"/>
      <color indexed="10"/>
      <name val="Arial"/>
      <family val="2"/>
    </font>
    <font>
      <b/>
      <sz val="8"/>
      <color indexed="8"/>
      <name val="Arial"/>
      <family val="2"/>
    </font>
    <font>
      <b/>
      <sz val="8"/>
      <color indexed="17"/>
      <name val="Arial"/>
      <family val="2"/>
    </font>
    <font>
      <b/>
      <sz val="8"/>
      <color indexed="61"/>
      <name val="Arial"/>
      <family val="2"/>
    </font>
    <font>
      <b/>
      <sz val="8"/>
      <color indexed="60"/>
      <name val="Arial"/>
      <family val="2"/>
    </font>
    <font>
      <b/>
      <sz val="8"/>
      <color indexed="14"/>
      <name val="Arial"/>
      <family val="2"/>
    </font>
    <font>
      <b/>
      <sz val="8"/>
      <color indexed="55"/>
      <name val="Arial"/>
      <family val="2"/>
    </font>
    <font>
      <b/>
      <sz val="8"/>
      <color indexed="53"/>
      <name val="Arial"/>
      <family val="2"/>
    </font>
    <font>
      <b/>
      <sz val="8"/>
      <color indexed="11"/>
      <name val="Arial"/>
      <family val="2"/>
    </font>
    <font>
      <b/>
      <sz val="8"/>
      <color indexed="62"/>
      <name val="Arial"/>
      <family val="2"/>
    </font>
    <font>
      <b/>
      <sz val="8"/>
      <name val="Times New Roman"/>
      <family val="1"/>
    </font>
    <font>
      <sz val="8"/>
      <name val="Arial"/>
      <family val="2"/>
    </font>
    <font>
      <b/>
      <sz val="8"/>
      <color indexed="41"/>
      <name val="Arial"/>
      <family val="2"/>
    </font>
    <font>
      <b/>
      <sz val="9"/>
      <color indexed="60"/>
      <name val="Arial"/>
      <family val="2"/>
    </font>
    <font>
      <b/>
      <i/>
      <sz val="10"/>
      <color indexed="8"/>
      <name val="Arial"/>
      <family val="2"/>
    </font>
    <font>
      <b/>
      <sz val="8"/>
      <color indexed="20"/>
      <name val="Arial"/>
      <family val="2"/>
    </font>
    <font>
      <b/>
      <u val="single"/>
      <sz val="12"/>
      <color indexed="12"/>
      <name val="Courier"/>
      <family val="3"/>
    </font>
    <font>
      <b/>
      <sz val="36"/>
      <name val="Arial"/>
      <family val="2"/>
    </font>
    <font>
      <b/>
      <sz val="8"/>
      <color indexed="50"/>
      <name val="Arial"/>
      <family val="2"/>
    </font>
    <font>
      <b/>
      <sz val="8"/>
      <color indexed="18"/>
      <name val="Arial"/>
      <family val="2"/>
    </font>
    <font>
      <b/>
      <u val="single"/>
      <sz val="10"/>
      <name val="Arial"/>
      <family val="2"/>
    </font>
    <font>
      <b/>
      <sz val="10"/>
      <color indexed="20"/>
      <name val="Arial"/>
      <family val="2"/>
    </font>
    <font>
      <b/>
      <sz val="9"/>
      <color indexed="20"/>
      <name val="Arial"/>
      <family val="2"/>
    </font>
    <font>
      <b/>
      <sz val="9"/>
      <color indexed="18"/>
      <name val="Arial"/>
      <family val="2"/>
    </font>
    <font>
      <b/>
      <sz val="7"/>
      <color indexed="20"/>
      <name val="Arial"/>
      <family val="2"/>
    </font>
    <font>
      <b/>
      <sz val="18"/>
      <name val="Arial"/>
      <family val="2"/>
    </font>
    <font>
      <b/>
      <sz val="18"/>
      <color indexed="8"/>
      <name val="Arial"/>
      <family val="2"/>
    </font>
    <font>
      <sz val="10"/>
      <color indexed="8"/>
      <name val="Arial"/>
      <family val="2"/>
    </font>
    <font>
      <b/>
      <sz val="8"/>
      <color indexed="59"/>
      <name val="Arial"/>
      <family val="2"/>
    </font>
    <font>
      <b/>
      <sz val="10"/>
      <color indexed="59"/>
      <name val="Arial"/>
      <family val="2"/>
    </font>
    <font>
      <b/>
      <sz val="9"/>
      <color indexed="59"/>
      <name val="Arial"/>
      <family val="2"/>
    </font>
    <font>
      <b/>
      <sz val="16"/>
      <name val="Arial"/>
      <family val="2"/>
    </font>
  </fonts>
  <fills count="19">
    <fill>
      <patternFill/>
    </fill>
    <fill>
      <patternFill patternType="gray125"/>
    </fill>
    <fill>
      <patternFill patternType="solid">
        <fgColor indexed="10"/>
        <bgColor indexed="64"/>
      </patternFill>
    </fill>
    <fill>
      <patternFill patternType="solid">
        <fgColor indexed="8"/>
        <bgColor indexed="64"/>
      </patternFill>
    </fill>
    <fill>
      <patternFill patternType="solid">
        <fgColor indexed="55"/>
        <bgColor indexed="64"/>
      </patternFill>
    </fill>
    <fill>
      <patternFill patternType="solid">
        <fgColor indexed="47"/>
        <bgColor indexed="64"/>
      </patternFill>
    </fill>
    <fill>
      <patternFill patternType="solid">
        <fgColor indexed="43"/>
        <bgColor indexed="64"/>
      </patternFill>
    </fill>
    <fill>
      <patternFill patternType="solid">
        <fgColor indexed="13"/>
        <bgColor indexed="64"/>
      </patternFill>
    </fill>
    <fill>
      <patternFill patternType="solid">
        <fgColor indexed="41"/>
        <bgColor indexed="64"/>
      </patternFill>
    </fill>
    <fill>
      <patternFill patternType="solid">
        <fgColor indexed="9"/>
        <bgColor indexed="64"/>
      </patternFill>
    </fill>
    <fill>
      <patternFill patternType="solid">
        <fgColor indexed="40"/>
        <bgColor indexed="64"/>
      </patternFill>
    </fill>
    <fill>
      <patternFill patternType="solid">
        <fgColor indexed="42"/>
        <bgColor indexed="64"/>
      </patternFill>
    </fill>
    <fill>
      <patternFill patternType="solid">
        <fgColor indexed="46"/>
        <bgColor indexed="64"/>
      </patternFill>
    </fill>
    <fill>
      <patternFill patternType="solid">
        <fgColor indexed="12"/>
        <bgColor indexed="64"/>
      </patternFill>
    </fill>
    <fill>
      <patternFill patternType="solid">
        <fgColor indexed="22"/>
        <bgColor indexed="64"/>
      </patternFill>
    </fill>
    <fill>
      <patternFill patternType="solid">
        <fgColor indexed="23"/>
        <bgColor indexed="64"/>
      </patternFill>
    </fill>
    <fill>
      <patternFill patternType="solid">
        <fgColor indexed="61"/>
        <bgColor indexed="64"/>
      </patternFill>
    </fill>
    <fill>
      <patternFill patternType="gray0625">
        <bgColor indexed="55"/>
      </patternFill>
    </fill>
    <fill>
      <patternFill patternType="solid">
        <fgColor indexed="63"/>
        <bgColor indexed="64"/>
      </patternFill>
    </fill>
  </fills>
  <borders count="36">
    <border>
      <left/>
      <right/>
      <top/>
      <bottom/>
      <diagonal/>
    </border>
    <border>
      <left style="medium"/>
      <right style="medium"/>
      <top style="medium"/>
      <bottom style="medium"/>
    </border>
    <border>
      <left>
        <color indexed="63"/>
      </left>
      <right>
        <color indexed="63"/>
      </right>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style="medium"/>
      <right style="medium"/>
      <top style="medium"/>
      <bottom>
        <color indexed="63"/>
      </bottom>
    </border>
    <border>
      <left style="medium"/>
      <right style="medium"/>
      <top>
        <color indexed="63"/>
      </top>
      <bottom>
        <color indexed="63"/>
      </bottom>
    </border>
    <border>
      <left>
        <color indexed="63"/>
      </left>
      <right>
        <color indexed="63"/>
      </right>
      <top>
        <color indexed="63"/>
      </top>
      <bottom style="mediu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style="thin"/>
      <top style="thin"/>
      <bottom style="thin"/>
    </border>
    <border>
      <left>
        <color indexed="63"/>
      </left>
      <right style="medium"/>
      <top>
        <color indexed="63"/>
      </top>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medium"/>
      <top>
        <color indexed="63"/>
      </top>
      <bottom style="thin"/>
    </border>
    <border>
      <left style="medium"/>
      <right style="thin"/>
      <top style="thin"/>
      <bottom>
        <color indexed="63"/>
      </bottom>
    </border>
    <border>
      <left style="medium"/>
      <right style="thin"/>
      <top>
        <color indexed="63"/>
      </top>
      <bottom>
        <color indexed="63"/>
      </bottom>
    </border>
    <border>
      <left style="medium"/>
      <right style="medium"/>
      <top style="thin"/>
      <bottom>
        <color indexed="63"/>
      </bottom>
    </border>
    <border>
      <left style="medium"/>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thin"/>
    </border>
    <border>
      <left style="medium"/>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style="medium"/>
      <right>
        <color indexed="63"/>
      </right>
      <top style="thin"/>
      <bottom style="thin"/>
    </border>
  </borders>
  <cellStyleXfs count="25">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200" fontId="4" fillId="0" borderId="0" applyFont="0" applyFill="0" applyBorder="0" applyAlignment="0" applyProtection="0"/>
    <xf numFmtId="0" fontId="11" fillId="0" borderId="0" applyNumberFormat="0" applyFill="0" applyBorder="0" applyAlignment="0" applyProtection="0"/>
    <xf numFmtId="0" fontId="7" fillId="0" borderId="0" applyNumberFormat="0" applyFill="0" applyBorder="0" applyAlignment="0" applyProtection="0"/>
    <xf numFmtId="164" fontId="0" fillId="0" borderId="0">
      <alignment/>
      <protection/>
    </xf>
    <xf numFmtId="164" fontId="0" fillId="0" borderId="0">
      <alignment/>
      <protection/>
    </xf>
    <xf numFmtId="9" fontId="4" fillId="0" borderId="0" applyFont="0" applyFill="0" applyBorder="0" applyAlignment="0" applyProtection="0"/>
  </cellStyleXfs>
  <cellXfs count="571">
    <xf numFmtId="164" fontId="0" fillId="0" borderId="0" xfId="0" applyAlignment="1">
      <alignment/>
    </xf>
    <xf numFmtId="164" fontId="6" fillId="0" borderId="0" xfId="0" applyFont="1" applyAlignment="1">
      <alignment/>
    </xf>
    <xf numFmtId="164" fontId="5" fillId="0" borderId="0" xfId="0" applyNumberFormat="1" applyFont="1" applyFill="1" applyAlignment="1" applyProtection="1">
      <alignment horizontal="left"/>
      <protection/>
    </xf>
    <xf numFmtId="164" fontId="6" fillId="0" borderId="0" xfId="0" applyNumberFormat="1" applyFont="1" applyAlignment="1" applyProtection="1">
      <alignment/>
      <protection/>
    </xf>
    <xf numFmtId="166" fontId="6" fillId="0" borderId="0" xfId="0" applyNumberFormat="1" applyFont="1" applyAlignment="1" applyProtection="1">
      <alignment/>
      <protection/>
    </xf>
    <xf numFmtId="164" fontId="6" fillId="0" borderId="0" xfId="0" applyNumberFormat="1" applyFont="1" applyAlignment="1" applyProtection="1">
      <alignment horizontal="left"/>
      <protection/>
    </xf>
    <xf numFmtId="164" fontId="5" fillId="0" borderId="0" xfId="0" applyNumberFormat="1" applyFont="1" applyFill="1" applyAlignment="1" applyProtection="1" quotePrefix="1">
      <alignment horizontal="left"/>
      <protection/>
    </xf>
    <xf numFmtId="49" fontId="5" fillId="0" borderId="0" xfId="0" applyNumberFormat="1" applyFont="1" applyFill="1" applyAlignment="1" applyProtection="1">
      <alignment horizontal="left"/>
      <protection/>
    </xf>
    <xf numFmtId="49" fontId="5" fillId="0" borderId="0" xfId="0" applyNumberFormat="1" applyFont="1" applyFill="1" applyAlignment="1" applyProtection="1" quotePrefix="1">
      <alignment horizontal="left"/>
      <protection/>
    </xf>
    <xf numFmtId="164" fontId="6" fillId="0" borderId="0" xfId="0" applyFont="1" applyAlignment="1">
      <alignment horizontal="left" indent="1"/>
    </xf>
    <xf numFmtId="164" fontId="8" fillId="0" borderId="0" xfId="0" applyNumberFormat="1" applyFont="1" applyFill="1" applyAlignment="1" applyProtection="1" quotePrefix="1">
      <alignment horizontal="center"/>
      <protection/>
    </xf>
    <xf numFmtId="164" fontId="6" fillId="0" borderId="0" xfId="0" applyFont="1" applyAlignment="1" quotePrefix="1">
      <alignment/>
    </xf>
    <xf numFmtId="164" fontId="5" fillId="0" borderId="0" xfId="0" applyNumberFormat="1" applyFont="1" applyFill="1" applyAlignment="1" applyProtection="1">
      <alignment horizontal="left" wrapText="1"/>
      <protection/>
    </xf>
    <xf numFmtId="164" fontId="6" fillId="0" borderId="0" xfId="0" applyFont="1" applyAlignment="1">
      <alignment horizontal="left" indent="2"/>
    </xf>
    <xf numFmtId="164" fontId="5" fillId="0" borderId="0" xfId="0" applyFont="1" applyAlignment="1">
      <alignment/>
    </xf>
    <xf numFmtId="164" fontId="5" fillId="0" borderId="0" xfId="0" applyFont="1" applyAlignment="1">
      <alignment horizontal="left" indent="2"/>
    </xf>
    <xf numFmtId="164" fontId="12" fillId="0" borderId="0" xfId="0" applyFont="1" applyFill="1" applyAlignment="1">
      <alignment/>
    </xf>
    <xf numFmtId="164" fontId="13" fillId="0" borderId="0" xfId="0" applyFont="1" applyFill="1" applyAlignment="1">
      <alignment/>
    </xf>
    <xf numFmtId="164" fontId="14" fillId="0" borderId="0" xfId="0" applyFont="1" applyFill="1" applyAlignment="1">
      <alignment horizontal="left" vertical="top"/>
    </xf>
    <xf numFmtId="164" fontId="5" fillId="0" borderId="0" xfId="0" applyFont="1" applyFill="1" applyAlignment="1">
      <alignment/>
    </xf>
    <xf numFmtId="164" fontId="14" fillId="0" borderId="0" xfId="0" applyFont="1" applyFill="1" applyAlignment="1" quotePrefix="1">
      <alignment horizontal="left" vertical="top"/>
    </xf>
    <xf numFmtId="164" fontId="10" fillId="0" borderId="0" xfId="0" applyFont="1" applyFill="1" applyBorder="1" applyAlignment="1">
      <alignment horizontal="center" vertical="top"/>
    </xf>
    <xf numFmtId="164" fontId="14" fillId="0" borderId="0" xfId="0" applyFont="1" applyFill="1" applyAlignment="1">
      <alignment vertical="top"/>
    </xf>
    <xf numFmtId="164" fontId="5" fillId="0" borderId="0" xfId="0" applyNumberFormat="1" applyFont="1" applyFill="1" applyAlignment="1" applyProtection="1">
      <alignment/>
      <protection/>
    </xf>
    <xf numFmtId="166" fontId="5" fillId="0" borderId="0" xfId="0" applyNumberFormat="1" applyFont="1" applyFill="1" applyAlignment="1" applyProtection="1">
      <alignment/>
      <protection/>
    </xf>
    <xf numFmtId="164" fontId="5" fillId="0" borderId="0" xfId="0" applyFont="1" applyFill="1" applyAlignment="1">
      <alignment horizontal="left"/>
    </xf>
    <xf numFmtId="164" fontId="15" fillId="0" borderId="0" xfId="0" applyFont="1" applyFill="1" applyAlignment="1">
      <alignment/>
    </xf>
    <xf numFmtId="164" fontId="16" fillId="0" borderId="0" xfId="0" applyFont="1" applyFill="1" applyAlignment="1">
      <alignment/>
    </xf>
    <xf numFmtId="164" fontId="19" fillId="0" borderId="0" xfId="0" applyFont="1" applyAlignment="1">
      <alignment/>
    </xf>
    <xf numFmtId="164" fontId="20" fillId="0" borderId="0" xfId="0" applyFont="1" applyAlignment="1">
      <alignment/>
    </xf>
    <xf numFmtId="164" fontId="20" fillId="0" borderId="0" xfId="0" applyFont="1" applyAlignment="1">
      <alignment horizontal="center"/>
    </xf>
    <xf numFmtId="49" fontId="5" fillId="0" borderId="0" xfId="0" applyNumberFormat="1" applyFont="1" applyFill="1" applyAlignment="1" applyProtection="1">
      <alignment horizontal="left" vertical="top"/>
      <protection/>
    </xf>
    <xf numFmtId="164" fontId="5" fillId="0" borderId="0" xfId="0" applyNumberFormat="1" applyFont="1" applyFill="1" applyAlignment="1" applyProtection="1">
      <alignment horizontal="left" vertical="top"/>
      <protection/>
    </xf>
    <xf numFmtId="164" fontId="5" fillId="0" borderId="0" xfId="22" applyNumberFormat="1" applyFont="1" applyFill="1" applyBorder="1" applyAlignment="1" applyProtection="1">
      <alignment horizontal="left" vertical="top"/>
      <protection/>
    </xf>
    <xf numFmtId="164" fontId="5" fillId="0" borderId="0" xfId="0" applyNumberFormat="1" applyFont="1" applyFill="1" applyBorder="1" applyAlignment="1" applyProtection="1">
      <alignment horizontal="left" vertical="top"/>
      <protection/>
    </xf>
    <xf numFmtId="164" fontId="5" fillId="0" borderId="0" xfId="0" applyNumberFormat="1" applyFont="1" applyFill="1" applyAlignment="1" applyProtection="1">
      <alignment vertical="top"/>
      <protection/>
    </xf>
    <xf numFmtId="164" fontId="22" fillId="0" borderId="0" xfId="0" applyFont="1" applyFill="1" applyAlignment="1">
      <alignment vertical="top"/>
    </xf>
    <xf numFmtId="164" fontId="5" fillId="0" borderId="0" xfId="0" applyNumberFormat="1" applyFont="1" applyFill="1" applyAlignment="1" applyProtection="1">
      <alignment horizontal="left" indent="1"/>
      <protection/>
    </xf>
    <xf numFmtId="164" fontId="5" fillId="0" borderId="0" xfId="0" applyNumberFormat="1" applyFont="1" applyFill="1" applyAlignment="1" applyProtection="1">
      <alignment horizontal="left" wrapText="1" indent="2"/>
      <protection/>
    </xf>
    <xf numFmtId="164" fontId="25" fillId="2" borderId="1" xfId="0" applyFont="1" applyFill="1" applyBorder="1" applyAlignment="1">
      <alignment horizontal="center"/>
    </xf>
    <xf numFmtId="164" fontId="5" fillId="0" borderId="0" xfId="0" applyNumberFormat="1" applyFont="1" applyFill="1" applyAlignment="1" applyProtection="1">
      <alignment horizontal="left" indent="2"/>
      <protection/>
    </xf>
    <xf numFmtId="164" fontId="6" fillId="0" borderId="0" xfId="0" applyNumberFormat="1" applyFont="1" applyAlignment="1" applyProtection="1">
      <alignment horizontal="left" indent="1"/>
      <protection/>
    </xf>
    <xf numFmtId="164" fontId="29" fillId="0" borderId="0" xfId="0" applyFont="1" applyFill="1" applyBorder="1" applyAlignment="1">
      <alignment/>
    </xf>
    <xf numFmtId="164" fontId="29" fillId="3" borderId="0" xfId="0" applyFont="1" applyFill="1" applyBorder="1" applyAlignment="1">
      <alignment/>
    </xf>
    <xf numFmtId="164" fontId="1" fillId="3" borderId="2" xfId="0" applyFont="1" applyFill="1" applyBorder="1" applyAlignment="1">
      <alignment horizontal="center" vertical="center"/>
    </xf>
    <xf numFmtId="164" fontId="1" fillId="4" borderId="3" xfId="0" applyFont="1" applyFill="1" applyBorder="1" applyAlignment="1">
      <alignment horizontal="center" vertical="center"/>
    </xf>
    <xf numFmtId="164" fontId="1" fillId="4" borderId="2" xfId="0" applyFont="1" applyFill="1" applyBorder="1" applyAlignment="1">
      <alignment horizontal="center" vertical="center"/>
    </xf>
    <xf numFmtId="164" fontId="1" fillId="4" borderId="4" xfId="0" applyFont="1" applyFill="1" applyBorder="1" applyAlignment="1">
      <alignment horizontal="center" vertical="center"/>
    </xf>
    <xf numFmtId="164" fontId="1" fillId="3" borderId="0" xfId="0" applyFont="1" applyFill="1" applyBorder="1" applyAlignment="1">
      <alignment horizontal="center" vertical="center"/>
    </xf>
    <xf numFmtId="164" fontId="30" fillId="4" borderId="5" xfId="0" applyFont="1" applyFill="1" applyBorder="1" applyAlignment="1">
      <alignment horizontal="center" vertical="center" wrapText="1"/>
    </xf>
    <xf numFmtId="164" fontId="30" fillId="4" borderId="0" xfId="0" applyFont="1" applyFill="1" applyBorder="1" applyAlignment="1">
      <alignment horizontal="center" vertical="center" wrapText="1"/>
    </xf>
    <xf numFmtId="164" fontId="30" fillId="4" borderId="6" xfId="0" applyFont="1" applyFill="1" applyBorder="1" applyAlignment="1">
      <alignment horizontal="center" vertical="center" wrapText="1"/>
    </xf>
    <xf numFmtId="164" fontId="1" fillId="3" borderId="5" xfId="0" applyFont="1" applyFill="1" applyBorder="1" applyAlignment="1">
      <alignment horizontal="center" vertical="center"/>
    </xf>
    <xf numFmtId="164" fontId="30" fillId="3" borderId="5" xfId="0" applyFont="1" applyFill="1" applyBorder="1" applyAlignment="1">
      <alignment horizontal="center" vertical="center" wrapText="1"/>
    </xf>
    <xf numFmtId="164" fontId="28" fillId="3" borderId="5" xfId="0" applyFont="1" applyFill="1" applyBorder="1" applyAlignment="1">
      <alignment horizontal="center" vertical="center" wrapText="1"/>
    </xf>
    <xf numFmtId="164" fontId="28" fillId="3" borderId="7" xfId="0" applyFont="1" applyFill="1" applyBorder="1" applyAlignment="1">
      <alignment horizontal="center" vertical="center" wrapText="1"/>
    </xf>
    <xf numFmtId="164" fontId="26" fillId="3" borderId="8" xfId="0" applyFont="1" applyFill="1" applyBorder="1" applyAlignment="1">
      <alignment horizontal="center" vertical="center" wrapText="1"/>
    </xf>
    <xf numFmtId="164" fontId="26" fillId="3" borderId="9" xfId="0" applyFont="1" applyFill="1" applyBorder="1" applyAlignment="1">
      <alignment horizontal="center" vertical="center" wrapText="1"/>
    </xf>
    <xf numFmtId="164" fontId="26" fillId="3" borderId="0" xfId="0" applyFont="1" applyFill="1" applyBorder="1" applyAlignment="1">
      <alignment horizontal="center" vertical="center" wrapText="1"/>
    </xf>
    <xf numFmtId="164" fontId="26" fillId="4" borderId="7" xfId="0" applyFont="1" applyFill="1" applyBorder="1" applyAlignment="1">
      <alignment horizontal="center" vertical="center" wrapText="1"/>
    </xf>
    <xf numFmtId="164" fontId="26" fillId="3" borderId="7" xfId="0" applyFont="1" applyFill="1" applyBorder="1" applyAlignment="1">
      <alignment horizontal="center" vertical="center" wrapText="1"/>
    </xf>
    <xf numFmtId="164" fontId="30" fillId="4" borderId="7" xfId="0" applyFont="1" applyFill="1" applyBorder="1" applyAlignment="1">
      <alignment horizontal="center" vertical="center" wrapText="1"/>
    </xf>
    <xf numFmtId="164" fontId="30" fillId="4" borderId="10" xfId="0" applyFont="1" applyFill="1" applyBorder="1" applyAlignment="1">
      <alignment horizontal="center" vertical="center" wrapText="1"/>
    </xf>
    <xf numFmtId="164" fontId="36" fillId="5" borderId="0" xfId="0" applyFont="1" applyFill="1" applyBorder="1" applyAlignment="1">
      <alignment horizontal="center" vertical="center"/>
    </xf>
    <xf numFmtId="164" fontId="37" fillId="5" borderId="0" xfId="0" applyFont="1" applyFill="1" applyBorder="1" applyAlignment="1">
      <alignment horizontal="center" vertical="center"/>
    </xf>
    <xf numFmtId="164" fontId="27" fillId="5" borderId="0" xfId="0" applyFont="1" applyFill="1" applyBorder="1" applyAlignment="1">
      <alignment horizontal="center" vertical="center"/>
    </xf>
    <xf numFmtId="164" fontId="38" fillId="5" borderId="0" xfId="0" applyFont="1" applyFill="1" applyBorder="1" applyAlignment="1">
      <alignment horizontal="center" vertical="center"/>
    </xf>
    <xf numFmtId="164" fontId="39" fillId="5" borderId="0" xfId="0" applyFont="1" applyFill="1" applyBorder="1" applyAlignment="1">
      <alignment horizontal="center" vertical="center"/>
    </xf>
    <xf numFmtId="164" fontId="40" fillId="5" borderId="0" xfId="0" applyFont="1" applyFill="1" applyBorder="1" applyAlignment="1">
      <alignment horizontal="center" vertical="center"/>
    </xf>
    <xf numFmtId="0" fontId="8" fillId="0" borderId="0" xfId="22" applyNumberFormat="1" applyFont="1" applyFill="1" applyBorder="1" applyAlignment="1">
      <alignment horizontal="left" vertical="center"/>
      <protection/>
    </xf>
    <xf numFmtId="164" fontId="8" fillId="0" borderId="0" xfId="22" applyFont="1" applyFill="1" applyBorder="1" applyAlignment="1" quotePrefix="1">
      <alignment horizontal="left" vertical="center"/>
      <protection/>
    </xf>
    <xf numFmtId="164" fontId="8" fillId="0" borderId="0" xfId="22" applyFont="1" applyFill="1" applyBorder="1" applyAlignment="1" quotePrefix="1">
      <alignment horizontal="left" vertical="center" wrapText="1"/>
      <protection/>
    </xf>
    <xf numFmtId="164" fontId="8" fillId="0" borderId="0" xfId="22" applyFont="1" applyFill="1" applyBorder="1" applyAlignment="1">
      <alignment horizontal="left" vertical="center"/>
      <protection/>
    </xf>
    <xf numFmtId="164" fontId="13" fillId="0" borderId="0" xfId="22" applyFont="1" applyFill="1" applyBorder="1" applyAlignment="1">
      <alignment horizontal="left" vertical="center"/>
      <protection/>
    </xf>
    <xf numFmtId="164" fontId="5" fillId="0" borderId="0" xfId="0" applyFont="1" applyFill="1" applyBorder="1" applyAlignment="1">
      <alignment horizontal="left" vertical="center"/>
    </xf>
    <xf numFmtId="0" fontId="5" fillId="0" borderId="0" xfId="0" applyNumberFormat="1" applyFont="1" applyFill="1" applyBorder="1" applyAlignment="1" applyProtection="1">
      <alignment horizontal="left" vertical="center"/>
      <protection/>
    </xf>
    <xf numFmtId="164" fontId="5" fillId="0" borderId="0" xfId="22" applyNumberFormat="1" applyFont="1" applyFill="1" applyBorder="1" applyAlignment="1" applyProtection="1">
      <alignment horizontal="left" vertical="center" wrapText="1"/>
      <protection/>
    </xf>
    <xf numFmtId="164" fontId="5" fillId="0" borderId="0" xfId="0" applyNumberFormat="1" applyFont="1" applyFill="1" applyBorder="1" applyAlignment="1" applyProtection="1">
      <alignment horizontal="left" vertical="center"/>
      <protection/>
    </xf>
    <xf numFmtId="164" fontId="5" fillId="0" borderId="0" xfId="0" applyNumberFormat="1" applyFont="1" applyFill="1" applyBorder="1" applyAlignment="1" applyProtection="1">
      <alignment horizontal="center" vertical="center"/>
      <protection/>
    </xf>
    <xf numFmtId="166" fontId="5" fillId="0" borderId="0" xfId="0" applyNumberFormat="1" applyFont="1" applyFill="1" applyBorder="1" applyAlignment="1" applyProtection="1">
      <alignment horizontal="center" vertical="center"/>
      <protection/>
    </xf>
    <xf numFmtId="164" fontId="13" fillId="0" borderId="0" xfId="0" applyFont="1" applyFill="1" applyBorder="1" applyAlignment="1">
      <alignment horizontal="left" vertical="center"/>
    </xf>
    <xf numFmtId="164" fontId="5" fillId="0" borderId="0" xfId="0" applyNumberFormat="1" applyFont="1" applyFill="1" applyBorder="1" applyAlignment="1" applyProtection="1">
      <alignment horizontal="left" vertical="center" wrapText="1"/>
      <protection/>
    </xf>
    <xf numFmtId="0" fontId="5" fillId="0" borderId="0" xfId="22" applyNumberFormat="1" applyFont="1" applyFill="1" applyBorder="1" applyAlignment="1">
      <alignment horizontal="left" vertical="center"/>
      <protection/>
    </xf>
    <xf numFmtId="164" fontId="5" fillId="0" borderId="0" xfId="0" applyNumberFormat="1" applyFont="1" applyFill="1" applyBorder="1" applyAlignment="1" applyProtection="1">
      <alignment horizontal="left" vertical="center" wrapText="1" indent="3"/>
      <protection/>
    </xf>
    <xf numFmtId="164" fontId="5" fillId="0" borderId="0" xfId="22" applyFont="1" applyFill="1" applyBorder="1" applyAlignment="1">
      <alignment horizontal="left" vertical="center"/>
      <protection/>
    </xf>
    <xf numFmtId="164" fontId="5" fillId="0" borderId="0" xfId="22" applyNumberFormat="1" applyFont="1" applyFill="1" applyBorder="1" applyAlignment="1" applyProtection="1">
      <alignment horizontal="left" vertical="center" wrapText="1" indent="1"/>
      <protection/>
    </xf>
    <xf numFmtId="164" fontId="5" fillId="0" borderId="0" xfId="22" applyNumberFormat="1" applyFont="1" applyFill="1" applyBorder="1" applyAlignment="1" applyProtection="1">
      <alignment horizontal="left" vertical="center"/>
      <protection/>
    </xf>
    <xf numFmtId="164" fontId="5" fillId="0" borderId="0" xfId="22" applyNumberFormat="1" applyFont="1" applyFill="1" applyBorder="1" applyAlignment="1" applyProtection="1">
      <alignment horizontal="center" vertical="center"/>
      <protection/>
    </xf>
    <xf numFmtId="164" fontId="22" fillId="0" borderId="0" xfId="0" applyNumberFormat="1" applyFont="1" applyFill="1" applyBorder="1" applyAlignment="1" applyProtection="1">
      <alignment horizontal="left" vertical="center" indent="2"/>
      <protection/>
    </xf>
    <xf numFmtId="164" fontId="14" fillId="0" borderId="0" xfId="0" applyNumberFormat="1" applyFont="1" applyFill="1" applyAlignment="1" applyProtection="1">
      <alignment horizontal="left" indent="2"/>
      <protection/>
    </xf>
    <xf numFmtId="164" fontId="5" fillId="0" borderId="0" xfId="0" applyNumberFormat="1" applyFont="1" applyFill="1" applyBorder="1" applyAlignment="1" applyProtection="1">
      <alignment horizontal="left" vertical="center" wrapText="1" indent="1"/>
      <protection/>
    </xf>
    <xf numFmtId="0" fontId="5" fillId="0" borderId="0" xfId="22" applyNumberFormat="1" applyFont="1" applyFill="1" applyBorder="1" applyAlignment="1" applyProtection="1" quotePrefix="1">
      <alignment horizontal="left" vertical="center"/>
      <protection/>
    </xf>
    <xf numFmtId="164" fontId="5" fillId="0" borderId="0" xfId="0" applyNumberFormat="1" applyFont="1" applyFill="1" applyBorder="1" applyAlignment="1" applyProtection="1">
      <alignment horizontal="left" vertical="center" wrapText="1" indent="4"/>
      <protection/>
    </xf>
    <xf numFmtId="164" fontId="5" fillId="0" borderId="0" xfId="0" applyNumberFormat="1" applyFont="1" applyFill="1" applyBorder="1" applyAlignment="1" applyProtection="1">
      <alignment horizontal="left" vertical="center" wrapText="1" indent="2"/>
      <protection/>
    </xf>
    <xf numFmtId="164" fontId="5" fillId="0" borderId="0" xfId="22" applyNumberFormat="1" applyFont="1" applyFill="1" applyBorder="1" applyAlignment="1" applyProtection="1">
      <alignment horizontal="left" vertical="center" wrapText="1" indent="2"/>
      <protection/>
    </xf>
    <xf numFmtId="164" fontId="5" fillId="0" borderId="0" xfId="0" applyFont="1" applyAlignment="1" quotePrefix="1">
      <alignment/>
    </xf>
    <xf numFmtId="2" fontId="5" fillId="0" borderId="0" xfId="22" applyNumberFormat="1" applyFont="1" applyFill="1" applyBorder="1" applyAlignment="1">
      <alignment horizontal="left" vertical="center"/>
      <protection/>
    </xf>
    <xf numFmtId="164" fontId="5" fillId="0" borderId="0" xfId="0" applyNumberFormat="1" applyFont="1" applyFill="1" applyAlignment="1" applyProtection="1">
      <alignment horizontal="center"/>
      <protection/>
    </xf>
    <xf numFmtId="0" fontId="5" fillId="0" borderId="0" xfId="22" applyNumberFormat="1" applyFont="1" applyFill="1" applyBorder="1" applyAlignment="1" applyProtection="1">
      <alignment horizontal="left" vertical="center"/>
      <protection/>
    </xf>
    <xf numFmtId="0" fontId="5" fillId="0" borderId="0" xfId="0" applyNumberFormat="1" applyFont="1" applyFill="1" applyBorder="1" applyAlignment="1" applyProtection="1">
      <alignment horizontal="left" vertical="top"/>
      <protection/>
    </xf>
    <xf numFmtId="164" fontId="5" fillId="0" borderId="0" xfId="0" applyFont="1" applyFill="1" applyBorder="1" applyAlignment="1">
      <alignment horizontal="left" vertical="top"/>
    </xf>
    <xf numFmtId="164" fontId="5" fillId="0" borderId="0" xfId="22" applyNumberFormat="1" applyFont="1" applyFill="1" applyBorder="1" applyAlignment="1" applyProtection="1">
      <alignment horizontal="center" vertical="top"/>
      <protection/>
    </xf>
    <xf numFmtId="164" fontId="13" fillId="0" borderId="0" xfId="0" applyFont="1" applyFill="1" applyBorder="1" applyAlignment="1">
      <alignment horizontal="left" vertical="top"/>
    </xf>
    <xf numFmtId="164" fontId="5" fillId="0" borderId="0" xfId="23" applyNumberFormat="1" applyFont="1" applyFill="1" applyBorder="1" applyAlignment="1" applyProtection="1">
      <alignment horizontal="left" vertical="center" wrapText="1"/>
      <protection/>
    </xf>
    <xf numFmtId="0" fontId="5" fillId="0" borderId="0" xfId="23" applyNumberFormat="1" applyFont="1" applyFill="1" applyBorder="1" applyAlignment="1" applyProtection="1">
      <alignment horizontal="left" vertical="center"/>
      <protection/>
    </xf>
    <xf numFmtId="164" fontId="13" fillId="0" borderId="0" xfId="22" applyFont="1" applyFill="1" applyBorder="1" applyAlignment="1">
      <alignment horizontal="left" vertical="center" wrapText="1"/>
      <protection/>
    </xf>
    <xf numFmtId="164" fontId="5" fillId="0" borderId="0" xfId="22" applyFont="1" applyFill="1" applyBorder="1" applyAlignment="1">
      <alignment horizontal="left" vertical="center" wrapText="1"/>
      <protection/>
    </xf>
    <xf numFmtId="164" fontId="5" fillId="0" borderId="0" xfId="22" applyFont="1" applyFill="1" applyBorder="1" applyAlignment="1">
      <alignment horizontal="center" vertical="center"/>
      <protection/>
    </xf>
    <xf numFmtId="164" fontId="22" fillId="0" borderId="0" xfId="23" applyFont="1" applyFill="1" applyBorder="1" applyAlignment="1">
      <alignment horizontal="center" vertical="center"/>
      <protection/>
    </xf>
    <xf numFmtId="164" fontId="22" fillId="0" borderId="0" xfId="23" applyFont="1" applyFill="1" applyBorder="1" applyAlignment="1">
      <alignment horizontal="center" vertical="center" wrapText="1"/>
      <protection/>
    </xf>
    <xf numFmtId="164" fontId="22" fillId="0" borderId="0" xfId="23" applyFont="1" applyFill="1" applyBorder="1" applyAlignment="1">
      <alignment horizontal="left" vertical="center"/>
      <protection/>
    </xf>
    <xf numFmtId="0" fontId="22" fillId="0" borderId="0" xfId="23" applyNumberFormat="1" applyFont="1" applyFill="1" applyBorder="1" applyAlignment="1">
      <alignment horizontal="center" vertical="center"/>
      <protection/>
    </xf>
    <xf numFmtId="164" fontId="5" fillId="0" borderId="0" xfId="23" applyNumberFormat="1" applyFont="1" applyFill="1" applyBorder="1" applyAlignment="1" applyProtection="1">
      <alignment horizontal="left" vertical="center"/>
      <protection/>
    </xf>
    <xf numFmtId="164" fontId="5" fillId="0" borderId="0" xfId="23" applyFont="1" applyFill="1" applyBorder="1" applyAlignment="1">
      <alignment horizontal="left" vertical="center" wrapText="1"/>
      <protection/>
    </xf>
    <xf numFmtId="164" fontId="5" fillId="0" borderId="0" xfId="23" applyFont="1" applyFill="1" applyBorder="1" applyAlignment="1">
      <alignment horizontal="left" vertical="center"/>
      <protection/>
    </xf>
    <xf numFmtId="164" fontId="5" fillId="0" borderId="0" xfId="23" applyNumberFormat="1" applyFont="1" applyFill="1" applyBorder="1" applyAlignment="1" applyProtection="1">
      <alignment horizontal="center" vertical="center"/>
      <protection/>
    </xf>
    <xf numFmtId="166" fontId="5" fillId="0" borderId="0" xfId="23" applyNumberFormat="1" applyFont="1" applyFill="1" applyBorder="1" applyAlignment="1" applyProtection="1">
      <alignment horizontal="center" vertical="center"/>
      <protection/>
    </xf>
    <xf numFmtId="164" fontId="13" fillId="0" borderId="0" xfId="22" applyFont="1" applyFill="1" applyBorder="1" applyAlignment="1">
      <alignment horizontal="center" vertical="center"/>
      <protection/>
    </xf>
    <xf numFmtId="0" fontId="13" fillId="0" borderId="0" xfId="22" applyNumberFormat="1" applyFont="1" applyFill="1" applyBorder="1" applyAlignment="1">
      <alignment horizontal="left" vertical="center"/>
      <protection/>
    </xf>
    <xf numFmtId="164" fontId="9" fillId="0" borderId="0" xfId="0" applyFont="1" applyFill="1" applyBorder="1" applyAlignment="1">
      <alignment horizontal="left" vertical="center" indent="2"/>
    </xf>
    <xf numFmtId="164" fontId="20" fillId="6" borderId="0" xfId="0" applyFont="1" applyFill="1" applyBorder="1" applyAlignment="1">
      <alignment/>
    </xf>
    <xf numFmtId="164" fontId="21" fillId="6" borderId="0" xfId="0" applyNumberFormat="1" applyFont="1" applyFill="1" applyBorder="1" applyAlignment="1" applyProtection="1" quotePrefix="1">
      <alignment horizontal="center"/>
      <protection/>
    </xf>
    <xf numFmtId="164" fontId="17" fillId="6" borderId="11" xfId="0" applyFont="1" applyFill="1" applyBorder="1" applyAlignment="1">
      <alignment/>
    </xf>
    <xf numFmtId="164" fontId="18" fillId="6" borderId="11" xfId="0" applyNumberFormat="1" applyFont="1" applyFill="1" applyBorder="1" applyAlignment="1" applyProtection="1" quotePrefix="1">
      <alignment horizontal="center"/>
      <protection/>
    </xf>
    <xf numFmtId="164" fontId="17" fillId="6" borderId="12" xfId="0" applyFont="1" applyFill="1" applyBorder="1" applyAlignment="1">
      <alignment/>
    </xf>
    <xf numFmtId="164" fontId="20" fillId="6" borderId="13" xfId="0" applyFont="1" applyFill="1" applyBorder="1" applyAlignment="1">
      <alignment/>
    </xf>
    <xf numFmtId="164" fontId="20" fillId="6" borderId="14" xfId="0" applyFont="1" applyFill="1" applyBorder="1" applyAlignment="1">
      <alignment/>
    </xf>
    <xf numFmtId="164" fontId="20" fillId="6" borderId="14" xfId="0" applyFont="1" applyFill="1" applyBorder="1" applyAlignment="1">
      <alignment horizontal="center"/>
    </xf>
    <xf numFmtId="164" fontId="20" fillId="6" borderId="15" xfId="0" applyFont="1" applyFill="1" applyBorder="1" applyAlignment="1">
      <alignment/>
    </xf>
    <xf numFmtId="164" fontId="5" fillId="0" borderId="0" xfId="22" applyNumberFormat="1" applyFont="1" applyFill="1" applyBorder="1" applyAlignment="1" applyProtection="1">
      <alignment horizontal="left" vertical="center" wrapText="1" indent="3"/>
      <protection/>
    </xf>
    <xf numFmtId="164" fontId="6" fillId="5" borderId="0" xfId="0" applyFont="1" applyFill="1" applyAlignment="1">
      <alignment/>
    </xf>
    <xf numFmtId="164" fontId="6" fillId="5" borderId="0" xfId="0" applyFont="1" applyFill="1" applyAlignment="1">
      <alignment horizontal="left" indent="2"/>
    </xf>
    <xf numFmtId="164" fontId="6" fillId="5" borderId="0" xfId="0" applyFont="1" applyFill="1" applyAlignment="1" quotePrefix="1">
      <alignment/>
    </xf>
    <xf numFmtId="164" fontId="5" fillId="5" borderId="0" xfId="0" applyFont="1" applyFill="1" applyAlignment="1">
      <alignment/>
    </xf>
    <xf numFmtId="164" fontId="1" fillId="3" borderId="0" xfId="0" applyFont="1" applyFill="1" applyBorder="1" applyAlignment="1">
      <alignment vertical="center"/>
    </xf>
    <xf numFmtId="164" fontId="1" fillId="5" borderId="5" xfId="0" applyFont="1" applyFill="1" applyBorder="1" applyAlignment="1">
      <alignment vertical="center"/>
    </xf>
    <xf numFmtId="164" fontId="1" fillId="5" borderId="0" xfId="0" applyFont="1" applyFill="1" applyBorder="1" applyAlignment="1">
      <alignment vertical="center"/>
    </xf>
    <xf numFmtId="164" fontId="1" fillId="0" borderId="0" xfId="0" applyFont="1" applyAlignment="1">
      <alignment/>
    </xf>
    <xf numFmtId="164" fontId="1" fillId="3" borderId="0" xfId="0" applyFont="1" applyFill="1" applyAlignment="1">
      <alignment/>
    </xf>
    <xf numFmtId="164" fontId="1" fillId="5" borderId="0" xfId="0" applyFont="1" applyFill="1" applyBorder="1" applyAlignment="1">
      <alignment horizontal="center" vertical="center"/>
    </xf>
    <xf numFmtId="164" fontId="26" fillId="5" borderId="0" xfId="0" applyFont="1" applyFill="1" applyBorder="1" applyAlignment="1">
      <alignment horizontal="center" vertical="center"/>
    </xf>
    <xf numFmtId="164" fontId="26" fillId="5" borderId="0" xfId="0" applyFont="1" applyFill="1" applyBorder="1" applyAlignment="1">
      <alignment horizontal="left" vertical="center"/>
    </xf>
    <xf numFmtId="164" fontId="46" fillId="5" borderId="0" xfId="0" applyFont="1" applyFill="1" applyBorder="1" applyAlignment="1">
      <alignment horizontal="center" vertical="center"/>
    </xf>
    <xf numFmtId="164" fontId="46" fillId="5" borderId="0" xfId="0" applyFont="1" applyFill="1" applyBorder="1" applyAlignment="1">
      <alignment horizontal="left" vertical="center"/>
    </xf>
    <xf numFmtId="164" fontId="47" fillId="5" borderId="0" xfId="0" applyFont="1" applyFill="1" applyBorder="1" applyAlignment="1">
      <alignment horizontal="center" vertical="center"/>
    </xf>
    <xf numFmtId="164" fontId="44" fillId="5" borderId="0" xfId="0" applyFont="1" applyFill="1" applyBorder="1" applyAlignment="1">
      <alignment horizontal="center" vertical="center"/>
    </xf>
    <xf numFmtId="164" fontId="42" fillId="5" borderId="0" xfId="0" applyFont="1" applyFill="1" applyBorder="1" applyAlignment="1">
      <alignment horizontal="center" vertical="center"/>
    </xf>
    <xf numFmtId="164" fontId="31" fillId="5" borderId="0" xfId="0" applyFont="1" applyFill="1" applyBorder="1" applyAlignment="1">
      <alignment horizontal="center" vertical="center"/>
    </xf>
    <xf numFmtId="164" fontId="48" fillId="5" borderId="0" xfId="0" applyFont="1" applyFill="1" applyBorder="1" applyAlignment="1">
      <alignment horizontal="center" vertical="center"/>
    </xf>
    <xf numFmtId="164" fontId="49" fillId="3" borderId="2" xfId="0" applyFont="1" applyFill="1" applyBorder="1" applyAlignment="1">
      <alignment vertical="center"/>
    </xf>
    <xf numFmtId="164" fontId="49" fillId="7" borderId="2" xfId="0" applyFont="1" applyFill="1" applyBorder="1" applyAlignment="1">
      <alignment vertical="center"/>
    </xf>
    <xf numFmtId="164" fontId="49" fillId="7" borderId="4" xfId="0" applyFont="1" applyFill="1" applyBorder="1" applyAlignment="1">
      <alignment vertical="center"/>
    </xf>
    <xf numFmtId="164" fontId="49" fillId="8" borderId="2" xfId="0" applyFont="1" applyFill="1" applyBorder="1" applyAlignment="1">
      <alignment vertical="center"/>
    </xf>
    <xf numFmtId="164" fontId="50" fillId="8" borderId="2" xfId="0" applyFont="1" applyFill="1" applyBorder="1" applyAlignment="1">
      <alignment horizontal="left" vertical="center"/>
    </xf>
    <xf numFmtId="164" fontId="50" fillId="8" borderId="2" xfId="0" applyFont="1" applyFill="1" applyBorder="1" applyAlignment="1">
      <alignment horizontal="center" vertical="center"/>
    </xf>
    <xf numFmtId="164" fontId="49" fillId="0" borderId="0" xfId="0" applyFont="1" applyAlignment="1">
      <alignment/>
    </xf>
    <xf numFmtId="164" fontId="49" fillId="3" borderId="0" xfId="0" applyFont="1" applyFill="1" applyAlignment="1">
      <alignment/>
    </xf>
    <xf numFmtId="164" fontId="49" fillId="7" borderId="0" xfId="0" applyFont="1" applyFill="1" applyBorder="1" applyAlignment="1">
      <alignment horizontal="center" vertical="center"/>
    </xf>
    <xf numFmtId="164" fontId="49" fillId="7" borderId="6" xfId="0" applyFont="1" applyFill="1" applyBorder="1" applyAlignment="1">
      <alignment horizontal="center" vertical="center"/>
    </xf>
    <xf numFmtId="164" fontId="49" fillId="8" borderId="0" xfId="0" applyFont="1" applyFill="1" applyBorder="1" applyAlignment="1">
      <alignment vertical="center"/>
    </xf>
    <xf numFmtId="164" fontId="49" fillId="8" borderId="0" xfId="0" applyFont="1" applyFill="1" applyBorder="1" applyAlignment="1">
      <alignment horizontal="center" vertical="center"/>
    </xf>
    <xf numFmtId="164" fontId="50" fillId="3" borderId="0" xfId="0" applyFont="1" applyFill="1" applyBorder="1" applyAlignment="1">
      <alignment horizontal="left" vertical="center"/>
    </xf>
    <xf numFmtId="164" fontId="50" fillId="7" borderId="0" xfId="0" applyFont="1" applyFill="1" applyBorder="1" applyAlignment="1">
      <alignment horizontal="left" vertical="center"/>
    </xf>
    <xf numFmtId="164" fontId="49" fillId="7" borderId="0" xfId="0" applyFont="1" applyFill="1" applyBorder="1" applyAlignment="1">
      <alignment vertical="center"/>
    </xf>
    <xf numFmtId="164" fontId="49" fillId="7" borderId="6" xfId="0" applyFont="1" applyFill="1" applyBorder="1" applyAlignment="1">
      <alignment vertical="center"/>
    </xf>
    <xf numFmtId="164" fontId="50" fillId="8" borderId="0" xfId="0" applyFont="1" applyFill="1" applyBorder="1" applyAlignment="1">
      <alignment horizontal="left" vertical="center"/>
    </xf>
    <xf numFmtId="164" fontId="50" fillId="8" borderId="0" xfId="0" applyFont="1" applyFill="1" applyBorder="1" applyAlignment="1">
      <alignment horizontal="center" vertical="center"/>
    </xf>
    <xf numFmtId="164" fontId="51" fillId="8" borderId="0" xfId="0" applyFont="1" applyFill="1" applyBorder="1" applyAlignment="1">
      <alignment horizontal="center" vertical="center"/>
    </xf>
    <xf numFmtId="164" fontId="52" fillId="3" borderId="0" xfId="0" applyFont="1" applyFill="1" applyBorder="1" applyAlignment="1">
      <alignment vertical="center"/>
    </xf>
    <xf numFmtId="164" fontId="52" fillId="7" borderId="0" xfId="0" applyFont="1" applyFill="1" applyBorder="1" applyAlignment="1">
      <alignment vertical="center"/>
    </xf>
    <xf numFmtId="164" fontId="49" fillId="7" borderId="0" xfId="0" applyFont="1" applyFill="1" applyBorder="1" applyAlignment="1">
      <alignment/>
    </xf>
    <xf numFmtId="164" fontId="49" fillId="8" borderId="16" xfId="0" applyFont="1" applyFill="1" applyBorder="1" applyAlignment="1">
      <alignment horizontal="center" vertical="center"/>
    </xf>
    <xf numFmtId="164" fontId="49" fillId="8" borderId="0" xfId="0" applyFont="1" applyFill="1" applyBorder="1" applyAlignment="1">
      <alignment horizontal="right" vertical="center"/>
    </xf>
    <xf numFmtId="164" fontId="49" fillId="7" borderId="0" xfId="0" applyFont="1" applyFill="1" applyAlignment="1">
      <alignment/>
    </xf>
    <xf numFmtId="164" fontId="53" fillId="7" borderId="0" xfId="0" applyFont="1" applyFill="1" applyBorder="1" applyAlignment="1">
      <alignment horizontal="right" vertical="center"/>
    </xf>
    <xf numFmtId="10" fontId="53" fillId="7" borderId="6" xfId="0" applyNumberFormat="1" applyFont="1" applyFill="1" applyBorder="1" applyAlignment="1" applyProtection="1">
      <alignment horizontal="right" vertical="center"/>
      <protection/>
    </xf>
    <xf numFmtId="10" fontId="53" fillId="8" borderId="0" xfId="0" applyNumberFormat="1" applyFont="1" applyFill="1" applyBorder="1" applyAlignment="1" applyProtection="1">
      <alignment horizontal="right" vertical="center"/>
      <protection/>
    </xf>
    <xf numFmtId="164" fontId="53" fillId="8" borderId="0" xfId="0" applyFont="1" applyFill="1" applyBorder="1" applyAlignment="1">
      <alignment horizontal="right" vertical="center"/>
    </xf>
    <xf numFmtId="164" fontId="49" fillId="9" borderId="11" xfId="0" applyFont="1" applyFill="1" applyBorder="1" applyAlignment="1">
      <alignment horizontal="center" vertical="center"/>
    </xf>
    <xf numFmtId="164" fontId="49" fillId="9" borderId="0" xfId="0" applyFont="1" applyFill="1" applyBorder="1" applyAlignment="1">
      <alignment horizontal="center" vertical="center"/>
    </xf>
    <xf numFmtId="10" fontId="55" fillId="7" borderId="6" xfId="0" applyNumberFormat="1" applyFont="1" applyFill="1" applyBorder="1" applyAlignment="1" applyProtection="1">
      <alignment horizontal="right" vertical="center"/>
      <protection/>
    </xf>
    <xf numFmtId="10" fontId="55" fillId="8" borderId="0" xfId="0" applyNumberFormat="1" applyFont="1" applyFill="1" applyBorder="1" applyAlignment="1" applyProtection="1">
      <alignment horizontal="right" vertical="center"/>
      <protection/>
    </xf>
    <xf numFmtId="164" fontId="54" fillId="8" borderId="0" xfId="0" applyFont="1" applyFill="1" applyBorder="1" applyAlignment="1">
      <alignment horizontal="right" vertical="center"/>
    </xf>
    <xf numFmtId="164" fontId="56" fillId="7" borderId="0" xfId="0" applyFont="1" applyFill="1" applyBorder="1" applyAlignment="1">
      <alignment horizontal="right" vertical="center"/>
    </xf>
    <xf numFmtId="10" fontId="58" fillId="7" borderId="6" xfId="0" applyNumberFormat="1" applyFont="1" applyFill="1" applyBorder="1" applyAlignment="1" applyProtection="1">
      <alignment horizontal="right" vertical="center"/>
      <protection/>
    </xf>
    <xf numFmtId="10" fontId="58" fillId="8" borderId="0" xfId="0" applyNumberFormat="1" applyFont="1" applyFill="1" applyBorder="1" applyAlignment="1" applyProtection="1">
      <alignment horizontal="right" vertical="center"/>
      <protection/>
    </xf>
    <xf numFmtId="164" fontId="56" fillId="8" borderId="0" xfId="0" applyFont="1" applyFill="1" applyBorder="1" applyAlignment="1">
      <alignment horizontal="right" vertical="center"/>
    </xf>
    <xf numFmtId="164" fontId="58" fillId="7" borderId="0" xfId="0" applyFont="1" applyFill="1" applyBorder="1" applyAlignment="1">
      <alignment horizontal="right" vertical="center"/>
    </xf>
    <xf numFmtId="10" fontId="59" fillId="7" borderId="6" xfId="0" applyNumberFormat="1" applyFont="1" applyFill="1" applyBorder="1" applyAlignment="1" applyProtection="1">
      <alignment horizontal="right" vertical="center"/>
      <protection/>
    </xf>
    <xf numFmtId="10" fontId="59" fillId="8" borderId="0" xfId="0" applyNumberFormat="1" applyFont="1" applyFill="1" applyBorder="1" applyAlignment="1" applyProtection="1">
      <alignment horizontal="right" vertical="center"/>
      <protection/>
    </xf>
    <xf numFmtId="164" fontId="58" fillId="8" borderId="0" xfId="0" applyFont="1" applyFill="1" applyBorder="1" applyAlignment="1">
      <alignment horizontal="right" vertical="center"/>
    </xf>
    <xf numFmtId="10" fontId="54" fillId="7" borderId="6" xfId="0" applyNumberFormat="1" applyFont="1" applyFill="1" applyBorder="1" applyAlignment="1" applyProtection="1">
      <alignment horizontal="right" vertical="center"/>
      <protection/>
    </xf>
    <xf numFmtId="10" fontId="54" fillId="8" borderId="0" xfId="0" applyNumberFormat="1" applyFont="1" applyFill="1" applyBorder="1" applyAlignment="1" applyProtection="1">
      <alignment horizontal="right" vertical="center"/>
      <protection/>
    </xf>
    <xf numFmtId="164" fontId="57" fillId="8" borderId="0" xfId="0" applyFont="1" applyFill="1" applyBorder="1" applyAlignment="1">
      <alignment horizontal="right" vertical="center"/>
    </xf>
    <xf numFmtId="164" fontId="61" fillId="7" borderId="0" xfId="0" applyFont="1" applyFill="1" applyBorder="1" applyAlignment="1">
      <alignment horizontal="right" vertical="center"/>
    </xf>
    <xf numFmtId="10" fontId="56" fillId="7" borderId="6" xfId="0" applyNumberFormat="1" applyFont="1" applyFill="1" applyBorder="1" applyAlignment="1" applyProtection="1">
      <alignment horizontal="right" vertical="center"/>
      <protection/>
    </xf>
    <xf numFmtId="10" fontId="56" fillId="8" borderId="0" xfId="0" applyNumberFormat="1" applyFont="1" applyFill="1" applyBorder="1" applyAlignment="1" applyProtection="1">
      <alignment horizontal="right" vertical="center"/>
      <protection/>
    </xf>
    <xf numFmtId="164" fontId="61" fillId="8" borderId="0" xfId="0" applyFont="1" applyFill="1" applyBorder="1" applyAlignment="1">
      <alignment horizontal="right" vertical="center"/>
    </xf>
    <xf numFmtId="164" fontId="62" fillId="7" borderId="0" xfId="0" applyFont="1" applyFill="1" applyBorder="1" applyAlignment="1">
      <alignment horizontal="right" vertical="center"/>
    </xf>
    <xf numFmtId="10" fontId="64" fillId="7" borderId="6" xfId="0" applyNumberFormat="1" applyFont="1" applyFill="1" applyBorder="1" applyAlignment="1" applyProtection="1">
      <alignment horizontal="right" vertical="center"/>
      <protection/>
    </xf>
    <xf numFmtId="10" fontId="64" fillId="8" borderId="0" xfId="0" applyNumberFormat="1" applyFont="1" applyFill="1" applyBorder="1" applyAlignment="1" applyProtection="1">
      <alignment horizontal="right" vertical="center"/>
      <protection/>
    </xf>
    <xf numFmtId="164" fontId="59" fillId="8" borderId="0" xfId="0" applyFont="1" applyFill="1" applyBorder="1" applyAlignment="1">
      <alignment horizontal="right" vertical="center"/>
    </xf>
    <xf numFmtId="164" fontId="62" fillId="8" borderId="0" xfId="0" applyFont="1" applyFill="1" applyBorder="1" applyAlignment="1">
      <alignment horizontal="right" vertical="center"/>
    </xf>
    <xf numFmtId="164" fontId="57" fillId="7" borderId="0" xfId="0" applyFont="1" applyFill="1" applyBorder="1" applyAlignment="1">
      <alignment horizontal="right" vertical="center"/>
    </xf>
    <xf numFmtId="10" fontId="63" fillId="7" borderId="6" xfId="0" applyNumberFormat="1" applyFont="1" applyFill="1" applyBorder="1" applyAlignment="1" applyProtection="1">
      <alignment horizontal="right" vertical="center"/>
      <protection/>
    </xf>
    <xf numFmtId="10" fontId="63" fillId="8" borderId="0" xfId="0" applyNumberFormat="1" applyFont="1" applyFill="1" applyBorder="1" applyAlignment="1" applyProtection="1">
      <alignment horizontal="right" vertical="center"/>
      <protection/>
    </xf>
    <xf numFmtId="164" fontId="64" fillId="7" borderId="0" xfId="0" applyFont="1" applyFill="1" applyBorder="1" applyAlignment="1">
      <alignment horizontal="right" vertical="center"/>
    </xf>
    <xf numFmtId="164" fontId="64" fillId="8" borderId="0" xfId="0" applyFont="1" applyFill="1" applyBorder="1" applyAlignment="1">
      <alignment horizontal="right" vertical="center"/>
    </xf>
    <xf numFmtId="164" fontId="65" fillId="7" borderId="0" xfId="0" applyFont="1" applyFill="1" applyBorder="1" applyAlignment="1">
      <alignment horizontal="right" vertical="center"/>
    </xf>
    <xf numFmtId="10" fontId="52" fillId="7" borderId="6" xfId="0" applyNumberFormat="1" applyFont="1" applyFill="1" applyBorder="1" applyAlignment="1">
      <alignment vertical="center"/>
    </xf>
    <xf numFmtId="10" fontId="52" fillId="8" borderId="0" xfId="0" applyNumberFormat="1" applyFont="1" applyFill="1" applyBorder="1" applyAlignment="1">
      <alignment vertical="center"/>
    </xf>
    <xf numFmtId="164" fontId="65" fillId="8" borderId="0" xfId="0" applyFont="1" applyFill="1" applyBorder="1" applyAlignment="1">
      <alignment horizontal="right" vertical="center"/>
    </xf>
    <xf numFmtId="164" fontId="66" fillId="7" borderId="0" xfId="0" applyFont="1" applyFill="1" applyBorder="1" applyAlignment="1">
      <alignment horizontal="right" vertical="center"/>
    </xf>
    <xf numFmtId="164" fontId="66" fillId="8" borderId="0" xfId="0" applyFont="1" applyFill="1" applyBorder="1" applyAlignment="1">
      <alignment horizontal="right" vertical="center"/>
    </xf>
    <xf numFmtId="164" fontId="62" fillId="3" borderId="0" xfId="0" applyFont="1" applyFill="1" applyBorder="1" applyAlignment="1">
      <alignment horizontal="center" vertical="center"/>
    </xf>
    <xf numFmtId="164" fontId="62" fillId="7" borderId="0" xfId="0" applyFont="1" applyFill="1" applyBorder="1" applyAlignment="1">
      <alignment horizontal="center" vertical="center"/>
    </xf>
    <xf numFmtId="167" fontId="62" fillId="7" borderId="0" xfId="0" applyNumberFormat="1" applyFont="1" applyFill="1" applyBorder="1" applyAlignment="1">
      <alignment horizontal="center" vertical="center"/>
    </xf>
    <xf numFmtId="164" fontId="49" fillId="3" borderId="0" xfId="0" applyFont="1" applyFill="1" applyBorder="1" applyAlignment="1">
      <alignment vertical="center"/>
    </xf>
    <xf numFmtId="164" fontId="49" fillId="7" borderId="5" xfId="0" applyFont="1" applyFill="1" applyBorder="1" applyAlignment="1">
      <alignment horizontal="right" vertical="center"/>
    </xf>
    <xf numFmtId="164" fontId="49" fillId="7" borderId="0" xfId="0" applyFont="1" applyFill="1" applyBorder="1" applyAlignment="1">
      <alignment horizontal="right" vertical="center"/>
    </xf>
    <xf numFmtId="167" fontId="49" fillId="9" borderId="17" xfId="0" applyNumberFormat="1" applyFont="1" applyFill="1" applyBorder="1" applyAlignment="1">
      <alignment horizontal="center" vertical="center"/>
    </xf>
    <xf numFmtId="164" fontId="67" fillId="0" borderId="0" xfId="0" applyFont="1" applyAlignment="1">
      <alignment/>
    </xf>
    <xf numFmtId="164" fontId="67" fillId="7" borderId="0" xfId="0" applyFont="1" applyFill="1" applyBorder="1" applyAlignment="1">
      <alignment vertical="center"/>
    </xf>
    <xf numFmtId="167" fontId="49" fillId="7" borderId="0" xfId="0" applyNumberFormat="1" applyFont="1" applyFill="1" applyBorder="1" applyAlignment="1">
      <alignment vertical="center"/>
    </xf>
    <xf numFmtId="164" fontId="67" fillId="7" borderId="6" xfId="0" applyFont="1" applyFill="1" applyBorder="1" applyAlignment="1">
      <alignment vertical="center"/>
    </xf>
    <xf numFmtId="164" fontId="67" fillId="0" borderId="0" xfId="0" applyFont="1" applyFill="1" applyBorder="1" applyAlignment="1">
      <alignment/>
    </xf>
    <xf numFmtId="164" fontId="49" fillId="7" borderId="0" xfId="0" applyFont="1" applyFill="1" applyBorder="1" applyAlignment="1">
      <alignment horizontal="left" vertical="center"/>
    </xf>
    <xf numFmtId="164" fontId="49" fillId="0" borderId="0" xfId="0" applyFont="1" applyFill="1" applyBorder="1" applyAlignment="1">
      <alignment/>
    </xf>
    <xf numFmtId="164" fontId="49" fillId="3" borderId="0" xfId="0" applyFont="1" applyFill="1" applyBorder="1" applyAlignment="1">
      <alignment horizontal="right" vertical="center"/>
    </xf>
    <xf numFmtId="167" fontId="49" fillId="7" borderId="0" xfId="0" applyNumberFormat="1" applyFont="1" applyFill="1" applyBorder="1" applyAlignment="1">
      <alignment horizontal="center" vertical="center"/>
    </xf>
    <xf numFmtId="164" fontId="49" fillId="3" borderId="10" xfId="0" applyFont="1" applyFill="1" applyBorder="1" applyAlignment="1">
      <alignment vertical="center"/>
    </xf>
    <xf numFmtId="164" fontId="49" fillId="7" borderId="7" xfId="0" applyFont="1" applyFill="1" applyBorder="1" applyAlignment="1">
      <alignment vertical="center"/>
    </xf>
    <xf numFmtId="164" fontId="49" fillId="7" borderId="10" xfId="0" applyFont="1" applyFill="1" applyBorder="1" applyAlignment="1">
      <alignment vertical="center"/>
    </xf>
    <xf numFmtId="164" fontId="49" fillId="7" borderId="18" xfId="0" applyFont="1" applyFill="1" applyBorder="1" applyAlignment="1">
      <alignment vertical="center"/>
    </xf>
    <xf numFmtId="164" fontId="49" fillId="8" borderId="10" xfId="0" applyFont="1" applyFill="1" applyBorder="1" applyAlignment="1">
      <alignment vertical="center"/>
    </xf>
    <xf numFmtId="164" fontId="1" fillId="0" borderId="0" xfId="0" applyFont="1" applyFill="1" applyBorder="1" applyAlignment="1">
      <alignment/>
    </xf>
    <xf numFmtId="164" fontId="1" fillId="3" borderId="0" xfId="0" applyFont="1" applyFill="1" applyBorder="1" applyAlignment="1">
      <alignment/>
    </xf>
    <xf numFmtId="164" fontId="19" fillId="0" borderId="0" xfId="0" applyFont="1" applyFill="1" applyAlignment="1">
      <alignment/>
    </xf>
    <xf numFmtId="164" fontId="68" fillId="3" borderId="0" xfId="0" applyFont="1" applyFill="1" applyBorder="1" applyAlignment="1">
      <alignment horizontal="right" vertical="center"/>
    </xf>
    <xf numFmtId="164" fontId="68" fillId="7" borderId="0" xfId="0" applyFont="1" applyFill="1" applyBorder="1" applyAlignment="1">
      <alignment horizontal="right" vertical="center"/>
    </xf>
    <xf numFmtId="164" fontId="5" fillId="0" borderId="0" xfId="0" applyFont="1" applyFill="1" applyBorder="1" applyAlignment="1">
      <alignment horizontal="left" vertical="center" wrapText="1" indent="2"/>
    </xf>
    <xf numFmtId="164" fontId="6" fillId="0" borderId="0" xfId="0" applyFont="1" applyAlignment="1">
      <alignment horizontal="left" vertical="top" wrapText="1" indent="2"/>
    </xf>
    <xf numFmtId="164" fontId="6" fillId="0" borderId="0" xfId="0" applyFont="1" applyAlignment="1">
      <alignment vertical="top"/>
    </xf>
    <xf numFmtId="164" fontId="6" fillId="0" borderId="0" xfId="0" applyNumberFormat="1" applyFont="1" applyAlignment="1" applyProtection="1">
      <alignment vertical="top"/>
      <protection/>
    </xf>
    <xf numFmtId="164" fontId="0" fillId="0" borderId="0" xfId="0" applyAlignment="1">
      <alignment vertical="top"/>
    </xf>
    <xf numFmtId="164" fontId="49" fillId="7" borderId="19" xfId="0" applyFont="1" applyFill="1" applyBorder="1" applyAlignment="1">
      <alignment vertical="center"/>
    </xf>
    <xf numFmtId="164" fontId="49" fillId="7" borderId="19" xfId="0" applyFont="1" applyFill="1" applyBorder="1" applyAlignment="1">
      <alignment horizontal="center" vertical="center"/>
    </xf>
    <xf numFmtId="164" fontId="49" fillId="7" borderId="11" xfId="0" applyFont="1" applyFill="1" applyBorder="1" applyAlignment="1">
      <alignment horizontal="center" vertical="center"/>
    </xf>
    <xf numFmtId="167" fontId="49" fillId="9" borderId="20" xfId="0" applyNumberFormat="1" applyFont="1" applyFill="1" applyBorder="1" applyAlignment="1">
      <alignment horizontal="center" vertical="center"/>
    </xf>
    <xf numFmtId="164" fontId="54" fillId="7" borderId="0" xfId="0" applyFont="1" applyFill="1" applyBorder="1" applyAlignment="1">
      <alignment horizontal="right" vertical="center"/>
    </xf>
    <xf numFmtId="167" fontId="49" fillId="9" borderId="21" xfId="0" applyNumberFormat="1" applyFont="1" applyFill="1" applyBorder="1" applyAlignment="1">
      <alignment horizontal="center" vertical="center"/>
    </xf>
    <xf numFmtId="164" fontId="62" fillId="8" borderId="0" xfId="0" applyFont="1" applyFill="1" applyBorder="1" applyAlignment="1">
      <alignment horizontal="center" vertical="center"/>
    </xf>
    <xf numFmtId="164" fontId="69" fillId="8" borderId="0" xfId="0" applyFont="1" applyFill="1" applyBorder="1" applyAlignment="1">
      <alignment horizontal="center" vertical="center"/>
    </xf>
    <xf numFmtId="164" fontId="49" fillId="8" borderId="17" xfId="0" applyFont="1" applyFill="1" applyBorder="1" applyAlignment="1">
      <alignment horizontal="center" vertical="center"/>
    </xf>
    <xf numFmtId="1" fontId="49" fillId="9" borderId="17" xfId="0" applyNumberFormat="1" applyFont="1" applyFill="1" applyBorder="1" applyAlignment="1">
      <alignment horizontal="center" vertical="center"/>
    </xf>
    <xf numFmtId="164" fontId="68" fillId="8" borderId="0" xfId="0" applyFont="1" applyFill="1" applyBorder="1" applyAlignment="1">
      <alignment horizontal="right" vertical="center"/>
    </xf>
    <xf numFmtId="164" fontId="70" fillId="5" borderId="0" xfId="0" applyFont="1" applyFill="1" applyBorder="1" applyAlignment="1">
      <alignment horizontal="center" vertical="center"/>
    </xf>
    <xf numFmtId="164" fontId="33" fillId="5" borderId="0" xfId="0" applyFont="1" applyFill="1" applyBorder="1" applyAlignment="1">
      <alignment horizontal="center" vertical="center"/>
    </xf>
    <xf numFmtId="2" fontId="53" fillId="7" borderId="0" xfId="0" applyNumberFormat="1" applyFont="1" applyFill="1" applyBorder="1" applyAlignment="1" applyProtection="1">
      <alignment horizontal="right" vertical="center"/>
      <protection/>
    </xf>
    <xf numFmtId="2" fontId="55" fillId="7" borderId="0" xfId="0" applyNumberFormat="1" applyFont="1" applyFill="1" applyBorder="1" applyAlignment="1" applyProtection="1">
      <alignment horizontal="right" vertical="center"/>
      <protection/>
    </xf>
    <xf numFmtId="2" fontId="58" fillId="7" borderId="0" xfId="0" applyNumberFormat="1" applyFont="1" applyFill="1" applyBorder="1" applyAlignment="1" applyProtection="1">
      <alignment horizontal="right" vertical="center"/>
      <protection/>
    </xf>
    <xf numFmtId="164" fontId="26" fillId="0" borderId="0" xfId="0" applyFont="1" applyAlignment="1">
      <alignment horizontal="left" indent="2"/>
    </xf>
    <xf numFmtId="164" fontId="5" fillId="0" borderId="0" xfId="22" applyNumberFormat="1" applyFont="1" applyFill="1" applyBorder="1" applyAlignment="1" applyProtection="1">
      <alignment horizontal="left" vertical="top" wrapText="1"/>
      <protection/>
    </xf>
    <xf numFmtId="164" fontId="5" fillId="0" borderId="0" xfId="0" applyFont="1" applyAlignment="1">
      <alignment horizontal="left" indent="3"/>
    </xf>
    <xf numFmtId="167" fontId="49" fillId="9" borderId="19" xfId="0" applyNumberFormat="1" applyFont="1" applyFill="1" applyBorder="1" applyAlignment="1">
      <alignment horizontal="center" vertical="center"/>
    </xf>
    <xf numFmtId="164" fontId="59" fillId="7" borderId="0" xfId="0" applyFont="1" applyFill="1" applyBorder="1" applyAlignment="1">
      <alignment horizontal="right" vertical="center"/>
    </xf>
    <xf numFmtId="164" fontId="72" fillId="7" borderId="0" xfId="0" applyFont="1" applyFill="1" applyBorder="1" applyAlignment="1">
      <alignment horizontal="right" vertical="center"/>
    </xf>
    <xf numFmtId="164" fontId="73" fillId="0" borderId="0" xfId="21" applyNumberFormat="1" applyFont="1" applyFill="1" applyBorder="1" applyAlignment="1" applyProtection="1">
      <alignment horizontal="left" vertical="center" wrapText="1"/>
      <protection/>
    </xf>
    <xf numFmtId="164" fontId="49" fillId="7" borderId="5" xfId="0" applyFont="1" applyFill="1" applyBorder="1" applyAlignment="1">
      <alignment horizontal="center" vertical="center"/>
    </xf>
    <xf numFmtId="164" fontId="0" fillId="0" borderId="0" xfId="0" applyBorder="1" applyAlignment="1">
      <alignment horizontal="left" vertical="center"/>
    </xf>
    <xf numFmtId="164" fontId="0" fillId="0" borderId="6" xfId="0" applyBorder="1" applyAlignment="1">
      <alignment horizontal="left" vertical="center"/>
    </xf>
    <xf numFmtId="164" fontId="48" fillId="9" borderId="0" xfId="0" applyFont="1" applyFill="1" applyBorder="1" applyAlignment="1">
      <alignment horizontal="left" vertical="center" indent="1"/>
    </xf>
    <xf numFmtId="164" fontId="48" fillId="9" borderId="6" xfId="0" applyFont="1" applyFill="1" applyBorder="1" applyAlignment="1">
      <alignment horizontal="left" vertical="center" indent="1"/>
    </xf>
    <xf numFmtId="164" fontId="36" fillId="0" borderId="5" xfId="0" applyFont="1" applyFill="1" applyBorder="1" applyAlignment="1">
      <alignment horizontal="left" vertical="center"/>
    </xf>
    <xf numFmtId="164" fontId="36" fillId="0" borderId="0" xfId="0" applyFont="1" applyFill="1" applyBorder="1" applyAlignment="1">
      <alignment horizontal="left" vertical="center"/>
    </xf>
    <xf numFmtId="164" fontId="36" fillId="0" borderId="6" xfId="0" applyFont="1" applyFill="1" applyBorder="1" applyAlignment="1">
      <alignment horizontal="left" vertical="center"/>
    </xf>
    <xf numFmtId="164" fontId="42" fillId="9" borderId="5" xfId="0" applyFont="1" applyFill="1" applyBorder="1" applyAlignment="1">
      <alignment horizontal="left" vertical="center"/>
    </xf>
    <xf numFmtId="164" fontId="42" fillId="9" borderId="0" xfId="0" applyFont="1" applyFill="1" applyBorder="1" applyAlignment="1">
      <alignment horizontal="left" vertical="center"/>
    </xf>
    <xf numFmtId="164" fontId="42" fillId="9" borderId="6" xfId="0" applyFont="1" applyFill="1" applyBorder="1" applyAlignment="1">
      <alignment horizontal="left" vertical="center"/>
    </xf>
    <xf numFmtId="164" fontId="40" fillId="9" borderId="5" xfId="0" applyFont="1" applyFill="1" applyBorder="1" applyAlignment="1">
      <alignment horizontal="left" vertical="center"/>
    </xf>
    <xf numFmtId="164" fontId="40" fillId="9" borderId="0" xfId="0" applyFont="1" applyFill="1" applyBorder="1" applyAlignment="1">
      <alignment horizontal="left" vertical="center"/>
    </xf>
    <xf numFmtId="164" fontId="40" fillId="9" borderId="6" xfId="0" applyFont="1" applyFill="1" applyBorder="1" applyAlignment="1">
      <alignment horizontal="left" vertical="center"/>
    </xf>
    <xf numFmtId="164" fontId="49" fillId="4" borderId="2" xfId="0" applyFont="1" applyFill="1" applyBorder="1" applyAlignment="1">
      <alignment horizontal="center" vertical="center" wrapText="1"/>
    </xf>
    <xf numFmtId="164" fontId="49" fillId="4" borderId="4" xfId="0" applyFont="1" applyFill="1" applyBorder="1" applyAlignment="1">
      <alignment horizontal="center" vertical="center" wrapText="1"/>
    </xf>
    <xf numFmtId="164" fontId="49" fillId="4" borderId="14" xfId="0" applyFont="1" applyFill="1" applyBorder="1" applyAlignment="1">
      <alignment horizontal="center" vertical="center" wrapText="1"/>
    </xf>
    <xf numFmtId="164" fontId="49" fillId="4" borderId="0" xfId="0" applyFont="1" applyFill="1" applyBorder="1" applyAlignment="1">
      <alignment horizontal="center" vertical="center" wrapText="1"/>
    </xf>
    <xf numFmtId="164" fontId="49" fillId="4" borderId="22" xfId="0" applyFont="1" applyFill="1" applyBorder="1" applyAlignment="1">
      <alignment horizontal="center" vertical="center" wrapText="1"/>
    </xf>
    <xf numFmtId="164" fontId="49" fillId="3" borderId="0" xfId="0" applyFont="1" applyFill="1" applyBorder="1" applyAlignment="1">
      <alignment horizontal="center" vertical="center"/>
    </xf>
    <xf numFmtId="164" fontId="49" fillId="3" borderId="5" xfId="0" applyFont="1" applyFill="1" applyBorder="1" applyAlignment="1">
      <alignment horizontal="center" vertical="center"/>
    </xf>
    <xf numFmtId="164" fontId="75" fillId="3" borderId="5" xfId="0" applyFont="1" applyFill="1" applyBorder="1" applyAlignment="1">
      <alignment horizontal="center" vertical="center" wrapText="1"/>
    </xf>
    <xf numFmtId="164" fontId="35" fillId="3" borderId="5" xfId="0" applyFont="1" applyFill="1" applyBorder="1" applyAlignment="1">
      <alignment horizontal="center" vertical="center" wrapText="1"/>
    </xf>
    <xf numFmtId="164" fontId="35" fillId="3" borderId="7" xfId="0" applyFont="1" applyFill="1" applyBorder="1" applyAlignment="1">
      <alignment horizontal="center" vertical="center" wrapText="1"/>
    </xf>
    <xf numFmtId="164" fontId="75" fillId="4" borderId="5" xfId="0" applyFont="1" applyFill="1" applyBorder="1" applyAlignment="1">
      <alignment horizontal="center" vertical="center" wrapText="1"/>
    </xf>
    <xf numFmtId="164" fontId="75" fillId="4" borderId="0" xfId="0" applyFont="1" applyFill="1" applyBorder="1" applyAlignment="1">
      <alignment horizontal="center" vertical="center" wrapText="1"/>
    </xf>
    <xf numFmtId="164" fontId="58" fillId="3" borderId="8" xfId="0" applyFont="1" applyFill="1" applyBorder="1" applyAlignment="1">
      <alignment horizontal="center" vertical="center" wrapText="1"/>
    </xf>
    <xf numFmtId="164" fontId="58" fillId="3" borderId="9" xfId="0" applyFont="1" applyFill="1" applyBorder="1" applyAlignment="1">
      <alignment horizontal="center" vertical="center" wrapText="1"/>
    </xf>
    <xf numFmtId="164" fontId="58" fillId="3" borderId="0" xfId="0" applyFont="1" applyFill="1" applyBorder="1" applyAlignment="1">
      <alignment horizontal="center" vertical="center" wrapText="1"/>
    </xf>
    <xf numFmtId="164" fontId="75" fillId="4" borderId="7" xfId="0" applyFont="1" applyFill="1" applyBorder="1" applyAlignment="1">
      <alignment horizontal="center" vertical="center" wrapText="1"/>
    </xf>
    <xf numFmtId="164" fontId="75" fillId="4" borderId="10" xfId="0" applyFont="1" applyFill="1" applyBorder="1" applyAlignment="1">
      <alignment horizontal="center" vertical="center" wrapText="1"/>
    </xf>
    <xf numFmtId="164" fontId="58" fillId="3" borderId="10" xfId="0" applyFont="1" applyFill="1" applyBorder="1" applyAlignment="1">
      <alignment horizontal="center" vertical="center" wrapText="1"/>
    </xf>
    <xf numFmtId="164" fontId="58" fillId="3" borderId="7" xfId="0" applyFont="1" applyFill="1" applyBorder="1" applyAlignment="1">
      <alignment horizontal="center" vertical="center" wrapText="1"/>
    </xf>
    <xf numFmtId="164" fontId="58" fillId="4" borderId="7" xfId="0" applyFont="1" applyFill="1" applyBorder="1" applyAlignment="1">
      <alignment horizontal="center" vertical="center" wrapText="1"/>
    </xf>
    <xf numFmtId="164" fontId="58" fillId="4" borderId="10" xfId="0" applyFont="1" applyFill="1" applyBorder="1" applyAlignment="1">
      <alignment horizontal="center" vertical="center" wrapText="1"/>
    </xf>
    <xf numFmtId="164" fontId="58" fillId="4" borderId="18" xfId="0" applyFont="1" applyFill="1" applyBorder="1" applyAlignment="1">
      <alignment horizontal="center" vertical="center" wrapText="1"/>
    </xf>
    <xf numFmtId="164" fontId="77" fillId="5" borderId="0" xfId="0" applyFont="1" applyFill="1" applyBorder="1" applyAlignment="1">
      <alignment horizontal="center" vertical="center"/>
    </xf>
    <xf numFmtId="164" fontId="1" fillId="5" borderId="2" xfId="0" applyFont="1" applyFill="1" applyBorder="1" applyAlignment="1">
      <alignment vertical="center"/>
    </xf>
    <xf numFmtId="164" fontId="1" fillId="5" borderId="2" xfId="0" applyFont="1" applyFill="1" applyBorder="1" applyAlignment="1">
      <alignment horizontal="center" vertical="center"/>
    </xf>
    <xf numFmtId="164" fontId="34" fillId="5" borderId="5" xfId="0" applyFont="1" applyFill="1" applyBorder="1" applyAlignment="1">
      <alignment horizontal="center" vertical="center"/>
    </xf>
    <xf numFmtId="164" fontId="39" fillId="9" borderId="3" xfId="0" applyFont="1" applyFill="1" applyBorder="1" applyAlignment="1">
      <alignment horizontal="left" vertical="center"/>
    </xf>
    <xf numFmtId="164" fontId="39" fillId="9" borderId="2" xfId="0" applyFont="1" applyFill="1" applyBorder="1" applyAlignment="1">
      <alignment horizontal="left" vertical="center"/>
    </xf>
    <xf numFmtId="164" fontId="39" fillId="9" borderId="4" xfId="0" applyFont="1" applyFill="1" applyBorder="1" applyAlignment="1">
      <alignment horizontal="left" vertical="center"/>
    </xf>
    <xf numFmtId="164" fontId="55" fillId="9" borderId="3" xfId="0" applyFont="1" applyFill="1" applyBorder="1" applyAlignment="1">
      <alignment vertical="center"/>
    </xf>
    <xf numFmtId="164" fontId="27" fillId="9" borderId="2" xfId="0" applyFont="1" applyFill="1" applyBorder="1" applyAlignment="1">
      <alignment vertical="center"/>
    </xf>
    <xf numFmtId="164" fontId="27" fillId="9" borderId="4" xfId="0" applyFont="1" applyFill="1" applyBorder="1" applyAlignment="1">
      <alignment vertical="center"/>
    </xf>
    <xf numFmtId="164" fontId="26" fillId="5" borderId="5" xfId="0" applyFont="1" applyFill="1" applyBorder="1" applyAlignment="1">
      <alignment horizontal="center" vertical="center"/>
    </xf>
    <xf numFmtId="164" fontId="58" fillId="9" borderId="5" xfId="0" applyFont="1" applyFill="1" applyBorder="1" applyAlignment="1">
      <alignment vertical="center"/>
    </xf>
    <xf numFmtId="164" fontId="38" fillId="9" borderId="0" xfId="0" applyFont="1" applyFill="1" applyBorder="1" applyAlignment="1">
      <alignment vertical="center"/>
    </xf>
    <xf numFmtId="164" fontId="38" fillId="9" borderId="6" xfId="0" applyFont="1" applyFill="1" applyBorder="1" applyAlignment="1">
      <alignment vertical="center"/>
    </xf>
    <xf numFmtId="164" fontId="47" fillId="5" borderId="5" xfId="0" applyFont="1" applyFill="1" applyBorder="1" applyAlignment="1">
      <alignment horizontal="center" vertical="center"/>
    </xf>
    <xf numFmtId="164" fontId="53" fillId="9" borderId="5" xfId="0" applyFont="1" applyFill="1" applyBorder="1" applyAlignment="1">
      <alignment vertical="center"/>
    </xf>
    <xf numFmtId="164" fontId="39" fillId="9" borderId="0" xfId="0" applyFont="1" applyFill="1" applyBorder="1" applyAlignment="1">
      <alignment vertical="center"/>
    </xf>
    <xf numFmtId="164" fontId="39" fillId="9" borderId="6" xfId="0" applyFont="1" applyFill="1" applyBorder="1" applyAlignment="1">
      <alignment vertical="center"/>
    </xf>
    <xf numFmtId="164" fontId="78" fillId="7" borderId="0" xfId="0" applyFont="1" applyFill="1" applyBorder="1" applyAlignment="1">
      <alignment horizontal="center" vertical="center"/>
    </xf>
    <xf numFmtId="164" fontId="79" fillId="9" borderId="5" xfId="0" applyFont="1" applyFill="1" applyBorder="1" applyAlignment="1">
      <alignment horizontal="left" vertical="center"/>
    </xf>
    <xf numFmtId="164" fontId="62" fillId="9" borderId="5" xfId="0" applyFont="1" applyFill="1" applyBorder="1" applyAlignment="1">
      <alignment vertical="center"/>
    </xf>
    <xf numFmtId="164" fontId="61" fillId="9" borderId="5" xfId="0" applyFont="1" applyFill="1" applyBorder="1" applyAlignment="1">
      <alignment vertical="center"/>
    </xf>
    <xf numFmtId="164" fontId="31" fillId="5" borderId="5" xfId="0" applyFont="1" applyFill="1" applyBorder="1" applyAlignment="1">
      <alignment horizontal="center" vertical="center"/>
    </xf>
    <xf numFmtId="164" fontId="65" fillId="9" borderId="5" xfId="0" applyFont="1" applyFill="1" applyBorder="1" applyAlignment="1">
      <alignment horizontal="left" vertical="center"/>
    </xf>
    <xf numFmtId="164" fontId="80" fillId="5" borderId="0" xfId="0" applyFont="1" applyFill="1" applyBorder="1" applyAlignment="1">
      <alignment horizontal="center" vertical="center"/>
    </xf>
    <xf numFmtId="164" fontId="76" fillId="9" borderId="5" xfId="0" applyFont="1" applyFill="1" applyBorder="1" applyAlignment="1">
      <alignment vertical="center"/>
    </xf>
    <xf numFmtId="164" fontId="48" fillId="9" borderId="0" xfId="0" applyFont="1" applyFill="1" applyBorder="1" applyAlignment="1">
      <alignment vertical="center"/>
    </xf>
    <xf numFmtId="164" fontId="48" fillId="9" borderId="6" xfId="0" applyFont="1" applyFill="1" applyBorder="1" applyAlignment="1">
      <alignment vertical="center"/>
    </xf>
    <xf numFmtId="164" fontId="29" fillId="5" borderId="0" xfId="0" applyFont="1" applyFill="1" applyBorder="1" applyAlignment="1">
      <alignment horizontal="center" vertical="center"/>
    </xf>
    <xf numFmtId="164" fontId="29" fillId="9" borderId="5" xfId="0" applyFont="1" applyFill="1" applyBorder="1" applyAlignment="1">
      <alignment horizontal="left" vertical="center"/>
    </xf>
    <xf numFmtId="164" fontId="79" fillId="5" borderId="0" xfId="0" applyFont="1" applyFill="1" applyBorder="1" applyAlignment="1">
      <alignment horizontal="center" vertical="center"/>
    </xf>
    <xf numFmtId="164" fontId="78" fillId="5" borderId="0" xfId="0" applyFont="1" applyFill="1" applyBorder="1" applyAlignment="1">
      <alignment horizontal="center" vertical="center"/>
    </xf>
    <xf numFmtId="164" fontId="72" fillId="9" borderId="5" xfId="0" applyFont="1" applyFill="1" applyBorder="1" applyAlignment="1">
      <alignment horizontal="left" vertical="center"/>
    </xf>
    <xf numFmtId="164" fontId="79" fillId="9" borderId="0" xfId="0" applyFont="1" applyFill="1" applyBorder="1" applyAlignment="1">
      <alignment horizontal="left" vertical="center" indent="1"/>
    </xf>
    <xf numFmtId="164" fontId="32" fillId="5" borderId="5" xfId="0" applyFont="1" applyFill="1" applyBorder="1" applyAlignment="1">
      <alignment horizontal="center" vertical="center"/>
    </xf>
    <xf numFmtId="164" fontId="40" fillId="9" borderId="7" xfId="0" applyFont="1" applyFill="1" applyBorder="1" applyAlignment="1">
      <alignment horizontal="left" vertical="center"/>
    </xf>
    <xf numFmtId="164" fontId="40" fillId="9" borderId="10" xfId="0" applyFont="1" applyFill="1" applyBorder="1" applyAlignment="1">
      <alignment horizontal="left" vertical="center"/>
    </xf>
    <xf numFmtId="164" fontId="40" fillId="9" borderId="18" xfId="0" applyFont="1" applyFill="1" applyBorder="1" applyAlignment="1">
      <alignment horizontal="left" vertical="center"/>
    </xf>
    <xf numFmtId="164" fontId="66" fillId="9" borderId="7" xfId="0" applyFont="1" applyFill="1" applyBorder="1" applyAlignment="1">
      <alignment vertical="center"/>
    </xf>
    <xf numFmtId="164" fontId="41" fillId="9" borderId="10" xfId="0" applyFont="1" applyFill="1" applyBorder="1" applyAlignment="1">
      <alignment vertical="center"/>
    </xf>
    <xf numFmtId="164" fontId="41" fillId="9" borderId="18" xfId="0" applyFont="1" applyFill="1" applyBorder="1" applyAlignment="1">
      <alignment vertical="center"/>
    </xf>
    <xf numFmtId="164" fontId="32" fillId="5" borderId="7" xfId="0" applyFont="1" applyFill="1" applyBorder="1" applyAlignment="1">
      <alignment horizontal="center" vertical="center"/>
    </xf>
    <xf numFmtId="164" fontId="32" fillId="5" borderId="10" xfId="0" applyFont="1" applyFill="1" applyBorder="1" applyAlignment="1">
      <alignment horizontal="center" vertical="center"/>
    </xf>
    <xf numFmtId="164" fontId="26" fillId="5" borderId="10" xfId="0" applyFont="1" applyFill="1" applyBorder="1" applyAlignment="1">
      <alignment horizontal="center" vertical="center"/>
    </xf>
    <xf numFmtId="164" fontId="1" fillId="5" borderId="10" xfId="0" applyFont="1" applyFill="1" applyBorder="1" applyAlignment="1">
      <alignment vertical="center"/>
    </xf>
    <xf numFmtId="164" fontId="72" fillId="8" borderId="0" xfId="0" applyFont="1" applyFill="1" applyBorder="1" applyAlignment="1">
      <alignment horizontal="right" vertical="center"/>
    </xf>
    <xf numFmtId="164" fontId="76" fillId="7" borderId="0" xfId="0" applyFont="1" applyFill="1" applyAlignment="1">
      <alignment/>
    </xf>
    <xf numFmtId="164" fontId="76" fillId="7" borderId="0" xfId="0" applyFont="1" applyFill="1" applyBorder="1" applyAlignment="1">
      <alignment horizontal="right" vertical="center"/>
    </xf>
    <xf numFmtId="164" fontId="76" fillId="8" borderId="0" xfId="0" applyFont="1" applyFill="1" applyBorder="1" applyAlignment="1">
      <alignment horizontal="right" vertical="center"/>
    </xf>
    <xf numFmtId="164" fontId="5" fillId="0" borderId="0" xfId="0" applyFont="1" applyAlignment="1">
      <alignment horizontal="left" indent="6"/>
    </xf>
    <xf numFmtId="164" fontId="5" fillId="0" borderId="0" xfId="22" applyNumberFormat="1" applyFont="1" applyFill="1" applyBorder="1" applyAlignment="1" applyProtection="1">
      <alignment horizontal="left" vertical="top" wrapText="1" indent="4"/>
      <protection/>
    </xf>
    <xf numFmtId="164" fontId="45" fillId="5" borderId="0" xfId="0" applyFont="1" applyFill="1" applyBorder="1" applyAlignment="1">
      <alignment horizontal="center" vertical="center"/>
    </xf>
    <xf numFmtId="164" fontId="56" fillId="0" borderId="23" xfId="0" applyFont="1" applyBorder="1" applyAlignment="1">
      <alignment horizontal="center" vertical="center" wrapText="1"/>
    </xf>
    <xf numFmtId="164" fontId="56" fillId="0" borderId="24" xfId="0" applyFont="1" applyBorder="1" applyAlignment="1">
      <alignment horizontal="center" vertical="center" wrapText="1"/>
    </xf>
    <xf numFmtId="164" fontId="57" fillId="0" borderId="5" xfId="0" applyFont="1" applyBorder="1" applyAlignment="1">
      <alignment horizontal="center" vertical="center" wrapText="1"/>
    </xf>
    <xf numFmtId="164" fontId="65" fillId="0" borderId="25" xfId="0" applyFont="1" applyFill="1" applyBorder="1" applyAlignment="1">
      <alignment horizontal="center" vertical="center" wrapText="1"/>
    </xf>
    <xf numFmtId="164" fontId="65" fillId="0" borderId="9" xfId="0" applyFont="1" applyFill="1" applyBorder="1" applyAlignment="1">
      <alignment horizontal="center" vertical="center" wrapText="1"/>
    </xf>
    <xf numFmtId="164" fontId="65" fillId="0" borderId="26" xfId="0" applyFont="1" applyFill="1" applyBorder="1" applyAlignment="1">
      <alignment horizontal="center" vertical="center" wrapText="1"/>
    </xf>
    <xf numFmtId="164" fontId="49" fillId="0" borderId="8" xfId="0" applyFont="1" applyFill="1" applyBorder="1" applyAlignment="1">
      <alignment horizontal="center" vertical="center" wrapText="1"/>
    </xf>
    <xf numFmtId="164" fontId="49" fillId="0" borderId="9" xfId="0" applyFont="1" applyFill="1" applyBorder="1" applyAlignment="1">
      <alignment horizontal="center" vertical="center" wrapText="1"/>
    </xf>
    <xf numFmtId="164" fontId="49" fillId="0" borderId="26" xfId="0" applyFont="1" applyFill="1" applyBorder="1" applyAlignment="1">
      <alignment horizontal="center" vertical="center" wrapText="1"/>
    </xf>
    <xf numFmtId="164" fontId="62" fillId="0" borderId="9" xfId="0" applyFont="1" applyBorder="1" applyAlignment="1">
      <alignment horizontal="center" vertical="center" wrapText="1"/>
    </xf>
    <xf numFmtId="164" fontId="62" fillId="0" borderId="26" xfId="0" applyFont="1" applyBorder="1" applyAlignment="1">
      <alignment horizontal="center" vertical="center" wrapText="1"/>
    </xf>
    <xf numFmtId="164" fontId="62" fillId="0" borderId="8" xfId="0" applyFont="1" applyBorder="1" applyAlignment="1">
      <alignment horizontal="center" vertical="center" wrapText="1"/>
    </xf>
    <xf numFmtId="164" fontId="64" fillId="0" borderId="9" xfId="0" applyFont="1" applyBorder="1" applyAlignment="1">
      <alignment horizontal="center" vertical="center" wrapText="1"/>
    </xf>
    <xf numFmtId="164" fontId="64" fillId="0" borderId="26" xfId="0" applyFont="1" applyBorder="1" applyAlignment="1">
      <alignment horizontal="center" vertical="center" wrapText="1"/>
    </xf>
    <xf numFmtId="164" fontId="53" fillId="0" borderId="8" xfId="0" applyFont="1" applyBorder="1" applyAlignment="1">
      <alignment horizontal="center" vertical="center" wrapText="1"/>
    </xf>
    <xf numFmtId="164" fontId="53" fillId="0" borderId="9" xfId="0" applyFont="1" applyBorder="1" applyAlignment="1">
      <alignment horizontal="center" vertical="center" wrapText="1"/>
    </xf>
    <xf numFmtId="164" fontId="53" fillId="0" borderId="26" xfId="0" applyFont="1" applyBorder="1" applyAlignment="1">
      <alignment horizontal="center" vertical="center" wrapText="1"/>
    </xf>
    <xf numFmtId="164" fontId="60" fillId="0" borderId="8" xfId="0" applyFont="1" applyFill="1" applyBorder="1" applyAlignment="1">
      <alignment horizontal="center" vertical="center" wrapText="1"/>
    </xf>
    <xf numFmtId="164" fontId="60" fillId="0" borderId="9" xfId="0" applyFont="1" applyFill="1" applyBorder="1" applyAlignment="1">
      <alignment horizontal="center" vertical="center" wrapText="1"/>
    </xf>
    <xf numFmtId="164" fontId="60" fillId="0" borderId="26" xfId="0" applyFont="1" applyFill="1" applyBorder="1" applyAlignment="1">
      <alignment horizontal="center" vertical="center" wrapText="1"/>
    </xf>
    <xf numFmtId="164" fontId="26" fillId="10" borderId="3" xfId="0" applyFont="1" applyFill="1" applyBorder="1" applyAlignment="1">
      <alignment horizontal="center" vertical="center" wrapText="1"/>
    </xf>
    <xf numFmtId="164" fontId="26" fillId="10" borderId="4" xfId="0" applyFont="1" applyFill="1" applyBorder="1" applyAlignment="1">
      <alignment horizontal="center" vertical="center" wrapText="1"/>
    </xf>
    <xf numFmtId="164" fontId="26" fillId="10" borderId="5" xfId="0" applyFont="1" applyFill="1" applyBorder="1" applyAlignment="1">
      <alignment horizontal="center" vertical="center" wrapText="1"/>
    </xf>
    <xf numFmtId="164" fontId="26" fillId="10" borderId="6" xfId="0" applyFont="1" applyFill="1" applyBorder="1" applyAlignment="1">
      <alignment horizontal="center" vertical="center" wrapText="1"/>
    </xf>
    <xf numFmtId="164" fontId="26" fillId="10" borderId="7" xfId="0" applyFont="1" applyFill="1" applyBorder="1" applyAlignment="1">
      <alignment horizontal="center" vertical="center" wrapText="1"/>
    </xf>
    <xf numFmtId="164" fontId="26" fillId="10" borderId="18" xfId="0" applyFont="1" applyFill="1" applyBorder="1" applyAlignment="1">
      <alignment horizontal="center" vertical="center" wrapText="1"/>
    </xf>
    <xf numFmtId="164" fontId="64" fillId="0" borderId="8" xfId="0" applyFont="1" applyBorder="1" applyAlignment="1">
      <alignment horizontal="center" vertical="center" wrapText="1"/>
    </xf>
    <xf numFmtId="164" fontId="72" fillId="0" borderId="8" xfId="0" applyFont="1" applyBorder="1" applyAlignment="1">
      <alignment horizontal="center" vertical="center" wrapText="1"/>
    </xf>
    <xf numFmtId="164" fontId="72" fillId="0" borderId="9" xfId="0" applyFont="1" applyBorder="1" applyAlignment="1">
      <alignment horizontal="center" vertical="center" wrapText="1"/>
    </xf>
    <xf numFmtId="164" fontId="72" fillId="0" borderId="26" xfId="0" applyFont="1" applyBorder="1" applyAlignment="1">
      <alignment horizontal="center" vertical="center" wrapText="1"/>
    </xf>
    <xf numFmtId="164" fontId="49" fillId="11" borderId="27" xfId="0" applyFont="1" applyFill="1" applyBorder="1" applyAlignment="1">
      <alignment horizontal="center" vertical="center" wrapText="1"/>
    </xf>
    <xf numFmtId="164" fontId="49" fillId="11" borderId="28" xfId="0" applyFont="1" applyFill="1" applyBorder="1" applyAlignment="1">
      <alignment horizontal="center" vertical="center" wrapText="1"/>
    </xf>
    <xf numFmtId="164" fontId="49" fillId="11" borderId="29" xfId="0" applyFont="1" applyFill="1" applyBorder="1" applyAlignment="1">
      <alignment horizontal="center" vertical="center" wrapText="1"/>
    </xf>
    <xf numFmtId="164" fontId="56" fillId="0" borderId="8" xfId="0" applyFont="1" applyBorder="1" applyAlignment="1">
      <alignment horizontal="center" vertical="center" wrapText="1"/>
    </xf>
    <xf numFmtId="164" fontId="56" fillId="0" borderId="9" xfId="0" applyFont="1" applyBorder="1" applyAlignment="1">
      <alignment horizontal="center" vertical="center" wrapText="1"/>
    </xf>
    <xf numFmtId="164" fontId="56" fillId="0" borderId="26" xfId="0" applyFont="1" applyBorder="1" applyAlignment="1">
      <alignment horizontal="center" vertical="center" wrapText="1"/>
    </xf>
    <xf numFmtId="164" fontId="1" fillId="6" borderId="3" xfId="0" applyFont="1" applyFill="1" applyBorder="1" applyAlignment="1">
      <alignment horizontal="center" vertical="center" wrapText="1"/>
    </xf>
    <xf numFmtId="164" fontId="1" fillId="6" borderId="2" xfId="0" applyFont="1" applyFill="1" applyBorder="1" applyAlignment="1">
      <alignment horizontal="center" vertical="center" wrapText="1"/>
    </xf>
    <xf numFmtId="164" fontId="1" fillId="6" borderId="4" xfId="0" applyFont="1" applyFill="1" applyBorder="1" applyAlignment="1">
      <alignment horizontal="center" vertical="center" wrapText="1"/>
    </xf>
    <xf numFmtId="164" fontId="1" fillId="6" borderId="5" xfId="0" applyFont="1" applyFill="1" applyBorder="1" applyAlignment="1">
      <alignment horizontal="center" vertical="center" wrapText="1"/>
    </xf>
    <xf numFmtId="164" fontId="1" fillId="6" borderId="0" xfId="0" applyFont="1" applyFill="1" applyBorder="1" applyAlignment="1">
      <alignment horizontal="center" vertical="center" wrapText="1"/>
    </xf>
    <xf numFmtId="164" fontId="1" fillId="6" borderId="6" xfId="0" applyFont="1" applyFill="1" applyBorder="1" applyAlignment="1">
      <alignment horizontal="center" vertical="center" wrapText="1"/>
    </xf>
    <xf numFmtId="164" fontId="1" fillId="6" borderId="7" xfId="0" applyFont="1" applyFill="1" applyBorder="1" applyAlignment="1">
      <alignment horizontal="center" vertical="center" wrapText="1"/>
    </xf>
    <xf numFmtId="164" fontId="1" fillId="6" borderId="10" xfId="0" applyFont="1" applyFill="1" applyBorder="1" applyAlignment="1">
      <alignment horizontal="center" vertical="center" wrapText="1"/>
    </xf>
    <xf numFmtId="164" fontId="1" fillId="6" borderId="18" xfId="0" applyFont="1" applyFill="1" applyBorder="1" applyAlignment="1">
      <alignment horizontal="center" vertical="center" wrapText="1"/>
    </xf>
    <xf numFmtId="164" fontId="1" fillId="12" borderId="3" xfId="0" applyFont="1" applyFill="1" applyBorder="1" applyAlignment="1">
      <alignment horizontal="center" vertical="center" wrapText="1"/>
    </xf>
    <xf numFmtId="164" fontId="1" fillId="12" borderId="4" xfId="0" applyFont="1" applyFill="1" applyBorder="1" applyAlignment="1">
      <alignment horizontal="center" vertical="center" wrapText="1"/>
    </xf>
    <xf numFmtId="164" fontId="1" fillId="12" borderId="5" xfId="0" applyFont="1" applyFill="1" applyBorder="1" applyAlignment="1">
      <alignment horizontal="center" vertical="center" wrapText="1"/>
    </xf>
    <xf numFmtId="164" fontId="1" fillId="12" borderId="6" xfId="0" applyFont="1" applyFill="1" applyBorder="1" applyAlignment="1">
      <alignment horizontal="center" vertical="center" wrapText="1"/>
    </xf>
    <xf numFmtId="164" fontId="1" fillId="12" borderId="7" xfId="0" applyFont="1" applyFill="1" applyBorder="1" applyAlignment="1">
      <alignment horizontal="center" vertical="center" wrapText="1"/>
    </xf>
    <xf numFmtId="164" fontId="1" fillId="12" borderId="18" xfId="0" applyFont="1" applyFill="1" applyBorder="1" applyAlignment="1">
      <alignment horizontal="center" vertical="center" wrapText="1"/>
    </xf>
    <xf numFmtId="164" fontId="57" fillId="0" borderId="8" xfId="0" applyFont="1" applyBorder="1" applyAlignment="1">
      <alignment horizontal="center" vertical="center" wrapText="1"/>
    </xf>
    <xf numFmtId="164" fontId="57" fillId="0" borderId="9" xfId="0" applyFont="1" applyBorder="1" applyAlignment="1">
      <alignment horizontal="center" vertical="center" wrapText="1"/>
    </xf>
    <xf numFmtId="164" fontId="57" fillId="0" borderId="26" xfId="0" applyFont="1" applyBorder="1" applyAlignment="1">
      <alignment horizontal="center" vertical="center" wrapText="1"/>
    </xf>
    <xf numFmtId="164" fontId="28" fillId="13" borderId="3" xfId="0" applyFont="1" applyFill="1" applyBorder="1" applyAlignment="1">
      <alignment horizontal="center" vertical="center" wrapText="1"/>
    </xf>
    <xf numFmtId="164" fontId="28" fillId="13" borderId="2" xfId="0" applyFont="1" applyFill="1" applyBorder="1" applyAlignment="1">
      <alignment horizontal="center" vertical="center" wrapText="1"/>
    </xf>
    <xf numFmtId="164" fontId="28" fillId="13" borderId="4" xfId="0" applyFont="1" applyFill="1" applyBorder="1" applyAlignment="1">
      <alignment horizontal="center" vertical="center" wrapText="1"/>
    </xf>
    <xf numFmtId="164" fontId="28" fillId="13" borderId="30" xfId="0" applyFont="1" applyFill="1" applyBorder="1" applyAlignment="1">
      <alignment horizontal="center" vertical="center" wrapText="1"/>
    </xf>
    <xf numFmtId="164" fontId="28" fillId="13" borderId="14" xfId="0" applyFont="1" applyFill="1" applyBorder="1" applyAlignment="1">
      <alignment horizontal="center" vertical="center" wrapText="1"/>
    </xf>
    <xf numFmtId="164" fontId="28" fillId="13" borderId="0" xfId="0" applyFont="1" applyFill="1" applyBorder="1" applyAlignment="1">
      <alignment horizontal="center" vertical="center" wrapText="1"/>
    </xf>
    <xf numFmtId="164" fontId="28" fillId="13" borderId="22" xfId="0" applyFont="1" applyFill="1" applyBorder="1" applyAlignment="1">
      <alignment horizontal="center" vertical="center" wrapText="1"/>
    </xf>
    <xf numFmtId="164" fontId="28" fillId="13" borderId="31" xfId="0" applyFont="1" applyFill="1" applyBorder="1" applyAlignment="1">
      <alignment horizontal="center" vertical="center" wrapText="1"/>
    </xf>
    <xf numFmtId="164" fontId="28" fillId="13" borderId="11" xfId="0" applyFont="1" applyFill="1" applyBorder="1" applyAlignment="1">
      <alignment horizontal="center" vertical="center" wrapText="1"/>
    </xf>
    <xf numFmtId="164" fontId="28" fillId="13" borderId="32" xfId="0" applyFont="1" applyFill="1" applyBorder="1" applyAlignment="1">
      <alignment horizontal="center" vertical="center" wrapText="1"/>
    </xf>
    <xf numFmtId="164" fontId="28" fillId="13" borderId="7" xfId="0" applyFont="1" applyFill="1" applyBorder="1" applyAlignment="1">
      <alignment horizontal="center" vertical="center" wrapText="1"/>
    </xf>
    <xf numFmtId="164" fontId="28" fillId="13" borderId="10" xfId="0" applyFont="1" applyFill="1" applyBorder="1" applyAlignment="1">
      <alignment horizontal="center" vertical="center" wrapText="1"/>
    </xf>
    <xf numFmtId="164" fontId="28" fillId="13" borderId="18" xfId="0" applyFont="1" applyFill="1" applyBorder="1" applyAlignment="1">
      <alignment horizontal="center" vertical="center" wrapText="1"/>
    </xf>
    <xf numFmtId="164" fontId="28" fillId="13" borderId="5" xfId="0" applyFont="1" applyFill="1" applyBorder="1" applyAlignment="1">
      <alignment horizontal="center" vertical="center" wrapText="1"/>
    </xf>
    <xf numFmtId="164" fontId="28" fillId="13" borderId="6" xfId="0" applyFont="1" applyFill="1" applyBorder="1" applyAlignment="1">
      <alignment horizontal="center" vertical="center" wrapText="1"/>
    </xf>
    <xf numFmtId="164" fontId="61" fillId="0" borderId="3" xfId="0" applyFont="1" applyBorder="1" applyAlignment="1">
      <alignment horizontal="center" vertical="center" wrapText="1"/>
    </xf>
    <xf numFmtId="164" fontId="61" fillId="0" borderId="2" xfId="0" applyFont="1" applyBorder="1" applyAlignment="1">
      <alignment horizontal="center" vertical="center" wrapText="1"/>
    </xf>
    <xf numFmtId="164" fontId="61" fillId="0" borderId="7" xfId="0" applyFont="1" applyBorder="1" applyAlignment="1">
      <alignment horizontal="center" vertical="center" wrapText="1"/>
    </xf>
    <xf numFmtId="164" fontId="61" fillId="0" borderId="10" xfId="0" applyFont="1" applyBorder="1" applyAlignment="1">
      <alignment horizontal="center" vertical="center" wrapText="1"/>
    </xf>
    <xf numFmtId="164" fontId="49" fillId="0" borderId="3" xfId="0" applyFont="1" applyBorder="1" applyAlignment="1">
      <alignment horizontal="center" vertical="center" wrapText="1"/>
    </xf>
    <xf numFmtId="164" fontId="49" fillId="0" borderId="2" xfId="0" applyFont="1" applyBorder="1" applyAlignment="1">
      <alignment horizontal="center" vertical="center" wrapText="1"/>
    </xf>
    <xf numFmtId="164" fontId="49" fillId="0" borderId="4" xfId="0" applyFont="1" applyBorder="1" applyAlignment="1">
      <alignment horizontal="center" vertical="center" wrapText="1"/>
    </xf>
    <xf numFmtId="164" fontId="49" fillId="0" borderId="7" xfId="0" applyFont="1" applyBorder="1" applyAlignment="1">
      <alignment horizontal="center" vertical="center" wrapText="1"/>
    </xf>
    <xf numFmtId="164" fontId="49" fillId="0" borderId="10" xfId="0" applyFont="1" applyBorder="1" applyAlignment="1">
      <alignment horizontal="center" vertical="center" wrapText="1"/>
    </xf>
    <xf numFmtId="164" fontId="49" fillId="0" borderId="18" xfId="0" applyFont="1" applyBorder="1" applyAlignment="1">
      <alignment horizontal="center" vertical="center" wrapText="1"/>
    </xf>
    <xf numFmtId="164" fontId="26" fillId="10" borderId="2" xfId="0" applyFont="1" applyFill="1" applyBorder="1" applyAlignment="1">
      <alignment horizontal="center" vertical="center" wrapText="1"/>
    </xf>
    <xf numFmtId="164" fontId="26" fillId="10" borderId="0" xfId="0" applyFont="1" applyFill="1" applyBorder="1" applyAlignment="1">
      <alignment horizontal="center" vertical="center" wrapText="1"/>
    </xf>
    <xf numFmtId="164" fontId="26" fillId="10" borderId="10" xfId="0" applyFont="1" applyFill="1" applyBorder="1" applyAlignment="1">
      <alignment horizontal="center" vertical="center" wrapText="1"/>
    </xf>
    <xf numFmtId="164" fontId="65" fillId="0" borderId="8" xfId="0" applyFont="1" applyFill="1" applyBorder="1" applyAlignment="1">
      <alignment horizontal="center" vertical="center" wrapText="1"/>
    </xf>
    <xf numFmtId="164" fontId="61" fillId="0" borderId="8" xfId="0" applyFont="1" applyBorder="1" applyAlignment="1">
      <alignment horizontal="center" vertical="center" wrapText="1"/>
    </xf>
    <xf numFmtId="164" fontId="61" fillId="0" borderId="9" xfId="0" applyFont="1" applyBorder="1" applyAlignment="1">
      <alignment horizontal="center" vertical="center" wrapText="1"/>
    </xf>
    <xf numFmtId="164" fontId="61" fillId="0" borderId="26" xfId="0" applyFont="1" applyBorder="1" applyAlignment="1">
      <alignment horizontal="center" vertical="center" wrapText="1"/>
    </xf>
    <xf numFmtId="164" fontId="49" fillId="8" borderId="0" xfId="0" applyFont="1" applyFill="1" applyBorder="1" applyAlignment="1">
      <alignment horizontal="center" vertical="center"/>
    </xf>
    <xf numFmtId="164" fontId="49" fillId="11" borderId="3" xfId="0" applyFont="1" applyFill="1" applyBorder="1" applyAlignment="1">
      <alignment horizontal="center" vertical="center" wrapText="1"/>
    </xf>
    <xf numFmtId="164" fontId="49" fillId="11" borderId="2" xfId="0" applyFont="1" applyFill="1" applyBorder="1" applyAlignment="1">
      <alignment horizontal="center" vertical="center" wrapText="1"/>
    </xf>
    <xf numFmtId="164" fontId="49" fillId="11" borderId="4" xfId="0" applyFont="1" applyFill="1" applyBorder="1" applyAlignment="1">
      <alignment horizontal="center" vertical="center" wrapText="1"/>
    </xf>
    <xf numFmtId="164" fontId="28" fillId="13" borderId="16" xfId="0" applyFont="1" applyFill="1" applyBorder="1" applyAlignment="1">
      <alignment horizontal="center" vertical="center" wrapText="1"/>
    </xf>
    <xf numFmtId="164" fontId="28" fillId="13" borderId="12" xfId="0" applyFont="1" applyFill="1" applyBorder="1" applyAlignment="1">
      <alignment horizontal="center" vertical="center" wrapText="1"/>
    </xf>
    <xf numFmtId="164" fontId="28" fillId="13" borderId="33" xfId="0" applyFont="1" applyFill="1" applyBorder="1" applyAlignment="1">
      <alignment horizontal="center" vertical="center" wrapText="1"/>
    </xf>
    <xf numFmtId="164" fontId="28" fillId="13" borderId="13" xfId="0" applyFont="1" applyFill="1" applyBorder="1" applyAlignment="1">
      <alignment horizontal="center" vertical="center" wrapText="1"/>
    </xf>
    <xf numFmtId="164" fontId="28" fillId="13" borderId="34" xfId="0" applyFont="1" applyFill="1" applyBorder="1" applyAlignment="1">
      <alignment horizontal="center" vertical="center" wrapText="1"/>
    </xf>
    <xf numFmtId="164" fontId="28" fillId="13" borderId="15" xfId="0" applyFont="1" applyFill="1" applyBorder="1" applyAlignment="1">
      <alignment horizontal="center" vertical="center" wrapText="1"/>
    </xf>
    <xf numFmtId="164" fontId="23" fillId="0" borderId="0" xfId="0" applyFont="1" applyAlignment="1">
      <alignment horizontal="justify" wrapText="1"/>
    </xf>
    <xf numFmtId="164" fontId="43" fillId="0" borderId="0" xfId="22" applyFont="1" applyFill="1" applyBorder="1" applyAlignment="1">
      <alignment horizontal="center" vertical="center"/>
      <protection/>
    </xf>
    <xf numFmtId="164" fontId="1" fillId="3" borderId="2" xfId="0" applyFont="1" applyFill="1" applyBorder="1" applyAlignment="1">
      <alignment horizontal="left" vertical="center"/>
    </xf>
    <xf numFmtId="164" fontId="74" fillId="7" borderId="8" xfId="0" applyFont="1" applyFill="1" applyBorder="1" applyAlignment="1">
      <alignment horizontal="center" vertical="center" wrapText="1"/>
    </xf>
    <xf numFmtId="164" fontId="82" fillId="6" borderId="3" xfId="0" applyFont="1" applyFill="1" applyBorder="1" applyAlignment="1">
      <alignment horizontal="left" vertical="center" indent="2"/>
    </xf>
    <xf numFmtId="164" fontId="1" fillId="6" borderId="2" xfId="0" applyFont="1" applyFill="1" applyBorder="1" applyAlignment="1">
      <alignment horizontal="left" vertical="center"/>
    </xf>
    <xf numFmtId="164" fontId="1" fillId="6" borderId="2" xfId="0" applyFont="1" applyFill="1" applyBorder="1" applyAlignment="1">
      <alignment vertical="center"/>
    </xf>
    <xf numFmtId="164" fontId="1" fillId="6" borderId="2" xfId="0" applyFont="1" applyFill="1" applyBorder="1" applyAlignment="1">
      <alignment horizontal="center" vertical="center"/>
    </xf>
    <xf numFmtId="164" fontId="1" fillId="3" borderId="0" xfId="0" applyFont="1" applyFill="1" applyBorder="1" applyAlignment="1">
      <alignment horizontal="left" vertical="center" indent="2"/>
    </xf>
    <xf numFmtId="164" fontId="74" fillId="7" borderId="9" xfId="0" applyFont="1" applyFill="1" applyBorder="1" applyAlignment="1">
      <alignment horizontal="center" vertical="center" wrapText="1"/>
    </xf>
    <xf numFmtId="164" fontId="82" fillId="6" borderId="33" xfId="0" applyFont="1" applyFill="1" applyBorder="1" applyAlignment="1">
      <alignment horizontal="left" indent="2"/>
    </xf>
    <xf numFmtId="164" fontId="1" fillId="6" borderId="0" xfId="0" applyFont="1" applyFill="1" applyBorder="1" applyAlignment="1">
      <alignment horizontal="left" vertical="center" indent="2"/>
    </xf>
    <xf numFmtId="164" fontId="4" fillId="6" borderId="0" xfId="0" applyFont="1" applyFill="1" applyAlignment="1">
      <alignment/>
    </xf>
    <xf numFmtId="164" fontId="4" fillId="0" borderId="0" xfId="0" applyFont="1" applyAlignment="1">
      <alignment/>
    </xf>
    <xf numFmtId="164" fontId="4" fillId="0" borderId="6" xfId="0" applyFont="1" applyBorder="1" applyAlignment="1">
      <alignment/>
    </xf>
    <xf numFmtId="164" fontId="26" fillId="3" borderId="0" xfId="0" applyFont="1" applyFill="1" applyBorder="1" applyAlignment="1">
      <alignment horizontal="left" vertical="center" indent="2"/>
    </xf>
    <xf numFmtId="164" fontId="83" fillId="6" borderId="5" xfId="0" applyFont="1" applyFill="1" applyBorder="1" applyAlignment="1">
      <alignment horizontal="left" vertical="center" indent="2"/>
    </xf>
    <xf numFmtId="164" fontId="26" fillId="6" borderId="0" xfId="0" applyFont="1" applyFill="1" applyBorder="1" applyAlignment="1">
      <alignment horizontal="left" vertical="center" indent="2"/>
    </xf>
    <xf numFmtId="164" fontId="84" fillId="6" borderId="0" xfId="0" applyFont="1" applyFill="1" applyAlignment="1">
      <alignment horizontal="left" indent="2"/>
    </xf>
    <xf numFmtId="164" fontId="84" fillId="0" borderId="0" xfId="0" applyFont="1" applyAlignment="1">
      <alignment horizontal="left" indent="2"/>
    </xf>
    <xf numFmtId="164" fontId="84" fillId="0" borderId="6" xfId="0" applyFont="1" applyBorder="1" applyAlignment="1">
      <alignment horizontal="left" indent="2"/>
    </xf>
    <xf numFmtId="164" fontId="1" fillId="3" borderId="10" xfId="0" applyFont="1" applyFill="1" applyBorder="1" applyAlignment="1">
      <alignment horizontal="left" vertical="center" indent="2"/>
    </xf>
    <xf numFmtId="164" fontId="1" fillId="6" borderId="7" xfId="0" applyFont="1" applyFill="1" applyBorder="1" applyAlignment="1">
      <alignment vertical="center"/>
    </xf>
    <xf numFmtId="164" fontId="1" fillId="6" borderId="10" xfId="0" applyFont="1" applyFill="1" applyBorder="1" applyAlignment="1">
      <alignment vertical="center"/>
    </xf>
    <xf numFmtId="164" fontId="1" fillId="6" borderId="10" xfId="0" applyFont="1" applyFill="1" applyBorder="1" applyAlignment="1">
      <alignment horizontal="left" vertical="center" indent="2"/>
    </xf>
    <xf numFmtId="164" fontId="1" fillId="6" borderId="10" xfId="0" applyFont="1" applyFill="1" applyBorder="1" applyAlignment="1">
      <alignment horizontal="center" vertical="center"/>
    </xf>
    <xf numFmtId="164" fontId="1" fillId="3" borderId="3" xfId="0" applyFont="1" applyFill="1" applyBorder="1" applyAlignment="1">
      <alignment horizontal="center" vertical="center"/>
    </xf>
    <xf numFmtId="164" fontId="1" fillId="5" borderId="1" xfId="0" applyFont="1" applyFill="1" applyBorder="1" applyAlignment="1">
      <alignment horizontal="center" vertical="center"/>
    </xf>
    <xf numFmtId="164" fontId="1" fillId="5" borderId="8" xfId="0" applyFont="1" applyFill="1" applyBorder="1" applyAlignment="1">
      <alignment horizontal="center" vertical="center"/>
    </xf>
    <xf numFmtId="164" fontId="1" fillId="5" borderId="3" xfId="0" applyFont="1" applyFill="1" applyBorder="1" applyAlignment="1">
      <alignment horizontal="center" vertical="center" wrapText="1"/>
    </xf>
    <xf numFmtId="164" fontId="1" fillId="5" borderId="2" xfId="0" applyFont="1" applyFill="1" applyBorder="1" applyAlignment="1">
      <alignment horizontal="center" vertical="center" wrapText="1"/>
    </xf>
    <xf numFmtId="164" fontId="1" fillId="5" borderId="4" xfId="0" applyFont="1" applyFill="1" applyBorder="1" applyAlignment="1">
      <alignment horizontal="center" vertical="center" wrapText="1"/>
    </xf>
    <xf numFmtId="164" fontId="1" fillId="5" borderId="28" xfId="0" applyFont="1" applyFill="1" applyBorder="1" applyAlignment="1">
      <alignment horizontal="center" vertical="center" wrapText="1"/>
    </xf>
    <xf numFmtId="164" fontId="1" fillId="5" borderId="27" xfId="0" applyFont="1" applyFill="1" applyBorder="1" applyAlignment="1">
      <alignment horizontal="center" vertical="center" wrapText="1"/>
    </xf>
    <xf numFmtId="164" fontId="1" fillId="5" borderId="29" xfId="0" applyFont="1" applyFill="1" applyBorder="1" applyAlignment="1">
      <alignment horizontal="center" vertical="center" wrapText="1"/>
    </xf>
    <xf numFmtId="164" fontId="26" fillId="14" borderId="30" xfId="0" applyFont="1" applyFill="1" applyBorder="1" applyAlignment="1">
      <alignment horizontal="center" vertical="center"/>
    </xf>
    <xf numFmtId="164" fontId="1" fillId="4" borderId="8" xfId="0" applyFont="1" applyFill="1" applyBorder="1" applyAlignment="1">
      <alignment horizontal="center" vertical="center"/>
    </xf>
    <xf numFmtId="164" fontId="1" fillId="4" borderId="3" xfId="0" applyFont="1" applyFill="1" applyBorder="1" applyAlignment="1">
      <alignment horizontal="center" vertical="center" wrapText="1"/>
    </xf>
    <xf numFmtId="164" fontId="1" fillId="4" borderId="2" xfId="0" applyFont="1" applyFill="1" applyBorder="1" applyAlignment="1">
      <alignment horizontal="center" vertical="center" wrapText="1"/>
    </xf>
    <xf numFmtId="164" fontId="1" fillId="4" borderId="4" xfId="0" applyFont="1" applyFill="1" applyBorder="1" applyAlignment="1">
      <alignment horizontal="center" vertical="center" wrapText="1"/>
    </xf>
    <xf numFmtId="164" fontId="1" fillId="4" borderId="9" xfId="0" applyFont="1" applyFill="1" applyBorder="1" applyAlignment="1">
      <alignment horizontal="center" vertical="center"/>
    </xf>
    <xf numFmtId="164" fontId="1" fillId="4" borderId="30" xfId="0" applyFont="1" applyFill="1" applyBorder="1" applyAlignment="1">
      <alignment horizontal="center" vertical="center" wrapText="1"/>
    </xf>
    <xf numFmtId="164" fontId="1" fillId="4" borderId="14" xfId="0" applyFont="1" applyFill="1" applyBorder="1" applyAlignment="1">
      <alignment horizontal="center" vertical="center" wrapText="1"/>
    </xf>
    <xf numFmtId="164" fontId="1" fillId="4" borderId="0" xfId="0" applyFont="1" applyFill="1" applyBorder="1" applyAlignment="1">
      <alignment horizontal="center" vertical="center" wrapText="1"/>
    </xf>
    <xf numFmtId="164" fontId="1" fillId="4" borderId="6" xfId="0" applyFont="1" applyFill="1" applyBorder="1" applyAlignment="1">
      <alignment horizontal="center" vertical="center" wrapText="1"/>
    </xf>
    <xf numFmtId="164" fontId="1" fillId="4" borderId="30" xfId="0" applyFont="1" applyFill="1" applyBorder="1" applyAlignment="1">
      <alignment horizontal="center" vertical="center"/>
    </xf>
    <xf numFmtId="164" fontId="1" fillId="4" borderId="14" xfId="0" applyFont="1" applyFill="1" applyBorder="1" applyAlignment="1">
      <alignment horizontal="center" vertical="center"/>
    </xf>
    <xf numFmtId="164" fontId="1" fillId="4" borderId="22" xfId="0" applyFont="1" applyFill="1" applyBorder="1" applyAlignment="1">
      <alignment horizontal="center" vertical="center"/>
    </xf>
    <xf numFmtId="164" fontId="28" fillId="15" borderId="30" xfId="0" applyFont="1" applyFill="1" applyBorder="1" applyAlignment="1" quotePrefix="1">
      <alignment horizontal="center" vertical="center" wrapText="1"/>
    </xf>
    <xf numFmtId="164" fontId="85" fillId="0" borderId="25" xfId="0" applyFont="1" applyFill="1" applyBorder="1" applyAlignment="1">
      <alignment horizontal="center" vertical="center" wrapText="1"/>
    </xf>
    <xf numFmtId="164" fontId="85" fillId="0" borderId="9" xfId="0" applyFont="1" applyFill="1" applyBorder="1" applyAlignment="1">
      <alignment horizontal="center" vertical="center" wrapText="1"/>
    </xf>
    <xf numFmtId="164" fontId="85" fillId="0" borderId="26" xfId="0" applyFont="1" applyFill="1" applyBorder="1" applyAlignment="1">
      <alignment horizontal="center" vertical="center" wrapText="1"/>
    </xf>
    <xf numFmtId="164" fontId="26" fillId="11" borderId="30" xfId="0" applyFont="1" applyFill="1" applyBorder="1" applyAlignment="1" quotePrefix="1">
      <alignment horizontal="center" vertical="center" wrapText="1"/>
    </xf>
    <xf numFmtId="164" fontId="28" fillId="15" borderId="30" xfId="0" applyFont="1" applyFill="1" applyBorder="1" applyAlignment="1">
      <alignment horizontal="center" vertical="center" wrapText="1"/>
    </xf>
    <xf numFmtId="164" fontId="26" fillId="5" borderId="30" xfId="0" applyFont="1" applyFill="1" applyBorder="1" applyAlignment="1">
      <alignment horizontal="center" vertical="center" wrapText="1"/>
    </xf>
    <xf numFmtId="164" fontId="85" fillId="0" borderId="8" xfId="0" applyFont="1" applyFill="1" applyBorder="1" applyAlignment="1">
      <alignment horizontal="center" vertical="center" wrapText="1"/>
    </xf>
    <xf numFmtId="164" fontId="1" fillId="11" borderId="30" xfId="0" applyFont="1" applyFill="1" applyBorder="1" applyAlignment="1">
      <alignment horizontal="center" vertical="center" wrapText="1"/>
    </xf>
    <xf numFmtId="164" fontId="1" fillId="11" borderId="5" xfId="0" applyFont="1" applyFill="1" applyBorder="1" applyAlignment="1">
      <alignment horizontal="center" vertical="center" wrapText="1"/>
    </xf>
    <xf numFmtId="164" fontId="1" fillId="11" borderId="27" xfId="0" applyFont="1" applyFill="1" applyBorder="1" applyAlignment="1">
      <alignment horizontal="center" vertical="center" wrapText="1"/>
    </xf>
    <xf numFmtId="164" fontId="1" fillId="11" borderId="28" xfId="0" applyFont="1" applyFill="1" applyBorder="1" applyAlignment="1">
      <alignment horizontal="center" vertical="center" wrapText="1"/>
    </xf>
    <xf numFmtId="164" fontId="1" fillId="11" borderId="29" xfId="0" applyFont="1" applyFill="1" applyBorder="1" applyAlignment="1">
      <alignment horizontal="center" vertical="center" wrapText="1"/>
    </xf>
    <xf numFmtId="164" fontId="35" fillId="16" borderId="9" xfId="0" applyFont="1" applyFill="1" applyBorder="1" applyAlignment="1">
      <alignment horizontal="center" vertical="center" wrapText="1"/>
    </xf>
    <xf numFmtId="164" fontId="35" fillId="16" borderId="26" xfId="0" applyFont="1" applyFill="1" applyBorder="1" applyAlignment="1">
      <alignment horizontal="center" vertical="center" wrapText="1"/>
    </xf>
    <xf numFmtId="164" fontId="28" fillId="13" borderId="8" xfId="0" applyFont="1" applyFill="1" applyBorder="1" applyAlignment="1">
      <alignment horizontal="center" vertical="center" wrapText="1"/>
    </xf>
    <xf numFmtId="164" fontId="28" fillId="13" borderId="26" xfId="0" applyFont="1" applyFill="1" applyBorder="1" applyAlignment="1">
      <alignment horizontal="center" vertical="center" wrapText="1"/>
    </xf>
    <xf numFmtId="164" fontId="28" fillId="3" borderId="0" xfId="0" applyFont="1" applyFill="1" applyBorder="1" applyAlignment="1">
      <alignment horizontal="center" vertical="center" wrapText="1"/>
    </xf>
    <xf numFmtId="164" fontId="28" fillId="3" borderId="10" xfId="0" applyFont="1" applyFill="1" applyBorder="1" applyAlignment="1">
      <alignment horizontal="center" vertical="center" wrapText="1"/>
    </xf>
    <xf numFmtId="164" fontId="26" fillId="3" borderId="4" xfId="0" applyFont="1" applyFill="1" applyBorder="1" applyAlignment="1">
      <alignment horizontal="center" vertical="center" wrapText="1"/>
    </xf>
    <xf numFmtId="164" fontId="28" fillId="15" borderId="5" xfId="0" applyFont="1" applyFill="1" applyBorder="1" applyAlignment="1">
      <alignment horizontal="center" vertical="center" wrapText="1"/>
    </xf>
    <xf numFmtId="164" fontId="26" fillId="3" borderId="6" xfId="0" applyFont="1" applyFill="1" applyBorder="1" applyAlignment="1">
      <alignment horizontal="center" vertical="center" wrapText="1"/>
    </xf>
    <xf numFmtId="164" fontId="30" fillId="17" borderId="5" xfId="0" applyFont="1" applyFill="1" applyBorder="1" applyAlignment="1">
      <alignment horizontal="center" vertical="center" wrapText="1"/>
    </xf>
    <xf numFmtId="164" fontId="28" fillId="15" borderId="35" xfId="0" applyFont="1" applyFill="1" applyBorder="1" applyAlignment="1">
      <alignment horizontal="center" vertical="center" wrapText="1"/>
    </xf>
    <xf numFmtId="164" fontId="28" fillId="15" borderId="7" xfId="0" applyFont="1" applyFill="1" applyBorder="1" applyAlignment="1">
      <alignment horizontal="center" vertical="center" wrapText="1"/>
    </xf>
    <xf numFmtId="164" fontId="28" fillId="18" borderId="35" xfId="0" applyFont="1" applyFill="1" applyBorder="1" applyAlignment="1">
      <alignment horizontal="center" vertical="center" wrapText="1"/>
    </xf>
    <xf numFmtId="164" fontId="28" fillId="18" borderId="7" xfId="0" applyFont="1" applyFill="1" applyBorder="1" applyAlignment="1">
      <alignment horizontal="center" vertical="center" wrapText="1"/>
    </xf>
    <xf numFmtId="164" fontId="77" fillId="5" borderId="33" xfId="0" applyFont="1" applyFill="1" applyBorder="1" applyAlignment="1">
      <alignment horizontal="center" vertical="center"/>
    </xf>
    <xf numFmtId="164" fontId="1" fillId="5" borderId="11" xfId="0" applyFont="1" applyFill="1" applyBorder="1" applyAlignment="1">
      <alignment vertical="center"/>
    </xf>
    <xf numFmtId="164" fontId="79" fillId="9" borderId="0" xfId="0" applyFont="1" applyFill="1" applyBorder="1" applyAlignment="1">
      <alignment horizontal="left" vertical="center"/>
    </xf>
    <xf numFmtId="164" fontId="65" fillId="9" borderId="0" xfId="0" applyFont="1" applyFill="1" applyBorder="1" applyAlignment="1">
      <alignment horizontal="left" vertical="center"/>
    </xf>
    <xf numFmtId="164" fontId="29" fillId="9" borderId="0" xfId="0" applyFont="1" applyFill="1" applyBorder="1" applyAlignment="1">
      <alignment horizontal="left" vertical="center"/>
    </xf>
    <xf numFmtId="164" fontId="86" fillId="5" borderId="0" xfId="0" applyFont="1" applyFill="1" applyBorder="1" applyAlignment="1">
      <alignment horizontal="center" vertical="center"/>
    </xf>
    <xf numFmtId="164" fontId="87" fillId="5" borderId="0" xfId="0" applyFont="1" applyFill="1" applyBorder="1" applyAlignment="1">
      <alignment horizontal="center" vertical="center"/>
    </xf>
    <xf numFmtId="164" fontId="85" fillId="9" borderId="5" xfId="0" applyFont="1" applyFill="1" applyBorder="1" applyAlignment="1">
      <alignment vertical="center"/>
    </xf>
    <xf numFmtId="164" fontId="45" fillId="5" borderId="0" xfId="0" applyFont="1" applyFill="1" applyBorder="1" applyAlignment="1">
      <alignment vertical="center"/>
    </xf>
    <xf numFmtId="164" fontId="45" fillId="5" borderId="6" xfId="0" applyFont="1" applyFill="1" applyBorder="1" applyAlignment="1">
      <alignment vertical="center"/>
    </xf>
    <xf numFmtId="164" fontId="52" fillId="8" borderId="0" xfId="0" applyFont="1" applyFill="1" applyBorder="1" applyAlignment="1">
      <alignment vertical="center"/>
    </xf>
    <xf numFmtId="164" fontId="49" fillId="7" borderId="16" xfId="0" applyFont="1" applyFill="1" applyBorder="1" applyAlignment="1">
      <alignment horizontal="center" vertical="center"/>
    </xf>
    <xf numFmtId="164" fontId="49" fillId="7" borderId="1" xfId="0" applyFont="1" applyFill="1" applyBorder="1" applyAlignment="1">
      <alignment horizontal="center" vertical="center"/>
    </xf>
    <xf numFmtId="164" fontId="49" fillId="8" borderId="0" xfId="0" applyFont="1" applyFill="1" applyAlignment="1">
      <alignment/>
    </xf>
    <xf numFmtId="164" fontId="49" fillId="9" borderId="8" xfId="0" applyFont="1" applyFill="1" applyBorder="1" applyAlignment="1">
      <alignment horizontal="center" vertical="center"/>
    </xf>
    <xf numFmtId="164" fontId="49" fillId="9" borderId="9" xfId="0" applyFont="1" applyFill="1" applyBorder="1" applyAlignment="1">
      <alignment horizontal="center" vertical="center"/>
    </xf>
    <xf numFmtId="164" fontId="49" fillId="9" borderId="9" xfId="0" applyFont="1" applyFill="1" applyBorder="1" applyAlignment="1" quotePrefix="1">
      <alignment horizontal="center" vertical="center"/>
    </xf>
    <xf numFmtId="164" fontId="49" fillId="9" borderId="0" xfId="0" applyFont="1" applyFill="1" applyBorder="1" applyAlignment="1" quotePrefix="1">
      <alignment horizontal="center" vertical="center"/>
    </xf>
    <xf numFmtId="164" fontId="79" fillId="7" borderId="0" xfId="0" applyFont="1" applyFill="1" applyBorder="1" applyAlignment="1">
      <alignment horizontal="right" vertical="center"/>
    </xf>
    <xf numFmtId="164" fontId="79" fillId="8" borderId="0" xfId="0" applyFont="1" applyFill="1" applyBorder="1" applyAlignment="1">
      <alignment horizontal="right" vertical="center"/>
    </xf>
    <xf numFmtId="164" fontId="87" fillId="7" borderId="0" xfId="0" applyFont="1" applyFill="1" applyBorder="1" applyAlignment="1">
      <alignment horizontal="right" vertical="center"/>
    </xf>
    <xf numFmtId="164" fontId="87" fillId="8" borderId="0" xfId="0" applyFont="1" applyFill="1" applyBorder="1" applyAlignment="1">
      <alignment horizontal="right" vertical="center"/>
    </xf>
    <xf numFmtId="164" fontId="49" fillId="9" borderId="26" xfId="0" applyFont="1" applyFill="1" applyBorder="1" applyAlignment="1">
      <alignment horizontal="center" vertical="center"/>
    </xf>
    <xf numFmtId="164" fontId="49" fillId="9" borderId="26" xfId="0" applyFont="1" applyFill="1" applyBorder="1" applyAlignment="1" quotePrefix="1">
      <alignment horizontal="center" vertical="center"/>
    </xf>
    <xf numFmtId="164" fontId="49" fillId="9" borderId="14" xfId="0" applyFont="1" applyFill="1" applyBorder="1" applyAlignment="1">
      <alignment horizontal="center" vertical="center"/>
    </xf>
    <xf numFmtId="164" fontId="67" fillId="8" borderId="0" xfId="0" applyFont="1" applyFill="1" applyBorder="1" applyAlignment="1">
      <alignment vertical="center"/>
    </xf>
    <xf numFmtId="164" fontId="49" fillId="0" borderId="0" xfId="0" applyFont="1" applyFill="1" applyBorder="1" applyAlignment="1">
      <alignment vertical="center"/>
    </xf>
    <xf numFmtId="164" fontId="1" fillId="0" borderId="0" xfId="0" applyFont="1" applyBorder="1" applyAlignment="1">
      <alignment/>
    </xf>
    <xf numFmtId="164" fontId="1" fillId="0" borderId="0" xfId="0" applyFont="1" applyAlignment="1">
      <alignment horizontal="center"/>
    </xf>
    <xf numFmtId="164" fontId="88" fillId="6" borderId="3" xfId="0" applyFont="1" applyFill="1" applyBorder="1" applyAlignment="1">
      <alignment horizontal="left" vertical="center" indent="2"/>
    </xf>
    <xf numFmtId="164" fontId="88" fillId="6" borderId="33" xfId="0" applyFont="1" applyFill="1" applyBorder="1" applyAlignment="1">
      <alignment horizontal="left" indent="2"/>
    </xf>
    <xf numFmtId="164" fontId="9" fillId="6" borderId="5" xfId="0" applyFont="1" applyFill="1" applyBorder="1" applyAlignment="1">
      <alignment horizontal="left" vertical="center" indent="2"/>
    </xf>
    <xf numFmtId="2" fontId="88" fillId="6" borderId="3" xfId="0" applyNumberFormat="1" applyFont="1" applyFill="1" applyBorder="1" applyAlignment="1">
      <alignment horizontal="left" vertical="center" indent="2"/>
    </xf>
    <xf numFmtId="2" fontId="88" fillId="6" borderId="33" xfId="0" applyNumberFormat="1" applyFont="1" applyFill="1" applyBorder="1" applyAlignment="1">
      <alignment horizontal="left" indent="2"/>
    </xf>
    <xf numFmtId="2" fontId="9" fillId="6" borderId="5" xfId="0" applyNumberFormat="1" applyFont="1" applyFill="1" applyBorder="1" applyAlignment="1">
      <alignment horizontal="left" vertical="center" indent="2"/>
    </xf>
    <xf numFmtId="2" fontId="9" fillId="0" borderId="0" xfId="0" applyNumberFormat="1" applyFont="1" applyFill="1" applyBorder="1" applyAlignment="1">
      <alignment horizontal="left" vertical="center" indent="2"/>
    </xf>
    <xf numFmtId="2" fontId="14" fillId="0" borderId="0" xfId="0" applyNumberFormat="1" applyFont="1" applyFill="1" applyAlignment="1">
      <alignment horizontal="left" vertical="top"/>
    </xf>
    <xf numFmtId="2" fontId="5" fillId="0" borderId="0" xfId="0" applyNumberFormat="1" applyFont="1" applyFill="1" applyAlignment="1">
      <alignment/>
    </xf>
    <xf numFmtId="2" fontId="5" fillId="0" borderId="0" xfId="0" applyNumberFormat="1" applyFont="1" applyFill="1" applyAlignment="1" applyProtection="1" quotePrefix="1">
      <alignment horizontal="left"/>
      <protection/>
    </xf>
    <xf numFmtId="2" fontId="5" fillId="0" borderId="0" xfId="0" applyNumberFormat="1" applyFont="1" applyFill="1" applyAlignment="1" applyProtection="1">
      <alignment horizontal="left"/>
      <protection/>
    </xf>
    <xf numFmtId="2" fontId="5" fillId="0" borderId="0" xfId="0" applyNumberFormat="1" applyFont="1" applyFill="1" applyAlignment="1" applyProtection="1">
      <alignment horizontal="left" vertical="top"/>
      <protection/>
    </xf>
    <xf numFmtId="2" fontId="12" fillId="0" borderId="0" xfId="0" applyNumberFormat="1" applyFont="1" applyFill="1" applyAlignment="1">
      <alignment/>
    </xf>
    <xf numFmtId="167" fontId="5" fillId="0" borderId="0" xfId="0" applyNumberFormat="1" applyFont="1" applyFill="1" applyAlignment="1" applyProtection="1">
      <alignment horizontal="left"/>
      <protection/>
    </xf>
    <xf numFmtId="1" fontId="5" fillId="0" borderId="0" xfId="0" applyNumberFormat="1" applyFont="1" applyFill="1" applyAlignment="1" applyProtection="1">
      <alignment horizontal="left"/>
      <protection/>
    </xf>
  </cellXfs>
  <cellStyles count="13">
    <cellStyle name="Normal" xfId="0"/>
    <cellStyle name="ColLevel_0" xfId="2"/>
    <cellStyle name="ColLevel_1" xfId="4"/>
    <cellStyle name="Comma" xfId="15"/>
    <cellStyle name="Comma [0]" xfId="16"/>
    <cellStyle name="Currency" xfId="17"/>
    <cellStyle name="Currency [0]" xfId="18"/>
    <cellStyle name="Euro" xfId="19"/>
    <cellStyle name="Followed Hyperlink" xfId="20"/>
    <cellStyle name="Hyperlink" xfId="21"/>
    <cellStyle name="Normal_00250r0P802-15_WG-Sep00 Meeting Objectives and Agenda" xfId="22"/>
    <cellStyle name="Normal_00250r0P802-15_WG-Sep00 Meeting Objectives and Agenda1"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http://standards.ieee.org/board/pat/pat-slideset.ppt" TargetMode="Externa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AM105"/>
  <sheetViews>
    <sheetView zoomScale="125" zoomScaleNormal="125" workbookViewId="0" topLeftCell="A1">
      <selection activeCell="D2" sqref="D2:D4"/>
    </sheetView>
  </sheetViews>
  <sheetFormatPr defaultColWidth="8.796875" defaultRowHeight="15"/>
  <cols>
    <col min="1" max="1" width="0.203125" style="1" customWidth="1"/>
    <col min="2" max="2" width="8.796875" style="1" customWidth="1"/>
    <col min="3" max="3" width="0.203125" style="1" customWidth="1"/>
    <col min="4" max="4" width="8.796875" style="1" customWidth="1"/>
    <col min="5" max="5" width="0.203125" style="1" customWidth="1"/>
    <col min="6" max="10" width="4.3984375" style="1" customWidth="1"/>
    <col min="11" max="11" width="0.203125" style="1" customWidth="1"/>
    <col min="12" max="16" width="4.3984375" style="1" customWidth="1"/>
    <col min="17" max="17" width="0.203125" style="1" customWidth="1"/>
    <col min="18" max="22" width="4.3984375" style="1" customWidth="1"/>
    <col min="23" max="23" width="0.203125" style="1" customWidth="1"/>
    <col min="24" max="28" width="4.3984375" style="1" customWidth="1"/>
    <col min="29" max="29" width="0.203125" style="1" customWidth="1"/>
    <col min="30" max="32" width="3.69921875" style="1" customWidth="1"/>
    <col min="33" max="33" width="0.203125" style="1" customWidth="1"/>
    <col min="34" max="16384" width="8.8984375" style="1" customWidth="1"/>
  </cols>
  <sheetData>
    <row r="1" spans="2:32" s="235" customFormat="1" ht="1.5" customHeight="1" thickBot="1">
      <c r="B1" s="236"/>
      <c r="C1" s="236"/>
      <c r="D1" s="236"/>
      <c r="E1" s="236"/>
      <c r="F1" s="236"/>
      <c r="G1" s="236"/>
      <c r="H1" s="236"/>
      <c r="I1" s="236"/>
      <c r="J1" s="236"/>
      <c r="K1" s="236"/>
      <c r="L1" s="236"/>
      <c r="M1" s="236"/>
      <c r="N1" s="236"/>
      <c r="O1" s="236"/>
      <c r="P1" s="236"/>
      <c r="Q1" s="236"/>
      <c r="R1" s="236"/>
      <c r="S1" s="236"/>
      <c r="T1" s="236"/>
      <c r="U1" s="236"/>
      <c r="V1" s="236"/>
      <c r="W1" s="236"/>
      <c r="X1" s="236"/>
      <c r="Y1" s="236"/>
      <c r="Z1" s="236"/>
      <c r="AA1" s="236"/>
      <c r="AB1" s="236"/>
      <c r="AC1" s="236"/>
      <c r="AD1" s="236"/>
      <c r="AE1" s="236"/>
      <c r="AF1" s="236"/>
    </row>
    <row r="2" spans="1:33" s="235" customFormat="1" ht="19.5" customHeight="1">
      <c r="A2" s="454"/>
      <c r="B2" s="455" t="s">
        <v>274</v>
      </c>
      <c r="C2" s="454"/>
      <c r="D2" s="456" t="s">
        <v>275</v>
      </c>
      <c r="E2" s="457"/>
      <c r="F2" s="458"/>
      <c r="G2" s="458"/>
      <c r="H2" s="458"/>
      <c r="I2" s="458"/>
      <c r="J2" s="458"/>
      <c r="K2" s="457"/>
      <c r="L2" s="458"/>
      <c r="M2" s="458"/>
      <c r="N2" s="458"/>
      <c r="O2" s="458"/>
      <c r="P2" s="458"/>
      <c r="Q2" s="457"/>
      <c r="R2" s="458"/>
      <c r="S2" s="458"/>
      <c r="T2" s="458"/>
      <c r="U2" s="458"/>
      <c r="V2" s="458"/>
      <c r="W2" s="457"/>
      <c r="X2" s="458"/>
      <c r="Y2" s="458"/>
      <c r="Z2" s="458"/>
      <c r="AA2" s="458"/>
      <c r="AB2" s="458"/>
      <c r="AC2" s="457"/>
      <c r="AD2" s="458"/>
      <c r="AE2" s="458"/>
      <c r="AF2" s="459"/>
      <c r="AG2" s="454"/>
    </row>
    <row r="3" spans="1:39" s="235" customFormat="1" ht="19.5" customHeight="1">
      <c r="A3" s="460"/>
      <c r="B3" s="461"/>
      <c r="C3" s="460"/>
      <c r="D3" s="462" t="s">
        <v>276</v>
      </c>
      <c r="E3" s="463"/>
      <c r="F3" s="464"/>
      <c r="G3" s="464"/>
      <c r="H3" s="464"/>
      <c r="I3" s="464"/>
      <c r="J3" s="464"/>
      <c r="K3" s="463"/>
      <c r="L3" s="464"/>
      <c r="M3" s="464"/>
      <c r="N3" s="464"/>
      <c r="O3" s="464"/>
      <c r="P3" s="464"/>
      <c r="Q3" s="463"/>
      <c r="R3" s="464"/>
      <c r="S3" s="464"/>
      <c r="T3" s="464"/>
      <c r="U3" s="464"/>
      <c r="V3" s="464"/>
      <c r="W3" s="463"/>
      <c r="X3" s="464"/>
      <c r="Y3" s="464"/>
      <c r="Z3" s="464"/>
      <c r="AA3" s="464"/>
      <c r="AB3" s="464"/>
      <c r="AC3" s="463"/>
      <c r="AD3" s="464"/>
      <c r="AE3" s="464"/>
      <c r="AF3" s="464"/>
      <c r="AG3" s="460"/>
      <c r="AH3" s="465"/>
      <c r="AI3" s="465"/>
      <c r="AJ3" s="465"/>
      <c r="AK3" s="465"/>
      <c r="AL3" s="465"/>
      <c r="AM3" s="466"/>
    </row>
    <row r="4" spans="1:39" s="235" customFormat="1" ht="19.5" customHeight="1">
      <c r="A4" s="467"/>
      <c r="B4" s="461"/>
      <c r="C4" s="467"/>
      <c r="D4" s="468" t="s">
        <v>277</v>
      </c>
      <c r="E4" s="469"/>
      <c r="F4" s="470"/>
      <c r="G4" s="470"/>
      <c r="H4" s="470"/>
      <c r="I4" s="470"/>
      <c r="J4" s="470"/>
      <c r="K4" s="469"/>
      <c r="L4" s="470"/>
      <c r="M4" s="470"/>
      <c r="N4" s="470"/>
      <c r="O4" s="470"/>
      <c r="P4" s="470"/>
      <c r="Q4" s="469"/>
      <c r="R4" s="470"/>
      <c r="S4" s="470"/>
      <c r="T4" s="470"/>
      <c r="U4" s="470"/>
      <c r="V4" s="470"/>
      <c r="W4" s="469"/>
      <c r="X4" s="470"/>
      <c r="Y4" s="470"/>
      <c r="Z4" s="470"/>
      <c r="AA4" s="470"/>
      <c r="AB4" s="470"/>
      <c r="AC4" s="469"/>
      <c r="AD4" s="470"/>
      <c r="AE4" s="470"/>
      <c r="AF4" s="470"/>
      <c r="AG4" s="467"/>
      <c r="AH4" s="471"/>
      <c r="AI4" s="471"/>
      <c r="AJ4" s="471"/>
      <c r="AK4" s="471"/>
      <c r="AL4" s="471"/>
      <c r="AM4" s="472"/>
    </row>
    <row r="5" spans="1:33" s="235" customFormat="1" ht="19.5" customHeight="1" thickBot="1">
      <c r="A5" s="473"/>
      <c r="B5" s="461"/>
      <c r="C5" s="473"/>
      <c r="D5" s="474" t="s">
        <v>103</v>
      </c>
      <c r="E5" s="475"/>
      <c r="F5" s="475"/>
      <c r="G5" s="475"/>
      <c r="H5" s="475"/>
      <c r="I5" s="475"/>
      <c r="J5" s="475"/>
      <c r="K5" s="475"/>
      <c r="L5" s="475"/>
      <c r="M5" s="475"/>
      <c r="N5" s="475"/>
      <c r="O5" s="475"/>
      <c r="P5" s="475"/>
      <c r="Q5" s="475"/>
      <c r="R5" s="475"/>
      <c r="S5" s="475"/>
      <c r="T5" s="475"/>
      <c r="U5" s="475"/>
      <c r="V5" s="475"/>
      <c r="W5" s="476"/>
      <c r="X5" s="475"/>
      <c r="Y5" s="475"/>
      <c r="Z5" s="475"/>
      <c r="AA5" s="475"/>
      <c r="AB5" s="475"/>
      <c r="AC5" s="476"/>
      <c r="AD5" s="475" t="s">
        <v>75</v>
      </c>
      <c r="AE5" s="475"/>
      <c r="AF5" s="477"/>
      <c r="AG5" s="473"/>
    </row>
    <row r="6" spans="2:32" s="235" customFormat="1" ht="1.5" customHeight="1" thickBot="1">
      <c r="B6" s="236"/>
      <c r="C6" s="236"/>
      <c r="D6" s="236"/>
      <c r="E6" s="236"/>
      <c r="F6" s="236"/>
      <c r="G6" s="236"/>
      <c r="H6" s="236"/>
      <c r="I6" s="236"/>
      <c r="J6" s="236"/>
      <c r="K6" s="236"/>
      <c r="L6" s="236"/>
      <c r="M6" s="236"/>
      <c r="N6" s="236"/>
      <c r="O6" s="236"/>
      <c r="P6" s="236"/>
      <c r="Q6" s="236"/>
      <c r="R6" s="236"/>
      <c r="S6" s="236"/>
      <c r="T6" s="236"/>
      <c r="U6" s="236"/>
      <c r="V6" s="236"/>
      <c r="W6" s="236"/>
      <c r="X6" s="236"/>
      <c r="Y6" s="236"/>
      <c r="Z6" s="236"/>
      <c r="AA6" s="236"/>
      <c r="AB6" s="236"/>
      <c r="AC6" s="236"/>
      <c r="AD6" s="236"/>
      <c r="AE6" s="236"/>
      <c r="AF6" s="236"/>
    </row>
    <row r="7" spans="1:33" ht="12.75" customHeight="1" thickBot="1">
      <c r="A7" s="478"/>
      <c r="B7" s="479" t="s">
        <v>29</v>
      </c>
      <c r="C7" s="478"/>
      <c r="D7" s="480" t="s">
        <v>46</v>
      </c>
      <c r="E7" s="478"/>
      <c r="F7" s="481" t="s">
        <v>47</v>
      </c>
      <c r="G7" s="482"/>
      <c r="H7" s="482"/>
      <c r="I7" s="482"/>
      <c r="J7" s="483"/>
      <c r="K7" s="478"/>
      <c r="L7" s="484" t="s">
        <v>48</v>
      </c>
      <c r="M7" s="484"/>
      <c r="N7" s="484"/>
      <c r="O7" s="484"/>
      <c r="P7" s="484"/>
      <c r="Q7" s="478"/>
      <c r="R7" s="485" t="s">
        <v>49</v>
      </c>
      <c r="S7" s="484"/>
      <c r="T7" s="484"/>
      <c r="U7" s="484"/>
      <c r="V7" s="486"/>
      <c r="W7" s="478"/>
      <c r="X7" s="485" t="s">
        <v>50</v>
      </c>
      <c r="Y7" s="484"/>
      <c r="Z7" s="484"/>
      <c r="AA7" s="484"/>
      <c r="AB7" s="486"/>
      <c r="AC7" s="478"/>
      <c r="AD7" s="485" t="s">
        <v>51</v>
      </c>
      <c r="AE7" s="484"/>
      <c r="AF7" s="484"/>
      <c r="AG7" s="478"/>
    </row>
    <row r="8" spans="2:32" s="235" customFormat="1" ht="1.5" customHeight="1" thickBot="1">
      <c r="B8" s="236"/>
      <c r="C8" s="236"/>
      <c r="D8" s="236"/>
      <c r="E8" s="236"/>
      <c r="F8" s="236"/>
      <c r="G8" s="236"/>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row>
    <row r="9" spans="1:33" ht="12.75" customHeight="1">
      <c r="A9" s="44"/>
      <c r="B9" s="487" t="s">
        <v>52</v>
      </c>
      <c r="C9" s="44"/>
      <c r="D9" s="488"/>
      <c r="E9" s="44"/>
      <c r="F9" s="282"/>
      <c r="G9" s="282"/>
      <c r="H9" s="282"/>
      <c r="I9" s="282"/>
      <c r="J9" s="283"/>
      <c r="K9" s="44"/>
      <c r="L9" s="489"/>
      <c r="M9" s="490"/>
      <c r="N9" s="490"/>
      <c r="O9" s="490"/>
      <c r="P9" s="491"/>
      <c r="Q9" s="44"/>
      <c r="R9" s="410" t="s">
        <v>104</v>
      </c>
      <c r="S9" s="411"/>
      <c r="T9" s="411"/>
      <c r="U9" s="411"/>
      <c r="V9" s="412"/>
      <c r="W9" s="44"/>
      <c r="X9" s="45" t="s">
        <v>75</v>
      </c>
      <c r="Y9" s="46"/>
      <c r="Z9" s="46"/>
      <c r="AA9" s="46"/>
      <c r="AB9" s="47"/>
      <c r="AC9" s="44"/>
      <c r="AD9" s="45" t="s">
        <v>75</v>
      </c>
      <c r="AE9" s="46"/>
      <c r="AF9" s="47"/>
      <c r="AG9" s="44"/>
    </row>
    <row r="10" spans="1:33" ht="12.75" customHeight="1" thickBot="1">
      <c r="A10" s="48"/>
      <c r="B10" s="487" t="s">
        <v>53</v>
      </c>
      <c r="C10" s="48"/>
      <c r="D10" s="492"/>
      <c r="E10" s="48"/>
      <c r="F10" s="284"/>
      <c r="G10" s="284"/>
      <c r="H10" s="285"/>
      <c r="I10" s="285"/>
      <c r="J10" s="286"/>
      <c r="K10" s="48"/>
      <c r="L10" s="493"/>
      <c r="M10" s="494"/>
      <c r="N10" s="495"/>
      <c r="O10" s="495"/>
      <c r="P10" s="496"/>
      <c r="Q10" s="48"/>
      <c r="R10" s="413"/>
      <c r="S10" s="414"/>
      <c r="T10" s="414"/>
      <c r="U10" s="414"/>
      <c r="V10" s="416"/>
      <c r="W10" s="48"/>
      <c r="X10" s="497"/>
      <c r="Y10" s="498"/>
      <c r="Z10" s="498"/>
      <c r="AA10" s="498"/>
      <c r="AB10" s="499"/>
      <c r="AC10" s="48"/>
      <c r="AD10" s="49"/>
      <c r="AE10" s="50"/>
      <c r="AF10" s="51"/>
      <c r="AG10" s="48"/>
    </row>
    <row r="11" spans="1:33" ht="12.75" customHeight="1">
      <c r="A11" s="52"/>
      <c r="B11" s="500" t="s">
        <v>54</v>
      </c>
      <c r="C11" s="52"/>
      <c r="D11" s="492"/>
      <c r="E11" s="52"/>
      <c r="F11" s="376" t="s">
        <v>133</v>
      </c>
      <c r="G11" s="377"/>
      <c r="H11" s="367"/>
      <c r="I11" s="389"/>
      <c r="J11" s="359"/>
      <c r="K11" s="52"/>
      <c r="L11" s="358" t="s">
        <v>155</v>
      </c>
      <c r="M11" s="501" t="s">
        <v>278</v>
      </c>
      <c r="N11" s="383" t="s">
        <v>279</v>
      </c>
      <c r="O11" s="356" t="s">
        <v>185</v>
      </c>
      <c r="P11" s="362" t="s">
        <v>280</v>
      </c>
      <c r="Q11" s="288"/>
      <c r="R11" s="373" t="s">
        <v>281</v>
      </c>
      <c r="S11" s="370" t="s">
        <v>243</v>
      </c>
      <c r="T11" s="362" t="s">
        <v>244</v>
      </c>
      <c r="U11" s="362" t="s">
        <v>280</v>
      </c>
      <c r="V11" s="382" t="s">
        <v>184</v>
      </c>
      <c r="W11" s="288"/>
      <c r="X11" s="370" t="s">
        <v>243</v>
      </c>
      <c r="Y11" s="359" t="s">
        <v>183</v>
      </c>
      <c r="Z11" s="367" t="s">
        <v>156</v>
      </c>
      <c r="AA11" s="356" t="s">
        <v>185</v>
      </c>
      <c r="AB11" s="362" t="s">
        <v>244</v>
      </c>
      <c r="AC11" s="52"/>
      <c r="AD11" s="49"/>
      <c r="AE11" s="50"/>
      <c r="AF11" s="51"/>
      <c r="AG11" s="52"/>
    </row>
    <row r="12" spans="1:33" ht="12.75" customHeight="1">
      <c r="A12" s="52"/>
      <c r="B12" s="500" t="s">
        <v>55</v>
      </c>
      <c r="C12" s="52"/>
      <c r="D12" s="492"/>
      <c r="E12" s="52"/>
      <c r="F12" s="378"/>
      <c r="G12" s="379"/>
      <c r="H12" s="365"/>
      <c r="I12" s="390"/>
      <c r="J12" s="360"/>
      <c r="K12" s="52"/>
      <c r="L12" s="358"/>
      <c r="M12" s="502"/>
      <c r="N12" s="384"/>
      <c r="O12" s="357"/>
      <c r="P12" s="363"/>
      <c r="Q12" s="288"/>
      <c r="R12" s="374"/>
      <c r="S12" s="371"/>
      <c r="T12" s="363"/>
      <c r="U12" s="363"/>
      <c r="V12" s="368"/>
      <c r="W12" s="288"/>
      <c r="X12" s="371"/>
      <c r="Y12" s="360"/>
      <c r="Z12" s="365"/>
      <c r="AA12" s="357"/>
      <c r="AB12" s="363"/>
      <c r="AC12" s="52"/>
      <c r="AD12" s="49"/>
      <c r="AE12" s="50"/>
      <c r="AF12" s="51"/>
      <c r="AG12" s="52"/>
    </row>
    <row r="13" spans="1:33" ht="12.75" customHeight="1">
      <c r="A13" s="52"/>
      <c r="B13" s="500" t="s">
        <v>56</v>
      </c>
      <c r="C13" s="52"/>
      <c r="D13" s="492"/>
      <c r="E13" s="52"/>
      <c r="F13" s="378"/>
      <c r="G13" s="379"/>
      <c r="H13" s="365"/>
      <c r="I13" s="390"/>
      <c r="J13" s="360"/>
      <c r="K13" s="52"/>
      <c r="L13" s="358"/>
      <c r="M13" s="502"/>
      <c r="N13" s="384"/>
      <c r="O13" s="357"/>
      <c r="P13" s="363"/>
      <c r="Q13" s="288"/>
      <c r="R13" s="374"/>
      <c r="S13" s="371"/>
      <c r="T13" s="363"/>
      <c r="U13" s="363"/>
      <c r="V13" s="368"/>
      <c r="W13" s="288"/>
      <c r="X13" s="371"/>
      <c r="Y13" s="360"/>
      <c r="Z13" s="365"/>
      <c r="AA13" s="357"/>
      <c r="AB13" s="363"/>
      <c r="AC13" s="52"/>
      <c r="AD13" s="49"/>
      <c r="AE13" s="50"/>
      <c r="AF13" s="51"/>
      <c r="AG13" s="52"/>
    </row>
    <row r="14" spans="1:33" ht="12.75" customHeight="1" thickBot="1">
      <c r="A14" s="52"/>
      <c r="B14" s="500" t="s">
        <v>57</v>
      </c>
      <c r="C14" s="52"/>
      <c r="D14" s="492"/>
      <c r="E14" s="52"/>
      <c r="F14" s="378"/>
      <c r="G14" s="379"/>
      <c r="H14" s="365"/>
      <c r="I14" s="390"/>
      <c r="J14" s="360"/>
      <c r="K14" s="52"/>
      <c r="L14" s="358"/>
      <c r="M14" s="503"/>
      <c r="N14" s="385"/>
      <c r="O14" s="357"/>
      <c r="P14" s="364"/>
      <c r="Q14" s="288"/>
      <c r="R14" s="375"/>
      <c r="S14" s="372"/>
      <c r="T14" s="364"/>
      <c r="U14" s="364"/>
      <c r="V14" s="369"/>
      <c r="W14" s="288"/>
      <c r="X14" s="372"/>
      <c r="Y14" s="361"/>
      <c r="Z14" s="366"/>
      <c r="AA14" s="357"/>
      <c r="AB14" s="364"/>
      <c r="AC14" s="52"/>
      <c r="AD14" s="49"/>
      <c r="AE14" s="50"/>
      <c r="AF14" s="51"/>
      <c r="AG14" s="52"/>
    </row>
    <row r="15" spans="1:33" ht="12.75" customHeight="1" thickBot="1">
      <c r="A15" s="52"/>
      <c r="B15" s="504" t="s">
        <v>58</v>
      </c>
      <c r="C15" s="52"/>
      <c r="D15" s="492"/>
      <c r="E15" s="52"/>
      <c r="F15" s="380"/>
      <c r="G15" s="381"/>
      <c r="H15" s="366"/>
      <c r="I15" s="391"/>
      <c r="J15" s="361"/>
      <c r="K15" s="52"/>
      <c r="L15" s="386" t="s">
        <v>59</v>
      </c>
      <c r="M15" s="387"/>
      <c r="N15" s="387"/>
      <c r="O15" s="387"/>
      <c r="P15" s="388"/>
      <c r="Q15" s="288"/>
      <c r="R15" s="386" t="s">
        <v>59</v>
      </c>
      <c r="S15" s="387"/>
      <c r="T15" s="387"/>
      <c r="U15" s="387"/>
      <c r="V15" s="388"/>
      <c r="W15" s="288"/>
      <c r="X15" s="386" t="s">
        <v>59</v>
      </c>
      <c r="Y15" s="387"/>
      <c r="Z15" s="387"/>
      <c r="AA15" s="387"/>
      <c r="AB15" s="388"/>
      <c r="AC15" s="52"/>
      <c r="AD15" s="49"/>
      <c r="AE15" s="50"/>
      <c r="AF15" s="51"/>
      <c r="AG15" s="52"/>
    </row>
    <row r="16" spans="1:33" ht="12.75" customHeight="1" thickBot="1">
      <c r="A16" s="52"/>
      <c r="B16" s="505" t="s">
        <v>60</v>
      </c>
      <c r="C16" s="52"/>
      <c r="D16" s="492"/>
      <c r="E16" s="52"/>
      <c r="F16" s="386" t="s">
        <v>59</v>
      </c>
      <c r="G16" s="387"/>
      <c r="H16" s="387"/>
      <c r="I16" s="387"/>
      <c r="J16" s="388"/>
      <c r="K16" s="52"/>
      <c r="L16" s="358" t="s">
        <v>155</v>
      </c>
      <c r="M16" s="359" t="s">
        <v>183</v>
      </c>
      <c r="N16" s="367" t="s">
        <v>156</v>
      </c>
      <c r="O16" s="356" t="s">
        <v>185</v>
      </c>
      <c r="P16" s="362" t="s">
        <v>280</v>
      </c>
      <c r="Q16" s="288"/>
      <c r="R16" s="417" t="s">
        <v>134</v>
      </c>
      <c r="S16" s="418"/>
      <c r="T16" s="418"/>
      <c r="U16" s="418"/>
      <c r="V16" s="419"/>
      <c r="W16" s="288"/>
      <c r="X16" s="373" t="s">
        <v>281</v>
      </c>
      <c r="Y16" s="359" t="s">
        <v>183</v>
      </c>
      <c r="Z16" s="367" t="s">
        <v>156</v>
      </c>
      <c r="AA16" s="356" t="s">
        <v>185</v>
      </c>
      <c r="AB16" s="362" t="s">
        <v>280</v>
      </c>
      <c r="AC16" s="52"/>
      <c r="AD16" s="49"/>
      <c r="AE16" s="50"/>
      <c r="AF16" s="51"/>
      <c r="AG16" s="52"/>
    </row>
    <row r="17" spans="1:33" ht="12.75" customHeight="1" thickBot="1">
      <c r="A17" s="52"/>
      <c r="B17" s="505" t="s">
        <v>61</v>
      </c>
      <c r="C17" s="52"/>
      <c r="D17" s="492"/>
      <c r="E17" s="52"/>
      <c r="F17" s="410" t="s">
        <v>130</v>
      </c>
      <c r="G17" s="411"/>
      <c r="H17" s="411"/>
      <c r="I17" s="411"/>
      <c r="J17" s="412"/>
      <c r="K17" s="52"/>
      <c r="L17" s="358"/>
      <c r="M17" s="360"/>
      <c r="N17" s="365"/>
      <c r="O17" s="357"/>
      <c r="P17" s="363"/>
      <c r="Q17" s="288"/>
      <c r="R17" s="420"/>
      <c r="S17" s="421"/>
      <c r="T17" s="421"/>
      <c r="U17" s="421"/>
      <c r="V17" s="422"/>
      <c r="W17" s="288"/>
      <c r="X17" s="374"/>
      <c r="Y17" s="360"/>
      <c r="Z17" s="365"/>
      <c r="AA17" s="357"/>
      <c r="AB17" s="363"/>
      <c r="AC17" s="52"/>
      <c r="AD17" s="49"/>
      <c r="AE17" s="50"/>
      <c r="AF17" s="51"/>
      <c r="AG17" s="52"/>
    </row>
    <row r="18" spans="1:33" ht="12.75" customHeight="1" thickBot="1">
      <c r="A18" s="52"/>
      <c r="B18" s="505" t="s">
        <v>62</v>
      </c>
      <c r="C18" s="52"/>
      <c r="D18" s="492"/>
      <c r="E18" s="52"/>
      <c r="F18" s="423"/>
      <c r="G18" s="415"/>
      <c r="H18" s="415"/>
      <c r="I18" s="415"/>
      <c r="J18" s="424"/>
      <c r="K18" s="52"/>
      <c r="L18" s="358"/>
      <c r="M18" s="360"/>
      <c r="N18" s="365"/>
      <c r="O18" s="357"/>
      <c r="P18" s="363"/>
      <c r="Q18" s="288"/>
      <c r="R18" s="425" t="s">
        <v>282</v>
      </c>
      <c r="S18" s="426"/>
      <c r="T18" s="429" t="s">
        <v>222</v>
      </c>
      <c r="U18" s="430"/>
      <c r="V18" s="431"/>
      <c r="W18" s="288"/>
      <c r="X18" s="374"/>
      <c r="Y18" s="360"/>
      <c r="Z18" s="365"/>
      <c r="AA18" s="357"/>
      <c r="AB18" s="363"/>
      <c r="AC18" s="52"/>
      <c r="AD18" s="49"/>
      <c r="AE18" s="50"/>
      <c r="AF18" s="51"/>
      <c r="AG18" s="52"/>
    </row>
    <row r="19" spans="1:33" ht="12.75" customHeight="1" thickBot="1">
      <c r="A19" s="52"/>
      <c r="B19" s="505" t="s">
        <v>111</v>
      </c>
      <c r="C19" s="52"/>
      <c r="D19" s="492"/>
      <c r="E19" s="52"/>
      <c r="F19" s="420"/>
      <c r="G19" s="421"/>
      <c r="H19" s="421"/>
      <c r="I19" s="421"/>
      <c r="J19" s="422"/>
      <c r="K19" s="52"/>
      <c r="L19" s="358"/>
      <c r="M19" s="361"/>
      <c r="N19" s="366"/>
      <c r="O19" s="357"/>
      <c r="P19" s="364"/>
      <c r="Q19" s="288"/>
      <c r="R19" s="427"/>
      <c r="S19" s="428"/>
      <c r="T19" s="432"/>
      <c r="U19" s="433"/>
      <c r="V19" s="434"/>
      <c r="W19" s="288"/>
      <c r="X19" s="375"/>
      <c r="Y19" s="361"/>
      <c r="Z19" s="366"/>
      <c r="AA19" s="357"/>
      <c r="AB19" s="364"/>
      <c r="AC19" s="52"/>
      <c r="AD19" s="392" t="s">
        <v>135</v>
      </c>
      <c r="AE19" s="393"/>
      <c r="AF19" s="394"/>
      <c r="AG19" s="52"/>
    </row>
    <row r="20" spans="1:33" ht="12.75" customHeight="1" thickBot="1">
      <c r="A20" s="52"/>
      <c r="B20" s="506" t="s">
        <v>112</v>
      </c>
      <c r="C20" s="52"/>
      <c r="D20" s="492"/>
      <c r="E20" s="52"/>
      <c r="F20" s="392" t="s">
        <v>283</v>
      </c>
      <c r="G20" s="393"/>
      <c r="H20" s="393"/>
      <c r="I20" s="393"/>
      <c r="J20" s="394"/>
      <c r="K20" s="48"/>
      <c r="L20" s="392" t="s">
        <v>283</v>
      </c>
      <c r="M20" s="393"/>
      <c r="N20" s="393"/>
      <c r="O20" s="393"/>
      <c r="P20" s="394"/>
      <c r="Q20" s="287"/>
      <c r="R20" s="392" t="s">
        <v>283</v>
      </c>
      <c r="S20" s="393"/>
      <c r="T20" s="393"/>
      <c r="U20" s="393"/>
      <c r="V20" s="394"/>
      <c r="W20" s="287"/>
      <c r="X20" s="392" t="s">
        <v>283</v>
      </c>
      <c r="Y20" s="393"/>
      <c r="Z20" s="393"/>
      <c r="AA20" s="393"/>
      <c r="AB20" s="394"/>
      <c r="AC20" s="48"/>
      <c r="AD20" s="398"/>
      <c r="AE20" s="399"/>
      <c r="AF20" s="400"/>
      <c r="AG20" s="52"/>
    </row>
    <row r="21" spans="1:33" ht="12.75" customHeight="1" thickBot="1">
      <c r="A21" s="52"/>
      <c r="B21" s="506" t="s">
        <v>63</v>
      </c>
      <c r="C21" s="52"/>
      <c r="D21" s="492"/>
      <c r="E21" s="52"/>
      <c r="F21" s="398"/>
      <c r="G21" s="399"/>
      <c r="H21" s="399"/>
      <c r="I21" s="399"/>
      <c r="J21" s="400"/>
      <c r="K21" s="48"/>
      <c r="L21" s="398"/>
      <c r="M21" s="399"/>
      <c r="N21" s="399"/>
      <c r="O21" s="399"/>
      <c r="P21" s="400"/>
      <c r="Q21" s="287"/>
      <c r="R21" s="398"/>
      <c r="S21" s="399"/>
      <c r="T21" s="399"/>
      <c r="U21" s="399"/>
      <c r="V21" s="400"/>
      <c r="W21" s="287"/>
      <c r="X21" s="398"/>
      <c r="Y21" s="399"/>
      <c r="Z21" s="399"/>
      <c r="AA21" s="399"/>
      <c r="AB21" s="400"/>
      <c r="AC21" s="48"/>
      <c r="AD21" s="376" t="s">
        <v>133</v>
      </c>
      <c r="AE21" s="435"/>
      <c r="AF21" s="377"/>
      <c r="AG21" s="52"/>
    </row>
    <row r="22" spans="1:33" ht="12.75" customHeight="1">
      <c r="A22" s="52"/>
      <c r="B22" s="505" t="s">
        <v>64</v>
      </c>
      <c r="C22" s="52"/>
      <c r="D22" s="492"/>
      <c r="E22" s="52"/>
      <c r="F22" s="407" t="s">
        <v>155</v>
      </c>
      <c r="G22" s="438" t="s">
        <v>183</v>
      </c>
      <c r="H22" s="367" t="s">
        <v>156</v>
      </c>
      <c r="I22" s="389" t="s">
        <v>185</v>
      </c>
      <c r="J22" s="362" t="s">
        <v>223</v>
      </c>
      <c r="K22" s="52"/>
      <c r="L22" s="358" t="s">
        <v>155</v>
      </c>
      <c r="M22" s="359" t="s">
        <v>183</v>
      </c>
      <c r="N22" s="367" t="s">
        <v>156</v>
      </c>
      <c r="O22" s="356" t="s">
        <v>185</v>
      </c>
      <c r="P22" s="507" t="s">
        <v>284</v>
      </c>
      <c r="Q22" s="288"/>
      <c r="R22" s="358" t="s">
        <v>155</v>
      </c>
      <c r="S22" s="359" t="s">
        <v>183</v>
      </c>
      <c r="T22" s="367" t="s">
        <v>156</v>
      </c>
      <c r="U22" s="356" t="s">
        <v>185</v>
      </c>
      <c r="V22" s="382" t="s">
        <v>184</v>
      </c>
      <c r="W22" s="288"/>
      <c r="X22" s="358" t="s">
        <v>155</v>
      </c>
      <c r="Y22" s="359" t="s">
        <v>183</v>
      </c>
      <c r="Z22" s="367" t="s">
        <v>156</v>
      </c>
      <c r="AA22" s="356" t="s">
        <v>185</v>
      </c>
      <c r="AB22" s="382" t="s">
        <v>184</v>
      </c>
      <c r="AC22" s="52"/>
      <c r="AD22" s="378"/>
      <c r="AE22" s="436"/>
      <c r="AF22" s="379"/>
      <c r="AG22" s="52"/>
    </row>
    <row r="23" spans="1:33" ht="12.75" customHeight="1">
      <c r="A23" s="52"/>
      <c r="B23" s="505" t="s">
        <v>65</v>
      </c>
      <c r="C23" s="52"/>
      <c r="D23" s="492"/>
      <c r="E23" s="52"/>
      <c r="F23" s="408"/>
      <c r="G23" s="360"/>
      <c r="H23" s="365"/>
      <c r="I23" s="390"/>
      <c r="J23" s="363"/>
      <c r="K23" s="52"/>
      <c r="L23" s="358"/>
      <c r="M23" s="360"/>
      <c r="N23" s="365"/>
      <c r="O23" s="357"/>
      <c r="P23" s="502"/>
      <c r="Q23" s="288"/>
      <c r="R23" s="358"/>
      <c r="S23" s="360"/>
      <c r="T23" s="365"/>
      <c r="U23" s="357"/>
      <c r="V23" s="368"/>
      <c r="W23" s="288"/>
      <c r="X23" s="358"/>
      <c r="Y23" s="360"/>
      <c r="Z23" s="365"/>
      <c r="AA23" s="357"/>
      <c r="AB23" s="368"/>
      <c r="AC23" s="52"/>
      <c r="AD23" s="378"/>
      <c r="AE23" s="436"/>
      <c r="AF23" s="379"/>
      <c r="AG23" s="52"/>
    </row>
    <row r="24" spans="1:33" ht="12.75" customHeight="1">
      <c r="A24" s="52"/>
      <c r="B24" s="505" t="s">
        <v>66</v>
      </c>
      <c r="C24" s="52"/>
      <c r="D24" s="492"/>
      <c r="E24" s="52"/>
      <c r="F24" s="408"/>
      <c r="G24" s="360"/>
      <c r="H24" s="365"/>
      <c r="I24" s="390"/>
      <c r="J24" s="363"/>
      <c r="K24" s="52"/>
      <c r="L24" s="358"/>
      <c r="M24" s="360"/>
      <c r="N24" s="365"/>
      <c r="O24" s="357"/>
      <c r="P24" s="502"/>
      <c r="Q24" s="288"/>
      <c r="R24" s="358"/>
      <c r="S24" s="360"/>
      <c r="T24" s="365"/>
      <c r="U24" s="357"/>
      <c r="V24" s="368"/>
      <c r="W24" s="288"/>
      <c r="X24" s="358"/>
      <c r="Y24" s="360"/>
      <c r="Z24" s="365"/>
      <c r="AA24" s="357"/>
      <c r="AB24" s="368"/>
      <c r="AC24" s="52"/>
      <c r="AD24" s="378"/>
      <c r="AE24" s="436"/>
      <c r="AF24" s="379"/>
      <c r="AG24" s="52"/>
    </row>
    <row r="25" spans="1:33" ht="12.75" customHeight="1" thickBot="1">
      <c r="A25" s="53"/>
      <c r="B25" s="505" t="s">
        <v>67</v>
      </c>
      <c r="C25" s="53"/>
      <c r="D25" s="492"/>
      <c r="E25" s="53"/>
      <c r="F25" s="409"/>
      <c r="G25" s="361"/>
      <c r="H25" s="366"/>
      <c r="I25" s="391"/>
      <c r="J25" s="364"/>
      <c r="K25" s="53"/>
      <c r="L25" s="358"/>
      <c r="M25" s="361"/>
      <c r="N25" s="366"/>
      <c r="O25" s="357"/>
      <c r="P25" s="503"/>
      <c r="Q25" s="289"/>
      <c r="R25" s="358"/>
      <c r="S25" s="361"/>
      <c r="T25" s="366"/>
      <c r="U25" s="357"/>
      <c r="V25" s="369"/>
      <c r="W25" s="289"/>
      <c r="X25" s="358"/>
      <c r="Y25" s="361"/>
      <c r="Z25" s="366"/>
      <c r="AA25" s="357"/>
      <c r="AB25" s="369"/>
      <c r="AC25" s="53"/>
      <c r="AD25" s="378"/>
      <c r="AE25" s="436"/>
      <c r="AF25" s="379"/>
      <c r="AG25" s="53"/>
    </row>
    <row r="26" spans="1:33" ht="12.75" customHeight="1" thickBot="1">
      <c r="A26" s="53"/>
      <c r="B26" s="508" t="s">
        <v>68</v>
      </c>
      <c r="C26" s="53"/>
      <c r="D26" s="509" t="s">
        <v>59</v>
      </c>
      <c r="E26" s="53"/>
      <c r="F26" s="510" t="s">
        <v>59</v>
      </c>
      <c r="G26" s="511"/>
      <c r="H26" s="511"/>
      <c r="I26" s="511"/>
      <c r="J26" s="512"/>
      <c r="K26" s="53"/>
      <c r="L26" s="386" t="s">
        <v>59</v>
      </c>
      <c r="M26" s="387"/>
      <c r="N26" s="387"/>
      <c r="O26" s="387"/>
      <c r="P26" s="388"/>
      <c r="Q26" s="289"/>
      <c r="R26" s="386" t="s">
        <v>59</v>
      </c>
      <c r="S26" s="387"/>
      <c r="T26" s="387"/>
      <c r="U26" s="387"/>
      <c r="V26" s="388"/>
      <c r="W26" s="289"/>
      <c r="X26" s="386" t="s">
        <v>59</v>
      </c>
      <c r="Y26" s="387"/>
      <c r="Z26" s="387"/>
      <c r="AA26" s="387"/>
      <c r="AB26" s="388"/>
      <c r="AC26" s="53"/>
      <c r="AD26" s="378"/>
      <c r="AE26" s="436"/>
      <c r="AF26" s="379"/>
      <c r="AG26" s="53"/>
    </row>
    <row r="27" spans="1:33" ht="12.75" customHeight="1">
      <c r="A27" s="54"/>
      <c r="B27" s="500" t="s">
        <v>69</v>
      </c>
      <c r="C27" s="54"/>
      <c r="D27" s="513" t="s">
        <v>122</v>
      </c>
      <c r="E27" s="54"/>
      <c r="F27" s="407" t="s">
        <v>155</v>
      </c>
      <c r="G27" s="438" t="s">
        <v>183</v>
      </c>
      <c r="H27" s="367" t="s">
        <v>156</v>
      </c>
      <c r="I27" s="389" t="s">
        <v>185</v>
      </c>
      <c r="J27" s="362" t="s">
        <v>223</v>
      </c>
      <c r="K27" s="54"/>
      <c r="L27" s="358" t="s">
        <v>155</v>
      </c>
      <c r="M27" s="359" t="s">
        <v>183</v>
      </c>
      <c r="N27" s="367" t="s">
        <v>156</v>
      </c>
      <c r="O27" s="356" t="s">
        <v>185</v>
      </c>
      <c r="P27" s="382"/>
      <c r="Q27" s="290"/>
      <c r="R27" s="358" t="s">
        <v>155</v>
      </c>
      <c r="S27" s="359" t="s">
        <v>183</v>
      </c>
      <c r="T27" s="367" t="s">
        <v>156</v>
      </c>
      <c r="U27" s="356" t="s">
        <v>185</v>
      </c>
      <c r="V27" s="382" t="s">
        <v>184</v>
      </c>
      <c r="W27" s="290"/>
      <c r="X27" s="358" t="s">
        <v>155</v>
      </c>
      <c r="Y27" s="359" t="s">
        <v>183</v>
      </c>
      <c r="Z27" s="367" t="s">
        <v>156</v>
      </c>
      <c r="AA27" s="356" t="s">
        <v>185</v>
      </c>
      <c r="AB27" s="382" t="s">
        <v>184</v>
      </c>
      <c r="AC27" s="54"/>
      <c r="AD27" s="378"/>
      <c r="AE27" s="436"/>
      <c r="AF27" s="379"/>
      <c r="AG27" s="54"/>
    </row>
    <row r="28" spans="1:33" ht="12.75" customHeight="1">
      <c r="A28" s="54"/>
      <c r="B28" s="505" t="s">
        <v>70</v>
      </c>
      <c r="C28" s="54"/>
      <c r="D28" s="513"/>
      <c r="E28" s="54"/>
      <c r="F28" s="408"/>
      <c r="G28" s="360"/>
      <c r="H28" s="365"/>
      <c r="I28" s="390"/>
      <c r="J28" s="363"/>
      <c r="K28" s="54"/>
      <c r="L28" s="358"/>
      <c r="M28" s="360"/>
      <c r="N28" s="365"/>
      <c r="O28" s="357"/>
      <c r="P28" s="368"/>
      <c r="Q28" s="290"/>
      <c r="R28" s="358"/>
      <c r="S28" s="360"/>
      <c r="T28" s="365"/>
      <c r="U28" s="357"/>
      <c r="V28" s="368"/>
      <c r="W28" s="290"/>
      <c r="X28" s="358"/>
      <c r="Y28" s="360"/>
      <c r="Z28" s="365"/>
      <c r="AA28" s="357"/>
      <c r="AB28" s="368"/>
      <c r="AC28" s="54"/>
      <c r="AD28" s="378"/>
      <c r="AE28" s="436"/>
      <c r="AF28" s="379"/>
      <c r="AG28" s="54"/>
    </row>
    <row r="29" spans="1:33" ht="12.75" customHeight="1" thickBot="1">
      <c r="A29" s="54"/>
      <c r="B29" s="505" t="s">
        <v>71</v>
      </c>
      <c r="C29" s="54"/>
      <c r="D29" s="514"/>
      <c r="E29" s="54"/>
      <c r="F29" s="408"/>
      <c r="G29" s="360"/>
      <c r="H29" s="365"/>
      <c r="I29" s="390"/>
      <c r="J29" s="363"/>
      <c r="K29" s="54"/>
      <c r="L29" s="358"/>
      <c r="M29" s="360"/>
      <c r="N29" s="365"/>
      <c r="O29" s="357"/>
      <c r="P29" s="368"/>
      <c r="Q29" s="290"/>
      <c r="R29" s="358"/>
      <c r="S29" s="360"/>
      <c r="T29" s="365"/>
      <c r="U29" s="357"/>
      <c r="V29" s="368"/>
      <c r="W29" s="290"/>
      <c r="X29" s="358"/>
      <c r="Y29" s="360"/>
      <c r="Z29" s="365"/>
      <c r="AA29" s="357"/>
      <c r="AB29" s="368"/>
      <c r="AC29" s="54"/>
      <c r="AD29" s="378"/>
      <c r="AE29" s="436"/>
      <c r="AF29" s="379"/>
      <c r="AG29" s="54"/>
    </row>
    <row r="30" spans="1:33" ht="12.75" customHeight="1" thickBot="1">
      <c r="A30" s="54"/>
      <c r="B30" s="505" t="s">
        <v>113</v>
      </c>
      <c r="C30" s="54"/>
      <c r="D30" s="515" t="s">
        <v>104</v>
      </c>
      <c r="E30" s="54"/>
      <c r="F30" s="409"/>
      <c r="G30" s="361"/>
      <c r="H30" s="366"/>
      <c r="I30" s="391"/>
      <c r="J30" s="364"/>
      <c r="K30" s="54"/>
      <c r="L30" s="358"/>
      <c r="M30" s="360"/>
      <c r="N30" s="365"/>
      <c r="O30" s="357"/>
      <c r="P30" s="369"/>
      <c r="Q30" s="290"/>
      <c r="R30" s="358"/>
      <c r="S30" s="361"/>
      <c r="T30" s="366"/>
      <c r="U30" s="357"/>
      <c r="V30" s="369"/>
      <c r="W30" s="290"/>
      <c r="X30" s="358"/>
      <c r="Y30" s="361"/>
      <c r="Z30" s="366"/>
      <c r="AA30" s="357"/>
      <c r="AB30" s="369"/>
      <c r="AC30" s="54"/>
      <c r="AD30" s="380"/>
      <c r="AE30" s="437"/>
      <c r="AF30" s="381"/>
      <c r="AG30" s="54"/>
    </row>
    <row r="31" spans="1:33" ht="12.75" customHeight="1" thickBot="1">
      <c r="A31" s="54"/>
      <c r="B31" s="506" t="s">
        <v>114</v>
      </c>
      <c r="C31" s="54"/>
      <c r="D31" s="516"/>
      <c r="E31" s="54"/>
      <c r="F31" s="401" t="s">
        <v>285</v>
      </c>
      <c r="G31" s="402"/>
      <c r="H31" s="392" t="s">
        <v>218</v>
      </c>
      <c r="I31" s="393"/>
      <c r="J31" s="394"/>
      <c r="K31" s="54"/>
      <c r="L31" s="392" t="s">
        <v>218</v>
      </c>
      <c r="M31" s="393"/>
      <c r="N31" s="393"/>
      <c r="O31" s="393"/>
      <c r="P31" s="394"/>
      <c r="Q31" s="290"/>
      <c r="R31" s="386" t="s">
        <v>59</v>
      </c>
      <c r="S31" s="387"/>
      <c r="T31" s="387"/>
      <c r="U31" s="387"/>
      <c r="V31" s="388"/>
      <c r="W31" s="290"/>
      <c r="X31" s="443" t="s">
        <v>59</v>
      </c>
      <c r="Y31" s="444"/>
      <c r="Z31" s="444"/>
      <c r="AA31" s="444"/>
      <c r="AB31" s="445"/>
      <c r="AC31" s="54"/>
      <c r="AD31" s="49"/>
      <c r="AE31" s="50"/>
      <c r="AF31" s="50"/>
      <c r="AG31" s="54"/>
    </row>
    <row r="32" spans="1:33" ht="12.75" customHeight="1">
      <c r="A32" s="54"/>
      <c r="B32" s="506" t="s">
        <v>76</v>
      </c>
      <c r="C32" s="54"/>
      <c r="D32" s="492"/>
      <c r="E32" s="54"/>
      <c r="F32" s="403"/>
      <c r="G32" s="404"/>
      <c r="H32" s="395"/>
      <c r="I32" s="396"/>
      <c r="J32" s="397"/>
      <c r="K32" s="54"/>
      <c r="L32" s="395"/>
      <c r="M32" s="396"/>
      <c r="N32" s="396"/>
      <c r="O32" s="396"/>
      <c r="P32" s="397"/>
      <c r="Q32" s="290"/>
      <c r="R32" s="392" t="s">
        <v>245</v>
      </c>
      <c r="S32" s="393"/>
      <c r="T32" s="393"/>
      <c r="U32" s="393"/>
      <c r="V32" s="394"/>
      <c r="W32" s="290"/>
      <c r="X32" s="446" t="s">
        <v>105</v>
      </c>
      <c r="Y32" s="418"/>
      <c r="Z32" s="418"/>
      <c r="AA32" s="418"/>
      <c r="AB32" s="447"/>
      <c r="AC32" s="517"/>
      <c r="AD32" s="49"/>
      <c r="AE32" s="50"/>
      <c r="AF32" s="50"/>
      <c r="AG32" s="54"/>
    </row>
    <row r="33" spans="1:33" ht="12.75" customHeight="1" thickBot="1">
      <c r="A33" s="55"/>
      <c r="B33" s="506" t="s">
        <v>77</v>
      </c>
      <c r="C33" s="55"/>
      <c r="D33" s="492"/>
      <c r="E33" s="55"/>
      <c r="F33" s="405"/>
      <c r="G33" s="406"/>
      <c r="H33" s="398"/>
      <c r="I33" s="399"/>
      <c r="J33" s="400"/>
      <c r="K33" s="55"/>
      <c r="L33" s="398"/>
      <c r="M33" s="399"/>
      <c r="N33" s="399"/>
      <c r="O33" s="399"/>
      <c r="P33" s="400"/>
      <c r="Q33" s="291"/>
      <c r="R33" s="395"/>
      <c r="S33" s="396"/>
      <c r="T33" s="396"/>
      <c r="U33" s="396"/>
      <c r="V33" s="397"/>
      <c r="W33" s="291"/>
      <c r="X33" s="448"/>
      <c r="Y33" s="415"/>
      <c r="Z33" s="415"/>
      <c r="AA33" s="415"/>
      <c r="AB33" s="449"/>
      <c r="AC33" s="518"/>
      <c r="AD33" s="49"/>
      <c r="AE33" s="50"/>
      <c r="AF33" s="50"/>
      <c r="AG33" s="55"/>
    </row>
    <row r="34" spans="1:33" ht="12.75" customHeight="1">
      <c r="A34" s="56"/>
      <c r="B34" s="505" t="s">
        <v>78</v>
      </c>
      <c r="C34" s="56"/>
      <c r="D34" s="50"/>
      <c r="E34" s="56"/>
      <c r="F34" s="401" t="s">
        <v>286</v>
      </c>
      <c r="G34" s="402"/>
      <c r="H34" s="292"/>
      <c r="I34" s="293"/>
      <c r="J34" s="293"/>
      <c r="K34" s="56"/>
      <c r="L34" s="439" t="s">
        <v>247</v>
      </c>
      <c r="M34" s="438"/>
      <c r="N34" s="373" t="s">
        <v>281</v>
      </c>
      <c r="O34" s="370" t="s">
        <v>243</v>
      </c>
      <c r="P34" s="362" t="s">
        <v>244</v>
      </c>
      <c r="Q34" s="294"/>
      <c r="R34" s="395"/>
      <c r="S34" s="396"/>
      <c r="T34" s="396"/>
      <c r="U34" s="396"/>
      <c r="V34" s="397"/>
      <c r="W34" s="294"/>
      <c r="X34" s="448"/>
      <c r="Y34" s="415"/>
      <c r="Z34" s="415"/>
      <c r="AA34" s="415"/>
      <c r="AB34" s="449"/>
      <c r="AC34" s="519"/>
      <c r="AD34" s="49"/>
      <c r="AE34" s="50"/>
      <c r="AF34" s="50"/>
      <c r="AG34" s="56"/>
    </row>
    <row r="35" spans="1:33" ht="12.75" customHeight="1" thickBot="1">
      <c r="A35" s="57"/>
      <c r="B35" s="520" t="s">
        <v>79</v>
      </c>
      <c r="C35" s="57"/>
      <c r="D35" s="492"/>
      <c r="E35" s="57"/>
      <c r="F35" s="403"/>
      <c r="G35" s="404"/>
      <c r="H35" s="292"/>
      <c r="I35" s="293"/>
      <c r="J35" s="293"/>
      <c r="K35" s="57"/>
      <c r="L35" s="440"/>
      <c r="M35" s="360"/>
      <c r="N35" s="374"/>
      <c r="O35" s="371"/>
      <c r="P35" s="363"/>
      <c r="Q35" s="295"/>
      <c r="R35" s="395"/>
      <c r="S35" s="396"/>
      <c r="T35" s="396"/>
      <c r="U35" s="396"/>
      <c r="V35" s="397"/>
      <c r="W35" s="295"/>
      <c r="X35" s="450"/>
      <c r="Y35" s="414"/>
      <c r="Z35" s="414"/>
      <c r="AA35" s="414"/>
      <c r="AB35" s="451"/>
      <c r="AC35" s="521"/>
      <c r="AD35" s="522"/>
      <c r="AE35" s="50"/>
      <c r="AF35" s="50"/>
      <c r="AG35" s="57"/>
    </row>
    <row r="36" spans="1:33" ht="12.75" customHeight="1" thickBot="1">
      <c r="A36" s="57"/>
      <c r="B36" s="523" t="s">
        <v>80</v>
      </c>
      <c r="C36" s="57"/>
      <c r="D36" s="492"/>
      <c r="E36" s="57"/>
      <c r="F36" s="405"/>
      <c r="G36" s="406"/>
      <c r="H36" s="292"/>
      <c r="I36" s="293"/>
      <c r="J36" s="293"/>
      <c r="K36" s="57"/>
      <c r="L36" s="440"/>
      <c r="M36" s="360"/>
      <c r="N36" s="374"/>
      <c r="O36" s="371"/>
      <c r="P36" s="363"/>
      <c r="Q36" s="295"/>
      <c r="R36" s="395"/>
      <c r="S36" s="396"/>
      <c r="T36" s="396"/>
      <c r="U36" s="396"/>
      <c r="V36" s="397"/>
      <c r="W36" s="295"/>
      <c r="X36" s="392" t="s">
        <v>118</v>
      </c>
      <c r="Y36" s="393"/>
      <c r="Z36" s="393"/>
      <c r="AA36" s="393"/>
      <c r="AB36" s="394"/>
      <c r="AC36" s="57"/>
      <c r="AD36" s="49"/>
      <c r="AE36" s="50"/>
      <c r="AF36" s="50"/>
      <c r="AG36" s="57"/>
    </row>
    <row r="37" spans="1:33" ht="12.75" customHeight="1" thickBot="1">
      <c r="A37" s="57"/>
      <c r="B37" s="524" t="s">
        <v>81</v>
      </c>
      <c r="C37" s="57"/>
      <c r="D37" s="492"/>
      <c r="E37" s="57"/>
      <c r="F37" s="401" t="s">
        <v>287</v>
      </c>
      <c r="G37" s="402"/>
      <c r="H37" s="292"/>
      <c r="I37" s="293"/>
      <c r="J37" s="293"/>
      <c r="K37" s="57"/>
      <c r="L37" s="441"/>
      <c r="M37" s="361"/>
      <c r="N37" s="375"/>
      <c r="O37" s="372"/>
      <c r="P37" s="364"/>
      <c r="Q37" s="295"/>
      <c r="R37" s="395"/>
      <c r="S37" s="396"/>
      <c r="T37" s="396"/>
      <c r="U37" s="396"/>
      <c r="V37" s="397"/>
      <c r="W37" s="295"/>
      <c r="X37" s="395"/>
      <c r="Y37" s="396"/>
      <c r="Z37" s="396"/>
      <c r="AA37" s="396"/>
      <c r="AB37" s="397"/>
      <c r="AC37" s="57"/>
      <c r="AD37" s="49"/>
      <c r="AE37" s="50"/>
      <c r="AF37" s="50"/>
      <c r="AG37" s="57"/>
    </row>
    <row r="38" spans="1:33" ht="12.75" customHeight="1" thickBot="1">
      <c r="A38" s="58"/>
      <c r="B38" s="525" t="s">
        <v>115</v>
      </c>
      <c r="C38" s="58"/>
      <c r="D38" s="492"/>
      <c r="E38" s="58"/>
      <c r="F38" s="403"/>
      <c r="G38" s="404"/>
      <c r="H38" s="292"/>
      <c r="I38" s="293"/>
      <c r="J38" s="293"/>
      <c r="K38" s="58"/>
      <c r="L38" s="292"/>
      <c r="M38" s="293"/>
      <c r="N38" s="293"/>
      <c r="O38" s="293"/>
      <c r="P38" s="293"/>
      <c r="Q38" s="296"/>
      <c r="R38" s="395"/>
      <c r="S38" s="396"/>
      <c r="T38" s="396"/>
      <c r="U38" s="396"/>
      <c r="V38" s="397"/>
      <c r="W38" s="296"/>
      <c r="X38" s="398"/>
      <c r="Y38" s="399"/>
      <c r="Z38" s="399"/>
      <c r="AA38" s="399"/>
      <c r="AB38" s="400"/>
      <c r="AC38" s="58"/>
      <c r="AD38" s="49"/>
      <c r="AE38" s="50"/>
      <c r="AF38" s="50"/>
      <c r="AG38" s="58"/>
    </row>
    <row r="39" spans="1:33" ht="12.75" customHeight="1" thickBot="1">
      <c r="A39" s="60"/>
      <c r="B39" s="526" t="s">
        <v>116</v>
      </c>
      <c r="C39" s="60"/>
      <c r="D39" s="59"/>
      <c r="E39" s="60"/>
      <c r="F39" s="405"/>
      <c r="G39" s="406"/>
      <c r="H39" s="297"/>
      <c r="I39" s="298"/>
      <c r="J39" s="298"/>
      <c r="K39" s="60"/>
      <c r="L39" s="297"/>
      <c r="M39" s="298"/>
      <c r="N39" s="298"/>
      <c r="O39" s="298"/>
      <c r="P39" s="298"/>
      <c r="Q39" s="299"/>
      <c r="R39" s="398"/>
      <c r="S39" s="399"/>
      <c r="T39" s="399"/>
      <c r="U39" s="399"/>
      <c r="V39" s="400"/>
      <c r="W39" s="300"/>
      <c r="X39" s="301"/>
      <c r="Y39" s="302"/>
      <c r="Z39" s="302"/>
      <c r="AA39" s="302"/>
      <c r="AB39" s="303"/>
      <c r="AC39" s="60"/>
      <c r="AD39" s="61"/>
      <c r="AE39" s="62"/>
      <c r="AF39" s="62"/>
      <c r="AG39" s="60"/>
    </row>
    <row r="40" spans="2:33" s="235" customFormat="1" ht="1.5" customHeight="1" thickBot="1">
      <c r="B40" s="236"/>
      <c r="C40" s="236"/>
      <c r="D40" s="236"/>
      <c r="E40" s="236"/>
      <c r="F40" s="236"/>
      <c r="G40" s="236"/>
      <c r="H40" s="236"/>
      <c r="I40" s="236"/>
      <c r="J40" s="236"/>
      <c r="K40" s="236"/>
      <c r="L40" s="236"/>
      <c r="M40" s="236"/>
      <c r="N40" s="236"/>
      <c r="O40" s="236"/>
      <c r="P40" s="236"/>
      <c r="Q40" s="236"/>
      <c r="R40" s="236"/>
      <c r="S40" s="236"/>
      <c r="T40" s="236"/>
      <c r="U40" s="236"/>
      <c r="V40" s="236"/>
      <c r="W40" s="236"/>
      <c r="X40" s="236"/>
      <c r="Y40" s="236"/>
      <c r="Z40" s="236"/>
      <c r="AA40" s="236"/>
      <c r="AB40" s="236"/>
      <c r="AC40" s="236"/>
      <c r="AD40" s="236"/>
      <c r="AE40" s="236"/>
      <c r="AF40" s="236"/>
      <c r="AG40" s="236"/>
    </row>
    <row r="41" spans="1:33" s="137" customFormat="1" ht="12.75" customHeight="1">
      <c r="A41" s="134"/>
      <c r="B41" s="527" t="s">
        <v>82</v>
      </c>
      <c r="C41" s="305"/>
      <c r="D41" s="305"/>
      <c r="E41" s="305"/>
      <c r="F41" s="305"/>
      <c r="G41" s="306"/>
      <c r="H41" s="306"/>
      <c r="I41" s="306"/>
      <c r="J41" s="306"/>
      <c r="K41" s="305"/>
      <c r="L41" s="305"/>
      <c r="M41" s="305"/>
      <c r="N41" s="305"/>
      <c r="O41" s="305"/>
      <c r="P41" s="305"/>
      <c r="Q41" s="305"/>
      <c r="R41" s="305"/>
      <c r="S41" s="305"/>
      <c r="T41" s="305"/>
      <c r="U41" s="305"/>
      <c r="V41" s="305"/>
      <c r="W41" s="305"/>
      <c r="X41" s="305"/>
      <c r="Y41" s="305"/>
      <c r="Z41" s="305"/>
      <c r="AA41" s="305"/>
      <c r="AB41" s="305"/>
      <c r="AC41" s="305"/>
      <c r="AD41" s="305"/>
      <c r="AE41" s="528"/>
      <c r="AF41" s="305"/>
      <c r="AG41" s="134"/>
    </row>
    <row r="42" spans="1:33" s="137" customFormat="1" ht="12.75" customHeight="1" thickBot="1">
      <c r="A42" s="138"/>
      <c r="B42" s="135"/>
      <c r="C42" s="304"/>
      <c r="D42" s="304"/>
      <c r="E42" s="139"/>
      <c r="F42" s="139"/>
      <c r="G42" s="139"/>
      <c r="H42" s="139"/>
      <c r="I42" s="139"/>
      <c r="J42" s="139"/>
      <c r="K42" s="139"/>
      <c r="L42" s="139"/>
      <c r="M42" s="139"/>
      <c r="N42" s="139"/>
      <c r="O42" s="139"/>
      <c r="P42" s="139"/>
      <c r="Q42" s="139"/>
      <c r="R42" s="139"/>
      <c r="S42" s="139"/>
      <c r="T42" s="139"/>
      <c r="U42" s="139"/>
      <c r="V42" s="139"/>
      <c r="W42" s="139"/>
      <c r="X42" s="139"/>
      <c r="Y42" s="139"/>
      <c r="Z42" s="139"/>
      <c r="AA42" s="139"/>
      <c r="AB42" s="139"/>
      <c r="AC42" s="139"/>
      <c r="AD42" s="136"/>
      <c r="AE42" s="136"/>
      <c r="AF42" s="139"/>
      <c r="AG42" s="138"/>
    </row>
    <row r="43" spans="1:33" s="137" customFormat="1" ht="12.75" customHeight="1">
      <c r="A43" s="138"/>
      <c r="B43" s="307"/>
      <c r="C43" s="67" t="s">
        <v>156</v>
      </c>
      <c r="D43" s="67"/>
      <c r="E43" s="144"/>
      <c r="F43" s="308" t="s">
        <v>157</v>
      </c>
      <c r="G43" s="309"/>
      <c r="H43" s="309"/>
      <c r="I43" s="309"/>
      <c r="J43" s="309"/>
      <c r="K43" s="309"/>
      <c r="L43" s="309"/>
      <c r="M43" s="309"/>
      <c r="N43" s="309"/>
      <c r="O43" s="310"/>
      <c r="P43" s="140"/>
      <c r="Q43" s="64" t="s">
        <v>123</v>
      </c>
      <c r="R43" s="141"/>
      <c r="S43" s="311" t="s">
        <v>124</v>
      </c>
      <c r="T43" s="312"/>
      <c r="U43" s="312"/>
      <c r="V43" s="312"/>
      <c r="W43" s="312"/>
      <c r="X43" s="312"/>
      <c r="Y43" s="312"/>
      <c r="Z43" s="312"/>
      <c r="AA43" s="312"/>
      <c r="AB43" s="312"/>
      <c r="AC43" s="312"/>
      <c r="AD43" s="312"/>
      <c r="AE43" s="313"/>
      <c r="AF43" s="139"/>
      <c r="AG43" s="138"/>
    </row>
    <row r="44" spans="1:33" s="137" customFormat="1" ht="12.75" customHeight="1">
      <c r="A44" s="138"/>
      <c r="B44" s="314"/>
      <c r="C44" s="146" t="s">
        <v>188</v>
      </c>
      <c r="D44" s="146"/>
      <c r="E44" s="140"/>
      <c r="F44" s="276" t="s">
        <v>189</v>
      </c>
      <c r="G44" s="277"/>
      <c r="H44" s="277"/>
      <c r="I44" s="277"/>
      <c r="J44" s="277"/>
      <c r="K44" s="277"/>
      <c r="L44" s="277"/>
      <c r="M44" s="277"/>
      <c r="N44" s="277"/>
      <c r="O44" s="278"/>
      <c r="P44" s="142"/>
      <c r="Q44" s="65" t="s">
        <v>83</v>
      </c>
      <c r="R44" s="143"/>
      <c r="S44" s="315" t="s">
        <v>84</v>
      </c>
      <c r="T44" s="316"/>
      <c r="U44" s="316"/>
      <c r="V44" s="316"/>
      <c r="W44" s="316"/>
      <c r="X44" s="316"/>
      <c r="Y44" s="316"/>
      <c r="Z44" s="316"/>
      <c r="AA44" s="316"/>
      <c r="AB44" s="316"/>
      <c r="AC44" s="316"/>
      <c r="AD44" s="316"/>
      <c r="AE44" s="317"/>
      <c r="AF44" s="139"/>
      <c r="AG44" s="138"/>
    </row>
    <row r="45" spans="1:33" s="137" customFormat="1" ht="12.75" customHeight="1">
      <c r="A45" s="138"/>
      <c r="B45" s="318"/>
      <c r="C45" s="147" t="s">
        <v>185</v>
      </c>
      <c r="D45" s="147"/>
      <c r="E45" s="147"/>
      <c r="F45" s="279" t="s">
        <v>190</v>
      </c>
      <c r="G45" s="280"/>
      <c r="H45" s="280"/>
      <c r="I45" s="280"/>
      <c r="J45" s="280"/>
      <c r="K45" s="280"/>
      <c r="L45" s="280"/>
      <c r="M45" s="280"/>
      <c r="N45" s="280"/>
      <c r="O45" s="281"/>
      <c r="P45" s="140"/>
      <c r="Q45" s="66" t="s">
        <v>186</v>
      </c>
      <c r="R45" s="145"/>
      <c r="S45" s="319" t="s">
        <v>187</v>
      </c>
      <c r="T45" s="320"/>
      <c r="U45" s="320"/>
      <c r="V45" s="320"/>
      <c r="W45" s="320"/>
      <c r="X45" s="320"/>
      <c r="Y45" s="320"/>
      <c r="Z45" s="320"/>
      <c r="AA45" s="320"/>
      <c r="AB45" s="320"/>
      <c r="AC45" s="320"/>
      <c r="AD45" s="320"/>
      <c r="AE45" s="321"/>
      <c r="AF45" s="139"/>
      <c r="AG45" s="138"/>
    </row>
    <row r="46" spans="1:33" s="137" customFormat="1" ht="12.75" customHeight="1">
      <c r="A46" s="138"/>
      <c r="B46" s="318"/>
      <c r="C46" s="322" t="s">
        <v>248</v>
      </c>
      <c r="D46" s="147"/>
      <c r="E46" s="147"/>
      <c r="F46" s="323" t="s">
        <v>249</v>
      </c>
      <c r="G46" s="529"/>
      <c r="H46" s="280"/>
      <c r="I46" s="280"/>
      <c r="J46" s="280"/>
      <c r="K46" s="280"/>
      <c r="L46" s="280"/>
      <c r="M46" s="280"/>
      <c r="N46" s="280"/>
      <c r="O46" s="281"/>
      <c r="P46" s="140"/>
      <c r="Q46" s="67" t="s">
        <v>106</v>
      </c>
      <c r="R46" s="257"/>
      <c r="S46" s="324" t="s">
        <v>107</v>
      </c>
      <c r="T46" s="320"/>
      <c r="U46" s="320"/>
      <c r="V46" s="320"/>
      <c r="W46" s="320"/>
      <c r="X46" s="320"/>
      <c r="Y46" s="320"/>
      <c r="Z46" s="320"/>
      <c r="AA46" s="320"/>
      <c r="AB46" s="320"/>
      <c r="AC46" s="320"/>
      <c r="AD46" s="320"/>
      <c r="AE46" s="321"/>
      <c r="AF46" s="139"/>
      <c r="AG46" s="138"/>
    </row>
    <row r="47" spans="1:33" s="137" customFormat="1" ht="12.75" customHeight="1">
      <c r="A47" s="138"/>
      <c r="B47" s="314"/>
      <c r="C47" s="63" t="s">
        <v>155</v>
      </c>
      <c r="D47" s="63"/>
      <c r="E47" s="145"/>
      <c r="F47" s="273" t="s">
        <v>158</v>
      </c>
      <c r="G47" s="274"/>
      <c r="H47" s="274"/>
      <c r="I47" s="274"/>
      <c r="J47" s="280"/>
      <c r="K47" s="280"/>
      <c r="L47" s="280"/>
      <c r="M47" s="280"/>
      <c r="N47" s="280"/>
      <c r="O47" s="275"/>
      <c r="P47" s="144"/>
      <c r="Q47" s="256" t="s">
        <v>211</v>
      </c>
      <c r="R47" s="257"/>
      <c r="S47" s="325" t="s">
        <v>212</v>
      </c>
      <c r="T47" s="320"/>
      <c r="U47" s="320"/>
      <c r="V47" s="320"/>
      <c r="W47" s="320"/>
      <c r="X47" s="320"/>
      <c r="Y47" s="320"/>
      <c r="Z47" s="320"/>
      <c r="AA47" s="320"/>
      <c r="AB47" s="320"/>
      <c r="AC47" s="320"/>
      <c r="AD47" s="320"/>
      <c r="AE47" s="321"/>
      <c r="AF47" s="139"/>
      <c r="AG47" s="138"/>
    </row>
    <row r="48" spans="1:33" s="137" customFormat="1" ht="12.75" customHeight="1">
      <c r="A48" s="138"/>
      <c r="B48" s="326"/>
      <c r="C48" s="148" t="s">
        <v>183</v>
      </c>
      <c r="D48" s="148"/>
      <c r="E48" s="145"/>
      <c r="F48" s="327" t="s">
        <v>191</v>
      </c>
      <c r="G48" s="530"/>
      <c r="H48" s="280"/>
      <c r="I48" s="280"/>
      <c r="J48" s="280"/>
      <c r="K48" s="280"/>
      <c r="L48" s="280"/>
      <c r="M48" s="280"/>
      <c r="N48" s="280"/>
      <c r="O48" s="281"/>
      <c r="P48" s="144"/>
      <c r="Q48" s="328" t="s">
        <v>246</v>
      </c>
      <c r="R48" s="145"/>
      <c r="S48" s="329" t="s">
        <v>250</v>
      </c>
      <c r="T48" s="330"/>
      <c r="U48" s="330"/>
      <c r="V48" s="330"/>
      <c r="W48" s="330"/>
      <c r="X48" s="330"/>
      <c r="Y48" s="330"/>
      <c r="Z48" s="330"/>
      <c r="AA48" s="330"/>
      <c r="AB48" s="330"/>
      <c r="AC48" s="330"/>
      <c r="AD48" s="330"/>
      <c r="AE48" s="331"/>
      <c r="AF48" s="139"/>
      <c r="AG48" s="138"/>
    </row>
    <row r="49" spans="1:33" s="137" customFormat="1" ht="12.75" customHeight="1">
      <c r="A49" s="138"/>
      <c r="B49" s="326"/>
      <c r="C49" s="332" t="s">
        <v>251</v>
      </c>
      <c r="D49" s="148"/>
      <c r="E49" s="145"/>
      <c r="F49" s="333" t="s">
        <v>252</v>
      </c>
      <c r="G49" s="531"/>
      <c r="H49" s="269"/>
      <c r="I49" s="269"/>
      <c r="J49" s="269"/>
      <c r="K49" s="269"/>
      <c r="L49" s="269"/>
      <c r="M49" s="269"/>
      <c r="N49" s="269"/>
      <c r="O49" s="270"/>
      <c r="P49" s="144"/>
      <c r="Q49" s="334" t="s">
        <v>278</v>
      </c>
      <c r="R49" s="335"/>
      <c r="S49" s="336" t="s">
        <v>288</v>
      </c>
      <c r="T49" s="337"/>
      <c r="U49" s="271"/>
      <c r="V49" s="271"/>
      <c r="W49" s="271"/>
      <c r="X49" s="271"/>
      <c r="Y49" s="271"/>
      <c r="Z49" s="271"/>
      <c r="AA49" s="271"/>
      <c r="AB49" s="271"/>
      <c r="AC49" s="271"/>
      <c r="AD49" s="271"/>
      <c r="AE49" s="272"/>
      <c r="AF49" s="141"/>
      <c r="AG49" s="138"/>
    </row>
    <row r="50" spans="1:33" s="137" customFormat="1" ht="12.75" customHeight="1">
      <c r="A50" s="138"/>
      <c r="B50" s="326"/>
      <c r="C50" s="334" t="s">
        <v>289</v>
      </c>
      <c r="D50" s="148"/>
      <c r="E50" s="145"/>
      <c r="F50" s="336" t="s">
        <v>290</v>
      </c>
      <c r="G50" s="531"/>
      <c r="H50" s="269"/>
      <c r="I50" s="269"/>
      <c r="J50" s="269"/>
      <c r="K50" s="269"/>
      <c r="L50" s="269"/>
      <c r="M50" s="269"/>
      <c r="N50" s="269"/>
      <c r="O50" s="270"/>
      <c r="P50" s="532"/>
      <c r="Q50" s="533" t="s">
        <v>291</v>
      </c>
      <c r="R50" s="532"/>
      <c r="S50" s="534" t="s">
        <v>292</v>
      </c>
      <c r="T50" s="337"/>
      <c r="U50" s="271"/>
      <c r="V50" s="271"/>
      <c r="W50" s="271"/>
      <c r="X50" s="271"/>
      <c r="Y50" s="271"/>
      <c r="Z50" s="271"/>
      <c r="AA50" s="271"/>
      <c r="AB50" s="271"/>
      <c r="AC50" s="271"/>
      <c r="AD50" s="271"/>
      <c r="AE50" s="272"/>
      <c r="AF50" s="141"/>
      <c r="AG50" s="138"/>
    </row>
    <row r="51" spans="1:33" s="137" customFormat="1" ht="12.75" customHeight="1" thickBot="1">
      <c r="A51" s="138"/>
      <c r="B51" s="338"/>
      <c r="C51" s="68" t="s">
        <v>253</v>
      </c>
      <c r="D51" s="68"/>
      <c r="E51" s="140"/>
      <c r="F51" s="339" t="s">
        <v>254</v>
      </c>
      <c r="G51" s="340"/>
      <c r="H51" s="340"/>
      <c r="I51" s="340"/>
      <c r="J51" s="340"/>
      <c r="K51" s="340"/>
      <c r="L51" s="340"/>
      <c r="M51" s="340"/>
      <c r="N51" s="340"/>
      <c r="O51" s="341"/>
      <c r="P51" s="535"/>
      <c r="Q51" s="355" t="s">
        <v>223</v>
      </c>
      <c r="R51" s="536"/>
      <c r="S51" s="342" t="s">
        <v>159</v>
      </c>
      <c r="T51" s="343"/>
      <c r="U51" s="343"/>
      <c r="V51" s="343"/>
      <c r="W51" s="343"/>
      <c r="X51" s="343"/>
      <c r="Y51" s="343"/>
      <c r="Z51" s="343"/>
      <c r="AA51" s="343"/>
      <c r="AB51" s="343"/>
      <c r="AC51" s="343"/>
      <c r="AD51" s="343"/>
      <c r="AE51" s="344"/>
      <c r="AF51" s="535"/>
      <c r="AG51" s="138"/>
    </row>
    <row r="52" spans="1:33" s="137" customFormat="1" ht="12.75" customHeight="1" thickBot="1">
      <c r="A52" s="138"/>
      <c r="B52" s="345"/>
      <c r="C52" s="346"/>
      <c r="D52" s="346"/>
      <c r="E52" s="346"/>
      <c r="F52" s="346"/>
      <c r="G52" s="346"/>
      <c r="H52" s="346"/>
      <c r="I52" s="346"/>
      <c r="J52" s="346"/>
      <c r="K52" s="346"/>
      <c r="L52" s="346"/>
      <c r="M52" s="346"/>
      <c r="N52" s="346"/>
      <c r="O52" s="346"/>
      <c r="P52" s="347"/>
      <c r="Q52" s="347"/>
      <c r="R52" s="347"/>
      <c r="S52" s="347"/>
      <c r="T52" s="347"/>
      <c r="U52" s="347"/>
      <c r="V52" s="347"/>
      <c r="W52" s="347"/>
      <c r="X52" s="347"/>
      <c r="Y52" s="347"/>
      <c r="Z52" s="347"/>
      <c r="AA52" s="347"/>
      <c r="AB52" s="347"/>
      <c r="AC52" s="347"/>
      <c r="AD52" s="348"/>
      <c r="AE52" s="348"/>
      <c r="AF52" s="347"/>
      <c r="AG52" s="138"/>
    </row>
    <row r="53" spans="1:33" s="137" customFormat="1" ht="1.5" customHeight="1" thickBot="1">
      <c r="A53" s="42"/>
      <c r="B53" s="43"/>
      <c r="C53" s="43"/>
      <c r="D53" s="43"/>
      <c r="E53" s="43"/>
      <c r="F53" s="43"/>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138"/>
    </row>
    <row r="54" spans="1:33" s="137" customFormat="1" ht="12.75" customHeight="1">
      <c r="A54" s="149"/>
      <c r="B54" s="150"/>
      <c r="C54" s="150"/>
      <c r="D54" s="150"/>
      <c r="E54" s="150"/>
      <c r="F54" s="150"/>
      <c r="G54" s="150"/>
      <c r="H54" s="150"/>
      <c r="I54" s="150"/>
      <c r="J54" s="150"/>
      <c r="K54" s="150"/>
      <c r="L54" s="151"/>
      <c r="M54" s="152"/>
      <c r="N54" s="153"/>
      <c r="O54" s="153"/>
      <c r="P54" s="154"/>
      <c r="Q54" s="152"/>
      <c r="R54" s="154"/>
      <c r="S54" s="154"/>
      <c r="T54" s="154"/>
      <c r="U54" s="154"/>
      <c r="V54" s="152"/>
      <c r="W54" s="154"/>
      <c r="X54" s="154"/>
      <c r="Y54" s="154"/>
      <c r="Z54" s="154"/>
      <c r="AA54" s="152"/>
      <c r="AB54" s="154"/>
      <c r="AC54" s="154"/>
      <c r="AD54" s="154"/>
      <c r="AE54" s="154"/>
      <c r="AF54" s="154"/>
      <c r="AG54" s="138"/>
    </row>
    <row r="55" spans="1:33" s="42" customFormat="1" ht="11.25" customHeight="1" thickBot="1">
      <c r="A55" s="156"/>
      <c r="B55" s="268" t="s">
        <v>192</v>
      </c>
      <c r="C55" s="157"/>
      <c r="D55" s="157"/>
      <c r="E55" s="157"/>
      <c r="F55" s="157"/>
      <c r="G55" s="157"/>
      <c r="H55" s="157"/>
      <c r="I55" s="157"/>
      <c r="J55" s="157"/>
      <c r="K55" s="157"/>
      <c r="L55" s="158"/>
      <c r="M55" s="160"/>
      <c r="N55" s="160"/>
      <c r="O55" s="160"/>
      <c r="P55" s="160"/>
      <c r="Q55" s="160"/>
      <c r="R55" s="160"/>
      <c r="S55" s="160"/>
      <c r="T55" s="442" t="s">
        <v>85</v>
      </c>
      <c r="U55" s="442"/>
      <c r="V55" s="442"/>
      <c r="W55" s="442"/>
      <c r="X55" s="442"/>
      <c r="Y55" s="442"/>
      <c r="Z55" s="442"/>
      <c r="AA55" s="442"/>
      <c r="AB55" s="442"/>
      <c r="AC55" s="160"/>
      <c r="AD55" s="160"/>
      <c r="AE55" s="160"/>
      <c r="AF55" s="160"/>
      <c r="AG55" s="43"/>
    </row>
    <row r="56" spans="1:33" s="155" customFormat="1" ht="9.75" customHeight="1" thickBot="1">
      <c r="A56" s="161"/>
      <c r="B56" s="162"/>
      <c r="C56" s="162"/>
      <c r="D56" s="162"/>
      <c r="E56" s="162"/>
      <c r="F56" s="162"/>
      <c r="G56" s="157"/>
      <c r="H56" s="157"/>
      <c r="I56" s="163"/>
      <c r="J56" s="163"/>
      <c r="K56" s="162"/>
      <c r="L56" s="164"/>
      <c r="M56" s="159"/>
      <c r="N56" s="165"/>
      <c r="O56" s="165"/>
      <c r="P56" s="166"/>
      <c r="Q56" s="165"/>
      <c r="R56" s="166"/>
      <c r="S56" s="167"/>
      <c r="T56" s="166"/>
      <c r="U56" s="166"/>
      <c r="V56" s="165"/>
      <c r="W56" s="166"/>
      <c r="X56" s="166"/>
      <c r="Y56" s="166"/>
      <c r="Z56" s="166"/>
      <c r="AA56" s="165"/>
      <c r="AB56" s="166"/>
      <c r="AC56" s="166"/>
      <c r="AD56" s="166"/>
      <c r="AE56" s="166"/>
      <c r="AF56" s="166"/>
      <c r="AG56" s="149"/>
    </row>
    <row r="57" spans="1:33" s="155" customFormat="1" ht="9.75" customHeight="1" thickBot="1">
      <c r="A57" s="168"/>
      <c r="B57" s="169"/>
      <c r="C57" s="169">
        <f>H82/H80</f>
        <v>0</v>
      </c>
      <c r="D57" s="169"/>
      <c r="E57" s="169"/>
      <c r="F57" s="169"/>
      <c r="G57" s="170"/>
      <c r="H57" s="171" t="s">
        <v>175</v>
      </c>
      <c r="I57" s="163"/>
      <c r="J57" s="157"/>
      <c r="K57" s="169"/>
      <c r="L57" s="158"/>
      <c r="M57" s="160"/>
      <c r="N57" s="159"/>
      <c r="O57" s="172"/>
      <c r="P57" s="537"/>
      <c r="Q57" s="172"/>
      <c r="R57" s="160"/>
      <c r="S57" s="245" t="s">
        <v>86</v>
      </c>
      <c r="T57" s="246" t="s">
        <v>87</v>
      </c>
      <c r="U57" s="247" t="s">
        <v>89</v>
      </c>
      <c r="V57" s="246" t="s">
        <v>90</v>
      </c>
      <c r="W57" s="246"/>
      <c r="X57" s="246" t="s">
        <v>91</v>
      </c>
      <c r="Y57" s="538" t="s">
        <v>193</v>
      </c>
      <c r="Z57" s="539" t="s">
        <v>92</v>
      </c>
      <c r="AA57" s="166"/>
      <c r="AB57" s="165"/>
      <c r="AC57" s="166"/>
      <c r="AD57" s="166"/>
      <c r="AE57" s="166"/>
      <c r="AF57" s="166"/>
      <c r="AG57" s="156"/>
    </row>
    <row r="58" spans="1:33" s="155" customFormat="1" ht="9.75" customHeight="1">
      <c r="A58" s="156"/>
      <c r="B58" s="173"/>
      <c r="C58" s="173"/>
      <c r="D58" s="173"/>
      <c r="E58" s="173"/>
      <c r="F58" s="173"/>
      <c r="G58" s="174" t="s">
        <v>117</v>
      </c>
      <c r="H58" s="264">
        <v>1</v>
      </c>
      <c r="I58" s="163"/>
      <c r="J58" s="258"/>
      <c r="K58" s="173"/>
      <c r="L58" s="175"/>
      <c r="M58" s="176"/>
      <c r="N58" s="160"/>
      <c r="O58" s="177"/>
      <c r="P58" s="540"/>
      <c r="Q58" s="177"/>
      <c r="R58" s="177" t="s">
        <v>117</v>
      </c>
      <c r="S58" s="541">
        <v>20</v>
      </c>
      <c r="T58" s="541" t="s">
        <v>94</v>
      </c>
      <c r="U58" s="541" t="s">
        <v>43</v>
      </c>
      <c r="V58" s="541" t="s">
        <v>43</v>
      </c>
      <c r="W58" s="178"/>
      <c r="X58" s="541" t="s">
        <v>43</v>
      </c>
      <c r="Y58" s="541" t="s">
        <v>43</v>
      </c>
      <c r="Z58" s="541">
        <v>1</v>
      </c>
      <c r="AA58" s="166"/>
      <c r="AB58" s="165"/>
      <c r="AC58" s="166"/>
      <c r="AD58" s="166"/>
      <c r="AE58" s="166"/>
      <c r="AF58" s="166"/>
      <c r="AG58" s="161"/>
    </row>
    <row r="59" spans="1:33" s="155" customFormat="1" ht="9.75" customHeight="1">
      <c r="A59" s="156"/>
      <c r="B59" s="173"/>
      <c r="C59" s="173"/>
      <c r="D59" s="173"/>
      <c r="E59" s="173"/>
      <c r="F59" s="173"/>
      <c r="G59" s="174" t="s">
        <v>160</v>
      </c>
      <c r="H59" s="248">
        <v>2.25</v>
      </c>
      <c r="I59" s="163"/>
      <c r="J59" s="258"/>
      <c r="K59" s="173"/>
      <c r="L59" s="175"/>
      <c r="M59" s="176"/>
      <c r="N59" s="176"/>
      <c r="O59" s="177"/>
      <c r="P59" s="540"/>
      <c r="Q59" s="177"/>
      <c r="R59" s="177" t="s">
        <v>160</v>
      </c>
      <c r="S59" s="542">
        <v>150</v>
      </c>
      <c r="T59" s="542" t="s">
        <v>95</v>
      </c>
      <c r="U59" s="542" t="s">
        <v>43</v>
      </c>
      <c r="V59" s="542">
        <v>4</v>
      </c>
      <c r="W59" s="179"/>
      <c r="X59" s="542">
        <v>1</v>
      </c>
      <c r="Y59" s="542">
        <v>1</v>
      </c>
      <c r="Z59" s="542">
        <v>1</v>
      </c>
      <c r="AA59" s="166"/>
      <c r="AB59" s="165"/>
      <c r="AC59" s="166"/>
      <c r="AD59" s="166"/>
      <c r="AE59" s="166"/>
      <c r="AF59" s="166"/>
      <c r="AG59" s="168"/>
    </row>
    <row r="60" spans="1:33" s="155" customFormat="1" ht="9.75" customHeight="1">
      <c r="A60" s="156"/>
      <c r="B60" s="173"/>
      <c r="C60" s="173"/>
      <c r="D60" s="173"/>
      <c r="E60" s="173"/>
      <c r="F60" s="173"/>
      <c r="G60" s="249" t="s">
        <v>224</v>
      </c>
      <c r="H60" s="248">
        <v>0.75</v>
      </c>
      <c r="I60" s="163"/>
      <c r="J60" s="259"/>
      <c r="K60" s="173"/>
      <c r="L60" s="180"/>
      <c r="M60" s="181"/>
      <c r="N60" s="176"/>
      <c r="O60" s="182"/>
      <c r="P60" s="540"/>
      <c r="Q60" s="182"/>
      <c r="R60" s="182" t="s">
        <v>224</v>
      </c>
      <c r="S60" s="542">
        <v>20</v>
      </c>
      <c r="T60" s="542" t="s">
        <v>94</v>
      </c>
      <c r="U60" s="542" t="s">
        <v>43</v>
      </c>
      <c r="V60" s="542" t="s">
        <v>43</v>
      </c>
      <c r="W60" s="179"/>
      <c r="X60" s="542" t="s">
        <v>43</v>
      </c>
      <c r="Y60" s="542" t="s">
        <v>43</v>
      </c>
      <c r="Z60" s="542">
        <v>1</v>
      </c>
      <c r="AA60" s="166"/>
      <c r="AB60" s="165"/>
      <c r="AC60" s="166"/>
      <c r="AD60" s="166"/>
      <c r="AE60" s="166"/>
      <c r="AF60" s="166"/>
      <c r="AG60" s="156"/>
    </row>
    <row r="61" spans="1:33" s="155" customFormat="1" ht="9.75" customHeight="1">
      <c r="A61" s="156"/>
      <c r="B61" s="173"/>
      <c r="C61" s="173"/>
      <c r="D61" s="173"/>
      <c r="E61" s="173"/>
      <c r="F61" s="173"/>
      <c r="G61" s="183" t="s">
        <v>225</v>
      </c>
      <c r="H61" s="248">
        <v>0.5</v>
      </c>
      <c r="I61" s="163"/>
      <c r="J61" s="260"/>
      <c r="K61" s="173"/>
      <c r="L61" s="184"/>
      <c r="M61" s="185"/>
      <c r="N61" s="181"/>
      <c r="O61" s="186"/>
      <c r="P61" s="540"/>
      <c r="Q61" s="186"/>
      <c r="R61" s="186" t="s">
        <v>225</v>
      </c>
      <c r="S61" s="542">
        <v>150</v>
      </c>
      <c r="T61" s="542" t="s">
        <v>95</v>
      </c>
      <c r="U61" s="542" t="s">
        <v>43</v>
      </c>
      <c r="V61" s="542">
        <v>4</v>
      </c>
      <c r="W61" s="179"/>
      <c r="X61" s="542">
        <v>1</v>
      </c>
      <c r="Y61" s="542">
        <v>1</v>
      </c>
      <c r="Z61" s="542">
        <v>1</v>
      </c>
      <c r="AA61" s="166"/>
      <c r="AB61" s="165"/>
      <c r="AC61" s="166"/>
      <c r="AD61" s="166"/>
      <c r="AE61" s="166"/>
      <c r="AF61" s="166"/>
      <c r="AG61" s="156"/>
    </row>
    <row r="62" spans="1:33" s="155" customFormat="1" ht="9.75" customHeight="1">
      <c r="A62" s="156"/>
      <c r="B62" s="173"/>
      <c r="C62" s="173"/>
      <c r="D62" s="173"/>
      <c r="E62" s="173"/>
      <c r="F62" s="173"/>
      <c r="G62" s="198" t="s">
        <v>161</v>
      </c>
      <c r="H62" s="248">
        <v>11</v>
      </c>
      <c r="I62" s="163"/>
      <c r="J62" s="260"/>
      <c r="K62" s="173"/>
      <c r="L62" s="188"/>
      <c r="M62" s="189"/>
      <c r="N62" s="189"/>
      <c r="O62" s="172"/>
      <c r="P62" s="540"/>
      <c r="Q62" s="172"/>
      <c r="R62" s="202" t="s">
        <v>161</v>
      </c>
      <c r="S62" s="542">
        <v>50</v>
      </c>
      <c r="T62" s="542" t="s">
        <v>95</v>
      </c>
      <c r="U62" s="542" t="s">
        <v>43</v>
      </c>
      <c r="V62" s="542">
        <v>4</v>
      </c>
      <c r="W62" s="179"/>
      <c r="X62" s="542">
        <v>1</v>
      </c>
      <c r="Y62" s="542">
        <v>1</v>
      </c>
      <c r="Z62" s="542">
        <v>1</v>
      </c>
      <c r="AA62" s="166"/>
      <c r="AB62" s="165"/>
      <c r="AC62" s="166"/>
      <c r="AD62" s="166"/>
      <c r="AE62" s="166"/>
      <c r="AF62" s="166"/>
      <c r="AG62" s="156"/>
    </row>
    <row r="63" spans="1:33" s="155" customFormat="1" ht="9.75" customHeight="1">
      <c r="A63" s="156"/>
      <c r="B63" s="173"/>
      <c r="C63" s="173"/>
      <c r="D63" s="173"/>
      <c r="E63" s="173"/>
      <c r="F63" s="173"/>
      <c r="G63" s="206" t="s">
        <v>194</v>
      </c>
      <c r="H63" s="248">
        <v>5</v>
      </c>
      <c r="I63" s="163"/>
      <c r="J63" s="260"/>
      <c r="K63" s="173"/>
      <c r="L63" s="191"/>
      <c r="M63" s="192"/>
      <c r="N63" s="192"/>
      <c r="O63" s="193"/>
      <c r="P63" s="540"/>
      <c r="Q63" s="193"/>
      <c r="R63" s="207" t="s">
        <v>194</v>
      </c>
      <c r="S63" s="542">
        <v>20</v>
      </c>
      <c r="T63" s="542" t="s">
        <v>95</v>
      </c>
      <c r="U63" s="542" t="s">
        <v>43</v>
      </c>
      <c r="V63" s="542">
        <v>4</v>
      </c>
      <c r="W63" s="179"/>
      <c r="X63" s="543">
        <v>1</v>
      </c>
      <c r="Y63" s="542" t="s">
        <v>43</v>
      </c>
      <c r="Z63" s="542">
        <v>1</v>
      </c>
      <c r="AA63" s="166"/>
      <c r="AB63" s="165"/>
      <c r="AC63" s="166"/>
      <c r="AD63" s="166"/>
      <c r="AE63" s="166"/>
      <c r="AF63" s="166"/>
      <c r="AG63" s="156"/>
    </row>
    <row r="64" spans="1:33" s="155" customFormat="1" ht="9.75" customHeight="1">
      <c r="A64" s="156"/>
      <c r="B64" s="173"/>
      <c r="C64" s="173"/>
      <c r="D64" s="173"/>
      <c r="E64" s="173"/>
      <c r="F64" s="173"/>
      <c r="G64" s="183" t="s">
        <v>195</v>
      </c>
      <c r="H64" s="248">
        <v>12</v>
      </c>
      <c r="I64" s="163"/>
      <c r="J64" s="260"/>
      <c r="K64" s="173"/>
      <c r="L64" s="195"/>
      <c r="M64" s="196"/>
      <c r="N64" s="192"/>
      <c r="O64" s="172"/>
      <c r="P64" s="540"/>
      <c r="Q64" s="172"/>
      <c r="R64" s="186" t="s">
        <v>195</v>
      </c>
      <c r="S64" s="542">
        <v>120</v>
      </c>
      <c r="T64" s="542" t="s">
        <v>95</v>
      </c>
      <c r="U64" s="542" t="s">
        <v>43</v>
      </c>
      <c r="V64" s="542">
        <v>4</v>
      </c>
      <c r="W64" s="179"/>
      <c r="X64" s="543">
        <v>1</v>
      </c>
      <c r="Y64" s="543" t="s">
        <v>43</v>
      </c>
      <c r="Z64" s="542">
        <v>1</v>
      </c>
      <c r="AA64" s="166"/>
      <c r="AB64" s="165"/>
      <c r="AC64" s="166"/>
      <c r="AD64" s="166"/>
      <c r="AE64" s="166"/>
      <c r="AF64" s="166"/>
      <c r="AG64" s="156"/>
    </row>
    <row r="65" spans="1:33" s="155" customFormat="1" ht="9.75" customHeight="1">
      <c r="A65" s="156"/>
      <c r="B65" s="173"/>
      <c r="C65" s="173"/>
      <c r="D65" s="173"/>
      <c r="E65" s="173"/>
      <c r="F65" s="173"/>
      <c r="G65" s="265" t="s">
        <v>226</v>
      </c>
      <c r="H65" s="248">
        <v>0</v>
      </c>
      <c r="I65" s="163"/>
      <c r="J65" s="260"/>
      <c r="K65" s="173"/>
      <c r="L65" s="199"/>
      <c r="M65" s="200"/>
      <c r="N65" s="196"/>
      <c r="O65" s="201"/>
      <c r="P65" s="540"/>
      <c r="Q65" s="201"/>
      <c r="R65" s="201" t="s">
        <v>226</v>
      </c>
      <c r="S65" s="542">
        <v>150</v>
      </c>
      <c r="T65" s="542" t="s">
        <v>95</v>
      </c>
      <c r="U65" s="542" t="s">
        <v>43</v>
      </c>
      <c r="V65" s="542">
        <v>4</v>
      </c>
      <c r="W65" s="179"/>
      <c r="X65" s="543">
        <v>1</v>
      </c>
      <c r="Y65" s="542">
        <v>1</v>
      </c>
      <c r="Z65" s="542">
        <v>1</v>
      </c>
      <c r="AA65" s="166"/>
      <c r="AB65" s="165"/>
      <c r="AC65" s="166"/>
      <c r="AD65" s="166"/>
      <c r="AE65" s="166"/>
      <c r="AF65" s="166"/>
      <c r="AG65" s="156"/>
    </row>
    <row r="66" spans="1:33" s="155" customFormat="1" ht="9.75" customHeight="1">
      <c r="A66" s="156"/>
      <c r="B66" s="173"/>
      <c r="C66" s="173"/>
      <c r="D66" s="173"/>
      <c r="E66" s="173"/>
      <c r="F66" s="173"/>
      <c r="G66" s="266" t="s">
        <v>227</v>
      </c>
      <c r="H66" s="248">
        <v>0</v>
      </c>
      <c r="I66" s="163"/>
      <c r="J66" s="260"/>
      <c r="K66" s="173"/>
      <c r="L66" s="184"/>
      <c r="M66" s="185"/>
      <c r="N66" s="200"/>
      <c r="O66" s="202"/>
      <c r="P66" s="540"/>
      <c r="Q66" s="202"/>
      <c r="R66" s="349" t="s">
        <v>227</v>
      </c>
      <c r="S66" s="542">
        <v>10</v>
      </c>
      <c r="T66" s="542" t="s">
        <v>94</v>
      </c>
      <c r="U66" s="542" t="s">
        <v>43</v>
      </c>
      <c r="V66" s="542">
        <v>4</v>
      </c>
      <c r="W66" s="179"/>
      <c r="X66" s="543">
        <v>1</v>
      </c>
      <c r="Y66" s="542" t="s">
        <v>43</v>
      </c>
      <c r="Z66" s="542">
        <v>1</v>
      </c>
      <c r="AA66" s="166"/>
      <c r="AB66" s="165"/>
      <c r="AC66" s="166"/>
      <c r="AD66" s="166"/>
      <c r="AE66" s="166"/>
      <c r="AF66" s="166"/>
      <c r="AG66" s="156"/>
    </row>
    <row r="67" spans="1:33" s="155" customFormat="1" ht="9.75" customHeight="1">
      <c r="A67" s="156"/>
      <c r="B67" s="173"/>
      <c r="C67" s="173"/>
      <c r="D67" s="173"/>
      <c r="E67" s="173"/>
      <c r="F67" s="173"/>
      <c r="G67" s="351" t="s">
        <v>293</v>
      </c>
      <c r="H67" s="248">
        <v>5</v>
      </c>
      <c r="I67" s="163"/>
      <c r="J67" s="260"/>
      <c r="K67" s="173"/>
      <c r="L67" s="204"/>
      <c r="M67" s="205"/>
      <c r="N67" s="185"/>
      <c r="O67" s="197"/>
      <c r="P67" s="540"/>
      <c r="Q67" s="197"/>
      <c r="R67" s="352" t="s">
        <v>293</v>
      </c>
      <c r="S67" s="542">
        <v>10</v>
      </c>
      <c r="T67" s="542" t="s">
        <v>94</v>
      </c>
      <c r="U67" s="542" t="s">
        <v>43</v>
      </c>
      <c r="V67" s="543" t="s">
        <v>43</v>
      </c>
      <c r="W67" s="544"/>
      <c r="X67" s="543" t="s">
        <v>43</v>
      </c>
      <c r="Y67" s="543" t="s">
        <v>43</v>
      </c>
      <c r="Z67" s="542">
        <v>1</v>
      </c>
      <c r="AA67" s="166"/>
      <c r="AB67" s="165"/>
      <c r="AC67" s="166"/>
      <c r="AD67" s="166"/>
      <c r="AE67" s="166"/>
      <c r="AF67" s="166"/>
      <c r="AG67" s="156"/>
    </row>
    <row r="68" spans="1:33" s="155" customFormat="1" ht="9.75" customHeight="1">
      <c r="A68" s="156"/>
      <c r="B68" s="173"/>
      <c r="C68" s="173"/>
      <c r="D68" s="173"/>
      <c r="E68" s="173"/>
      <c r="F68" s="173"/>
      <c r="G68" s="203" t="s">
        <v>162</v>
      </c>
      <c r="H68" s="248">
        <v>10</v>
      </c>
      <c r="I68" s="163"/>
      <c r="J68" s="260"/>
      <c r="K68" s="173"/>
      <c r="L68" s="204"/>
      <c r="M68" s="205"/>
      <c r="N68" s="185"/>
      <c r="O68" s="197"/>
      <c r="P68" s="540"/>
      <c r="Q68" s="197"/>
      <c r="R68" s="193" t="s">
        <v>162</v>
      </c>
      <c r="S68" s="542">
        <v>50</v>
      </c>
      <c r="T68" s="542" t="s">
        <v>95</v>
      </c>
      <c r="U68" s="542" t="s">
        <v>43</v>
      </c>
      <c r="V68" s="542">
        <v>4</v>
      </c>
      <c r="W68" s="179"/>
      <c r="X68" s="543">
        <v>1</v>
      </c>
      <c r="Y68" s="542">
        <v>1</v>
      </c>
      <c r="Z68" s="542">
        <v>1</v>
      </c>
      <c r="AA68" s="166"/>
      <c r="AB68" s="165"/>
      <c r="AC68" s="166"/>
      <c r="AD68" s="166"/>
      <c r="AE68" s="166"/>
      <c r="AF68" s="166"/>
      <c r="AG68" s="156"/>
    </row>
    <row r="69" spans="1:33" s="155" customFormat="1" ht="9.75" customHeight="1">
      <c r="A69" s="156"/>
      <c r="B69" s="173"/>
      <c r="C69" s="173"/>
      <c r="D69" s="173"/>
      <c r="E69" s="173"/>
      <c r="F69" s="173"/>
      <c r="G69" s="208" t="s">
        <v>196</v>
      </c>
      <c r="H69" s="248">
        <v>11</v>
      </c>
      <c r="I69" s="163"/>
      <c r="J69" s="260"/>
      <c r="K69" s="173"/>
      <c r="L69" s="204"/>
      <c r="M69" s="205"/>
      <c r="N69" s="185"/>
      <c r="O69" s="197"/>
      <c r="P69" s="540"/>
      <c r="Q69" s="190"/>
      <c r="R69" s="211" t="s">
        <v>196</v>
      </c>
      <c r="S69" s="542">
        <v>20</v>
      </c>
      <c r="T69" s="542" t="s">
        <v>94</v>
      </c>
      <c r="U69" s="542" t="s">
        <v>43</v>
      </c>
      <c r="V69" s="543" t="s">
        <v>43</v>
      </c>
      <c r="W69" s="544"/>
      <c r="X69" s="543" t="s">
        <v>43</v>
      </c>
      <c r="Y69" s="543" t="s">
        <v>43</v>
      </c>
      <c r="Z69" s="542">
        <v>1</v>
      </c>
      <c r="AA69" s="166"/>
      <c r="AB69" s="165"/>
      <c r="AC69" s="166"/>
      <c r="AD69" s="166"/>
      <c r="AE69" s="166"/>
      <c r="AF69" s="166"/>
      <c r="AG69" s="156"/>
    </row>
    <row r="70" spans="1:33" s="155" customFormat="1" ht="9.75" customHeight="1">
      <c r="A70" s="156"/>
      <c r="B70" s="173"/>
      <c r="C70" s="173"/>
      <c r="D70" s="173"/>
      <c r="E70" s="350"/>
      <c r="F70" s="350"/>
      <c r="G70" s="351" t="s">
        <v>253</v>
      </c>
      <c r="H70" s="248">
        <v>3</v>
      </c>
      <c r="I70" s="163"/>
      <c r="J70" s="260"/>
      <c r="K70" s="173"/>
      <c r="L70" s="204"/>
      <c r="M70" s="205"/>
      <c r="N70" s="185"/>
      <c r="O70" s="197"/>
      <c r="P70" s="540"/>
      <c r="Q70" s="190"/>
      <c r="R70" s="352" t="s">
        <v>253</v>
      </c>
      <c r="S70" s="542">
        <v>30</v>
      </c>
      <c r="T70" s="542" t="s">
        <v>95</v>
      </c>
      <c r="U70" s="542" t="s">
        <v>43</v>
      </c>
      <c r="V70" s="542">
        <v>4</v>
      </c>
      <c r="W70" s="179"/>
      <c r="X70" s="543">
        <v>1</v>
      </c>
      <c r="Y70" s="542">
        <v>1</v>
      </c>
      <c r="Z70" s="542">
        <v>1</v>
      </c>
      <c r="AA70" s="166"/>
      <c r="AB70" s="165"/>
      <c r="AC70" s="166"/>
      <c r="AD70" s="166"/>
      <c r="AE70" s="166"/>
      <c r="AF70" s="166"/>
      <c r="AG70" s="156"/>
    </row>
    <row r="71" spans="1:33" s="155" customFormat="1" ht="9.75" customHeight="1">
      <c r="A71" s="156"/>
      <c r="B71" s="173"/>
      <c r="C71" s="173"/>
      <c r="D71" s="173"/>
      <c r="E71" s="173"/>
      <c r="F71" s="173"/>
      <c r="G71" s="266" t="s">
        <v>294</v>
      </c>
      <c r="H71" s="248">
        <v>3</v>
      </c>
      <c r="I71" s="163"/>
      <c r="J71" s="260"/>
      <c r="K71" s="173"/>
      <c r="L71" s="204"/>
      <c r="M71" s="205"/>
      <c r="N71" s="185"/>
      <c r="O71" s="197"/>
      <c r="P71" s="540"/>
      <c r="Q71" s="190"/>
      <c r="R71" s="349" t="s">
        <v>294</v>
      </c>
      <c r="S71" s="542">
        <v>30</v>
      </c>
      <c r="T71" s="542" t="s">
        <v>95</v>
      </c>
      <c r="U71" s="542" t="s">
        <v>43</v>
      </c>
      <c r="V71" s="542">
        <v>4</v>
      </c>
      <c r="W71" s="179"/>
      <c r="X71" s="543">
        <v>1</v>
      </c>
      <c r="Y71" s="542">
        <v>1</v>
      </c>
      <c r="Z71" s="542">
        <v>1</v>
      </c>
      <c r="AA71" s="166"/>
      <c r="AB71" s="165"/>
      <c r="AC71" s="166"/>
      <c r="AD71" s="166"/>
      <c r="AE71" s="166"/>
      <c r="AF71" s="166"/>
      <c r="AG71" s="156"/>
    </row>
    <row r="72" spans="1:33" s="155" customFormat="1" ht="9.75" customHeight="1">
      <c r="A72" s="156"/>
      <c r="B72" s="173"/>
      <c r="C72" s="173"/>
      <c r="D72" s="173"/>
      <c r="E72" s="173"/>
      <c r="F72" s="173"/>
      <c r="G72" s="187" t="s">
        <v>255</v>
      </c>
      <c r="H72" s="248">
        <v>3</v>
      </c>
      <c r="I72" s="163"/>
      <c r="J72" s="260"/>
      <c r="K72" s="173"/>
      <c r="L72" s="209"/>
      <c r="M72" s="210"/>
      <c r="N72" s="176"/>
      <c r="O72" s="190"/>
      <c r="P72" s="540"/>
      <c r="Q72" s="172"/>
      <c r="R72" s="190" t="s">
        <v>255</v>
      </c>
      <c r="S72" s="542">
        <v>20</v>
      </c>
      <c r="T72" s="542" t="s">
        <v>94</v>
      </c>
      <c r="U72" s="542" t="s">
        <v>43</v>
      </c>
      <c r="V72" s="542" t="s">
        <v>43</v>
      </c>
      <c r="W72" s="179"/>
      <c r="X72" s="542" t="s">
        <v>43</v>
      </c>
      <c r="Y72" s="542" t="s">
        <v>43</v>
      </c>
      <c r="Z72" s="542">
        <v>1</v>
      </c>
      <c r="AA72" s="166"/>
      <c r="AB72" s="165"/>
      <c r="AC72" s="166"/>
      <c r="AD72" s="166"/>
      <c r="AE72" s="166"/>
      <c r="AF72" s="166"/>
      <c r="AG72" s="156"/>
    </row>
    <row r="73" spans="1:33" s="155" customFormat="1" ht="9.75" customHeight="1">
      <c r="A73" s="156"/>
      <c r="B73" s="173"/>
      <c r="C73" s="173"/>
      <c r="D73" s="173"/>
      <c r="E73" s="173"/>
      <c r="F73" s="173"/>
      <c r="G73" s="194" t="s">
        <v>210</v>
      </c>
      <c r="H73" s="248">
        <v>1</v>
      </c>
      <c r="I73" s="163"/>
      <c r="J73" s="260"/>
      <c r="K73" s="173"/>
      <c r="L73" s="209"/>
      <c r="M73" s="210"/>
      <c r="N73" s="176"/>
      <c r="O73" s="190"/>
      <c r="P73" s="540"/>
      <c r="Q73" s="172"/>
      <c r="R73" s="197" t="s">
        <v>210</v>
      </c>
      <c r="S73" s="542">
        <v>10</v>
      </c>
      <c r="T73" s="542" t="s">
        <v>94</v>
      </c>
      <c r="U73" s="542" t="s">
        <v>43</v>
      </c>
      <c r="V73" s="543" t="s">
        <v>43</v>
      </c>
      <c r="W73" s="544"/>
      <c r="X73" s="543" t="s">
        <v>43</v>
      </c>
      <c r="Y73" s="543" t="s">
        <v>43</v>
      </c>
      <c r="Z73" s="542">
        <v>1</v>
      </c>
      <c r="AA73" s="166"/>
      <c r="AB73" s="165"/>
      <c r="AC73" s="166"/>
      <c r="AD73" s="166"/>
      <c r="AE73" s="166"/>
      <c r="AF73" s="166"/>
      <c r="AG73" s="156"/>
    </row>
    <row r="74" spans="1:33" s="155" customFormat="1" ht="9.75" customHeight="1">
      <c r="A74" s="156"/>
      <c r="B74" s="173"/>
      <c r="C74" s="173"/>
      <c r="D74" s="173"/>
      <c r="E74" s="173"/>
      <c r="F74" s="173"/>
      <c r="G74" s="545" t="s">
        <v>295</v>
      </c>
      <c r="H74" s="248">
        <v>1.5</v>
      </c>
      <c r="I74" s="163"/>
      <c r="J74" s="260"/>
      <c r="K74" s="173"/>
      <c r="L74" s="209"/>
      <c r="M74" s="210"/>
      <c r="N74" s="176"/>
      <c r="O74" s="190"/>
      <c r="P74" s="540"/>
      <c r="Q74" s="172"/>
      <c r="R74" s="546" t="s">
        <v>295</v>
      </c>
      <c r="S74" s="542">
        <v>10</v>
      </c>
      <c r="T74" s="542" t="s">
        <v>94</v>
      </c>
      <c r="U74" s="542" t="s">
        <v>43</v>
      </c>
      <c r="V74" s="543" t="s">
        <v>43</v>
      </c>
      <c r="W74" s="544"/>
      <c r="X74" s="543" t="s">
        <v>43</v>
      </c>
      <c r="Y74" s="543" t="s">
        <v>43</v>
      </c>
      <c r="Z74" s="542">
        <v>1</v>
      </c>
      <c r="AA74" s="166"/>
      <c r="AB74" s="165"/>
      <c r="AC74" s="166"/>
      <c r="AD74" s="166"/>
      <c r="AE74" s="166"/>
      <c r="AF74" s="166"/>
      <c r="AG74" s="156"/>
    </row>
    <row r="75" spans="1:33" s="155" customFormat="1" ht="9.75" customHeight="1">
      <c r="A75" s="156"/>
      <c r="B75" s="173"/>
      <c r="C75" s="173"/>
      <c r="D75" s="173"/>
      <c r="E75" s="173"/>
      <c r="F75" s="173"/>
      <c r="G75" s="547" t="s">
        <v>296</v>
      </c>
      <c r="H75" s="248">
        <v>1</v>
      </c>
      <c r="I75" s="163"/>
      <c r="J75" s="260"/>
      <c r="K75" s="173"/>
      <c r="L75" s="209"/>
      <c r="M75" s="210"/>
      <c r="N75" s="176"/>
      <c r="O75" s="190"/>
      <c r="P75" s="540"/>
      <c r="Q75" s="172"/>
      <c r="R75" s="548" t="s">
        <v>296</v>
      </c>
      <c r="S75" s="542">
        <v>10</v>
      </c>
      <c r="T75" s="542" t="s">
        <v>94</v>
      </c>
      <c r="U75" s="542" t="s">
        <v>43</v>
      </c>
      <c r="V75" s="542" t="s">
        <v>43</v>
      </c>
      <c r="W75" s="179"/>
      <c r="X75" s="542" t="s">
        <v>43</v>
      </c>
      <c r="Y75" s="542" t="s">
        <v>43</v>
      </c>
      <c r="Z75" s="542">
        <v>1</v>
      </c>
      <c r="AA75" s="166"/>
      <c r="AB75" s="165"/>
      <c r="AC75" s="166"/>
      <c r="AD75" s="166"/>
      <c r="AE75" s="166"/>
      <c r="AF75" s="166"/>
      <c r="AG75" s="156"/>
    </row>
    <row r="76" spans="1:33" s="155" customFormat="1" ht="9.75" customHeight="1" thickBot="1">
      <c r="A76" s="156"/>
      <c r="B76" s="173"/>
      <c r="C76" s="173"/>
      <c r="D76" s="173"/>
      <c r="E76" s="173"/>
      <c r="F76" s="173"/>
      <c r="G76" s="212" t="s">
        <v>163</v>
      </c>
      <c r="H76" s="250">
        <v>2</v>
      </c>
      <c r="I76" s="163"/>
      <c r="J76" s="260"/>
      <c r="K76" s="173"/>
      <c r="L76" s="209"/>
      <c r="M76" s="210"/>
      <c r="N76" s="176"/>
      <c r="O76" s="172"/>
      <c r="P76" s="540"/>
      <c r="Q76" s="172"/>
      <c r="R76" s="213" t="s">
        <v>163</v>
      </c>
      <c r="S76" s="549">
        <v>20</v>
      </c>
      <c r="T76" s="549" t="s">
        <v>95</v>
      </c>
      <c r="U76" s="550" t="s">
        <v>43</v>
      </c>
      <c r="V76" s="549">
        <v>4</v>
      </c>
      <c r="W76" s="551"/>
      <c r="X76" s="550">
        <v>1</v>
      </c>
      <c r="Y76" s="549">
        <v>1</v>
      </c>
      <c r="Z76" s="549">
        <v>1</v>
      </c>
      <c r="AA76" s="166"/>
      <c r="AB76" s="165"/>
      <c r="AC76" s="166"/>
      <c r="AD76" s="166"/>
      <c r="AE76" s="166"/>
      <c r="AF76" s="166"/>
      <c r="AG76" s="156"/>
    </row>
    <row r="77" spans="1:33" s="155" customFormat="1" ht="9.75" customHeight="1">
      <c r="A77" s="214"/>
      <c r="B77" s="215"/>
      <c r="C77" s="215"/>
      <c r="D77" s="215"/>
      <c r="E77" s="215"/>
      <c r="F77" s="215"/>
      <c r="G77" s="163"/>
      <c r="H77" s="216"/>
      <c r="I77" s="163"/>
      <c r="J77" s="163"/>
      <c r="K77" s="215"/>
      <c r="L77" s="164"/>
      <c r="M77" s="159"/>
      <c r="N77" s="159"/>
      <c r="O77" s="159"/>
      <c r="P77" s="202"/>
      <c r="Q77" s="251"/>
      <c r="R77" s="202"/>
      <c r="S77" s="251"/>
      <c r="T77" s="252"/>
      <c r="U77" s="251"/>
      <c r="V77" s="252"/>
      <c r="W77" s="252"/>
      <c r="X77" s="252"/>
      <c r="Y77" s="252"/>
      <c r="Z77" s="252"/>
      <c r="AA77" s="252"/>
      <c r="AB77" s="252"/>
      <c r="AC77" s="252"/>
      <c r="AD77" s="252"/>
      <c r="AE77" s="252"/>
      <c r="AF77" s="252"/>
      <c r="AG77" s="156"/>
    </row>
    <row r="78" spans="1:33" s="155" customFormat="1" ht="9.75" customHeight="1">
      <c r="A78" s="217"/>
      <c r="B78" s="215"/>
      <c r="C78" s="215"/>
      <c r="D78" s="215"/>
      <c r="E78" s="215"/>
      <c r="F78" s="157"/>
      <c r="G78" s="219" t="s">
        <v>197</v>
      </c>
      <c r="H78" s="220">
        <v>4</v>
      </c>
      <c r="I78" s="163"/>
      <c r="J78" s="163"/>
      <c r="K78" s="163"/>
      <c r="L78" s="164"/>
      <c r="M78" s="159"/>
      <c r="N78" s="159"/>
      <c r="O78" s="159"/>
      <c r="P78" s="160"/>
      <c r="Q78" s="159"/>
      <c r="R78" s="160"/>
      <c r="S78" s="160"/>
      <c r="T78" s="160"/>
      <c r="U78" s="159"/>
      <c r="V78" s="160"/>
      <c r="W78" s="160"/>
      <c r="X78" s="160"/>
      <c r="Y78" s="160"/>
      <c r="Z78" s="160"/>
      <c r="AA78" s="160"/>
      <c r="AB78" s="160"/>
      <c r="AC78" s="160"/>
      <c r="AD78" s="160"/>
      <c r="AE78" s="160"/>
      <c r="AF78" s="160"/>
      <c r="AG78" s="214"/>
    </row>
    <row r="79" spans="1:33" s="221" customFormat="1" ht="9.75" customHeight="1">
      <c r="A79" s="217"/>
      <c r="B79" s="215"/>
      <c r="C79" s="215"/>
      <c r="D79" s="215"/>
      <c r="E79" s="215"/>
      <c r="F79" s="163"/>
      <c r="G79" s="219"/>
      <c r="H79" s="223"/>
      <c r="I79" s="163"/>
      <c r="J79" s="222"/>
      <c r="K79" s="163"/>
      <c r="L79" s="224"/>
      <c r="M79" s="552"/>
      <c r="N79" s="160"/>
      <c r="O79" s="160"/>
      <c r="P79" s="160"/>
      <c r="Q79" s="159"/>
      <c r="R79" s="160"/>
      <c r="S79" s="159"/>
      <c r="T79" s="253" t="s">
        <v>86</v>
      </c>
      <c r="U79" s="159"/>
      <c r="V79" s="159"/>
      <c r="W79" s="253" t="s">
        <v>89</v>
      </c>
      <c r="X79" s="159" t="s">
        <v>96</v>
      </c>
      <c r="Y79" s="159"/>
      <c r="Z79" s="253" t="s">
        <v>193</v>
      </c>
      <c r="AA79" s="159"/>
      <c r="AB79" s="159"/>
      <c r="AC79" s="159"/>
      <c r="AD79" s="159"/>
      <c r="AE79" s="159"/>
      <c r="AF79" s="159"/>
      <c r="AG79" s="217"/>
    </row>
    <row r="80" spans="1:33" s="221" customFormat="1" ht="9.75" customHeight="1">
      <c r="A80" s="217"/>
      <c r="B80" s="215"/>
      <c r="C80" s="215"/>
      <c r="D80" s="215"/>
      <c r="E80" s="215"/>
      <c r="F80" s="157"/>
      <c r="G80" s="219" t="s">
        <v>198</v>
      </c>
      <c r="H80" s="254">
        <v>12</v>
      </c>
      <c r="I80" s="163"/>
      <c r="J80" s="163"/>
      <c r="K80" s="163"/>
      <c r="L80" s="164"/>
      <c r="M80" s="159"/>
      <c r="N80" s="159"/>
      <c r="O80" s="159"/>
      <c r="P80" s="159"/>
      <c r="Q80" s="159"/>
      <c r="R80" s="160"/>
      <c r="S80" s="159"/>
      <c r="T80" s="253" t="s">
        <v>87</v>
      </c>
      <c r="U80" s="159"/>
      <c r="V80" s="159"/>
      <c r="W80" s="253" t="s">
        <v>90</v>
      </c>
      <c r="X80" s="159" t="s">
        <v>97</v>
      </c>
      <c r="Y80" s="159"/>
      <c r="Z80" s="253" t="s">
        <v>92</v>
      </c>
      <c r="AA80" s="159"/>
      <c r="AB80" s="159"/>
      <c r="AC80" s="159"/>
      <c r="AD80" s="159"/>
      <c r="AE80" s="159"/>
      <c r="AF80" s="159"/>
      <c r="AG80" s="217"/>
    </row>
    <row r="81" spans="1:34" s="155" customFormat="1" ht="9.75" customHeight="1">
      <c r="A81" s="238"/>
      <c r="B81" s="215"/>
      <c r="C81" s="215"/>
      <c r="D81" s="215"/>
      <c r="E81" s="215"/>
      <c r="F81" s="239"/>
      <c r="G81" s="163"/>
      <c r="H81" s="157"/>
      <c r="I81" s="163"/>
      <c r="J81" s="163"/>
      <c r="K81" s="239"/>
      <c r="L81" s="164"/>
      <c r="M81" s="159"/>
      <c r="N81" s="159"/>
      <c r="O81" s="159"/>
      <c r="P81" s="159"/>
      <c r="Q81" s="255"/>
      <c r="R81" s="160"/>
      <c r="S81" s="159"/>
      <c r="T81" s="253" t="s">
        <v>88</v>
      </c>
      <c r="U81" s="255"/>
      <c r="V81" s="159"/>
      <c r="W81" s="253" t="s">
        <v>91</v>
      </c>
      <c r="X81" s="159" t="s">
        <v>98</v>
      </c>
      <c r="Y81" s="159"/>
      <c r="Z81" s="253" t="s">
        <v>93</v>
      </c>
      <c r="AA81" s="159"/>
      <c r="AB81" s="159"/>
      <c r="AC81" s="159"/>
      <c r="AD81" s="159"/>
      <c r="AE81" s="159"/>
      <c r="AF81" s="159"/>
      <c r="AG81" s="217"/>
      <c r="AH81" s="225"/>
    </row>
    <row r="82" spans="1:34" s="155" customFormat="1" ht="9.75" customHeight="1">
      <c r="A82" s="217"/>
      <c r="B82" s="218"/>
      <c r="C82" s="239"/>
      <c r="D82" s="239"/>
      <c r="E82" s="173"/>
      <c r="F82" s="173"/>
      <c r="G82" s="163"/>
      <c r="H82" s="157"/>
      <c r="I82" s="226"/>
      <c r="J82" s="163"/>
      <c r="K82" s="163"/>
      <c r="L82" s="164"/>
      <c r="M82" s="159"/>
      <c r="N82" s="159"/>
      <c r="O82" s="159"/>
      <c r="P82" s="159"/>
      <c r="Q82" s="159"/>
      <c r="R82" s="160"/>
      <c r="S82" s="159"/>
      <c r="T82" s="160"/>
      <c r="U82" s="159"/>
      <c r="V82" s="159"/>
      <c r="W82" s="159"/>
      <c r="X82" s="160"/>
      <c r="Y82" s="159"/>
      <c r="Z82" s="159"/>
      <c r="AA82" s="159"/>
      <c r="AB82" s="160"/>
      <c r="AC82" s="159"/>
      <c r="AD82" s="159"/>
      <c r="AE82" s="159"/>
      <c r="AF82" s="159"/>
      <c r="AG82" s="238"/>
      <c r="AH82" s="227"/>
    </row>
    <row r="83" spans="1:34" s="155" customFormat="1" ht="9.75" customHeight="1">
      <c r="A83" s="228"/>
      <c r="B83" s="218"/>
      <c r="C83" s="219"/>
      <c r="D83" s="219"/>
      <c r="E83" s="173"/>
      <c r="F83" s="173"/>
      <c r="G83" s="163"/>
      <c r="H83" s="229"/>
      <c r="I83" s="226"/>
      <c r="J83" s="163"/>
      <c r="K83" s="219"/>
      <c r="L83" s="164"/>
      <c r="M83" s="159"/>
      <c r="N83" s="159"/>
      <c r="O83" s="159"/>
      <c r="P83" s="159"/>
      <c r="Q83" s="172"/>
      <c r="R83" s="160"/>
      <c r="S83" s="159"/>
      <c r="T83" s="442" t="s">
        <v>99</v>
      </c>
      <c r="U83" s="442"/>
      <c r="V83" s="442"/>
      <c r="W83" s="442"/>
      <c r="X83" s="442"/>
      <c r="Y83" s="442"/>
      <c r="Z83" s="442"/>
      <c r="AA83" s="442"/>
      <c r="AB83" s="442"/>
      <c r="AC83" s="442"/>
      <c r="AD83" s="160"/>
      <c r="AE83" s="160"/>
      <c r="AF83" s="160"/>
      <c r="AG83" s="217"/>
      <c r="AH83" s="227"/>
    </row>
    <row r="84" spans="1:33" s="155" customFormat="1" ht="9.75" customHeight="1" thickBot="1">
      <c r="A84" s="230"/>
      <c r="B84" s="231"/>
      <c r="C84" s="232"/>
      <c r="D84" s="232"/>
      <c r="E84" s="232"/>
      <c r="F84" s="232"/>
      <c r="G84" s="232"/>
      <c r="H84" s="232"/>
      <c r="I84" s="232"/>
      <c r="J84" s="232"/>
      <c r="K84" s="232"/>
      <c r="L84" s="233"/>
      <c r="M84" s="234"/>
      <c r="N84" s="234"/>
      <c r="O84" s="234"/>
      <c r="P84" s="234"/>
      <c r="Q84" s="234"/>
      <c r="R84" s="234"/>
      <c r="S84" s="234"/>
      <c r="T84" s="234"/>
      <c r="U84" s="234"/>
      <c r="V84" s="234"/>
      <c r="W84" s="234"/>
      <c r="X84" s="234"/>
      <c r="Y84" s="234"/>
      <c r="Z84" s="234"/>
      <c r="AA84" s="234"/>
      <c r="AB84" s="234"/>
      <c r="AC84" s="234"/>
      <c r="AD84" s="234"/>
      <c r="AE84" s="234"/>
      <c r="AF84" s="234"/>
      <c r="AG84" s="228"/>
    </row>
    <row r="85" spans="1:33" s="155" customFormat="1" ht="1.5" customHeight="1">
      <c r="A85" s="235"/>
      <c r="B85" s="236"/>
      <c r="C85" s="236"/>
      <c r="D85" s="236"/>
      <c r="E85" s="236"/>
      <c r="F85" s="236"/>
      <c r="G85" s="236"/>
      <c r="H85" s="236"/>
      <c r="I85" s="236"/>
      <c r="J85" s="236"/>
      <c r="K85" s="236"/>
      <c r="L85" s="236"/>
      <c r="M85" s="236"/>
      <c r="N85" s="236"/>
      <c r="O85" s="236"/>
      <c r="P85" s="236"/>
      <c r="Q85" s="236"/>
      <c r="R85" s="236"/>
      <c r="S85" s="236"/>
      <c r="T85" s="236"/>
      <c r="U85" s="236"/>
      <c r="V85" s="236"/>
      <c r="W85" s="236"/>
      <c r="X85" s="236"/>
      <c r="Y85" s="236"/>
      <c r="Z85" s="236"/>
      <c r="AA85" s="236"/>
      <c r="AB85" s="236"/>
      <c r="AC85" s="236"/>
      <c r="AD85" s="236"/>
      <c r="AE85" s="236"/>
      <c r="AF85" s="236"/>
      <c r="AG85" s="163"/>
    </row>
    <row r="86" spans="1:32" s="235" customFormat="1" ht="11.25" customHeight="1">
      <c r="A86" s="553"/>
      <c r="B86" s="553"/>
      <c r="C86" s="553"/>
      <c r="D86" s="553"/>
      <c r="E86" s="553"/>
      <c r="F86" s="553"/>
      <c r="G86" s="553"/>
      <c r="H86" s="553"/>
      <c r="I86" s="553"/>
      <c r="J86" s="553"/>
      <c r="K86" s="553"/>
      <c r="L86" s="553"/>
      <c r="M86" s="553"/>
      <c r="N86" s="553"/>
      <c r="O86" s="553"/>
      <c r="P86" s="553"/>
      <c r="Q86" s="553"/>
      <c r="R86" s="553"/>
      <c r="S86" s="553"/>
      <c r="T86" s="553"/>
      <c r="U86" s="553"/>
      <c r="V86" s="553"/>
      <c r="W86" s="553"/>
      <c r="X86" s="553"/>
      <c r="Y86" s="553"/>
      <c r="Z86" s="553"/>
      <c r="AA86" s="553"/>
      <c r="AB86" s="553"/>
      <c r="AC86" s="553"/>
      <c r="AD86" s="553"/>
      <c r="AE86" s="553"/>
      <c r="AF86" s="553"/>
    </row>
    <row r="87" spans="1:33" s="137" customFormat="1" ht="12.75">
      <c r="A87" s="554"/>
      <c r="C87" s="554"/>
      <c r="D87" s="554"/>
      <c r="E87" s="554"/>
      <c r="F87" s="554"/>
      <c r="G87" s="554"/>
      <c r="H87" s="554"/>
      <c r="K87" s="554"/>
      <c r="Q87" s="554"/>
      <c r="W87" s="554"/>
      <c r="AC87" s="554"/>
      <c r="AG87" s="554"/>
    </row>
    <row r="88" spans="18:28" s="137" customFormat="1" ht="12.75">
      <c r="R88" s="555"/>
      <c r="S88" s="555"/>
      <c r="T88" s="555"/>
      <c r="U88" s="555"/>
      <c r="V88" s="555"/>
      <c r="X88" s="555"/>
      <c r="Y88" s="555"/>
      <c r="Z88" s="555"/>
      <c r="AA88" s="555"/>
      <c r="AB88" s="555"/>
    </row>
    <row r="89" spans="18:28" s="137" customFormat="1" ht="12.75">
      <c r="R89" s="555"/>
      <c r="S89" s="555"/>
      <c r="T89" s="555"/>
      <c r="U89" s="555"/>
      <c r="V89" s="555"/>
      <c r="X89" s="555"/>
      <c r="Y89" s="555"/>
      <c r="Z89" s="555"/>
      <c r="AA89" s="555"/>
      <c r="AB89" s="555"/>
    </row>
    <row r="90" spans="18:28" s="137" customFormat="1" ht="12.75">
      <c r="R90" s="555"/>
      <c r="S90" s="555"/>
      <c r="T90" s="555"/>
      <c r="U90" s="555"/>
      <c r="V90" s="555"/>
      <c r="X90" s="555"/>
      <c r="Y90" s="555"/>
      <c r="Z90" s="555"/>
      <c r="AA90" s="555"/>
      <c r="AB90" s="555"/>
    </row>
    <row r="91" spans="18:28" s="137" customFormat="1" ht="12.75">
      <c r="R91" s="555"/>
      <c r="S91" s="555"/>
      <c r="T91" s="555"/>
      <c r="U91" s="555"/>
      <c r="V91" s="555"/>
      <c r="X91" s="555"/>
      <c r="Y91" s="555"/>
      <c r="Z91" s="555"/>
      <c r="AA91" s="555"/>
      <c r="AB91" s="555"/>
    </row>
    <row r="92" spans="18:28" s="137" customFormat="1" ht="12.75">
      <c r="R92" s="555"/>
      <c r="S92" s="555"/>
      <c r="T92" s="555"/>
      <c r="U92" s="555"/>
      <c r="V92" s="555"/>
      <c r="X92" s="555"/>
      <c r="Y92" s="555"/>
      <c r="Z92" s="555"/>
      <c r="AA92" s="555"/>
      <c r="AB92" s="555"/>
    </row>
    <row r="93" spans="18:28" s="137" customFormat="1" ht="12.75">
      <c r="R93" s="555"/>
      <c r="S93" s="555"/>
      <c r="T93" s="555"/>
      <c r="U93" s="555"/>
      <c r="V93" s="555"/>
      <c r="X93" s="555"/>
      <c r="Y93" s="555"/>
      <c r="Z93" s="555"/>
      <c r="AA93" s="555"/>
      <c r="AB93" s="555"/>
    </row>
    <row r="94" spans="18:28" s="137" customFormat="1" ht="12.75">
      <c r="R94" s="555"/>
      <c r="S94" s="555"/>
      <c r="T94" s="555"/>
      <c r="U94" s="555"/>
      <c r="V94" s="555"/>
      <c r="X94" s="555"/>
      <c r="Y94" s="555"/>
      <c r="Z94" s="555"/>
      <c r="AA94" s="555"/>
      <c r="AB94" s="555"/>
    </row>
    <row r="95" s="137" customFormat="1" ht="12.75"/>
    <row r="96" s="137" customFormat="1" ht="12.75"/>
    <row r="97" s="137" customFormat="1" ht="12.75"/>
    <row r="98" s="137" customFormat="1" ht="12.75"/>
    <row r="99" s="137" customFormat="1" ht="12.75"/>
    <row r="100" spans="1:33" ht="12.75">
      <c r="A100" s="137"/>
      <c r="B100" s="137"/>
      <c r="C100" s="137"/>
      <c r="D100" s="137"/>
      <c r="E100" s="137"/>
      <c r="F100" s="137"/>
      <c r="G100" s="137"/>
      <c r="H100" s="137"/>
      <c r="I100" s="137"/>
      <c r="J100" s="137"/>
      <c r="K100" s="137"/>
      <c r="L100" s="137"/>
      <c r="M100" s="137"/>
      <c r="N100" s="137"/>
      <c r="O100" s="137"/>
      <c r="P100" s="137"/>
      <c r="Q100" s="137"/>
      <c r="R100" s="137"/>
      <c r="S100" s="137"/>
      <c r="T100" s="137"/>
      <c r="U100" s="137"/>
      <c r="V100" s="137"/>
      <c r="W100" s="137"/>
      <c r="X100" s="137"/>
      <c r="Y100" s="137"/>
      <c r="Z100" s="137"/>
      <c r="AA100" s="137"/>
      <c r="AB100" s="137"/>
      <c r="AC100" s="137"/>
      <c r="AD100" s="137"/>
      <c r="AE100" s="137"/>
      <c r="AF100" s="137"/>
      <c r="AG100" s="137"/>
    </row>
    <row r="101" spans="1:33" ht="12.75">
      <c r="A101" s="137"/>
      <c r="B101" s="137"/>
      <c r="C101" s="137"/>
      <c r="D101" s="137"/>
      <c r="E101" s="137"/>
      <c r="F101" s="137"/>
      <c r="G101" s="137"/>
      <c r="H101" s="137"/>
      <c r="I101" s="137"/>
      <c r="J101" s="137"/>
      <c r="K101" s="137"/>
      <c r="L101" s="137"/>
      <c r="M101" s="137"/>
      <c r="N101" s="137"/>
      <c r="O101" s="137"/>
      <c r="P101" s="137"/>
      <c r="Q101" s="137"/>
      <c r="R101" s="137"/>
      <c r="S101" s="137"/>
      <c r="T101" s="137"/>
      <c r="U101" s="137"/>
      <c r="V101" s="137"/>
      <c r="W101" s="137"/>
      <c r="X101" s="137"/>
      <c r="Y101" s="137"/>
      <c r="Z101" s="137"/>
      <c r="AA101" s="137"/>
      <c r="AB101" s="137"/>
      <c r="AC101" s="137"/>
      <c r="AD101" s="137"/>
      <c r="AE101" s="137"/>
      <c r="AF101" s="137"/>
      <c r="AG101" s="137"/>
    </row>
    <row r="102" spans="1:33" ht="12.75">
      <c r="A102" s="137"/>
      <c r="C102" s="137"/>
      <c r="D102" s="137"/>
      <c r="E102" s="137"/>
      <c r="F102" s="137"/>
      <c r="G102" s="137"/>
      <c r="H102" s="137"/>
      <c r="I102" s="137"/>
      <c r="J102" s="137"/>
      <c r="K102" s="137"/>
      <c r="L102" s="137"/>
      <c r="M102" s="137"/>
      <c r="N102" s="137"/>
      <c r="O102" s="137"/>
      <c r="P102" s="137"/>
      <c r="Q102" s="137"/>
      <c r="R102" s="137"/>
      <c r="S102" s="137"/>
      <c r="T102" s="137"/>
      <c r="U102" s="137"/>
      <c r="V102" s="137"/>
      <c r="W102" s="137"/>
      <c r="X102" s="137"/>
      <c r="Y102" s="137"/>
      <c r="Z102" s="137"/>
      <c r="AA102" s="137"/>
      <c r="AB102" s="137"/>
      <c r="AC102" s="137"/>
      <c r="AD102" s="137"/>
      <c r="AE102" s="137"/>
      <c r="AF102" s="137"/>
      <c r="AG102" s="137"/>
    </row>
    <row r="103" spans="1:33" ht="12.75">
      <c r="A103" s="137"/>
      <c r="C103" s="137"/>
      <c r="D103" s="137"/>
      <c r="E103" s="137"/>
      <c r="F103" s="137"/>
      <c r="G103" s="137"/>
      <c r="H103" s="137"/>
      <c r="I103" s="137"/>
      <c r="J103" s="137"/>
      <c r="K103" s="137"/>
      <c r="L103" s="137"/>
      <c r="M103" s="137"/>
      <c r="N103" s="137"/>
      <c r="O103" s="137"/>
      <c r="P103" s="137"/>
      <c r="Q103" s="137"/>
      <c r="R103" s="137"/>
      <c r="S103" s="137"/>
      <c r="T103" s="137"/>
      <c r="U103" s="137"/>
      <c r="V103" s="137"/>
      <c r="W103" s="137"/>
      <c r="X103" s="137"/>
      <c r="Y103" s="137"/>
      <c r="Z103" s="137"/>
      <c r="AA103" s="137"/>
      <c r="AB103" s="137"/>
      <c r="AC103" s="137"/>
      <c r="AD103" s="137"/>
      <c r="AG103" s="137"/>
    </row>
    <row r="104" spans="1:33" ht="12.75">
      <c r="A104" s="137"/>
      <c r="C104" s="137"/>
      <c r="D104" s="137"/>
      <c r="E104" s="137"/>
      <c r="F104" s="137"/>
      <c r="G104" s="137"/>
      <c r="H104" s="137"/>
      <c r="K104" s="137"/>
      <c r="Q104" s="137"/>
      <c r="W104" s="137"/>
      <c r="AC104" s="137"/>
      <c r="AG104" s="137"/>
    </row>
    <row r="105" spans="1:33" ht="12.75">
      <c r="A105" s="137"/>
      <c r="C105" s="137"/>
      <c r="D105" s="137"/>
      <c r="E105" s="137"/>
      <c r="F105" s="137"/>
      <c r="G105" s="137"/>
      <c r="H105" s="137"/>
      <c r="K105" s="137"/>
      <c r="Q105" s="137"/>
      <c r="W105" s="137"/>
      <c r="AC105" s="137"/>
      <c r="AG105" s="137"/>
    </row>
  </sheetData>
  <mergeCells count="113">
    <mergeCell ref="T83:AC83"/>
    <mergeCell ref="L34:L37"/>
    <mergeCell ref="X36:AB38"/>
    <mergeCell ref="F37:G39"/>
    <mergeCell ref="T55:AB55"/>
    <mergeCell ref="X26:AB26"/>
    <mergeCell ref="D27:D29"/>
    <mergeCell ref="F27:F30"/>
    <mergeCell ref="L27:L30"/>
    <mergeCell ref="S27:S30"/>
    <mergeCell ref="Y27:Y30"/>
    <mergeCell ref="D30:D31"/>
    <mergeCell ref="F31:G33"/>
    <mergeCell ref="H31:J33"/>
    <mergeCell ref="L31:P33"/>
    <mergeCell ref="AD19:AF20"/>
    <mergeCell ref="F20:J21"/>
    <mergeCell ref="L20:P21"/>
    <mergeCell ref="R20:V21"/>
    <mergeCell ref="X20:AB21"/>
    <mergeCell ref="AD21:AF30"/>
    <mergeCell ref="F22:F25"/>
    <mergeCell ref="L22:L25"/>
    <mergeCell ref="S22:S25"/>
    <mergeCell ref="Y22:Y25"/>
    <mergeCell ref="X16:X19"/>
    <mergeCell ref="Y16:Y19"/>
    <mergeCell ref="F17:J19"/>
    <mergeCell ref="R18:S19"/>
    <mergeCell ref="T18:V19"/>
    <mergeCell ref="H11:H15"/>
    <mergeCell ref="L11:L14"/>
    <mergeCell ref="S11:S14"/>
    <mergeCell ref="Y11:Y14"/>
    <mergeCell ref="L15:P15"/>
    <mergeCell ref="R15:V15"/>
    <mergeCell ref="X15:AB15"/>
    <mergeCell ref="R31:V31"/>
    <mergeCell ref="X31:AB31"/>
    <mergeCell ref="R32:V39"/>
    <mergeCell ref="X32:AB35"/>
    <mergeCell ref="M34:M37"/>
    <mergeCell ref="N34:N37"/>
    <mergeCell ref="O34:O37"/>
    <mergeCell ref="P34:P37"/>
    <mergeCell ref="AA27:AA30"/>
    <mergeCell ref="AB27:AB30"/>
    <mergeCell ref="Z27:Z30"/>
    <mergeCell ref="X27:X30"/>
    <mergeCell ref="T27:T30"/>
    <mergeCell ref="AA22:AA25"/>
    <mergeCell ref="AB22:AB25"/>
    <mergeCell ref="P22:P25"/>
    <mergeCell ref="U22:U25"/>
    <mergeCell ref="Z22:Z25"/>
    <mergeCell ref="O16:O19"/>
    <mergeCell ref="M16:M19"/>
    <mergeCell ref="N16:N19"/>
    <mergeCell ref="F16:J16"/>
    <mergeCell ref="L16:L19"/>
    <mergeCell ref="R16:V17"/>
    <mergeCell ref="P16:P19"/>
    <mergeCell ref="Z16:Z19"/>
    <mergeCell ref="AA16:AA19"/>
    <mergeCell ref="AB16:AB19"/>
    <mergeCell ref="P11:P14"/>
    <mergeCell ref="U11:U14"/>
    <mergeCell ref="Z11:Z14"/>
    <mergeCell ref="AA11:AA14"/>
    <mergeCell ref="AB11:AB14"/>
    <mergeCell ref="F7:J7"/>
    <mergeCell ref="L7:P7"/>
    <mergeCell ref="R7:V7"/>
    <mergeCell ref="X7:AB7"/>
    <mergeCell ref="AD7:AF7"/>
    <mergeCell ref="F34:G36"/>
    <mergeCell ref="N27:N30"/>
    <mergeCell ref="J27:J30"/>
    <mergeCell ref="O27:O30"/>
    <mergeCell ref="G27:G30"/>
    <mergeCell ref="J22:J25"/>
    <mergeCell ref="G22:G25"/>
    <mergeCell ref="H22:H25"/>
    <mergeCell ref="I22:I25"/>
    <mergeCell ref="F26:J26"/>
    <mergeCell ref="L26:P26"/>
    <mergeCell ref="R26:V26"/>
    <mergeCell ref="T22:T25"/>
    <mergeCell ref="N22:N25"/>
    <mergeCell ref="M22:M25"/>
    <mergeCell ref="O22:O25"/>
    <mergeCell ref="O11:O14"/>
    <mergeCell ref="T11:T14"/>
    <mergeCell ref="J11:J15"/>
    <mergeCell ref="R9:V10"/>
    <mergeCell ref="F11:G15"/>
    <mergeCell ref="R11:R14"/>
    <mergeCell ref="V11:V14"/>
    <mergeCell ref="X11:X14"/>
    <mergeCell ref="H27:H30"/>
    <mergeCell ref="R27:R30"/>
    <mergeCell ref="I27:I30"/>
    <mergeCell ref="V27:V30"/>
    <mergeCell ref="M27:M30"/>
    <mergeCell ref="P27:P30"/>
    <mergeCell ref="U27:U30"/>
    <mergeCell ref="V22:V25"/>
    <mergeCell ref="X22:X25"/>
    <mergeCell ref="B2:B5"/>
    <mergeCell ref="R22:R25"/>
    <mergeCell ref="M11:M14"/>
    <mergeCell ref="N11:N14"/>
    <mergeCell ref="I11:I15"/>
  </mergeCells>
  <printOptions/>
  <pageMargins left="0.75" right="0.75" top="1.25" bottom="1" header="0.5" footer="0.5"/>
  <pageSetup fitToHeight="1" fitToWidth="1" horizontalDpi="600" verticalDpi="600" orientation="landscape" scale="55" r:id="rId1"/>
  <headerFooter alignWithMargins="0">
    <oddHeader xml:space="preserve">&amp;L&amp;"Times New Roman,Regular"January 2001&amp;R&amp;"Times New Roman,Regular"IEEE P802.15 01/002r0 </oddHeader>
    <oddFooter>&amp;L&amp;"Times New Roman,Regular"Submission&amp;CPage &amp;P&amp;RRobert F. Heile, GTE</oddFooter>
  </headerFooter>
</worksheet>
</file>

<file path=xl/worksheets/sheet2.xml><?xml version="1.0" encoding="utf-8"?>
<worksheet xmlns="http://schemas.openxmlformats.org/spreadsheetml/2006/main" xmlns:r="http://schemas.openxmlformats.org/officeDocument/2006/relationships">
  <dimension ref="A2:A10"/>
  <sheetViews>
    <sheetView workbookViewId="0" topLeftCell="A2">
      <selection activeCell="B7" sqref="A7:IV7"/>
    </sheetView>
  </sheetViews>
  <sheetFormatPr defaultColWidth="8.796875" defaultRowHeight="15"/>
  <cols>
    <col min="1" max="1" width="94" style="0" customWidth="1"/>
  </cols>
  <sheetData>
    <row r="1" ht="15.75" thickBot="1"/>
    <row r="2" ht="39" customHeight="1" thickBot="1">
      <c r="A2" s="39" t="s">
        <v>1</v>
      </c>
    </row>
    <row r="3" ht="15" hidden="1"/>
    <row r="4" ht="311.25" customHeight="1">
      <c r="A4" s="452" t="s">
        <v>121</v>
      </c>
    </row>
    <row r="5" ht="18" customHeight="1" hidden="1">
      <c r="A5" s="452"/>
    </row>
    <row r="6" ht="15" hidden="1">
      <c r="A6" s="452"/>
    </row>
    <row r="7" ht="9.75" customHeight="1" hidden="1">
      <c r="A7" s="452"/>
    </row>
    <row r="8" ht="15" hidden="1">
      <c r="A8" s="452"/>
    </row>
    <row r="9" ht="15" hidden="1">
      <c r="A9" s="452"/>
    </row>
    <row r="10" ht="15" hidden="1">
      <c r="A10" s="452"/>
    </row>
  </sheetData>
  <mergeCells count="1">
    <mergeCell ref="A4:A10"/>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I90"/>
  <sheetViews>
    <sheetView zoomScale="150" zoomScaleNormal="150" workbookViewId="0" topLeftCell="A39">
      <selection activeCell="E47" sqref="E47:E62"/>
    </sheetView>
  </sheetViews>
  <sheetFormatPr defaultColWidth="9.3984375" defaultRowHeight="16.5" customHeight="1"/>
  <cols>
    <col min="1" max="1" width="6.19921875" style="118" customWidth="1"/>
    <col min="2" max="2" width="4.796875" style="73" customWidth="1"/>
    <col min="3" max="3" width="50.8984375" style="105" customWidth="1"/>
    <col min="4" max="4" width="2.796875" style="73" customWidth="1"/>
    <col min="5" max="5" width="14.796875" style="73" customWidth="1"/>
    <col min="6" max="6" width="3.19921875" style="107" customWidth="1"/>
    <col min="7" max="7" width="8.09765625" style="117" customWidth="1"/>
    <col min="8" max="8" width="4.09765625" style="73" customWidth="1"/>
    <col min="9" max="16384" width="9.3984375" style="73" customWidth="1"/>
  </cols>
  <sheetData>
    <row r="1" spans="1:7" s="237" customFormat="1" ht="20.25">
      <c r="A1" s="556" t="s">
        <v>275</v>
      </c>
      <c r="B1" s="122"/>
      <c r="C1" s="123"/>
      <c r="D1" s="122"/>
      <c r="E1" s="122"/>
      <c r="F1" s="122"/>
      <c r="G1" s="124"/>
    </row>
    <row r="2" spans="1:7" s="237" customFormat="1" ht="18" customHeight="1">
      <c r="A2" s="557" t="s">
        <v>276</v>
      </c>
      <c r="B2" s="120"/>
      <c r="C2" s="121"/>
      <c r="D2" s="120"/>
      <c r="E2" s="120"/>
      <c r="F2" s="120"/>
      <c r="G2" s="125"/>
    </row>
    <row r="3" spans="1:7" s="237" customFormat="1" ht="18" customHeight="1">
      <c r="A3" s="558" t="s">
        <v>277</v>
      </c>
      <c r="B3" s="126"/>
      <c r="C3" s="127"/>
      <c r="D3" s="126"/>
      <c r="E3" s="126"/>
      <c r="F3" s="126"/>
      <c r="G3" s="128"/>
    </row>
    <row r="4" spans="1:7" s="28" customFormat="1" ht="18" customHeight="1">
      <c r="A4" s="119"/>
      <c r="B4" s="29"/>
      <c r="C4" s="30"/>
      <c r="D4" s="29"/>
      <c r="E4" s="29"/>
      <c r="F4" s="29"/>
      <c r="G4" s="29"/>
    </row>
    <row r="5" spans="1:9" s="17" customFormat="1" ht="18.75">
      <c r="A5" s="18"/>
      <c r="C5" s="10" t="s">
        <v>299</v>
      </c>
      <c r="D5" s="19"/>
      <c r="E5" s="19"/>
      <c r="F5" s="19"/>
      <c r="G5" s="19"/>
      <c r="I5" s="20"/>
    </row>
    <row r="6" spans="1:9" s="17" customFormat="1" ht="18.75">
      <c r="A6" s="19"/>
      <c r="B6" s="19"/>
      <c r="C6" s="21" t="s">
        <v>301</v>
      </c>
      <c r="F6" s="19"/>
      <c r="G6" s="19"/>
      <c r="I6" s="22"/>
    </row>
    <row r="7" spans="1:8" ht="16.5" customHeight="1">
      <c r="A7" s="69"/>
      <c r="B7" s="70"/>
      <c r="C7" s="71"/>
      <c r="D7" s="70"/>
      <c r="E7" s="70"/>
      <c r="F7" s="453" t="s">
        <v>101</v>
      </c>
      <c r="G7" s="453"/>
      <c r="H7" s="72"/>
    </row>
    <row r="8" spans="1:7" s="80" customFormat="1" ht="16.5" customHeight="1">
      <c r="A8" s="74">
        <v>1</v>
      </c>
      <c r="B8" s="75"/>
      <c r="C8" s="76" t="s">
        <v>21</v>
      </c>
      <c r="D8" s="77" t="s">
        <v>22</v>
      </c>
      <c r="E8" s="77" t="s">
        <v>36</v>
      </c>
      <c r="F8" s="78">
        <v>1</v>
      </c>
      <c r="G8" s="79">
        <f>TIME(11,0,0)</f>
        <v>0.4583333333333333</v>
      </c>
    </row>
    <row r="9" spans="1:7" s="80" customFormat="1" ht="16.5" customHeight="1">
      <c r="A9" s="74"/>
      <c r="B9" s="75"/>
      <c r="C9" s="76"/>
      <c r="D9" s="77"/>
      <c r="E9" s="77"/>
      <c r="F9" s="78"/>
      <c r="G9" s="79"/>
    </row>
    <row r="10" spans="1:7" s="80" customFormat="1" ht="16.5" customHeight="1">
      <c r="A10" s="75">
        <v>1.1</v>
      </c>
      <c r="B10" s="74" t="s">
        <v>39</v>
      </c>
      <c r="C10" s="81" t="s">
        <v>17</v>
      </c>
      <c r="D10" s="77" t="s">
        <v>22</v>
      </c>
      <c r="E10" s="77" t="s">
        <v>45</v>
      </c>
      <c r="F10" s="78">
        <v>1</v>
      </c>
      <c r="G10" s="79">
        <f>G8+TIME(0,F8,0)</f>
        <v>0.45902777777777776</v>
      </c>
    </row>
    <row r="11" spans="1:7" s="80" customFormat="1" ht="16.5" customHeight="1">
      <c r="A11" s="75"/>
      <c r="B11" s="74"/>
      <c r="C11" s="81"/>
      <c r="D11" s="77"/>
      <c r="E11" s="77"/>
      <c r="F11" s="78"/>
      <c r="G11" s="79">
        <f>G10+TIME(0,F10,0)</f>
        <v>0.4597222222222222</v>
      </c>
    </row>
    <row r="12" spans="1:7" s="80" customFormat="1" ht="16.5" customHeight="1">
      <c r="A12" s="82">
        <v>2</v>
      </c>
      <c r="B12" s="74" t="s">
        <v>39</v>
      </c>
      <c r="C12" s="81" t="s">
        <v>44</v>
      </c>
      <c r="D12" s="77" t="s">
        <v>22</v>
      </c>
      <c r="E12" s="77" t="s">
        <v>36</v>
      </c>
      <c r="F12" s="78">
        <v>3</v>
      </c>
      <c r="G12" s="79">
        <f>G11+TIME(0,F11,0)</f>
        <v>0.4597222222222222</v>
      </c>
    </row>
    <row r="13" spans="1:7" s="80" customFormat="1" ht="16.5" customHeight="1">
      <c r="A13" s="82"/>
      <c r="B13" s="75"/>
      <c r="C13" s="83" t="s">
        <v>213</v>
      </c>
      <c r="D13" s="77"/>
      <c r="E13" s="77"/>
      <c r="F13" s="78"/>
      <c r="G13" s="79"/>
    </row>
    <row r="14" spans="1:7" s="80" customFormat="1" ht="16.5" customHeight="1">
      <c r="A14" s="82"/>
      <c r="B14" s="75"/>
      <c r="C14" s="83" t="s">
        <v>0</v>
      </c>
      <c r="D14" s="77"/>
      <c r="E14" s="77"/>
      <c r="F14" s="78"/>
      <c r="G14" s="79"/>
    </row>
    <row r="15" spans="1:7" s="80" customFormat="1" ht="16.5" customHeight="1">
      <c r="A15" s="82"/>
      <c r="B15" s="75"/>
      <c r="C15" s="83" t="s">
        <v>136</v>
      </c>
      <c r="D15" s="77"/>
      <c r="E15" s="77"/>
      <c r="F15" s="78"/>
      <c r="G15" s="79"/>
    </row>
    <row r="16" spans="1:7" s="80" customFormat="1" ht="16.5" customHeight="1">
      <c r="A16" s="82"/>
      <c r="B16" s="75"/>
      <c r="C16" s="83" t="s">
        <v>177</v>
      </c>
      <c r="D16" s="77"/>
      <c r="E16" s="77"/>
      <c r="F16" s="78"/>
      <c r="G16" s="79"/>
    </row>
    <row r="17" spans="1:7" s="80" customFormat="1" ht="16.5" customHeight="1">
      <c r="A17" s="82"/>
      <c r="B17" s="75"/>
      <c r="C17" s="83" t="s">
        <v>220</v>
      </c>
      <c r="D17" s="77"/>
      <c r="E17" s="77"/>
      <c r="F17" s="78"/>
      <c r="G17" s="79"/>
    </row>
    <row r="18" spans="1:7" s="80" customFormat="1" ht="16.5" customHeight="1">
      <c r="A18" s="82"/>
      <c r="B18" s="75"/>
      <c r="C18" s="83"/>
      <c r="D18" s="77"/>
      <c r="E18" s="77"/>
      <c r="F18" s="78"/>
      <c r="G18" s="79"/>
    </row>
    <row r="19" spans="1:7" s="80" customFormat="1" ht="16.5" customHeight="1">
      <c r="A19" s="82"/>
      <c r="B19" s="75"/>
      <c r="C19" s="83"/>
      <c r="D19" s="77"/>
      <c r="E19" s="77"/>
      <c r="F19" s="78"/>
      <c r="G19" s="79"/>
    </row>
    <row r="20" spans="1:7" ht="17.25" customHeight="1">
      <c r="A20" s="82">
        <v>2.1</v>
      </c>
      <c r="B20" s="84" t="s">
        <v>39</v>
      </c>
      <c r="C20" s="76" t="s">
        <v>152</v>
      </c>
      <c r="D20" s="86" t="s">
        <v>22</v>
      </c>
      <c r="E20" s="77" t="s">
        <v>36</v>
      </c>
      <c r="F20" s="87">
        <v>5</v>
      </c>
      <c r="G20" s="79">
        <f>G12+TIME(0,F12,0)</f>
        <v>0.4618055555555555</v>
      </c>
    </row>
    <row r="21" spans="1:7" ht="31.5" customHeight="1">
      <c r="A21" s="82" t="s">
        <v>137</v>
      </c>
      <c r="B21" s="84" t="s">
        <v>39</v>
      </c>
      <c r="C21" s="267" t="s">
        <v>239</v>
      </c>
      <c r="D21" s="86" t="s">
        <v>22</v>
      </c>
      <c r="E21" s="77" t="s">
        <v>36</v>
      </c>
      <c r="F21" s="87"/>
      <c r="G21" s="79">
        <f>G20+TIME(0,F20,0)</f>
        <v>0.46527777777777773</v>
      </c>
    </row>
    <row r="22" spans="1:7" ht="16.5" customHeight="1">
      <c r="A22" s="82">
        <v>2.2</v>
      </c>
      <c r="B22" s="84" t="s">
        <v>39</v>
      </c>
      <c r="C22" s="129" t="s">
        <v>119</v>
      </c>
      <c r="D22" s="86" t="s">
        <v>22</v>
      </c>
      <c r="E22" s="77" t="s">
        <v>36</v>
      </c>
      <c r="F22" s="87"/>
      <c r="G22" s="79">
        <f>G21+TIME(0,F21,0)</f>
        <v>0.46527777777777773</v>
      </c>
    </row>
    <row r="23" spans="1:7" s="80" customFormat="1" ht="16.5" customHeight="1">
      <c r="A23" s="74"/>
      <c r="B23" s="75"/>
      <c r="C23" s="88"/>
      <c r="D23" s="77"/>
      <c r="E23" s="77"/>
      <c r="F23" s="78"/>
      <c r="G23" s="79">
        <f>G22+TIME(0,F22,0)</f>
        <v>0.46527777777777773</v>
      </c>
    </row>
    <row r="24" spans="1:7" s="80" customFormat="1" ht="16.5" customHeight="1">
      <c r="A24" s="74"/>
      <c r="B24" s="75"/>
      <c r="C24" s="89"/>
      <c r="D24" s="77"/>
      <c r="E24" s="77"/>
      <c r="F24" s="78"/>
      <c r="G24" s="79">
        <f>G23+TIME(0,F23,0)</f>
        <v>0.46527777777777773</v>
      </c>
    </row>
    <row r="25" spans="1:7" s="80" customFormat="1" ht="16.5" customHeight="1">
      <c r="A25" s="74">
        <v>3</v>
      </c>
      <c r="B25" s="75"/>
      <c r="C25" s="81" t="s">
        <v>102</v>
      </c>
      <c r="D25" s="77"/>
      <c r="E25" s="77"/>
      <c r="F25" s="78"/>
      <c r="G25" s="79">
        <f>G24+TIME(0,F24,0)</f>
        <v>0.46527777777777773</v>
      </c>
    </row>
    <row r="26" spans="1:7" s="80" customFormat="1" ht="14.25" customHeight="1">
      <c r="A26" s="75">
        <v>3.1</v>
      </c>
      <c r="B26" s="74" t="s">
        <v>28</v>
      </c>
      <c r="C26" s="90" t="s">
        <v>151</v>
      </c>
      <c r="D26" s="77" t="s">
        <v>22</v>
      </c>
      <c r="E26" s="77" t="s">
        <v>126</v>
      </c>
      <c r="F26" s="78">
        <v>1</v>
      </c>
      <c r="G26" s="79">
        <f aca="true" t="shared" si="0" ref="G26:G47">G25+TIME(0,F25,0)</f>
        <v>0.46527777777777773</v>
      </c>
    </row>
    <row r="27" spans="1:7" ht="12.75" customHeight="1">
      <c r="A27" s="82" t="s">
        <v>138</v>
      </c>
      <c r="B27" s="74" t="s">
        <v>28</v>
      </c>
      <c r="C27" s="85" t="s">
        <v>139</v>
      </c>
      <c r="D27" s="77" t="s">
        <v>22</v>
      </c>
      <c r="E27" s="77" t="s">
        <v>126</v>
      </c>
      <c r="F27" s="87">
        <v>4</v>
      </c>
      <c r="G27" s="79">
        <f t="shared" si="0"/>
        <v>0.4659722222222222</v>
      </c>
    </row>
    <row r="28" spans="1:7" s="80" customFormat="1" ht="16.5" customHeight="1">
      <c r="A28" s="75">
        <v>3.2</v>
      </c>
      <c r="B28" s="74" t="s">
        <v>28</v>
      </c>
      <c r="C28" s="90" t="s">
        <v>178</v>
      </c>
      <c r="D28" s="77" t="s">
        <v>22</v>
      </c>
      <c r="E28" s="77" t="s">
        <v>36</v>
      </c>
      <c r="F28" s="78">
        <v>5</v>
      </c>
      <c r="G28" s="79">
        <f t="shared" si="0"/>
        <v>0.46874999999999994</v>
      </c>
    </row>
    <row r="29" spans="1:7" s="80" customFormat="1" ht="16.5" customHeight="1">
      <c r="A29" s="75" t="s">
        <v>140</v>
      </c>
      <c r="B29" s="74"/>
      <c r="C29" s="261" t="s">
        <v>228</v>
      </c>
      <c r="D29" s="77"/>
      <c r="E29" s="77"/>
      <c r="F29" s="78"/>
      <c r="G29" s="79">
        <f t="shared" si="0"/>
        <v>0.47222222222222215</v>
      </c>
    </row>
    <row r="30" spans="1:7" s="80" customFormat="1" ht="16.5" customHeight="1">
      <c r="A30" s="75" t="s">
        <v>141</v>
      </c>
      <c r="B30" s="74"/>
      <c r="C30" s="261" t="s">
        <v>231</v>
      </c>
      <c r="D30" s="77"/>
      <c r="E30" s="77"/>
      <c r="F30" s="78"/>
      <c r="G30" s="79">
        <f t="shared" si="0"/>
        <v>0.47222222222222215</v>
      </c>
    </row>
    <row r="31" spans="1:7" s="80" customFormat="1" ht="16.5" customHeight="1">
      <c r="A31" s="75" t="s">
        <v>142</v>
      </c>
      <c r="B31" s="74"/>
      <c r="C31" s="261" t="s">
        <v>229</v>
      </c>
      <c r="D31" s="77"/>
      <c r="E31" s="77"/>
      <c r="F31" s="78"/>
      <c r="G31" s="79"/>
    </row>
    <row r="32" spans="1:7" s="80" customFormat="1" ht="16.5" customHeight="1">
      <c r="A32" s="75" t="s">
        <v>143</v>
      </c>
      <c r="B32" s="74"/>
      <c r="C32" s="261" t="s">
        <v>257</v>
      </c>
      <c r="D32" s="77"/>
      <c r="E32" s="77"/>
      <c r="F32" s="78"/>
      <c r="G32" s="79"/>
    </row>
    <row r="33" spans="1:7" s="80" customFormat="1" ht="16.5" customHeight="1">
      <c r="A33" s="75" t="s">
        <v>144</v>
      </c>
      <c r="B33" s="74"/>
      <c r="C33" s="261" t="s">
        <v>302</v>
      </c>
      <c r="D33" s="77"/>
      <c r="E33" s="77"/>
      <c r="F33" s="78"/>
      <c r="G33" s="79"/>
    </row>
    <row r="34" spans="1:7" s="80" customFormat="1" ht="16.5" customHeight="1">
      <c r="A34" s="75" t="s">
        <v>176</v>
      </c>
      <c r="B34" s="74"/>
      <c r="C34" s="261" t="s">
        <v>256</v>
      </c>
      <c r="D34" s="77"/>
      <c r="E34" s="77"/>
      <c r="F34" s="78"/>
      <c r="G34" s="79"/>
    </row>
    <row r="35" spans="1:7" s="80" customFormat="1" ht="16.5" customHeight="1">
      <c r="A35" s="75" t="s">
        <v>230</v>
      </c>
      <c r="B35" s="74"/>
      <c r="C35" s="261" t="s">
        <v>303</v>
      </c>
      <c r="D35" s="77"/>
      <c r="E35" s="77"/>
      <c r="F35" s="78"/>
      <c r="G35" s="79"/>
    </row>
    <row r="36" spans="1:7" s="80" customFormat="1" ht="16.5" customHeight="1">
      <c r="A36" s="75"/>
      <c r="B36" s="74"/>
      <c r="C36" s="261"/>
      <c r="D36" s="77"/>
      <c r="E36" s="77"/>
      <c r="F36" s="78"/>
      <c r="G36" s="79"/>
    </row>
    <row r="37" spans="1:7" ht="16.5" customHeight="1">
      <c r="A37" s="91">
        <v>3.3</v>
      </c>
      <c r="B37" s="86" t="s">
        <v>28</v>
      </c>
      <c r="C37" s="76" t="s">
        <v>145</v>
      </c>
      <c r="D37" s="86" t="s">
        <v>22</v>
      </c>
      <c r="E37" s="77" t="s">
        <v>36</v>
      </c>
      <c r="F37" s="87">
        <v>10</v>
      </c>
      <c r="G37" s="79">
        <f>G30+TIME(0,F30,0)</f>
        <v>0.47222222222222215</v>
      </c>
    </row>
    <row r="38" spans="1:7" s="80" customFormat="1" ht="16.5" customHeight="1">
      <c r="A38" s="75">
        <v>3.4</v>
      </c>
      <c r="B38" s="86"/>
      <c r="C38" s="92"/>
      <c r="D38" s="86"/>
      <c r="E38" s="77"/>
      <c r="F38" s="78"/>
      <c r="G38" s="79">
        <f t="shared" si="0"/>
        <v>0.4791666666666666</v>
      </c>
    </row>
    <row r="39" spans="1:7" s="80" customFormat="1" ht="16.5" customHeight="1">
      <c r="A39" s="75">
        <v>4</v>
      </c>
      <c r="B39" s="74" t="s">
        <v>28</v>
      </c>
      <c r="C39" s="81" t="s">
        <v>146</v>
      </c>
      <c r="D39" s="77" t="s">
        <v>22</v>
      </c>
      <c r="E39" s="77" t="s">
        <v>72</v>
      </c>
      <c r="F39" s="78">
        <v>2</v>
      </c>
      <c r="G39" s="79">
        <f t="shared" si="0"/>
        <v>0.4791666666666666</v>
      </c>
    </row>
    <row r="40" spans="1:7" s="80" customFormat="1" ht="16.5" customHeight="1">
      <c r="A40" s="75"/>
      <c r="B40" s="74"/>
      <c r="C40" s="93"/>
      <c r="D40" s="77"/>
      <c r="E40" s="77"/>
      <c r="F40" s="78"/>
      <c r="G40" s="79">
        <f t="shared" si="0"/>
        <v>0.48055555555555546</v>
      </c>
    </row>
    <row r="41" spans="1:7" ht="17.25" customHeight="1">
      <c r="A41" s="91">
        <v>5</v>
      </c>
      <c r="B41" s="74"/>
      <c r="C41" s="76" t="s">
        <v>147</v>
      </c>
      <c r="D41" s="86"/>
      <c r="E41" s="86"/>
      <c r="F41" s="87"/>
      <c r="G41" s="79">
        <f t="shared" si="0"/>
        <v>0.48055555555555546</v>
      </c>
    </row>
    <row r="42" spans="1:7" ht="16.5" customHeight="1">
      <c r="A42" s="82">
        <v>5.1</v>
      </c>
      <c r="B42" s="74" t="s">
        <v>28</v>
      </c>
      <c r="C42" s="94" t="s">
        <v>110</v>
      </c>
      <c r="D42" s="86" t="s">
        <v>22</v>
      </c>
      <c r="E42" s="86" t="s">
        <v>126</v>
      </c>
      <c r="F42" s="87">
        <v>1</v>
      </c>
      <c r="G42" s="79">
        <f t="shared" si="0"/>
        <v>0.48055555555555546</v>
      </c>
    </row>
    <row r="43" spans="1:7" ht="16.5" customHeight="1">
      <c r="A43" s="82">
        <v>5.2</v>
      </c>
      <c r="B43" s="84" t="s">
        <v>26</v>
      </c>
      <c r="C43" s="94" t="s">
        <v>304</v>
      </c>
      <c r="D43" s="86" t="s">
        <v>22</v>
      </c>
      <c r="E43" s="86" t="s">
        <v>36</v>
      </c>
      <c r="F43" s="87">
        <v>2</v>
      </c>
      <c r="G43" s="79">
        <f t="shared" si="0"/>
        <v>0.4812499999999999</v>
      </c>
    </row>
    <row r="44" spans="1:7" ht="16.5" customHeight="1">
      <c r="A44" s="82">
        <v>5.3</v>
      </c>
      <c r="B44" s="84" t="s">
        <v>26</v>
      </c>
      <c r="C44" s="94" t="s">
        <v>305</v>
      </c>
      <c r="D44" s="86" t="s">
        <v>22</v>
      </c>
      <c r="E44" s="86" t="s">
        <v>36</v>
      </c>
      <c r="F44" s="87">
        <v>2</v>
      </c>
      <c r="G44" s="79">
        <f t="shared" si="0"/>
        <v>0.4826388888888888</v>
      </c>
    </row>
    <row r="45" spans="1:7" s="80" customFormat="1" ht="15" customHeight="1">
      <c r="A45" s="82">
        <v>5.4</v>
      </c>
      <c r="B45" s="74" t="s">
        <v>27</v>
      </c>
      <c r="C45" s="240" t="s">
        <v>108</v>
      </c>
      <c r="D45" s="77" t="s">
        <v>22</v>
      </c>
      <c r="E45" s="77" t="s">
        <v>45</v>
      </c>
      <c r="F45" s="87">
        <v>1</v>
      </c>
      <c r="G45" s="79">
        <f t="shared" si="0"/>
        <v>0.48402777777777767</v>
      </c>
    </row>
    <row r="46" spans="1:7" s="80" customFormat="1" ht="16.5" customHeight="1">
      <c r="A46" s="82">
        <v>5.5</v>
      </c>
      <c r="B46" s="74" t="s">
        <v>28</v>
      </c>
      <c r="C46" s="15" t="s">
        <v>232</v>
      </c>
      <c r="D46" s="33" t="s">
        <v>22</v>
      </c>
      <c r="E46" s="34" t="s">
        <v>233</v>
      </c>
      <c r="F46" s="101">
        <v>3</v>
      </c>
      <c r="G46" s="79">
        <f t="shared" si="0"/>
        <v>0.4847222222222221</v>
      </c>
    </row>
    <row r="47" spans="1:7" ht="16.5" customHeight="1">
      <c r="A47" s="82">
        <v>5.6</v>
      </c>
      <c r="B47" s="14" t="s">
        <v>28</v>
      </c>
      <c r="C47" s="15" t="s">
        <v>219</v>
      </c>
      <c r="D47" s="95" t="s">
        <v>43</v>
      </c>
      <c r="E47" s="14" t="s">
        <v>72</v>
      </c>
      <c r="F47" s="87">
        <v>2</v>
      </c>
      <c r="G47" s="79">
        <f t="shared" si="0"/>
        <v>0.48680555555555544</v>
      </c>
    </row>
    <row r="48" spans="1:7" s="80" customFormat="1" ht="16.5" customHeight="1">
      <c r="A48" s="82">
        <v>5.7</v>
      </c>
      <c r="B48" s="14" t="s">
        <v>28</v>
      </c>
      <c r="C48" s="15" t="s">
        <v>306</v>
      </c>
      <c r="D48" s="95" t="s">
        <v>43</v>
      </c>
      <c r="E48" s="14" t="s">
        <v>307</v>
      </c>
      <c r="F48" s="87"/>
      <c r="G48" s="79">
        <f>G47+TIME(0,F48,0)</f>
        <v>0.48680555555555544</v>
      </c>
    </row>
    <row r="49" spans="1:7" s="80" customFormat="1" ht="16.5" customHeight="1">
      <c r="A49" s="82">
        <v>5.8</v>
      </c>
      <c r="B49" s="14" t="s">
        <v>28</v>
      </c>
      <c r="C49" s="40" t="s">
        <v>165</v>
      </c>
      <c r="D49" s="14" t="s">
        <v>43</v>
      </c>
      <c r="E49" s="14" t="s">
        <v>109</v>
      </c>
      <c r="F49" s="87">
        <v>2</v>
      </c>
      <c r="G49" s="79">
        <f aca="true" t="shared" si="1" ref="G49:G74">G48+TIME(0,F49,0)</f>
        <v>0.4881944444444443</v>
      </c>
    </row>
    <row r="50" spans="1:7" s="80" customFormat="1" ht="16.5" customHeight="1">
      <c r="A50" s="82">
        <v>5.9</v>
      </c>
      <c r="B50" s="14" t="s">
        <v>28</v>
      </c>
      <c r="C50" s="15" t="s">
        <v>199</v>
      </c>
      <c r="D50" s="14" t="s">
        <v>43</v>
      </c>
      <c r="E50" s="14" t="s">
        <v>153</v>
      </c>
      <c r="F50" s="87">
        <v>2</v>
      </c>
      <c r="G50" s="79">
        <f t="shared" si="1"/>
        <v>0.4895833333333332</v>
      </c>
    </row>
    <row r="51" spans="1:7" s="80" customFormat="1" ht="16.5" customHeight="1">
      <c r="A51" s="96">
        <v>5.1</v>
      </c>
      <c r="B51" s="14" t="s">
        <v>28</v>
      </c>
      <c r="C51" s="15" t="s">
        <v>200</v>
      </c>
      <c r="D51" s="14" t="s">
        <v>43</v>
      </c>
      <c r="E51" s="14" t="s">
        <v>127</v>
      </c>
      <c r="F51" s="87">
        <v>2</v>
      </c>
      <c r="G51" s="79">
        <f t="shared" si="1"/>
        <v>0.4909722222222221</v>
      </c>
    </row>
    <row r="52" spans="1:7" s="80" customFormat="1" ht="16.5" customHeight="1">
      <c r="A52" s="82">
        <v>5.11</v>
      </c>
      <c r="B52" s="14" t="s">
        <v>28</v>
      </c>
      <c r="C52" s="40" t="s">
        <v>241</v>
      </c>
      <c r="D52" s="6" t="s">
        <v>43</v>
      </c>
      <c r="E52" s="2" t="s">
        <v>109</v>
      </c>
      <c r="F52" s="87">
        <v>2</v>
      </c>
      <c r="G52" s="79">
        <f t="shared" si="1"/>
        <v>0.49236111111111097</v>
      </c>
    </row>
    <row r="53" spans="1:7" s="80" customFormat="1" ht="16.5" customHeight="1">
      <c r="A53" s="82">
        <f>A52+0.01</f>
        <v>5.12</v>
      </c>
      <c r="B53" s="14" t="s">
        <v>28</v>
      </c>
      <c r="C53" s="40" t="s">
        <v>308</v>
      </c>
      <c r="D53" s="6" t="s">
        <v>43</v>
      </c>
      <c r="E53" s="2" t="s">
        <v>233</v>
      </c>
      <c r="F53" s="87">
        <v>2</v>
      </c>
      <c r="G53" s="79">
        <f>G52+TIME(0,F53,0)</f>
        <v>0.49374999999999986</v>
      </c>
    </row>
    <row r="54" spans="1:7" s="80" customFormat="1" ht="16.5" customHeight="1">
      <c r="A54" s="82">
        <f aca="true" t="shared" si="2" ref="A54:A64">A53+0.01</f>
        <v>5.13</v>
      </c>
      <c r="B54" s="14" t="s">
        <v>28</v>
      </c>
      <c r="C54" s="40" t="s">
        <v>240</v>
      </c>
      <c r="D54" s="6" t="s">
        <v>43</v>
      </c>
      <c r="E54" s="2" t="s">
        <v>125</v>
      </c>
      <c r="F54" s="87">
        <v>2</v>
      </c>
      <c r="G54" s="79">
        <f>G53+TIME(0,F54,0)</f>
        <v>0.49513888888888874</v>
      </c>
    </row>
    <row r="55" spans="1:7" s="80" customFormat="1" ht="16.5" customHeight="1">
      <c r="A55" s="82">
        <f t="shared" si="2"/>
        <v>5.14</v>
      </c>
      <c r="B55" s="14" t="s">
        <v>28</v>
      </c>
      <c r="C55" s="15" t="s">
        <v>201</v>
      </c>
      <c r="D55" s="14" t="s">
        <v>43</v>
      </c>
      <c r="E55" s="14" t="s">
        <v>167</v>
      </c>
      <c r="F55" s="87">
        <v>2</v>
      </c>
      <c r="G55" s="79">
        <f t="shared" si="1"/>
        <v>0.4965277777777776</v>
      </c>
    </row>
    <row r="56" spans="1:7" s="80" customFormat="1" ht="16.5" customHeight="1">
      <c r="A56" s="82">
        <f t="shared" si="2"/>
        <v>5.1499999999999995</v>
      </c>
      <c r="B56" s="14" t="s">
        <v>28</v>
      </c>
      <c r="C56" s="15" t="s">
        <v>261</v>
      </c>
      <c r="D56" s="14" t="s">
        <v>43</v>
      </c>
      <c r="E56" s="14" t="s">
        <v>262</v>
      </c>
      <c r="F56" s="87">
        <v>2</v>
      </c>
      <c r="G56" s="79">
        <f t="shared" si="1"/>
        <v>0.4979166666666665</v>
      </c>
    </row>
    <row r="57" spans="1:7" s="80" customFormat="1" ht="16.5" customHeight="1">
      <c r="A57" s="82">
        <f t="shared" si="2"/>
        <v>5.159999999999999</v>
      </c>
      <c r="B57" s="14" t="s">
        <v>28</v>
      </c>
      <c r="C57" s="15" t="s">
        <v>260</v>
      </c>
      <c r="D57" s="14" t="s">
        <v>43</v>
      </c>
      <c r="E57" s="14" t="s">
        <v>234</v>
      </c>
      <c r="F57" s="87">
        <v>2</v>
      </c>
      <c r="G57" s="79">
        <f t="shared" si="1"/>
        <v>0.4993055555555554</v>
      </c>
    </row>
    <row r="58" spans="1:7" s="80" customFormat="1" ht="16.5" customHeight="1">
      <c r="A58" s="82">
        <f t="shared" si="2"/>
        <v>5.169999999999999</v>
      </c>
      <c r="B58" s="14" t="s">
        <v>28</v>
      </c>
      <c r="C58" s="15" t="s">
        <v>309</v>
      </c>
      <c r="D58" s="14" t="s">
        <v>43</v>
      </c>
      <c r="E58" s="14" t="s">
        <v>242</v>
      </c>
      <c r="F58" s="87">
        <v>2</v>
      </c>
      <c r="G58" s="79">
        <f t="shared" si="1"/>
        <v>0.5006944444444443</v>
      </c>
    </row>
    <row r="59" spans="1:7" s="80" customFormat="1" ht="16.5" customHeight="1">
      <c r="A59" s="82">
        <f t="shared" si="2"/>
        <v>5.179999999999999</v>
      </c>
      <c r="B59" s="14" t="s">
        <v>28</v>
      </c>
      <c r="C59" s="15" t="s">
        <v>166</v>
      </c>
      <c r="D59" s="14" t="s">
        <v>43</v>
      </c>
      <c r="E59" s="14" t="s">
        <v>315</v>
      </c>
      <c r="F59" s="87">
        <v>2</v>
      </c>
      <c r="G59" s="79">
        <f t="shared" si="1"/>
        <v>0.5020833333333332</v>
      </c>
    </row>
    <row r="60" spans="1:7" s="80" customFormat="1" ht="16.5" customHeight="1">
      <c r="A60" s="82">
        <f t="shared" si="2"/>
        <v>5.189999999999999</v>
      </c>
      <c r="B60" s="14" t="s">
        <v>28</v>
      </c>
      <c r="C60" s="15" t="s">
        <v>311</v>
      </c>
      <c r="D60" s="14" t="s">
        <v>43</v>
      </c>
      <c r="E60" s="14" t="s">
        <v>312</v>
      </c>
      <c r="F60" s="87">
        <v>2</v>
      </c>
      <c r="G60" s="79">
        <f>G59+TIME(0,F60,0)</f>
        <v>0.5034722222222221</v>
      </c>
    </row>
    <row r="61" spans="1:7" s="80" customFormat="1" ht="16.5" customHeight="1">
      <c r="A61" s="96">
        <f t="shared" si="2"/>
        <v>5.199999999999998</v>
      </c>
      <c r="B61" s="14" t="s">
        <v>28</v>
      </c>
      <c r="C61" s="15" t="s">
        <v>314</v>
      </c>
      <c r="D61" s="14" t="s">
        <v>43</v>
      </c>
      <c r="E61" s="14" t="s">
        <v>313</v>
      </c>
      <c r="F61" s="87">
        <v>2</v>
      </c>
      <c r="G61" s="79">
        <f>G60+TIME(0,F61,0)</f>
        <v>0.504861111111111</v>
      </c>
    </row>
    <row r="62" spans="1:7" s="80" customFormat="1" ht="16.5" customHeight="1">
      <c r="A62" s="82">
        <f t="shared" si="2"/>
        <v>5.209999999999998</v>
      </c>
      <c r="B62" s="14" t="s">
        <v>28</v>
      </c>
      <c r="C62" s="15" t="s">
        <v>168</v>
      </c>
      <c r="D62" s="14" t="s">
        <v>43</v>
      </c>
      <c r="E62" s="14" t="s">
        <v>109</v>
      </c>
      <c r="F62" s="87">
        <v>2</v>
      </c>
      <c r="G62" s="79">
        <f>G61+TIME(0,F62,0)</f>
        <v>0.5062499999999999</v>
      </c>
    </row>
    <row r="63" spans="1:7" s="80" customFormat="1" ht="16.5" customHeight="1">
      <c r="A63" s="82">
        <f t="shared" si="2"/>
        <v>5.219999999999998</v>
      </c>
      <c r="B63" s="14" t="s">
        <v>28</v>
      </c>
      <c r="C63" s="15" t="s">
        <v>173</v>
      </c>
      <c r="D63" s="14" t="s">
        <v>43</v>
      </c>
      <c r="E63" s="14" t="s">
        <v>109</v>
      </c>
      <c r="F63" s="87">
        <v>1</v>
      </c>
      <c r="G63" s="79">
        <f>G62+TIME(0,F63,0)</f>
        <v>0.5069444444444443</v>
      </c>
    </row>
    <row r="64" spans="1:7" s="80" customFormat="1" ht="16.5" customHeight="1">
      <c r="A64" s="82">
        <f t="shared" si="2"/>
        <v>5.229999999999998</v>
      </c>
      <c r="B64" s="14" t="s">
        <v>28</v>
      </c>
      <c r="C64" s="15" t="s">
        <v>202</v>
      </c>
      <c r="D64" s="14" t="s">
        <v>43</v>
      </c>
      <c r="E64" s="14" t="s">
        <v>109</v>
      </c>
      <c r="F64" s="97">
        <v>5</v>
      </c>
      <c r="G64" s="79">
        <f>G63+TIME(0,F64,0)</f>
        <v>0.5104166666666665</v>
      </c>
    </row>
    <row r="65" spans="1:7" s="80" customFormat="1" ht="16.5" customHeight="1">
      <c r="A65" s="82"/>
      <c r="B65" s="74"/>
      <c r="C65" s="353" t="s">
        <v>258</v>
      </c>
      <c r="D65" s="14"/>
      <c r="E65" s="14"/>
      <c r="F65" s="97">
        <v>2</v>
      </c>
      <c r="G65" s="79">
        <f>G64+TIME(0,F65,0)</f>
        <v>0.5118055555555554</v>
      </c>
    </row>
    <row r="66" spans="1:7" s="80" customFormat="1" ht="15" customHeight="1">
      <c r="A66" s="82"/>
      <c r="B66" s="74"/>
      <c r="C66" s="353" t="s">
        <v>259</v>
      </c>
      <c r="D66" s="14"/>
      <c r="E66" s="14"/>
      <c r="F66" s="87"/>
      <c r="G66" s="79"/>
    </row>
    <row r="67" spans="1:7" s="80" customFormat="1" ht="16.5" customHeight="1">
      <c r="A67" s="82">
        <v>5.24</v>
      </c>
      <c r="B67" s="74" t="s">
        <v>28</v>
      </c>
      <c r="C67" s="15" t="s">
        <v>148</v>
      </c>
      <c r="D67" s="14" t="s">
        <v>43</v>
      </c>
      <c r="E67" s="14" t="s">
        <v>36</v>
      </c>
      <c r="F67" s="97">
        <v>2</v>
      </c>
      <c r="G67" s="79">
        <f>G66+TIME(0,F67,0)</f>
        <v>0.001388888888888889</v>
      </c>
    </row>
    <row r="68" spans="1:7" s="80" customFormat="1" ht="16.5" customHeight="1">
      <c r="A68" s="82"/>
      <c r="B68" s="74"/>
      <c r="C68" s="263"/>
      <c r="D68" s="14"/>
      <c r="E68" s="14"/>
      <c r="F68" s="87"/>
      <c r="G68" s="79"/>
    </row>
    <row r="69" spans="1:7" s="80" customFormat="1" ht="16.5" customHeight="1">
      <c r="A69" s="98"/>
      <c r="B69" s="74"/>
      <c r="C69" s="15"/>
      <c r="D69" s="14"/>
      <c r="E69" s="14"/>
      <c r="F69" s="23"/>
      <c r="G69" s="79">
        <f>G64+TIME(0,F69,0)</f>
        <v>0.5104166666666665</v>
      </c>
    </row>
    <row r="70" spans="1:7" s="102" customFormat="1" ht="17.25" customHeight="1">
      <c r="A70" s="99">
        <v>6</v>
      </c>
      <c r="B70" s="100" t="s">
        <v>26</v>
      </c>
      <c r="C70" s="262" t="s">
        <v>149</v>
      </c>
      <c r="D70" s="33" t="s">
        <v>22</v>
      </c>
      <c r="E70" s="34" t="s">
        <v>36</v>
      </c>
      <c r="F70" s="101">
        <v>5</v>
      </c>
      <c r="G70" s="79">
        <f t="shared" si="1"/>
        <v>0.5138888888888887</v>
      </c>
    </row>
    <row r="71" spans="1:7" s="102" customFormat="1" ht="17.25" customHeight="1">
      <c r="A71" s="99"/>
      <c r="B71" s="100"/>
      <c r="C71" s="354" t="s">
        <v>310</v>
      </c>
      <c r="D71" s="33"/>
      <c r="E71" s="34"/>
      <c r="F71" s="101"/>
      <c r="G71" s="79">
        <f t="shared" si="1"/>
        <v>0.5138888888888887</v>
      </c>
    </row>
    <row r="72" spans="1:7" s="102" customFormat="1" ht="17.25" customHeight="1">
      <c r="A72" s="99"/>
      <c r="B72" s="100"/>
      <c r="C72" s="354"/>
      <c r="D72" s="33"/>
      <c r="E72" s="34"/>
      <c r="F72" s="101"/>
      <c r="G72" s="79">
        <f t="shared" si="1"/>
        <v>0.5138888888888887</v>
      </c>
    </row>
    <row r="73" spans="1:7" s="80" customFormat="1" ht="16.5" customHeight="1">
      <c r="A73" s="75">
        <v>7</v>
      </c>
      <c r="B73" s="74" t="s">
        <v>26</v>
      </c>
      <c r="C73" s="103" t="s">
        <v>214</v>
      </c>
      <c r="D73" s="33" t="s">
        <v>22</v>
      </c>
      <c r="E73" s="77" t="s">
        <v>36</v>
      </c>
      <c r="F73" s="78">
        <v>1</v>
      </c>
      <c r="G73" s="79">
        <f t="shared" si="1"/>
        <v>0.5145833333333332</v>
      </c>
    </row>
    <row r="74" spans="1:7" ht="16.5" customHeight="1">
      <c r="A74" s="73"/>
      <c r="C74" s="73"/>
      <c r="F74" s="73"/>
      <c r="G74" s="79"/>
    </row>
    <row r="75" spans="1:7" ht="16.5" customHeight="1">
      <c r="A75" s="104"/>
      <c r="B75" s="86"/>
      <c r="D75" s="86"/>
      <c r="E75" s="86"/>
      <c r="F75" s="87"/>
      <c r="G75" s="79"/>
    </row>
    <row r="76" spans="1:7" ht="16.5" customHeight="1">
      <c r="A76" s="91"/>
      <c r="B76" s="86"/>
      <c r="C76" s="106"/>
      <c r="G76" s="79"/>
    </row>
    <row r="77" spans="1:7" s="110" customFormat="1" ht="16.5" customHeight="1">
      <c r="A77" s="98"/>
      <c r="B77" s="108"/>
      <c r="C77" s="109"/>
      <c r="D77" s="108"/>
      <c r="E77" s="108"/>
      <c r="F77" s="108"/>
      <c r="G77" s="108"/>
    </row>
    <row r="78" spans="1:7" s="110" customFormat="1" ht="16.5" customHeight="1">
      <c r="A78" s="108"/>
      <c r="B78" s="108"/>
      <c r="C78" s="109"/>
      <c r="D78" s="108"/>
      <c r="E78" s="108"/>
      <c r="F78" s="108"/>
      <c r="G78" s="108"/>
    </row>
    <row r="79" spans="1:7" s="110" customFormat="1" ht="16.5" customHeight="1">
      <c r="A79" s="111"/>
      <c r="B79" s="112" t="s">
        <v>29</v>
      </c>
      <c r="C79" s="113" t="s">
        <v>30</v>
      </c>
      <c r="D79" s="112" t="s">
        <v>29</v>
      </c>
      <c r="E79" s="114"/>
      <c r="F79" s="115" t="s">
        <v>29</v>
      </c>
      <c r="G79" s="116" t="s">
        <v>29</v>
      </c>
    </row>
    <row r="80" spans="1:7" s="110" customFormat="1" ht="16.5" customHeight="1">
      <c r="A80" s="104" t="s">
        <v>29</v>
      </c>
      <c r="B80" s="114"/>
      <c r="C80" s="113" t="s">
        <v>150</v>
      </c>
      <c r="D80" s="114"/>
      <c r="F80" s="108"/>
      <c r="G80" s="108"/>
    </row>
    <row r="81" spans="1:7" s="110" customFormat="1" ht="16.5" customHeight="1">
      <c r="A81" s="104"/>
      <c r="B81" s="114"/>
      <c r="C81" s="113"/>
      <c r="D81" s="114"/>
      <c r="F81" s="108"/>
      <c r="G81" s="108"/>
    </row>
    <row r="82" spans="1:7" s="110" customFormat="1" ht="16.5" customHeight="1">
      <c r="A82" s="98"/>
      <c r="B82" s="108"/>
      <c r="C82" s="109"/>
      <c r="D82" s="108"/>
      <c r="E82" s="108"/>
      <c r="F82" s="108"/>
      <c r="G82" s="108"/>
    </row>
    <row r="83" spans="1:7" s="110" customFormat="1" ht="16.5" customHeight="1">
      <c r="A83" s="108"/>
      <c r="B83" s="108"/>
      <c r="C83" s="109"/>
      <c r="D83" s="108"/>
      <c r="E83" s="108"/>
      <c r="F83" s="108"/>
      <c r="G83" s="108"/>
    </row>
    <row r="84" spans="1:7" s="110" customFormat="1" ht="16.5" customHeight="1">
      <c r="A84" s="111"/>
      <c r="B84" s="112"/>
      <c r="C84" s="113"/>
      <c r="D84" s="112"/>
      <c r="E84" s="114"/>
      <c r="F84" s="115"/>
      <c r="G84" s="116"/>
    </row>
    <row r="85" spans="1:7" s="110" customFormat="1" ht="16.5" customHeight="1">
      <c r="A85" s="104"/>
      <c r="B85" s="114"/>
      <c r="C85" s="113"/>
      <c r="D85" s="114"/>
      <c r="F85" s="108"/>
      <c r="G85" s="108"/>
    </row>
    <row r="86" spans="1:7" s="110" customFormat="1" ht="16.5" customHeight="1">
      <c r="A86" s="104"/>
      <c r="B86" s="114"/>
      <c r="C86" s="113"/>
      <c r="D86" s="114"/>
      <c r="F86" s="108"/>
      <c r="G86" s="108"/>
    </row>
    <row r="87" spans="1:7" s="110" customFormat="1" ht="16.5" customHeight="1">
      <c r="A87" s="104"/>
      <c r="B87" s="73"/>
      <c r="C87" s="105"/>
      <c r="D87" s="73"/>
      <c r="E87" s="73"/>
      <c r="F87" s="107"/>
      <c r="G87" s="117"/>
    </row>
    <row r="89" spans="2:7" ht="16.5" customHeight="1">
      <c r="B89" s="86"/>
      <c r="C89" s="106"/>
      <c r="G89" s="79"/>
    </row>
    <row r="90" ht="16.5" customHeight="1">
      <c r="A90" s="98"/>
    </row>
  </sheetData>
  <mergeCells count="1">
    <mergeCell ref="F7:G7"/>
  </mergeCells>
  <hyperlinks>
    <hyperlink ref="C21" r:id="rId1" display="http://standards.ieee.org/board/pat/pat-slideset.ppt"/>
  </hyperlinks>
  <printOptions/>
  <pageMargins left="0.75" right="0.75" top="1" bottom="1" header="0.5" footer="0.5"/>
  <pageSetup horizontalDpi="600" verticalDpi="600" orientation="portrait" r:id="rId2"/>
</worksheet>
</file>

<file path=xl/worksheets/sheet4.xml><?xml version="1.0" encoding="utf-8"?>
<worksheet xmlns="http://schemas.openxmlformats.org/spreadsheetml/2006/main" xmlns:r="http://schemas.openxmlformats.org/officeDocument/2006/relationships">
  <sheetPr transitionEvaluation="1" transitionEntry="1">
    <pageSetUpPr fitToPage="1"/>
  </sheetPr>
  <dimension ref="A1:I44"/>
  <sheetViews>
    <sheetView zoomScale="150" zoomScaleNormal="150" workbookViewId="0" topLeftCell="A12">
      <selection activeCell="B35" sqref="B35"/>
    </sheetView>
  </sheetViews>
  <sheetFormatPr defaultColWidth="9.796875" defaultRowHeight="15"/>
  <cols>
    <col min="1" max="1" width="5.796875" style="568" customWidth="1"/>
    <col min="2" max="2" width="6.296875" style="16" customWidth="1"/>
    <col min="3" max="3" width="48.19921875" style="16" customWidth="1"/>
    <col min="4" max="4" width="2.796875" style="16" customWidth="1"/>
    <col min="5" max="5" width="18.09765625" style="16" customWidth="1"/>
    <col min="6" max="6" width="3.796875" style="16" customWidth="1"/>
    <col min="7" max="7" width="8.796875" style="16" customWidth="1"/>
    <col min="8" max="8" width="3.796875" style="16" customWidth="1"/>
    <col min="9" max="16384" width="9.796875" style="16" customWidth="1"/>
  </cols>
  <sheetData>
    <row r="1" spans="1:7" s="28" customFormat="1" ht="20.25">
      <c r="A1" s="559" t="s">
        <v>275</v>
      </c>
      <c r="B1" s="122"/>
      <c r="C1" s="123"/>
      <c r="D1" s="122"/>
      <c r="E1" s="122"/>
      <c r="F1" s="122"/>
      <c r="G1" s="124"/>
    </row>
    <row r="2" spans="1:7" s="28" customFormat="1" ht="18" customHeight="1">
      <c r="A2" s="560" t="s">
        <v>276</v>
      </c>
      <c r="B2" s="120"/>
      <c r="C2" s="121"/>
      <c r="D2" s="120"/>
      <c r="E2" s="120"/>
      <c r="F2" s="120"/>
      <c r="G2" s="125"/>
    </row>
    <row r="3" spans="1:7" s="28" customFormat="1" ht="18" customHeight="1">
      <c r="A3" s="561" t="s">
        <v>277</v>
      </c>
      <c r="B3" s="126"/>
      <c r="C3" s="127"/>
      <c r="D3" s="126"/>
      <c r="E3" s="126"/>
      <c r="F3" s="126"/>
      <c r="G3" s="128"/>
    </row>
    <row r="4" spans="1:7" s="28" customFormat="1" ht="18" customHeight="1">
      <c r="A4" s="562"/>
      <c r="B4" s="29"/>
      <c r="C4" s="30"/>
      <c r="D4" s="29"/>
      <c r="E4" s="29"/>
      <c r="F4" s="29"/>
      <c r="G4" s="29"/>
    </row>
    <row r="5" spans="1:9" s="17" customFormat="1" ht="18.75">
      <c r="A5" s="563"/>
      <c r="C5" s="10" t="s">
        <v>299</v>
      </c>
      <c r="D5" s="19"/>
      <c r="E5" s="19"/>
      <c r="F5" s="19"/>
      <c r="G5" s="19"/>
      <c r="I5" s="20"/>
    </row>
    <row r="6" spans="1:9" s="17" customFormat="1" ht="18.75">
      <c r="A6" s="564"/>
      <c r="B6" s="19"/>
      <c r="C6" s="21" t="s">
        <v>300</v>
      </c>
      <c r="F6" s="19"/>
      <c r="G6" s="19"/>
      <c r="I6" s="22"/>
    </row>
    <row r="7" spans="1:9" s="17" customFormat="1" ht="18.75">
      <c r="A7" s="564"/>
      <c r="B7" s="19"/>
      <c r="C7" s="21"/>
      <c r="F7" s="19"/>
      <c r="G7" s="19"/>
      <c r="I7" s="22"/>
    </row>
    <row r="8" spans="1:7" ht="15">
      <c r="A8" s="565" t="s">
        <v>20</v>
      </c>
      <c r="B8" s="19" t="s">
        <v>39</v>
      </c>
      <c r="C8" s="12" t="s">
        <v>21</v>
      </c>
      <c r="D8" s="2"/>
      <c r="E8" s="2" t="s">
        <v>36</v>
      </c>
      <c r="F8" s="23">
        <v>1</v>
      </c>
      <c r="G8" s="24">
        <f>TIME(10,30,0)</f>
        <v>0.4375</v>
      </c>
    </row>
    <row r="9" spans="1:7" ht="15">
      <c r="A9" s="566">
        <v>1.1</v>
      </c>
      <c r="B9" s="19" t="s">
        <v>39</v>
      </c>
      <c r="C9" s="37" t="s">
        <v>44</v>
      </c>
      <c r="D9" s="2"/>
      <c r="E9" s="2" t="s">
        <v>45</v>
      </c>
      <c r="F9" s="23">
        <v>2</v>
      </c>
      <c r="G9" s="24">
        <f>G8+TIME(0,F8,0)</f>
        <v>0.43819444444444444</v>
      </c>
    </row>
    <row r="10" spans="1:7" ht="12.75" customHeight="1">
      <c r="A10" s="566"/>
      <c r="B10" s="19"/>
      <c r="C10" s="38" t="s">
        <v>0</v>
      </c>
      <c r="D10" s="2"/>
      <c r="E10" s="2"/>
      <c r="F10" s="23"/>
      <c r="G10" s="24"/>
    </row>
    <row r="11" spans="1:7" ht="12.75" customHeight="1">
      <c r="A11" s="566"/>
      <c r="B11" s="19"/>
      <c r="C11" s="40" t="s">
        <v>221</v>
      </c>
      <c r="D11" s="2"/>
      <c r="E11" s="2"/>
      <c r="F11" s="23"/>
      <c r="G11" s="24"/>
    </row>
    <row r="12" spans="1:7" ht="15" customHeight="1">
      <c r="A12" s="566"/>
      <c r="B12" s="19"/>
      <c r="C12" s="40" t="s">
        <v>164</v>
      </c>
      <c r="D12" s="2"/>
      <c r="E12" s="2"/>
      <c r="F12" s="23"/>
      <c r="G12" s="24"/>
    </row>
    <row r="13" spans="1:7" ht="15" customHeight="1">
      <c r="A13" s="566"/>
      <c r="B13" s="19"/>
      <c r="C13" s="40"/>
      <c r="D13" s="2"/>
      <c r="E13" s="2"/>
      <c r="F13" s="23"/>
      <c r="G13" s="24"/>
    </row>
    <row r="14" spans="1:7" ht="15" customHeight="1">
      <c r="A14" s="570">
        <v>2</v>
      </c>
      <c r="B14" s="19"/>
      <c r="C14" s="12" t="s">
        <v>316</v>
      </c>
      <c r="D14" s="2"/>
      <c r="E14" s="2"/>
      <c r="F14" s="23"/>
      <c r="G14" s="24">
        <f>G9+TIME(0,F9,0)</f>
        <v>0.4395833333333333</v>
      </c>
    </row>
    <row r="15" spans="1:7" ht="15">
      <c r="A15" s="569">
        <v>2.1</v>
      </c>
      <c r="B15" s="2" t="s">
        <v>26</v>
      </c>
      <c r="C15" s="40" t="s">
        <v>131</v>
      </c>
      <c r="D15" s="6" t="s">
        <v>43</v>
      </c>
      <c r="E15" s="14" t="s">
        <v>72</v>
      </c>
      <c r="F15" s="23">
        <v>2</v>
      </c>
      <c r="G15" s="24">
        <f>G14+TIME(0,F14,0)</f>
        <v>0.4395833333333333</v>
      </c>
    </row>
    <row r="16" spans="1:7" ht="15">
      <c r="A16" s="569">
        <f>A15+0.1</f>
        <v>2.2</v>
      </c>
      <c r="B16" s="2"/>
      <c r="C16" s="40" t="s">
        <v>317</v>
      </c>
      <c r="D16" s="6"/>
      <c r="E16" s="14" t="s">
        <v>307</v>
      </c>
      <c r="F16" s="23">
        <v>2</v>
      </c>
      <c r="G16" s="24">
        <f aca="true" t="shared" si="0" ref="G16:G30">G15+TIME(0,F15,0)</f>
        <v>0.4409722222222222</v>
      </c>
    </row>
    <row r="17" spans="1:7" ht="15">
      <c r="A17" s="569">
        <f aca="true" t="shared" si="1" ref="A17:A23">A16+0.1</f>
        <v>2.3000000000000003</v>
      </c>
      <c r="B17" s="2" t="s">
        <v>28</v>
      </c>
      <c r="C17" s="40" t="s">
        <v>174</v>
      </c>
      <c r="D17" s="6" t="s">
        <v>43</v>
      </c>
      <c r="E17" s="14" t="s">
        <v>109</v>
      </c>
      <c r="F17" s="23">
        <v>4</v>
      </c>
      <c r="G17" s="24">
        <f t="shared" si="0"/>
        <v>0.4423611111111111</v>
      </c>
    </row>
    <row r="18" spans="1:7" ht="15">
      <c r="A18" s="569">
        <f t="shared" si="1"/>
        <v>2.4000000000000004</v>
      </c>
      <c r="B18" s="2" t="s">
        <v>28</v>
      </c>
      <c r="C18" s="40" t="s">
        <v>203</v>
      </c>
      <c r="D18" s="6" t="s">
        <v>43</v>
      </c>
      <c r="E18" s="14" t="s">
        <v>153</v>
      </c>
      <c r="F18" s="23">
        <v>4</v>
      </c>
      <c r="G18" s="24">
        <f t="shared" si="0"/>
        <v>0.44513888888888886</v>
      </c>
    </row>
    <row r="19" spans="1:7" ht="15">
      <c r="A19" s="569">
        <f t="shared" si="1"/>
        <v>2.5000000000000004</v>
      </c>
      <c r="B19" s="2" t="s">
        <v>26</v>
      </c>
      <c r="C19" s="40" t="s">
        <v>204</v>
      </c>
      <c r="D19" s="6" t="s">
        <v>43</v>
      </c>
      <c r="E19" s="14" t="s">
        <v>127</v>
      </c>
      <c r="F19" s="23">
        <v>4</v>
      </c>
      <c r="G19" s="24">
        <f t="shared" si="0"/>
        <v>0.44791666666666663</v>
      </c>
    </row>
    <row r="20" spans="1:7" ht="15">
      <c r="A20" s="569">
        <f t="shared" si="1"/>
        <v>2.6000000000000005</v>
      </c>
      <c r="B20" s="2" t="s">
        <v>26</v>
      </c>
      <c r="C20" s="40" t="s">
        <v>318</v>
      </c>
      <c r="D20" s="6" t="s">
        <v>43</v>
      </c>
      <c r="E20" s="2" t="s">
        <v>233</v>
      </c>
      <c r="F20" s="23">
        <v>4</v>
      </c>
      <c r="G20" s="24">
        <f t="shared" si="0"/>
        <v>0.4506944444444444</v>
      </c>
    </row>
    <row r="21" spans="1:7" ht="15">
      <c r="A21" s="569">
        <f t="shared" si="1"/>
        <v>2.7000000000000006</v>
      </c>
      <c r="B21" s="2" t="s">
        <v>26</v>
      </c>
      <c r="C21" s="40" t="s">
        <v>169</v>
      </c>
      <c r="D21" s="6" t="s">
        <v>43</v>
      </c>
      <c r="E21" s="2" t="s">
        <v>125</v>
      </c>
      <c r="F21" s="23">
        <v>4</v>
      </c>
      <c r="G21" s="24">
        <f t="shared" si="0"/>
        <v>0.45347222222222217</v>
      </c>
    </row>
    <row r="22" spans="1:7" ht="15">
      <c r="A22" s="569">
        <f t="shared" si="1"/>
        <v>2.8000000000000007</v>
      </c>
      <c r="B22" s="2" t="s">
        <v>26</v>
      </c>
      <c r="C22" s="40" t="s">
        <v>205</v>
      </c>
      <c r="D22" s="6" t="s">
        <v>43</v>
      </c>
      <c r="E22" s="14" t="s">
        <v>167</v>
      </c>
      <c r="F22" s="23">
        <v>4</v>
      </c>
      <c r="G22" s="24">
        <f t="shared" si="0"/>
        <v>0.45624999999999993</v>
      </c>
    </row>
    <row r="23" spans="1:7" ht="15">
      <c r="A23" s="569">
        <f t="shared" si="1"/>
        <v>2.900000000000001</v>
      </c>
      <c r="B23" s="2" t="s">
        <v>26</v>
      </c>
      <c r="C23" s="40" t="s">
        <v>266</v>
      </c>
      <c r="D23" s="6" t="s">
        <v>43</v>
      </c>
      <c r="E23" s="14" t="s">
        <v>262</v>
      </c>
      <c r="F23" s="23">
        <v>4</v>
      </c>
      <c r="G23" s="24">
        <f t="shared" si="0"/>
        <v>0.4590277777777777</v>
      </c>
    </row>
    <row r="24" spans="1:7" ht="15">
      <c r="A24" s="566">
        <v>2.1</v>
      </c>
      <c r="B24" s="2" t="s">
        <v>26</v>
      </c>
      <c r="C24" s="13" t="s">
        <v>264</v>
      </c>
      <c r="D24" s="6" t="s">
        <v>43</v>
      </c>
      <c r="E24" s="14" t="s">
        <v>234</v>
      </c>
      <c r="F24" s="23">
        <v>4</v>
      </c>
      <c r="G24" s="24">
        <f t="shared" si="0"/>
        <v>0.46180555555555547</v>
      </c>
    </row>
    <row r="25" spans="1:7" ht="15">
      <c r="A25" s="566">
        <f>A24+0.01</f>
        <v>2.11</v>
      </c>
      <c r="B25" s="2" t="s">
        <v>26</v>
      </c>
      <c r="C25" s="13" t="s">
        <v>265</v>
      </c>
      <c r="D25" s="6" t="s">
        <v>43</v>
      </c>
      <c r="E25" s="14" t="s">
        <v>242</v>
      </c>
      <c r="F25" s="23">
        <v>4</v>
      </c>
      <c r="G25" s="24">
        <f t="shared" si="0"/>
        <v>0.46458333333333324</v>
      </c>
    </row>
    <row r="26" spans="1:7" ht="15">
      <c r="A26" s="566">
        <f>A25+0.01</f>
        <v>2.1199999999999997</v>
      </c>
      <c r="B26" s="2" t="s">
        <v>26</v>
      </c>
      <c r="C26" s="13" t="s">
        <v>263</v>
      </c>
      <c r="D26" s="6" t="s">
        <v>43</v>
      </c>
      <c r="E26" s="14" t="s">
        <v>315</v>
      </c>
      <c r="F26" s="23">
        <v>4</v>
      </c>
      <c r="G26" s="24">
        <f t="shared" si="0"/>
        <v>0.467361111111111</v>
      </c>
    </row>
    <row r="27" spans="1:7" ht="15">
      <c r="A27" s="566">
        <f>A26+0.01</f>
        <v>2.1299999999999994</v>
      </c>
      <c r="B27" s="2" t="s">
        <v>26</v>
      </c>
      <c r="C27" s="13" t="s">
        <v>319</v>
      </c>
      <c r="D27" s="6"/>
      <c r="E27" s="14" t="s">
        <v>312</v>
      </c>
      <c r="F27" s="23">
        <v>4</v>
      </c>
      <c r="G27" s="24">
        <f t="shared" si="0"/>
        <v>0.4701388888888888</v>
      </c>
    </row>
    <row r="28" spans="1:7" ht="15">
      <c r="A28" s="566">
        <f>A27+0.01</f>
        <v>2.1399999999999992</v>
      </c>
      <c r="B28" s="2" t="s">
        <v>26</v>
      </c>
      <c r="C28" s="13" t="s">
        <v>320</v>
      </c>
      <c r="D28" s="6"/>
      <c r="E28" s="14" t="s">
        <v>313</v>
      </c>
      <c r="F28" s="23">
        <v>4</v>
      </c>
      <c r="G28" s="24">
        <f t="shared" si="0"/>
        <v>0.47291666666666654</v>
      </c>
    </row>
    <row r="29" spans="1:7" ht="15">
      <c r="A29" s="566">
        <f>A28+0.01</f>
        <v>2.149999999999999</v>
      </c>
      <c r="B29" s="2" t="s">
        <v>26</v>
      </c>
      <c r="C29" s="40" t="s">
        <v>215</v>
      </c>
      <c r="D29" s="1" t="s">
        <v>43</v>
      </c>
      <c r="E29" s="14" t="s">
        <v>109</v>
      </c>
      <c r="F29" s="23">
        <v>4</v>
      </c>
      <c r="G29" s="24">
        <f t="shared" si="0"/>
        <v>0.4756944444444443</v>
      </c>
    </row>
    <row r="30" spans="1:7" ht="15">
      <c r="A30" s="566"/>
      <c r="B30" s="2"/>
      <c r="C30" s="131"/>
      <c r="D30" s="132"/>
      <c r="E30" s="130"/>
      <c r="F30" s="130"/>
      <c r="G30" s="24">
        <f t="shared" si="0"/>
        <v>0.4784722222222221</v>
      </c>
    </row>
    <row r="31" spans="1:7" s="36" customFormat="1" ht="15.75">
      <c r="A31" s="567" t="s">
        <v>37</v>
      </c>
      <c r="B31" s="32"/>
      <c r="C31" s="25" t="s">
        <v>41</v>
      </c>
      <c r="D31" s="33" t="s">
        <v>22</v>
      </c>
      <c r="E31" s="34"/>
      <c r="F31" s="35"/>
      <c r="G31" s="24">
        <f>G30+TIME(0,F30,0)</f>
        <v>0.4784722222222221</v>
      </c>
    </row>
    <row r="32" spans="1:7" ht="15">
      <c r="A32" s="566"/>
      <c r="B32" s="2"/>
      <c r="C32" s="2"/>
      <c r="D32" s="2"/>
      <c r="E32" s="2"/>
      <c r="F32" s="23"/>
      <c r="G32" s="24">
        <f>G31+TIME(0,F31,0)</f>
        <v>0.4784722222222221</v>
      </c>
    </row>
    <row r="33" spans="1:7" ht="15">
      <c r="A33" s="566" t="s">
        <v>38</v>
      </c>
      <c r="B33" s="2" t="s">
        <v>26</v>
      </c>
      <c r="C33" s="2" t="s">
        <v>206</v>
      </c>
      <c r="D33" s="2" t="s">
        <v>22</v>
      </c>
      <c r="E33" s="2" t="s">
        <v>36</v>
      </c>
      <c r="F33" s="23">
        <v>1</v>
      </c>
      <c r="G33" s="24">
        <f>G32+TIME(0,F32,0)</f>
        <v>0.4784722222222221</v>
      </c>
    </row>
    <row r="34" spans="1:7" ht="15">
      <c r="A34" s="566"/>
      <c r="B34" s="2"/>
      <c r="C34" s="2"/>
      <c r="D34" s="2"/>
      <c r="E34" s="2"/>
      <c r="F34" s="23"/>
      <c r="G34" s="24"/>
    </row>
    <row r="35" spans="1:7" ht="15">
      <c r="A35" s="566"/>
      <c r="B35" s="2"/>
      <c r="C35" s="2"/>
      <c r="D35" s="2"/>
      <c r="E35" s="2"/>
      <c r="F35" s="23"/>
      <c r="G35" s="24"/>
    </row>
    <row r="36" spans="1:7" ht="15">
      <c r="A36" s="566"/>
      <c r="B36" s="26"/>
      <c r="C36" s="27"/>
      <c r="D36" s="26"/>
      <c r="E36" s="26"/>
      <c r="F36" s="23"/>
      <c r="G36" s="24"/>
    </row>
    <row r="37" spans="1:7" ht="15">
      <c r="A37" s="566"/>
      <c r="B37" s="26"/>
      <c r="C37" s="27"/>
      <c r="D37" s="26"/>
      <c r="E37" s="26"/>
      <c r="F37" s="23"/>
      <c r="G37" s="24"/>
    </row>
    <row r="38" spans="1:7" ht="15">
      <c r="A38" s="566" t="s">
        <v>29</v>
      </c>
      <c r="B38" s="2" t="s">
        <v>29</v>
      </c>
      <c r="C38" s="19" t="s">
        <v>30</v>
      </c>
      <c r="D38" s="2" t="s">
        <v>29</v>
      </c>
      <c r="E38" s="19"/>
      <c r="F38" s="23" t="s">
        <v>29</v>
      </c>
      <c r="G38" s="24" t="s">
        <v>29</v>
      </c>
    </row>
    <row r="39" spans="1:4" ht="15">
      <c r="A39" s="566"/>
      <c r="B39" s="19"/>
      <c r="C39" s="19" t="s">
        <v>31</v>
      </c>
      <c r="D39" s="19"/>
    </row>
    <row r="41" spans="1:7" ht="15">
      <c r="A41" s="566" t="s">
        <v>29</v>
      </c>
      <c r="B41" s="2" t="s">
        <v>29</v>
      </c>
      <c r="C41" s="19" t="s">
        <v>30</v>
      </c>
      <c r="D41" s="2" t="s">
        <v>29</v>
      </c>
      <c r="E41" s="19"/>
      <c r="F41" s="23" t="s">
        <v>29</v>
      </c>
      <c r="G41" s="24" t="s">
        <v>29</v>
      </c>
    </row>
    <row r="42" spans="1:4" ht="15">
      <c r="A42" s="566"/>
      <c r="B42" s="19"/>
      <c r="C42" s="19" t="s">
        <v>31</v>
      </c>
      <c r="D42" s="19"/>
    </row>
    <row r="44" ht="15">
      <c r="C44" s="16" t="s">
        <v>29</v>
      </c>
    </row>
  </sheetData>
  <printOptions gridLines="1"/>
  <pageMargins left="0.5" right="0.25" top="1.25" bottom="1.25" header="0.5" footer="0.5"/>
  <pageSetup fitToHeight="1" fitToWidth="1" horizontalDpi="300" verticalDpi="300" orientation="portrait" scale="80" r:id="rId1"/>
  <headerFooter alignWithMargins="0">
    <oddHeader xml:space="preserve">&amp;L&amp;"Times New Roman,Regular"January 2001&amp;R&amp;"Times New Roman,Regular"IEEE P802.15 01/002r0 </oddHeader>
    <oddFooter>&amp;L&amp;"Times New Roman,Regular"Submission&amp;C&amp;"Times New Roman,Regular"Page &amp;P&amp;R&amp;"Times New Roman,Regular"Robert F. Heile, GTE</oddFooter>
  </headerFooter>
</worksheet>
</file>

<file path=xl/worksheets/sheet5.xml><?xml version="1.0" encoding="utf-8"?>
<worksheet xmlns="http://schemas.openxmlformats.org/spreadsheetml/2006/main" xmlns:r="http://schemas.openxmlformats.org/officeDocument/2006/relationships">
  <sheetPr transitionEvaluation="1" transitionEntry="1">
    <pageSetUpPr fitToPage="1"/>
  </sheetPr>
  <dimension ref="A1:IV72"/>
  <sheetViews>
    <sheetView tabSelected="1" zoomScale="150" zoomScaleNormal="150" workbookViewId="0" topLeftCell="A1">
      <selection activeCell="F1" sqref="F1"/>
    </sheetView>
  </sheetViews>
  <sheetFormatPr defaultColWidth="9.796875" defaultRowHeight="15"/>
  <cols>
    <col min="1" max="1" width="6.09765625" style="0" customWidth="1"/>
    <col min="2" max="2" width="3.796875" style="0" customWidth="1"/>
    <col min="3" max="3" width="52.296875" style="0" customWidth="1"/>
    <col min="4" max="4" width="2.796875" style="0" customWidth="1"/>
    <col min="5" max="5" width="14" style="0" customWidth="1"/>
    <col min="6" max="6" width="3.796875" style="0" customWidth="1"/>
    <col min="7" max="7" width="8.796875" style="0" customWidth="1"/>
    <col min="8" max="8" width="3.796875" style="0" customWidth="1"/>
  </cols>
  <sheetData>
    <row r="1" spans="1:7" s="28" customFormat="1" ht="20.25">
      <c r="A1" s="556" t="s">
        <v>275</v>
      </c>
      <c r="B1" s="122"/>
      <c r="C1" s="123"/>
      <c r="D1" s="122"/>
      <c r="E1" s="122"/>
      <c r="F1" s="122"/>
      <c r="G1" s="124"/>
    </row>
    <row r="2" spans="1:7" s="28" customFormat="1" ht="18" customHeight="1">
      <c r="A2" s="557" t="s">
        <v>276</v>
      </c>
      <c r="B2" s="120"/>
      <c r="C2" s="121"/>
      <c r="D2" s="120"/>
      <c r="E2" s="120"/>
      <c r="F2" s="120"/>
      <c r="G2" s="125"/>
    </row>
    <row r="3" spans="1:7" s="28" customFormat="1" ht="18" customHeight="1">
      <c r="A3" s="558" t="s">
        <v>277</v>
      </c>
      <c r="B3" s="126"/>
      <c r="C3" s="127"/>
      <c r="D3" s="126"/>
      <c r="E3" s="126"/>
      <c r="F3" s="126"/>
      <c r="G3" s="128"/>
    </row>
    <row r="4" spans="1:7" s="28" customFormat="1" ht="18" customHeight="1">
      <c r="A4" s="119"/>
      <c r="B4" s="29"/>
      <c r="C4" s="30"/>
      <c r="D4" s="29"/>
      <c r="E4" s="29"/>
      <c r="F4" s="29"/>
      <c r="G4" s="29"/>
    </row>
    <row r="5" spans="1:9" s="17" customFormat="1" ht="18.75">
      <c r="A5" s="18"/>
      <c r="C5" s="10" t="s">
        <v>297</v>
      </c>
      <c r="D5" s="19"/>
      <c r="E5" s="19"/>
      <c r="F5" s="19"/>
      <c r="G5" s="19"/>
      <c r="I5" s="20"/>
    </row>
    <row r="6" spans="1:9" s="17" customFormat="1" ht="18.75">
      <c r="A6" s="19"/>
      <c r="B6" s="19"/>
      <c r="C6" s="21" t="s">
        <v>298</v>
      </c>
      <c r="F6" s="19"/>
      <c r="G6" s="19"/>
      <c r="I6" s="22"/>
    </row>
    <row r="7" spans="1:7" ht="15">
      <c r="A7" s="1"/>
      <c r="B7" s="1"/>
      <c r="D7" s="1"/>
      <c r="E7" s="1"/>
      <c r="F7" s="1"/>
      <c r="G7" s="1"/>
    </row>
    <row r="8" spans="1:7" ht="15">
      <c r="A8" s="2" t="s">
        <v>20</v>
      </c>
      <c r="B8" s="1" t="s">
        <v>39</v>
      </c>
      <c r="C8" s="2" t="s">
        <v>21</v>
      </c>
      <c r="D8" s="2" t="s">
        <v>22</v>
      </c>
      <c r="E8" s="2" t="s">
        <v>36</v>
      </c>
      <c r="F8" s="3">
        <v>1</v>
      </c>
      <c r="G8" s="4">
        <f>TIME(18,30,0)</f>
        <v>0.7708333333333334</v>
      </c>
    </row>
    <row r="9" spans="1:7" ht="15">
      <c r="A9" s="2" t="s">
        <v>23</v>
      </c>
      <c r="B9" s="1"/>
      <c r="C9" s="2"/>
      <c r="D9" s="2"/>
      <c r="E9" s="2"/>
      <c r="F9" s="3"/>
      <c r="G9" s="4">
        <f aca="true" t="shared" si="0" ref="G9:G56">G8+TIME(0,F8,0)</f>
        <v>0.7715277777777778</v>
      </c>
    </row>
    <row r="10" spans="1:7" ht="15">
      <c r="A10" s="2" t="s">
        <v>24</v>
      </c>
      <c r="B10" s="2" t="s">
        <v>39</v>
      </c>
      <c r="C10" s="2" t="s">
        <v>44</v>
      </c>
      <c r="D10" s="2" t="s">
        <v>22</v>
      </c>
      <c r="E10" s="2" t="s">
        <v>36</v>
      </c>
      <c r="F10" s="3">
        <v>3</v>
      </c>
      <c r="G10" s="4">
        <f t="shared" si="0"/>
        <v>0.7715277777777778</v>
      </c>
    </row>
    <row r="11" spans="1:7" ht="15">
      <c r="A11" s="2"/>
      <c r="B11" s="2"/>
      <c r="C11" s="40" t="s">
        <v>129</v>
      </c>
      <c r="D11" s="2"/>
      <c r="E11" s="2"/>
      <c r="F11" s="3"/>
      <c r="G11" s="4"/>
    </row>
    <row r="12" spans="1:7" ht="15">
      <c r="A12" s="2"/>
      <c r="B12" s="2"/>
      <c r="C12" s="40"/>
      <c r="D12" s="2"/>
      <c r="E12" s="2"/>
      <c r="F12" s="3"/>
      <c r="G12" s="4"/>
    </row>
    <row r="13" spans="1:7" ht="15">
      <c r="A13" s="2"/>
      <c r="B13" s="2"/>
      <c r="C13" s="40"/>
      <c r="D13" s="2"/>
      <c r="E13" s="2"/>
      <c r="F13" s="3"/>
      <c r="G13" s="4">
        <f>G10+TIME(0,F10,0)</f>
        <v>0.7736111111111111</v>
      </c>
    </row>
    <row r="14" spans="1:7" ht="15">
      <c r="A14" s="2"/>
      <c r="B14" s="2"/>
      <c r="C14" s="2"/>
      <c r="D14" s="2"/>
      <c r="E14" s="2"/>
      <c r="F14" s="3"/>
      <c r="G14" s="4">
        <f t="shared" si="0"/>
        <v>0.7736111111111111</v>
      </c>
    </row>
    <row r="15" spans="1:7" ht="15">
      <c r="A15" s="2"/>
      <c r="B15" s="2" t="s">
        <v>25</v>
      </c>
      <c r="C15" s="2"/>
      <c r="D15" s="2"/>
      <c r="E15" s="2"/>
      <c r="F15" s="3"/>
      <c r="G15" s="4">
        <f t="shared" si="0"/>
        <v>0.7736111111111111</v>
      </c>
    </row>
    <row r="16" spans="1:7" ht="15">
      <c r="A16" s="8" t="s">
        <v>37</v>
      </c>
      <c r="B16" s="2" t="s">
        <v>27</v>
      </c>
      <c r="C16" s="1" t="s">
        <v>42</v>
      </c>
      <c r="D16" s="2" t="s">
        <v>22</v>
      </c>
      <c r="E16" s="5" t="s">
        <v>36</v>
      </c>
      <c r="F16" s="3"/>
      <c r="G16" s="4">
        <f t="shared" si="0"/>
        <v>0.7736111111111111</v>
      </c>
    </row>
    <row r="17" spans="1:7" ht="15">
      <c r="A17" s="8"/>
      <c r="B17" s="1"/>
      <c r="C17" s="13"/>
      <c r="D17" s="2"/>
      <c r="E17" s="14"/>
      <c r="F17" s="1"/>
      <c r="G17" s="4">
        <f t="shared" si="0"/>
        <v>0.7736111111111111</v>
      </c>
    </row>
    <row r="18" spans="1:7" ht="15">
      <c r="A18" s="7" t="s">
        <v>2</v>
      </c>
      <c r="B18" s="1" t="s">
        <v>28</v>
      </c>
      <c r="C18" s="13" t="s">
        <v>321</v>
      </c>
      <c r="D18" s="2" t="s">
        <v>22</v>
      </c>
      <c r="E18" s="14" t="s">
        <v>307</v>
      </c>
      <c r="F18" s="1">
        <v>2</v>
      </c>
      <c r="G18" s="4">
        <f t="shared" si="0"/>
        <v>0.7736111111111111</v>
      </c>
    </row>
    <row r="19" spans="1:7" ht="15">
      <c r="A19" s="7" t="s">
        <v>3</v>
      </c>
      <c r="B19" s="1" t="s">
        <v>26</v>
      </c>
      <c r="C19" s="13" t="s">
        <v>170</v>
      </c>
      <c r="D19" s="1" t="s">
        <v>43</v>
      </c>
      <c r="E19" s="14" t="s">
        <v>109</v>
      </c>
      <c r="F19" s="1">
        <v>5</v>
      </c>
      <c r="G19" s="4">
        <f t="shared" si="0"/>
        <v>0.775</v>
      </c>
    </row>
    <row r="20" spans="1:7" ht="15">
      <c r="A20" s="7" t="s">
        <v>100</v>
      </c>
      <c r="B20" s="2" t="s">
        <v>26</v>
      </c>
      <c r="C20" s="13" t="s">
        <v>207</v>
      </c>
      <c r="D20" s="1" t="s">
        <v>43</v>
      </c>
      <c r="E20" s="14" t="s">
        <v>153</v>
      </c>
      <c r="F20" s="1">
        <v>5</v>
      </c>
      <c r="G20" s="4">
        <f t="shared" si="0"/>
        <v>0.7784722222222222</v>
      </c>
    </row>
    <row r="21" spans="1:7" ht="15">
      <c r="A21" s="7" t="s">
        <v>18</v>
      </c>
      <c r="B21" s="2" t="s">
        <v>26</v>
      </c>
      <c r="C21" s="13" t="s">
        <v>208</v>
      </c>
      <c r="D21" s="1" t="s">
        <v>43</v>
      </c>
      <c r="E21" s="14" t="s">
        <v>127</v>
      </c>
      <c r="F21" s="1">
        <v>5</v>
      </c>
      <c r="G21" s="4">
        <f t="shared" si="0"/>
        <v>0.7819444444444444</v>
      </c>
    </row>
    <row r="22" spans="1:7" ht="15">
      <c r="A22" s="7" t="s">
        <v>19</v>
      </c>
      <c r="B22" s="2" t="s">
        <v>26</v>
      </c>
      <c r="C22" s="13" t="s">
        <v>236</v>
      </c>
      <c r="D22" s="1" t="s">
        <v>43</v>
      </c>
      <c r="E22" s="2" t="s">
        <v>109</v>
      </c>
      <c r="F22" s="1">
        <v>1</v>
      </c>
      <c r="G22" s="4">
        <f t="shared" si="0"/>
        <v>0.7854166666666667</v>
      </c>
    </row>
    <row r="23" spans="1:7" ht="15">
      <c r="A23" s="7" t="s">
        <v>4</v>
      </c>
      <c r="B23" s="2" t="s">
        <v>26</v>
      </c>
      <c r="C23" s="13" t="s">
        <v>323</v>
      </c>
      <c r="D23" s="1"/>
      <c r="E23" s="2" t="s">
        <v>233</v>
      </c>
      <c r="F23" s="1">
        <v>5</v>
      </c>
      <c r="G23" s="4">
        <f t="shared" si="0"/>
        <v>0.7861111111111111</v>
      </c>
    </row>
    <row r="24" spans="1:7" ht="15">
      <c r="A24" s="7" t="s">
        <v>5</v>
      </c>
      <c r="B24" s="2" t="s">
        <v>26</v>
      </c>
      <c r="C24" s="13" t="s">
        <v>171</v>
      </c>
      <c r="D24" s="1" t="s">
        <v>43</v>
      </c>
      <c r="E24" s="2" t="s">
        <v>125</v>
      </c>
      <c r="F24" s="3">
        <v>5</v>
      </c>
      <c r="G24" s="4">
        <f t="shared" si="0"/>
        <v>0.7895833333333333</v>
      </c>
    </row>
    <row r="25" spans="1:7" ht="15">
      <c r="A25" s="7" t="s">
        <v>6</v>
      </c>
      <c r="B25" s="2" t="s">
        <v>26</v>
      </c>
      <c r="C25" s="13" t="s">
        <v>268</v>
      </c>
      <c r="D25" s="1" t="s">
        <v>43</v>
      </c>
      <c r="E25" s="14" t="s">
        <v>167</v>
      </c>
      <c r="F25" s="3">
        <v>5</v>
      </c>
      <c r="G25" s="4">
        <f t="shared" si="0"/>
        <v>0.7930555555555555</v>
      </c>
    </row>
    <row r="26" spans="1:7" ht="15">
      <c r="A26" s="7" t="s">
        <v>128</v>
      </c>
      <c r="B26" s="2" t="s">
        <v>26</v>
      </c>
      <c r="C26" s="13" t="s">
        <v>267</v>
      </c>
      <c r="D26" s="1" t="s">
        <v>43</v>
      </c>
      <c r="E26" s="14" t="s">
        <v>262</v>
      </c>
      <c r="F26" s="3">
        <v>3</v>
      </c>
      <c r="G26" s="4">
        <f t="shared" si="0"/>
        <v>0.7965277777777777</v>
      </c>
    </row>
    <row r="27" spans="1:7" ht="15">
      <c r="A27" s="7" t="s">
        <v>128</v>
      </c>
      <c r="B27" s="2" t="s">
        <v>26</v>
      </c>
      <c r="C27" s="13" t="s">
        <v>269</v>
      </c>
      <c r="D27" s="1" t="s">
        <v>43</v>
      </c>
      <c r="E27" s="14" t="s">
        <v>234</v>
      </c>
      <c r="F27" s="3">
        <v>3</v>
      </c>
      <c r="G27" s="4">
        <f t="shared" si="0"/>
        <v>0.798611111111111</v>
      </c>
    </row>
    <row r="28" spans="1:256" ht="15">
      <c r="A28" s="7" t="s">
        <v>7</v>
      </c>
      <c r="B28" s="2" t="s">
        <v>26</v>
      </c>
      <c r="C28" s="13" t="s">
        <v>322</v>
      </c>
      <c r="D28" s="1" t="s">
        <v>43</v>
      </c>
      <c r="E28" s="14" t="s">
        <v>242</v>
      </c>
      <c r="F28" s="3">
        <v>3</v>
      </c>
      <c r="G28" s="4">
        <f t="shared" si="0"/>
        <v>0.8006944444444444</v>
      </c>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7"/>
      <c r="BT28" s="7"/>
      <c r="BU28" s="7"/>
      <c r="BV28" s="7"/>
      <c r="BW28" s="7"/>
      <c r="BX28" s="7"/>
      <c r="BY28" s="7"/>
      <c r="BZ28" s="7"/>
      <c r="CA28" s="7"/>
      <c r="CB28" s="7"/>
      <c r="CC28" s="7"/>
      <c r="CD28" s="7"/>
      <c r="CE28" s="7"/>
      <c r="CF28" s="7"/>
      <c r="CG28" s="7"/>
      <c r="CH28" s="7"/>
      <c r="CI28" s="7"/>
      <c r="CJ28" s="7"/>
      <c r="CK28" s="7"/>
      <c r="CL28" s="7"/>
      <c r="CM28" s="7"/>
      <c r="CN28" s="7"/>
      <c r="CO28" s="7"/>
      <c r="CP28" s="7"/>
      <c r="CQ28" s="7"/>
      <c r="CR28" s="7"/>
      <c r="CS28" s="7"/>
      <c r="CT28" s="7"/>
      <c r="CU28" s="7"/>
      <c r="CV28" s="7"/>
      <c r="CW28" s="7"/>
      <c r="CX28" s="7"/>
      <c r="CY28" s="7"/>
      <c r="CZ28" s="7"/>
      <c r="DA28" s="7"/>
      <c r="DB28" s="7"/>
      <c r="DC28" s="7"/>
      <c r="DD28" s="7"/>
      <c r="DE28" s="7"/>
      <c r="DF28" s="7"/>
      <c r="DG28" s="7"/>
      <c r="DH28" s="7"/>
      <c r="DI28" s="7"/>
      <c r="DJ28" s="7"/>
      <c r="DK28" s="7"/>
      <c r="DL28" s="7"/>
      <c r="DM28" s="7"/>
      <c r="DN28" s="7"/>
      <c r="DO28" s="7"/>
      <c r="DP28" s="7"/>
      <c r="DQ28" s="7"/>
      <c r="DR28" s="7"/>
      <c r="DS28" s="7"/>
      <c r="DT28" s="7"/>
      <c r="DU28" s="7"/>
      <c r="DV28" s="7"/>
      <c r="DW28" s="7"/>
      <c r="DX28" s="7"/>
      <c r="DY28" s="7"/>
      <c r="DZ28" s="7"/>
      <c r="EA28" s="7"/>
      <c r="EB28" s="7"/>
      <c r="EC28" s="7"/>
      <c r="ED28" s="7"/>
      <c r="EE28" s="7"/>
      <c r="EF28" s="7"/>
      <c r="EG28" s="7"/>
      <c r="EH28" s="7"/>
      <c r="EI28" s="7"/>
      <c r="EJ28" s="7"/>
      <c r="EK28" s="7"/>
      <c r="EL28" s="7"/>
      <c r="EM28" s="7"/>
      <c r="EN28" s="7"/>
      <c r="EO28" s="7"/>
      <c r="EP28" s="7"/>
      <c r="EQ28" s="7"/>
      <c r="ER28" s="7"/>
      <c r="ES28" s="7"/>
      <c r="ET28" s="7"/>
      <c r="EU28" s="7"/>
      <c r="EV28" s="7"/>
      <c r="EW28" s="7"/>
      <c r="EX28" s="7"/>
      <c r="EY28" s="7"/>
      <c r="EZ28" s="7"/>
      <c r="FA28" s="7"/>
      <c r="FB28" s="7"/>
      <c r="FC28" s="7"/>
      <c r="FD28" s="7"/>
      <c r="FE28" s="7"/>
      <c r="FF28" s="7"/>
      <c r="FG28" s="7"/>
      <c r="FH28" s="7"/>
      <c r="FI28" s="7"/>
      <c r="FJ28" s="7"/>
      <c r="FK28" s="7"/>
      <c r="FL28" s="7"/>
      <c r="FM28" s="7"/>
      <c r="FN28" s="7"/>
      <c r="FO28" s="7"/>
      <c r="FP28" s="7"/>
      <c r="FQ28" s="7"/>
      <c r="FR28" s="7"/>
      <c r="FS28" s="7"/>
      <c r="FT28" s="7"/>
      <c r="FU28" s="7"/>
      <c r="FV28" s="7"/>
      <c r="FW28" s="7"/>
      <c r="FX28" s="7"/>
      <c r="FY28" s="7"/>
      <c r="FZ28" s="7"/>
      <c r="GA28" s="7"/>
      <c r="GB28" s="7"/>
      <c r="GC28" s="7"/>
      <c r="GD28" s="7"/>
      <c r="GE28" s="7"/>
      <c r="GF28" s="7"/>
      <c r="GG28" s="7"/>
      <c r="GH28" s="7"/>
      <c r="GI28" s="7"/>
      <c r="GJ28" s="7"/>
      <c r="GK28" s="7"/>
      <c r="GL28" s="7"/>
      <c r="GM28" s="7"/>
      <c r="GN28" s="7"/>
      <c r="GO28" s="7"/>
      <c r="GP28" s="7"/>
      <c r="GQ28" s="7"/>
      <c r="GR28" s="7"/>
      <c r="GS28" s="7"/>
      <c r="GT28" s="7"/>
      <c r="GU28" s="7"/>
      <c r="GV28" s="7"/>
      <c r="GW28" s="7"/>
      <c r="GX28" s="7"/>
      <c r="GY28" s="7"/>
      <c r="GZ28" s="7"/>
      <c r="HA28" s="7"/>
      <c r="HB28" s="7"/>
      <c r="HC28" s="7"/>
      <c r="HD28" s="7"/>
      <c r="HE28" s="7"/>
      <c r="HF28" s="7"/>
      <c r="HG28" s="7"/>
      <c r="HH28" s="7"/>
      <c r="HI28" s="7"/>
      <c r="HJ28" s="7"/>
      <c r="HK28" s="7"/>
      <c r="HL28" s="7"/>
      <c r="HM28" s="7"/>
      <c r="HN28" s="7"/>
      <c r="HO28" s="7"/>
      <c r="HP28" s="7"/>
      <c r="HQ28" s="7"/>
      <c r="HR28" s="7"/>
      <c r="HS28" s="7"/>
      <c r="HT28" s="7"/>
      <c r="HU28" s="7"/>
      <c r="HV28" s="7"/>
      <c r="HW28" s="7"/>
      <c r="HX28" s="7"/>
      <c r="HY28" s="7"/>
      <c r="HZ28" s="7"/>
      <c r="IA28" s="7"/>
      <c r="IB28" s="7"/>
      <c r="IC28" s="7"/>
      <c r="ID28" s="7"/>
      <c r="IE28" s="7"/>
      <c r="IF28" s="7"/>
      <c r="IG28" s="7"/>
      <c r="IH28" s="7"/>
      <c r="II28" s="7"/>
      <c r="IJ28" s="7"/>
      <c r="IK28" s="7"/>
      <c r="IL28" s="7"/>
      <c r="IM28" s="7"/>
      <c r="IN28" s="7"/>
      <c r="IO28" s="7"/>
      <c r="IP28" s="7"/>
      <c r="IQ28" s="7"/>
      <c r="IR28" s="7"/>
      <c r="IS28" s="7"/>
      <c r="IT28" s="7"/>
      <c r="IU28" s="7"/>
      <c r="IV28" s="7"/>
    </row>
    <row r="29" spans="1:7" ht="15">
      <c r="A29" s="7" t="s">
        <v>7</v>
      </c>
      <c r="B29" s="2" t="s">
        <v>26</v>
      </c>
      <c r="C29" s="13" t="s">
        <v>270</v>
      </c>
      <c r="D29" s="1" t="s">
        <v>43</v>
      </c>
      <c r="E29" s="14" t="s">
        <v>315</v>
      </c>
      <c r="F29" s="3">
        <v>2</v>
      </c>
      <c r="G29" s="4">
        <f t="shared" si="0"/>
        <v>0.8027777777777777</v>
      </c>
    </row>
    <row r="30" spans="1:7" ht="15">
      <c r="A30" s="7" t="s">
        <v>8</v>
      </c>
      <c r="B30" s="2" t="s">
        <v>26</v>
      </c>
      <c r="C30" s="13" t="s">
        <v>326</v>
      </c>
      <c r="D30" s="1" t="s">
        <v>43</v>
      </c>
      <c r="E30" s="14" t="s">
        <v>312</v>
      </c>
      <c r="F30" s="3">
        <v>2</v>
      </c>
      <c r="G30" s="4">
        <f t="shared" si="0"/>
        <v>0.8041666666666666</v>
      </c>
    </row>
    <row r="31" spans="1:7" ht="15">
      <c r="A31" s="7" t="s">
        <v>9</v>
      </c>
      <c r="B31" s="2" t="s">
        <v>26</v>
      </c>
      <c r="C31" s="13" t="s">
        <v>327</v>
      </c>
      <c r="D31" s="1" t="s">
        <v>43</v>
      </c>
      <c r="E31" s="14" t="s">
        <v>313</v>
      </c>
      <c r="F31" s="3">
        <v>2</v>
      </c>
      <c r="G31" s="4">
        <f t="shared" si="0"/>
        <v>0.8055555555555555</v>
      </c>
    </row>
    <row r="32" spans="1:7" ht="15">
      <c r="A32" s="7" t="s">
        <v>10</v>
      </c>
      <c r="B32" s="2" t="s">
        <v>26</v>
      </c>
      <c r="C32" s="13" t="s">
        <v>172</v>
      </c>
      <c r="D32" s="1" t="s">
        <v>43</v>
      </c>
      <c r="E32" s="14" t="s">
        <v>109</v>
      </c>
      <c r="F32" s="3">
        <v>5</v>
      </c>
      <c r="G32" s="4">
        <f t="shared" si="0"/>
        <v>0.8069444444444444</v>
      </c>
    </row>
    <row r="33" spans="1:7" ht="15">
      <c r="A33" s="7" t="s">
        <v>11</v>
      </c>
      <c r="B33" s="2" t="s">
        <v>26</v>
      </c>
      <c r="C33" s="13" t="s">
        <v>216</v>
      </c>
      <c r="D33" s="1" t="s">
        <v>43</v>
      </c>
      <c r="E33" s="1" t="s">
        <v>109</v>
      </c>
      <c r="F33" s="3">
        <v>5</v>
      </c>
      <c r="G33" s="4">
        <f t="shared" si="0"/>
        <v>0.8104166666666666</v>
      </c>
    </row>
    <row r="34" spans="1:7" ht="15">
      <c r="A34" s="7" t="s">
        <v>12</v>
      </c>
      <c r="B34" s="2" t="s">
        <v>235</v>
      </c>
      <c r="C34" s="13" t="s">
        <v>325</v>
      </c>
      <c r="D34" s="1" t="s">
        <v>43</v>
      </c>
      <c r="E34" s="1" t="s">
        <v>233</v>
      </c>
      <c r="F34" s="3">
        <v>5</v>
      </c>
      <c r="G34" s="4">
        <f t="shared" si="0"/>
        <v>0.8138888888888888</v>
      </c>
    </row>
    <row r="35" spans="1:7" ht="15">
      <c r="A35" s="7" t="s">
        <v>13</v>
      </c>
      <c r="B35" s="2"/>
      <c r="C35" s="13"/>
      <c r="D35" s="1"/>
      <c r="E35" s="1"/>
      <c r="F35" s="3"/>
      <c r="G35" s="4">
        <f t="shared" si="0"/>
        <v>0.817361111111111</v>
      </c>
    </row>
    <row r="36" spans="1:7" ht="15">
      <c r="A36" s="7" t="s">
        <v>14</v>
      </c>
      <c r="B36" s="130" t="s">
        <v>28</v>
      </c>
      <c r="C36" s="131" t="s">
        <v>237</v>
      </c>
      <c r="D36" s="132"/>
      <c r="E36" s="130" t="s">
        <v>217</v>
      </c>
      <c r="F36" s="130">
        <v>4</v>
      </c>
      <c r="G36" s="4">
        <f t="shared" si="0"/>
        <v>0.817361111111111</v>
      </c>
    </row>
    <row r="37" spans="1:7" ht="15">
      <c r="A37" s="7" t="s">
        <v>15</v>
      </c>
      <c r="B37" s="130" t="s">
        <v>28</v>
      </c>
      <c r="C37" s="131" t="s">
        <v>324</v>
      </c>
      <c r="D37" s="132" t="s">
        <v>43</v>
      </c>
      <c r="E37" s="130"/>
      <c r="F37" s="130"/>
      <c r="G37" s="4">
        <f t="shared" si="0"/>
        <v>0.8201388888888888</v>
      </c>
    </row>
    <row r="38" spans="1:7" ht="15">
      <c r="A38" s="7" t="s">
        <v>179</v>
      </c>
      <c r="B38" s="130" t="s">
        <v>28</v>
      </c>
      <c r="C38" s="131" t="s">
        <v>16</v>
      </c>
      <c r="D38" s="132" t="s">
        <v>43</v>
      </c>
      <c r="E38" s="130" t="s">
        <v>36</v>
      </c>
      <c r="F38" s="130">
        <v>1</v>
      </c>
      <c r="G38" s="4">
        <f t="shared" si="0"/>
        <v>0.8201388888888888</v>
      </c>
    </row>
    <row r="39" spans="1:7" ht="15">
      <c r="A39" s="31" t="s">
        <v>182</v>
      </c>
      <c r="B39" s="133" t="s">
        <v>28</v>
      </c>
      <c r="C39" s="131" t="s">
        <v>154</v>
      </c>
      <c r="D39" s="132" t="s">
        <v>43</v>
      </c>
      <c r="E39" s="130" t="s">
        <v>109</v>
      </c>
      <c r="F39" s="130">
        <v>1</v>
      </c>
      <c r="G39" s="4">
        <f t="shared" si="0"/>
        <v>0.8208333333333332</v>
      </c>
    </row>
    <row r="40" spans="1:7" ht="15">
      <c r="A40" s="7" t="s">
        <v>179</v>
      </c>
      <c r="B40" s="133" t="s">
        <v>28</v>
      </c>
      <c r="C40" s="131" t="s">
        <v>238</v>
      </c>
      <c r="D40" s="132" t="s">
        <v>43</v>
      </c>
      <c r="E40" s="130" t="s">
        <v>36</v>
      </c>
      <c r="F40" s="130">
        <v>1</v>
      </c>
      <c r="G40" s="4">
        <f t="shared" si="0"/>
        <v>0.8215277777777776</v>
      </c>
    </row>
    <row r="41" spans="1:7" ht="15">
      <c r="A41" s="31" t="s">
        <v>182</v>
      </c>
      <c r="B41" s="133" t="s">
        <v>28</v>
      </c>
      <c r="C41" s="131"/>
      <c r="D41" s="132"/>
      <c r="E41" s="130"/>
      <c r="F41" s="130"/>
      <c r="G41" s="4">
        <f t="shared" si="0"/>
        <v>0.8222222222222221</v>
      </c>
    </row>
    <row r="42" spans="1:7" ht="15">
      <c r="A42" s="7" t="s">
        <v>271</v>
      </c>
      <c r="B42" s="133" t="s">
        <v>28</v>
      </c>
      <c r="C42" s="131"/>
      <c r="D42" s="132"/>
      <c r="E42" s="130"/>
      <c r="F42" s="130"/>
      <c r="G42" s="4">
        <f t="shared" si="0"/>
        <v>0.8222222222222221</v>
      </c>
    </row>
    <row r="43" spans="1:7" ht="15">
      <c r="A43" s="7" t="s">
        <v>272</v>
      </c>
      <c r="B43" s="133" t="s">
        <v>28</v>
      </c>
      <c r="C43" s="131"/>
      <c r="D43" s="132"/>
      <c r="E43" s="130"/>
      <c r="F43" s="130"/>
      <c r="G43" s="4">
        <f t="shared" si="0"/>
        <v>0.8222222222222221</v>
      </c>
    </row>
    <row r="44" spans="1:7" s="244" customFormat="1" ht="15">
      <c r="A44" s="31"/>
      <c r="B44" s="32"/>
      <c r="C44" s="241"/>
      <c r="D44" s="242"/>
      <c r="E44" s="242"/>
      <c r="F44" s="243"/>
      <c r="G44" s="4">
        <f t="shared" si="0"/>
        <v>0.8222222222222221</v>
      </c>
    </row>
    <row r="45" spans="2:7" ht="15">
      <c r="B45" s="2"/>
      <c r="C45" s="9"/>
      <c r="D45" s="11" t="s">
        <v>43</v>
      </c>
      <c r="E45" s="5"/>
      <c r="F45" s="3"/>
      <c r="G45" s="4">
        <f t="shared" si="0"/>
        <v>0.8222222222222221</v>
      </c>
    </row>
    <row r="46" spans="1:7" ht="15">
      <c r="A46" s="8" t="s">
        <v>38</v>
      </c>
      <c r="B46" s="2"/>
      <c r="C46" s="1" t="s">
        <v>41</v>
      </c>
      <c r="D46" s="2"/>
      <c r="E46" s="5"/>
      <c r="F46" s="3"/>
      <c r="G46" s="4">
        <f t="shared" si="0"/>
        <v>0.8222222222222221</v>
      </c>
    </row>
    <row r="47" spans="1:7" ht="15">
      <c r="A47" s="8" t="s">
        <v>180</v>
      </c>
      <c r="B47" s="2" t="s">
        <v>27</v>
      </c>
      <c r="C47" s="9" t="s">
        <v>273</v>
      </c>
      <c r="D47" s="2" t="s">
        <v>22</v>
      </c>
      <c r="E47" s="5" t="s">
        <v>36</v>
      </c>
      <c r="F47" s="3">
        <v>5</v>
      </c>
      <c r="G47" s="4">
        <f t="shared" si="0"/>
        <v>0.8222222222222221</v>
      </c>
    </row>
    <row r="48" spans="1:7" ht="15">
      <c r="A48" s="8" t="s">
        <v>181</v>
      </c>
      <c r="B48" s="2"/>
      <c r="C48" s="9"/>
      <c r="D48" s="2"/>
      <c r="E48" s="5"/>
      <c r="F48" s="1"/>
      <c r="G48" s="4">
        <f t="shared" si="0"/>
        <v>0.8256944444444443</v>
      </c>
    </row>
    <row r="49" spans="1:7" ht="15">
      <c r="A49" s="8" t="s">
        <v>209</v>
      </c>
      <c r="B49" s="2"/>
      <c r="C49" s="9"/>
      <c r="D49" s="2"/>
      <c r="E49" s="5"/>
      <c r="F49" s="1"/>
      <c r="G49" s="4"/>
    </row>
    <row r="50" spans="1:7" ht="15">
      <c r="A50" s="8" t="s">
        <v>73</v>
      </c>
      <c r="B50" s="2" t="s">
        <v>27</v>
      </c>
      <c r="C50" s="5" t="s">
        <v>120</v>
      </c>
      <c r="D50" s="2" t="s">
        <v>22</v>
      </c>
      <c r="E50" s="5" t="s">
        <v>36</v>
      </c>
      <c r="F50" s="3">
        <v>5</v>
      </c>
      <c r="G50" s="4">
        <f>G48+TIME(0,F48,0)</f>
        <v>0.8256944444444443</v>
      </c>
    </row>
    <row r="51" spans="1:7" ht="15">
      <c r="A51" s="8"/>
      <c r="B51" s="2"/>
      <c r="C51" s="41"/>
      <c r="D51" s="2"/>
      <c r="E51" s="5"/>
      <c r="F51" s="3"/>
      <c r="G51" s="4">
        <f t="shared" si="0"/>
        <v>0.8291666666666665</v>
      </c>
    </row>
    <row r="52" spans="1:7" ht="15">
      <c r="A52" s="8"/>
      <c r="B52" s="2"/>
      <c r="C52" s="41"/>
      <c r="D52" s="2"/>
      <c r="E52" s="5"/>
      <c r="F52" s="3"/>
      <c r="G52" s="4">
        <f t="shared" si="0"/>
        <v>0.8291666666666665</v>
      </c>
    </row>
    <row r="53" spans="1:7" ht="15">
      <c r="A53" s="8"/>
      <c r="B53" s="2"/>
      <c r="C53" s="5"/>
      <c r="D53" s="2"/>
      <c r="E53" s="5"/>
      <c r="F53" s="3"/>
      <c r="G53" s="4">
        <f t="shared" si="0"/>
        <v>0.8291666666666665</v>
      </c>
    </row>
    <row r="54" spans="1:7" ht="15">
      <c r="A54" s="8"/>
      <c r="B54" s="2"/>
      <c r="C54" s="5" t="s">
        <v>132</v>
      </c>
      <c r="D54" s="2"/>
      <c r="E54" s="5"/>
      <c r="F54" s="3"/>
      <c r="G54" s="4">
        <f t="shared" si="0"/>
        <v>0.8291666666666665</v>
      </c>
    </row>
    <row r="55" spans="1:7" ht="15">
      <c r="A55" s="8"/>
      <c r="B55" s="2"/>
      <c r="C55" s="5"/>
      <c r="D55" s="2"/>
      <c r="E55" s="5"/>
      <c r="F55" s="3"/>
      <c r="G55" s="4">
        <f t="shared" si="0"/>
        <v>0.8291666666666665</v>
      </c>
    </row>
    <row r="56" spans="1:7" ht="15">
      <c r="A56" s="8" t="s">
        <v>74</v>
      </c>
      <c r="B56" s="2" t="s">
        <v>26</v>
      </c>
      <c r="C56" s="5" t="s">
        <v>40</v>
      </c>
      <c r="D56" s="2" t="s">
        <v>22</v>
      </c>
      <c r="E56" s="5" t="s">
        <v>36</v>
      </c>
      <c r="F56" s="3">
        <v>1</v>
      </c>
      <c r="G56" s="4">
        <f t="shared" si="0"/>
        <v>0.8291666666666665</v>
      </c>
    </row>
    <row r="57" spans="1:7" ht="15">
      <c r="A57" s="7"/>
      <c r="B57" s="2"/>
      <c r="C57" s="5"/>
      <c r="D57" s="2"/>
      <c r="E57" s="5"/>
      <c r="F57" s="3"/>
      <c r="G57" s="4"/>
    </row>
    <row r="58" spans="1:7" ht="15">
      <c r="A58" s="7"/>
      <c r="B58" s="2"/>
      <c r="C58" s="13"/>
      <c r="D58" s="11"/>
      <c r="E58" s="1"/>
      <c r="F58" s="1"/>
      <c r="G58" s="4"/>
    </row>
    <row r="59" spans="1:7" ht="15">
      <c r="A59" s="7"/>
      <c r="B59" s="2"/>
      <c r="C59" s="5"/>
      <c r="D59" s="2"/>
      <c r="E59" s="5"/>
      <c r="F59" s="3"/>
      <c r="G59" s="4"/>
    </row>
    <row r="60" spans="1:7" ht="15">
      <c r="A60" s="7"/>
      <c r="B60" s="2"/>
      <c r="C60" s="5"/>
      <c r="D60" s="2"/>
      <c r="E60" s="5"/>
      <c r="F60" s="3"/>
      <c r="G60" s="4"/>
    </row>
    <row r="61" spans="1:7" ht="15">
      <c r="A61" s="7"/>
      <c r="B61" s="2"/>
      <c r="C61" s="5"/>
      <c r="D61" s="2"/>
      <c r="E61" s="5"/>
      <c r="F61" s="3"/>
      <c r="G61" s="4"/>
    </row>
    <row r="62" spans="1:7" ht="15">
      <c r="A62" s="7"/>
      <c r="B62" s="2"/>
      <c r="C62" s="5"/>
      <c r="D62" s="2"/>
      <c r="E62" s="5"/>
      <c r="F62" s="3"/>
      <c r="G62" s="4"/>
    </row>
    <row r="63" spans="1:7" ht="15">
      <c r="A63" s="7"/>
      <c r="B63" s="2"/>
      <c r="C63" s="5"/>
      <c r="D63" s="2"/>
      <c r="E63" s="5"/>
      <c r="F63" s="3"/>
      <c r="G63" s="4"/>
    </row>
    <row r="64" spans="1:7" ht="15">
      <c r="A64" s="7"/>
      <c r="B64" s="2"/>
      <c r="C64" s="5"/>
      <c r="D64" s="2"/>
      <c r="E64" s="5"/>
      <c r="F64" s="3"/>
      <c r="G64" s="4"/>
    </row>
    <row r="65" spans="1:7" ht="15">
      <c r="A65" s="7"/>
      <c r="B65" s="2"/>
      <c r="C65" s="5"/>
      <c r="D65" s="2"/>
      <c r="E65" s="5"/>
      <c r="F65" s="3"/>
      <c r="G65" s="4"/>
    </row>
    <row r="66" spans="1:7" ht="15">
      <c r="A66" s="7" t="s">
        <v>29</v>
      </c>
      <c r="B66" s="2"/>
      <c r="C66" s="1"/>
      <c r="D66" s="2"/>
      <c r="E66" s="1"/>
      <c r="F66" s="3"/>
      <c r="G66" s="4"/>
    </row>
    <row r="67" spans="1:7" ht="15">
      <c r="A67" s="2"/>
      <c r="B67" s="2" t="s">
        <v>29</v>
      </c>
      <c r="C67" s="1" t="s">
        <v>30</v>
      </c>
      <c r="D67" s="2" t="s">
        <v>29</v>
      </c>
      <c r="E67" s="1"/>
      <c r="F67" s="3" t="s">
        <v>29</v>
      </c>
      <c r="G67" s="4" t="s">
        <v>29</v>
      </c>
    </row>
    <row r="68" spans="1:4" ht="15">
      <c r="A68" s="2" t="s">
        <v>32</v>
      </c>
      <c r="B68" s="1"/>
      <c r="C68" s="1" t="s">
        <v>31</v>
      </c>
      <c r="D68" s="1"/>
    </row>
    <row r="69" spans="1:4" ht="15">
      <c r="A69" s="2" t="s">
        <v>33</v>
      </c>
      <c r="B69" s="1"/>
      <c r="C69" s="1"/>
      <c r="D69" s="1"/>
    </row>
    <row r="70" spans="1:3" ht="15">
      <c r="A70" s="2" t="s">
        <v>34</v>
      </c>
      <c r="B70" s="1"/>
      <c r="C70" s="1"/>
    </row>
    <row r="71" spans="1:3" ht="15">
      <c r="A71" s="2" t="s">
        <v>35</v>
      </c>
      <c r="B71" s="1"/>
      <c r="C71" s="1"/>
    </row>
    <row r="72" spans="2:3" ht="15">
      <c r="B72" s="1"/>
      <c r="C72" s="1"/>
    </row>
  </sheetData>
  <printOptions gridLines="1"/>
  <pageMargins left="0.5" right="0.25" top="1.25" bottom="1.25" header="0.5" footer="0.5"/>
  <pageSetup fitToHeight="1" fitToWidth="1" horizontalDpi="300" verticalDpi="300" orientation="portrait" scale="70" r:id="rId1"/>
  <headerFooter alignWithMargins="0">
    <oddHeader xml:space="preserve">&amp;L&amp;"Times New Roman,Regular"November 2001&amp;R&amp;"Times New Roman,Regular"IEEE P802.15 01/450r0 </oddHeader>
    <oddFooter>&amp;L&amp;"Times New Roman,Regular"Submission&amp;C&amp;"Times New Roman,Regular"Page &amp;P&amp;R&amp;"Times New Roman,Regular"Robert F. Heile, WCC</oddFooter>
  </headerFooter>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D7" sqref="D7"/>
    </sheetView>
  </sheetViews>
  <sheetFormatPr defaultColWidth="8.796875" defaultRowHeight="1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IEEE 802 Plenary Meeting Information - March 2003</dc:title>
  <dc:subject/>
  <dc:creator>Robert F. Heile</dc:creator>
  <cp:keywords/>
  <dc:description/>
  <cp:lastModifiedBy>user</cp:lastModifiedBy>
  <cp:lastPrinted>2004-07-14T19:56:53Z</cp:lastPrinted>
  <dcterms:created xsi:type="dcterms:W3CDTF">1999-06-01T20:16:59Z</dcterms:created>
  <dcterms:modified xsi:type="dcterms:W3CDTF">2010-11-08T13:38:28Z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