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4" activeTab="4"/>
  </bookViews>
  <sheets>
    <sheet name="IEEE_Cover" sheetId="1" r:id="rId1"/>
    <sheet name="Comment entry" sheetId="2" r:id="rId2"/>
    <sheet name="Status" sheetId="3" r:id="rId3"/>
    <sheet name="Commenter summary" sheetId="4" r:id="rId4"/>
    <sheet name="Other comments" sheetId="5" r:id="rId5"/>
  </sheets>
  <definedNames>
    <definedName name="_xlnm.Print_Area" localSheetId="1">'Comment entry'!$A$1:$L$122</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comments5.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<sst xmlns="http://schemas.openxmlformats.org/spreadsheetml/2006/main" count="263" uniqueCount="140">
  <si>
    <t>February, 2009</t>
  </si>
  <si>
    <t>IEEE P802.15.3-09/0104r02</t>
  </si>
  <si>
    <t>IEEE P802.15</t>
  </si>
  <si>
    <t>Wireless Personal Area Networks</t>
  </si>
  <si>
    <t>Project</t>
  </si>
  <si>
    <t>IEEE P802.15 Working Group for Wireless Personal Area Networks (WPANs)</t>
  </si>
  <si>
    <t>Title</t>
  </si>
  <si>
    <t>LB49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</si>
  <si>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</si>
  <si>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</si>
  <si>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</si>
  <si>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</si>
  <si>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</si>
  <si>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</si>
  <si>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</si>
  <si>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</si>
  <si>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</si>
  <si>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</si>
  <si>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</si>
  <si>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</si>
  <si>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LB49.]</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</si>
  <si>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</si>
  <si>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</si>
  <si>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</si>
  <si>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</si>
  <si>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</si>
  <si>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</si>
  <si>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</si>
  <si>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</si>
  <si>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</si>
  <si>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</si>
  <si>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</si>
  <si>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</si>
  <si>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</si>
  <si>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</si>
  <si>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</si>
  <si>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</si>
  <si>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</si>
  <si>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</si>
  <si>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</si>
  <si>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</si>
  <si>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</si>
  <si>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Christopher Hansen</t>
  </si>
  <si>
    <t>N</t>
  </si>
  <si>
    <t>12</t>
  </si>
  <si>
    <t>12.2.8</t>
  </si>
  <si>
    <t>T</t>
  </si>
  <si>
    <t>Y</t>
  </si>
  <si>
    <t>DAMI and OOK are inefficient.</t>
  </si>
  <si>
    <t>Remove section 12.2.8</t>
  </si>
  <si>
    <t>Reject: The OOK/DAMI modes are designed for low complexity and low power consumption.  The OOK mode can adopt the simplest envelope detection for low complexity, power consumption and cost implementation  DAMI is for high data rate applications, and offers low power consumption and complexity</t>
  </si>
  <si>
    <t>A</t>
  </si>
  <si>
    <t>JPKG</t>
  </si>
  <si>
    <t>1</t>
  </si>
  <si>
    <t>It doesn't make sense to have 2 complete OFDM PHY modes that are so similar.</t>
  </si>
  <si>
    <t>Unify the two OFDM PHYs in 12.3 and 12.4.</t>
  </si>
  <si>
    <t>Reject: Different PHYs are a result of demands of different market segments, which are stated in the usage models. For example usage model 5 is for Kiosk applications. It demands 1.5 Gbps in 1 m range. SC-PHY can provide such a data rate in such a short range with less complexity thus lower cost than an OFDM PHY. Whereas usage model 1 requires uncompressed video streaming. Due to the nature of uncompressed video signals a special PHY (AV PHY) is selected to provide high throughput.  Usage model 4 requires a Conference ad hoc system in which all devices inside the WPAN will have bidirectiona, NLOS high speed, low latency communication which is answered by HSI PHY. Mandatory data rates of all those PHYs are selected according to specific usage models. As with any other standard we want to give implementers more options than the mandatory ones, therefore for SC PHY higher data rates are introduced which require equalization. However it is not appropriate to compare optional features of SC PHY with mandatory features of any OFDM PHY. Although AV and HSI OFDM PHYs share the same modulation technique, their frame design and approach to communication is very different.</t>
  </si>
  <si>
    <t>12.3.2.6</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</si>
  <si>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</si>
  <si>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</si>
  <si>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as an option provides different advantages as compared with coding schemes.</t>
  </si>
  <si>
    <t>Rick Roberts</t>
  </si>
  <si>
    <t>12.1</t>
  </si>
  <si>
    <t>Merger of OFDM PHY types.</t>
  </si>
  <si>
    <t>I still feel that we don't need both an AV OFDM PHY and an HSI OFDM PHY.  Merge these two OFDM PHYs together and have only one OFDM PHY option.  It would be acceptable to incorporate the low rate AV PHY concept in doing this merger.</t>
  </si>
  <si>
    <t>12.1.11</t>
  </si>
  <si>
    <t>Lack of common mode for all 802.15.3c devices</t>
  </si>
  <si>
    <t>While there is a mechanism for coexistence between all the PHY types, there is no mechanism for interoperability.  Any 15.3c PHY type should be able to communicate directly with any other 15.3c PHY type.  Make the CM mandatory for all 15.3c PHY types.</t>
  </si>
  <si>
    <t>Reject: The SC and HSI PHYs are interoperable since they are both sending CMS beacons for coexistence and interoperability.  For other cases, the CMS sync frame shall be use for interference mitigation.  Therefore no change is required.</t>
  </si>
  <si>
    <t>Wed PM2</t>
  </si>
  <si>
    <t>Technical comments</t>
  </si>
  <si>
    <t>Percent complete</t>
  </si>
  <si>
    <t>Open</t>
  </si>
  <si>
    <t>O</t>
  </si>
  <si>
    <t>Assigned</t>
  </si>
  <si>
    <t>Closed</t>
  </si>
  <si>
    <t>C</t>
  </si>
  <si>
    <t>Written</t>
  </si>
  <si>
    <t>W</t>
  </si>
  <si>
    <t>Total</t>
  </si>
  <si>
    <t>Editorial comments</t>
  </si>
  <si>
    <t>Total # comments</t>
  </si>
  <si>
    <t>Initial tally</t>
  </si>
  <si>
    <t>Technical</t>
  </si>
  <si>
    <t>Editorial</t>
  </si>
  <si>
    <t>E</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</si>
  <si>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</si>
  <si>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</si>
  <si>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</si>
  <si>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</si>
  <si>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</si>
  <si>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</si>
  <si>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</si>
  <si>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chansen@broadcom.com</t>
  </si>
  <si>
    <t>Broadcom</t>
  </si>
  <si>
    <t>TG3c-comment-entry-form-lb-49-Hansen.xls</t>
  </si>
  <si>
    <t>richard.d.roberts@intel.com</t>
  </si>
  <si>
    <t>Intel</t>
  </si>
  <si>
    <t>Rick-Roberts-TG3c-comment-entry-form.xls</t>
  </si>
  <si>
    <t>Total # commenters</t>
  </si>
  <si>
    <t>Total # approve</t>
  </si>
  <si>
    <t>Total # disapprove</t>
  </si>
  <si>
    <t>vered bar</t>
  </si>
  <si>
    <t>7.2.8.2</t>
  </si>
  <si>
    <t xml:space="preserve">text "In UEP mode, the UEP MCS field indicates the MCS used for UEP mode for the subframes, as defined in 12.2.2.9."  is misleading since an aggregated frame where  MCS is different for each sub frame is only supported in UEP type 2 (SC PHY only), so it should be clear that this field is relevant for SC PHY in UEP type 2 </t>
  </si>
  <si>
    <r>
      <t xml:space="preserve">add “... indicates the MCS used for UEP mode </t>
    </r>
    <r>
      <rPr>
        <b/>
        <sz val="10"/>
        <rFont val="Arial"/>
        <family val="2"/>
      </rPr>
      <t xml:space="preserve"> type 2 (SC PHY only)</t>
    </r>
    <r>
      <rPr>
        <sz val="10"/>
        <rFont val="Arial"/>
        <family val="2"/>
      </rPr>
      <t xml:space="preserve">...” </t>
    </r>
  </si>
  <si>
    <t>Withdrawn, 3/10/09</t>
  </si>
  <si>
    <t>8.7a.2</t>
  </si>
  <si>
    <t>1-27</t>
  </si>
  <si>
    <t xml:space="preserve">""The sequence number of zero length MSDU is assigned the most recent sequence number transmitted by the source and Acked by the destination"                                                 there are still different cases for possible sync loss between RX &amp;TX when order is not kept. </t>
  </si>
  <si>
    <t xml:space="preserve"> continue incrementing MSDU number for zero length MSDUs </t>
  </si>
  <si>
    <t>Vered Bar</t>
  </si>
  <si>
    <t xml:space="preserve">8.2.1 </t>
  </si>
  <si>
    <t>from line 46</t>
  </si>
  <si>
    <t>PNC candidate passive scanning should look for sync frame and not beacon from other PNC</t>
  </si>
  <si>
    <t>Change first paragraph in 8.2.1 as shown:
All DEVs shall use passive scanning to detect an active piconet. That is, DEVs shall be in receive mode for
a period of time in a channel no less than mMinChannelScan, as specified in the MLME-SCAN.request, to
look for beacon or sync frames from a PNC.</t>
  </si>
  <si>
    <t>8.6.6</t>
  </si>
  <si>
    <t>1-25</t>
  </si>
  <si>
    <t>S-CAP partitioning in directional peer communication in the regular CAP is ambiguous</t>
  </si>
  <si>
    <t>It should be clear if by allocating the regular CAP for peer to peer communication, the S-CAP division is no longer valid</t>
  </si>
  <si>
    <t>Jeremy M. Stein</t>
  </si>
  <si>
    <t>12.2.2.5</t>
  </si>
  <si>
    <t>Bit mapping for 16-QAM and order of bits it different to HSI.</t>
  </si>
  <si>
    <t>Change mapping to conform to the HSI convention to reduce possible confusion.</t>
  </si>
  <si>
    <t>12.2.2.9</t>
  </si>
  <si>
    <t>Skewed constellation for SC mode is not defined, besides these lines.</t>
  </si>
  <si>
    <t>Define skewed constellation in Section 12.2.2.5, or decide that skewed constellation is not supported in SC mode, and move the lines mentions to section 12.3</t>
  </si>
  <si>
    <t>12.2.3.1</t>
  </si>
  <si>
    <t>Sequeces used for SDF/CES and PCES can be improved.</t>
  </si>
  <si>
    <t>Definition of improved sequences</t>
  </si>
  <si>
    <t>D</t>
  </si>
  <si>
    <t>D.1.1</t>
  </si>
  <si>
    <t>S-CAP  in table D1.1 is probably a mistake</t>
  </si>
  <si>
    <t>Change to Regular S-CAP</t>
  </si>
  <si>
    <t>It is not clear if Association CTA, Association MCTA and Open CTA in table D1.1 are relevant for mmWave PHY</t>
  </si>
  <si>
    <t xml:space="preserve">clarify that for mmWave PHY only  Association S-CAP and Regular S-CAP are relevant which are already defined in lines 2-3 in the same table. </t>
  </si>
  <si>
    <t>Once we defined the term Association CAP, Association CTA becomes very confusing</t>
  </si>
  <si>
    <t xml:space="preserve">clarify that for mmWave PHY Association CTA, Association MCTA and Open CTA in table D1.1 are not relevant  . </t>
  </si>
  <si>
    <t>Regular MCTA definition is not accurate enough</t>
  </si>
  <si>
    <t>Change Access method to: "MCTA is identical to CTA except that the PNCID is either the SrcID or the DestID"
 (8.4.3.3)</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</si>
</sst>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vertAlign val="superscript"/>
      <sz val="10"/>
      <name val="Arial"/>
      <family val="2"/>
    </font>
    <font>
      <b/>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6">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center"/>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4" fontId="0" fillId="0" borderId="0" xfId="0" applyFont="1" applyBorder="1" applyAlignment="1">
      <alignment/>
    </xf>
    <xf numFmtId="164" fontId="0" fillId="0" borderId="0" xfId="0" applyAlignment="1">
      <alignment horizontal="center"/>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ill>
        <patternFill patternType="solid">
          <fgColor rgb="FFCCCCFF"/>
          <bgColor rgb="FF99CC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zoomScale="50" zoomScaleNormal="50"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February,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tToHeight="7" fitToWidth="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86"/>
  <sheetViews>
    <sheetView zoomScale="50" zoomScaleNormal="50" workbookViewId="0" topLeftCell="A4">
      <selection activeCell="M6" sqref="M6"/>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127.5">
      <c r="A2" s="13">
        <v>1</v>
      </c>
      <c r="B2" s="13" t="s">
        <v>42</v>
      </c>
      <c r="C2" s="13" t="s">
        <v>43</v>
      </c>
      <c r="D2" s="17" t="s">
        <v>44</v>
      </c>
      <c r="E2" s="13" t="s">
        <v>45</v>
      </c>
      <c r="F2" s="13">
        <v>100</v>
      </c>
      <c r="G2" s="13">
        <v>17</v>
      </c>
      <c r="H2" s="13" t="s">
        <v>46</v>
      </c>
      <c r="I2" s="13" t="s">
        <v>47</v>
      </c>
      <c r="J2" s="18" t="s">
        <v>48</v>
      </c>
      <c r="K2" s="18" t="s">
        <v>49</v>
      </c>
      <c r="L2" s="18" t="s">
        <v>50</v>
      </c>
      <c r="M2" s="13" t="s">
        <v>51</v>
      </c>
      <c r="O2" s="13" t="s">
        <v>52</v>
      </c>
      <c r="P2" s="13">
        <f aca="true" t="shared" si="0" ref="P2:P65">IF(H2="E",M2,"")</f>
      </c>
      <c r="Q2" s="13" t="str">
        <f aca="true" t="shared" si="1" ref="Q2:Q65">IF(H2="T",M2,"")</f>
        <v>A</v>
      </c>
    </row>
    <row r="3" spans="1:17" ht="327.75">
      <c r="A3" s="13">
        <v>2</v>
      </c>
      <c r="B3" s="13" t="s">
        <v>42</v>
      </c>
      <c r="C3" s="13" t="s">
        <v>43</v>
      </c>
      <c r="D3" s="17" t="s">
        <v>44</v>
      </c>
      <c r="E3" s="13">
        <v>12.3</v>
      </c>
      <c r="F3" s="13">
        <v>103</v>
      </c>
      <c r="G3" s="13" t="s">
        <v>53</v>
      </c>
      <c r="H3" s="13" t="s">
        <v>46</v>
      </c>
      <c r="I3" s="13" t="s">
        <v>47</v>
      </c>
      <c r="J3" s="18" t="s">
        <v>54</v>
      </c>
      <c r="K3" s="18" t="s">
        <v>55</v>
      </c>
      <c r="L3" s="18" t="s">
        <v>56</v>
      </c>
      <c r="M3" s="13" t="s">
        <v>51</v>
      </c>
      <c r="O3" s="13" t="s">
        <v>52</v>
      </c>
      <c r="P3" s="13">
        <f t="shared" si="0"/>
      </c>
      <c r="Q3" s="13" t="str">
        <f t="shared" si="1"/>
        <v>A</v>
      </c>
    </row>
    <row r="4" spans="1:17" ht="56.25">
      <c r="A4" s="13">
        <v>3</v>
      </c>
      <c r="B4" s="13" t="s">
        <v>42</v>
      </c>
      <c r="C4" s="13" t="s">
        <v>43</v>
      </c>
      <c r="D4" s="17" t="s">
        <v>44</v>
      </c>
      <c r="E4" s="13" t="s">
        <v>57</v>
      </c>
      <c r="F4" s="13">
        <v>109</v>
      </c>
      <c r="G4" s="13">
        <v>32</v>
      </c>
      <c r="H4" s="13" t="s">
        <v>46</v>
      </c>
      <c r="I4" s="13" t="s">
        <v>47</v>
      </c>
      <c r="J4" s="18" t="s">
        <v>58</v>
      </c>
      <c r="K4" s="18" t="s">
        <v>59</v>
      </c>
      <c r="L4" s="18" t="s">
        <v>60</v>
      </c>
      <c r="M4" s="13" t="s">
        <v>51</v>
      </c>
      <c r="O4" s="13" t="s">
        <v>52</v>
      </c>
      <c r="P4" s="13">
        <f t="shared" si="0"/>
      </c>
      <c r="Q4" s="13" t="str">
        <f t="shared" si="1"/>
        <v>A</v>
      </c>
    </row>
    <row r="5" spans="1:17" ht="327.75">
      <c r="A5" s="13">
        <v>4</v>
      </c>
      <c r="B5" s="13" t="s">
        <v>61</v>
      </c>
      <c r="C5" s="13" t="s">
        <v>43</v>
      </c>
      <c r="D5" s="17" t="s">
        <v>44</v>
      </c>
      <c r="E5" s="13" t="s">
        <v>62</v>
      </c>
      <c r="F5" s="13">
        <v>59</v>
      </c>
      <c r="H5" s="13" t="s">
        <v>46</v>
      </c>
      <c r="I5" s="13" t="s">
        <v>47</v>
      </c>
      <c r="J5" s="18" t="s">
        <v>63</v>
      </c>
      <c r="K5" s="18" t="s">
        <v>64</v>
      </c>
      <c r="L5" s="18" t="s">
        <v>56</v>
      </c>
      <c r="M5" s="13" t="s">
        <v>51</v>
      </c>
      <c r="O5" s="13" t="s">
        <v>52</v>
      </c>
      <c r="P5" s="13">
        <f t="shared" si="0"/>
      </c>
      <c r="Q5" s="13" t="str">
        <f t="shared" si="1"/>
        <v>A</v>
      </c>
    </row>
    <row r="6" spans="1:17" ht="88.5">
      <c r="A6" s="13">
        <v>5</v>
      </c>
      <c r="B6" s="13" t="s">
        <v>61</v>
      </c>
      <c r="C6" s="13" t="s">
        <v>43</v>
      </c>
      <c r="D6" s="17" t="s">
        <v>44</v>
      </c>
      <c r="E6" s="13" t="s">
        <v>65</v>
      </c>
      <c r="F6" s="13">
        <v>64</v>
      </c>
      <c r="H6" s="13" t="s">
        <v>46</v>
      </c>
      <c r="I6" s="13" t="s">
        <v>47</v>
      </c>
      <c r="J6" s="18" t="s">
        <v>66</v>
      </c>
      <c r="K6" s="18" t="s">
        <v>67</v>
      </c>
      <c r="L6" s="18" t="s">
        <v>68</v>
      </c>
      <c r="M6" s="13" t="s">
        <v>51</v>
      </c>
      <c r="O6" s="13" t="s">
        <v>52</v>
      </c>
      <c r="P6" s="13">
        <f t="shared" si="0"/>
      </c>
      <c r="Q6" s="13" t="str">
        <f t="shared" si="1"/>
        <v>A</v>
      </c>
    </row>
    <row r="7" spans="1:17" ht="12.75">
      <c r="A7" s="13">
        <v>6</v>
      </c>
      <c r="C7" s="13"/>
      <c r="D7" s="17"/>
      <c r="H7" s="13"/>
      <c r="I7" s="13"/>
      <c r="J7" s="18"/>
      <c r="K7" s="18"/>
      <c r="L7" s="18"/>
      <c r="P7" s="13">
        <f t="shared" si="0"/>
      </c>
      <c r="Q7" s="13">
        <f t="shared" si="1"/>
      </c>
    </row>
    <row r="8" spans="1:17" ht="12.75">
      <c r="A8" s="13">
        <v>7</v>
      </c>
      <c r="C8" s="13"/>
      <c r="D8" s="17"/>
      <c r="H8" s="13"/>
      <c r="I8" s="13"/>
      <c r="J8" s="18"/>
      <c r="K8" s="18"/>
      <c r="L8" s="18"/>
      <c r="P8" s="13">
        <f t="shared" si="0"/>
      </c>
      <c r="Q8" s="13">
        <f t="shared" si="1"/>
      </c>
    </row>
    <row r="9" spans="1:17" ht="12.75">
      <c r="A9" s="13">
        <v>8</v>
      </c>
      <c r="C9" s="13"/>
      <c r="D9" s="17"/>
      <c r="H9" s="13"/>
      <c r="I9" s="13"/>
      <c r="J9" s="18"/>
      <c r="K9" s="18"/>
      <c r="L9" s="18"/>
      <c r="P9" s="13">
        <f t="shared" si="0"/>
      </c>
      <c r="Q9" s="13">
        <f t="shared" si="1"/>
      </c>
    </row>
    <row r="10" spans="1:17" ht="12.75">
      <c r="A10" s="13">
        <v>9</v>
      </c>
      <c r="C10" s="13"/>
      <c r="D10" s="17"/>
      <c r="H10" s="13"/>
      <c r="I10" s="13"/>
      <c r="J10" s="18"/>
      <c r="K10" s="18"/>
      <c r="L10" s="18"/>
      <c r="P10" s="13">
        <f t="shared" si="0"/>
      </c>
      <c r="Q10" s="13">
        <f t="shared" si="1"/>
      </c>
    </row>
    <row r="11" spans="1:17" ht="12.75">
      <c r="A11" s="13">
        <v>10</v>
      </c>
      <c r="C11" s="13"/>
      <c r="D11" s="17"/>
      <c r="H11" s="13"/>
      <c r="I11" s="13"/>
      <c r="J11" s="18"/>
      <c r="K11" s="18"/>
      <c r="L11" s="18"/>
      <c r="P11" s="13">
        <f t="shared" si="0"/>
      </c>
      <c r="Q11" s="13">
        <f t="shared" si="1"/>
      </c>
    </row>
    <row r="12" spans="1:17" ht="12.75">
      <c r="A12" s="13">
        <v>11</v>
      </c>
      <c r="C12" s="13"/>
      <c r="D12" s="17"/>
      <c r="H12" s="13"/>
      <c r="I12" s="13"/>
      <c r="J12" s="18"/>
      <c r="K12" s="18"/>
      <c r="L12" s="18"/>
      <c r="P12" s="13">
        <f t="shared" si="0"/>
      </c>
      <c r="Q12" s="13">
        <f t="shared" si="1"/>
      </c>
    </row>
    <row r="13" spans="1:17" ht="12.75">
      <c r="A13" s="13">
        <v>12</v>
      </c>
      <c r="C13" s="13"/>
      <c r="D13" s="17"/>
      <c r="H13" s="13"/>
      <c r="I13" s="13"/>
      <c r="J13" s="18"/>
      <c r="K13" s="18"/>
      <c r="L13" s="18"/>
      <c r="P13" s="13">
        <f t="shared" si="0"/>
      </c>
      <c r="Q13" s="13">
        <f t="shared" si="1"/>
      </c>
    </row>
    <row r="14" spans="1:17" ht="12.75">
      <c r="A14" s="13">
        <v>13</v>
      </c>
      <c r="C14" s="13"/>
      <c r="D14" s="17"/>
      <c r="H14" s="13"/>
      <c r="I14" s="13"/>
      <c r="J14" s="18"/>
      <c r="K14" s="18"/>
      <c r="L14" s="18"/>
      <c r="P14" s="13">
        <f t="shared" si="0"/>
      </c>
      <c r="Q14" s="13">
        <f t="shared" si="1"/>
      </c>
    </row>
    <row r="15" spans="1:17" ht="12.75">
      <c r="A15" s="13">
        <v>14</v>
      </c>
      <c r="C15" s="13"/>
      <c r="D15" s="17"/>
      <c r="H15" s="13"/>
      <c r="I15" s="13"/>
      <c r="J15" s="18"/>
      <c r="K15" s="18"/>
      <c r="L15" s="18"/>
      <c r="P15" s="13">
        <f t="shared" si="0"/>
      </c>
      <c r="Q15" s="13">
        <f t="shared" si="1"/>
      </c>
    </row>
    <row r="16" spans="1:17" ht="12.75">
      <c r="A16" s="13">
        <v>15</v>
      </c>
      <c r="C16" s="13"/>
      <c r="D16" s="17"/>
      <c r="H16" s="13"/>
      <c r="I16" s="13"/>
      <c r="J16" s="18"/>
      <c r="K16" s="18"/>
      <c r="L16" s="18"/>
      <c r="P16" s="13">
        <f t="shared" si="0"/>
      </c>
      <c r="Q16" s="13">
        <f t="shared" si="1"/>
      </c>
    </row>
    <row r="17" spans="1:17" ht="12.75">
      <c r="A17" s="13">
        <v>16</v>
      </c>
      <c r="C17" s="13"/>
      <c r="D17" s="17"/>
      <c r="H17" s="13"/>
      <c r="I17" s="13"/>
      <c r="J17" s="18"/>
      <c r="K17" s="18"/>
      <c r="L17" s="18"/>
      <c r="P17" s="13">
        <f t="shared" si="0"/>
      </c>
      <c r="Q17" s="13">
        <f t="shared" si="1"/>
      </c>
    </row>
    <row r="18" spans="1:17" ht="12.75">
      <c r="A18" s="13">
        <v>17</v>
      </c>
      <c r="C18" s="13"/>
      <c r="D18" s="17"/>
      <c r="H18" s="13"/>
      <c r="I18" s="13"/>
      <c r="J18" s="18"/>
      <c r="K18" s="18"/>
      <c r="L18" s="18"/>
      <c r="P18" s="13">
        <f t="shared" si="0"/>
      </c>
      <c r="Q18" s="13">
        <f t="shared" si="1"/>
      </c>
    </row>
    <row r="19" spans="1:17" ht="12.75">
      <c r="A19" s="13">
        <v>18</v>
      </c>
      <c r="C19" s="13"/>
      <c r="D19" s="17"/>
      <c r="H19" s="13"/>
      <c r="I19" s="13"/>
      <c r="J19" s="18"/>
      <c r="K19" s="18"/>
      <c r="L19" s="18"/>
      <c r="P19" s="13">
        <f t="shared" si="0"/>
      </c>
      <c r="Q19" s="13">
        <f t="shared" si="1"/>
      </c>
    </row>
    <row r="20" spans="1:17" ht="12.75">
      <c r="A20" s="13">
        <v>19</v>
      </c>
      <c r="C20" s="13"/>
      <c r="D20" s="17"/>
      <c r="H20" s="13"/>
      <c r="I20" s="13"/>
      <c r="J20" s="18"/>
      <c r="K20" s="18"/>
      <c r="L20" s="18"/>
      <c r="P20" s="13">
        <f t="shared" si="0"/>
      </c>
      <c r="Q20" s="13">
        <f t="shared" si="1"/>
      </c>
    </row>
    <row r="21" spans="1:17" ht="12.75">
      <c r="A21" s="13">
        <v>20</v>
      </c>
      <c r="C21" s="13"/>
      <c r="D21" s="17"/>
      <c r="H21" s="13"/>
      <c r="I21" s="13"/>
      <c r="J21" s="18"/>
      <c r="K21" s="18"/>
      <c r="L21" s="18"/>
      <c r="P21" s="13">
        <f t="shared" si="0"/>
      </c>
      <c r="Q21" s="13">
        <f t="shared" si="1"/>
      </c>
    </row>
    <row r="22" spans="1:17" ht="12.75">
      <c r="A22" s="13">
        <v>21</v>
      </c>
      <c r="C22" s="13"/>
      <c r="D22" s="17"/>
      <c r="H22" s="13"/>
      <c r="I22" s="13"/>
      <c r="J22" s="18"/>
      <c r="K22" s="18"/>
      <c r="L22" s="18"/>
      <c r="P22" s="13">
        <f t="shared" si="0"/>
      </c>
      <c r="Q22" s="13">
        <f t="shared" si="1"/>
      </c>
    </row>
    <row r="23" spans="1:17" ht="12.75">
      <c r="A23" s="13">
        <v>22</v>
      </c>
      <c r="C23" s="13"/>
      <c r="D23" s="17"/>
      <c r="H23" s="13"/>
      <c r="I23" s="13"/>
      <c r="J23" s="18"/>
      <c r="K23" s="18"/>
      <c r="L23" s="18"/>
      <c r="P23" s="13">
        <f t="shared" si="0"/>
      </c>
      <c r="Q23" s="13">
        <f t="shared" si="1"/>
      </c>
    </row>
    <row r="24" spans="1:17" ht="12.75">
      <c r="A24" s="13">
        <v>23</v>
      </c>
      <c r="C24" s="13"/>
      <c r="D24" s="17"/>
      <c r="H24" s="13"/>
      <c r="I24" s="13"/>
      <c r="J24" s="18"/>
      <c r="K24" s="18"/>
      <c r="L24" s="18"/>
      <c r="P24" s="13">
        <f t="shared" si="0"/>
      </c>
      <c r="Q24" s="13">
        <f t="shared" si="1"/>
      </c>
    </row>
    <row r="25" spans="1:17" ht="12.75">
      <c r="A25" s="13">
        <v>24</v>
      </c>
      <c r="C25" s="13"/>
      <c r="D25" s="17"/>
      <c r="H25" s="13"/>
      <c r="I25" s="13"/>
      <c r="J25" s="18"/>
      <c r="K25" s="18"/>
      <c r="L25" s="18"/>
      <c r="P25" s="13">
        <f t="shared" si="0"/>
      </c>
      <c r="Q25" s="13">
        <f t="shared" si="1"/>
      </c>
    </row>
    <row r="26" spans="1:17" ht="12.75">
      <c r="A26" s="13">
        <v>25</v>
      </c>
      <c r="C26" s="13"/>
      <c r="D26" s="17"/>
      <c r="H26" s="13"/>
      <c r="I26" s="13"/>
      <c r="J26" s="18"/>
      <c r="K26" s="18"/>
      <c r="L26" s="18"/>
      <c r="P26" s="13">
        <f t="shared" si="0"/>
      </c>
      <c r="Q26" s="13">
        <f t="shared" si="1"/>
      </c>
    </row>
    <row r="27" spans="1:17" ht="12.75">
      <c r="A27" s="13">
        <v>26</v>
      </c>
      <c r="C27" s="13"/>
      <c r="D27" s="17"/>
      <c r="H27" s="13"/>
      <c r="I27" s="13"/>
      <c r="J27" s="18"/>
      <c r="K27" s="18"/>
      <c r="L27" s="18"/>
      <c r="P27" s="13">
        <f t="shared" si="0"/>
      </c>
      <c r="Q27" s="13">
        <f t="shared" si="1"/>
      </c>
    </row>
    <row r="28" spans="1:17" ht="12.75">
      <c r="A28" s="13">
        <v>27</v>
      </c>
      <c r="C28" s="13"/>
      <c r="D28" s="17"/>
      <c r="H28" s="13"/>
      <c r="I28" s="13"/>
      <c r="J28" s="18"/>
      <c r="K28" s="18"/>
      <c r="L28" s="18"/>
      <c r="P28" s="13">
        <f t="shared" si="0"/>
      </c>
      <c r="Q28" s="13">
        <f t="shared" si="1"/>
      </c>
    </row>
    <row r="29" spans="1:17" ht="12.75">
      <c r="A29" s="13">
        <v>28</v>
      </c>
      <c r="C29" s="13"/>
      <c r="D29" s="17"/>
      <c r="H29" s="13"/>
      <c r="I29" s="13"/>
      <c r="J29" s="18"/>
      <c r="K29" s="18"/>
      <c r="L29" s="18"/>
      <c r="P29" s="13">
        <f t="shared" si="0"/>
      </c>
      <c r="Q29" s="13">
        <f t="shared" si="1"/>
      </c>
    </row>
    <row r="30" spans="1:17" ht="12.75">
      <c r="A30" s="13">
        <v>29</v>
      </c>
      <c r="C30" s="13"/>
      <c r="D30" s="17"/>
      <c r="H30" s="13"/>
      <c r="I30" s="13"/>
      <c r="J30" s="18"/>
      <c r="K30" s="18"/>
      <c r="L30" s="18"/>
      <c r="P30" s="13">
        <f t="shared" si="0"/>
      </c>
      <c r="Q30" s="13">
        <f t="shared" si="1"/>
      </c>
    </row>
    <row r="31" spans="1:17" ht="12.75">
      <c r="A31" s="13">
        <v>30</v>
      </c>
      <c r="C31" s="13"/>
      <c r="D31" s="17"/>
      <c r="H31" s="13"/>
      <c r="I31" s="13"/>
      <c r="J31" s="18"/>
      <c r="K31" s="18"/>
      <c r="L31" s="18"/>
      <c r="P31" s="13">
        <f t="shared" si="0"/>
      </c>
      <c r="Q31" s="13">
        <f t="shared" si="1"/>
      </c>
    </row>
    <row r="32" spans="1:17" ht="12.75">
      <c r="A32" s="13">
        <v>31</v>
      </c>
      <c r="C32" s="13"/>
      <c r="D32" s="17"/>
      <c r="H32" s="13"/>
      <c r="I32" s="13"/>
      <c r="J32" s="18"/>
      <c r="K32" s="18"/>
      <c r="L32" s="18"/>
      <c r="P32" s="13">
        <f t="shared" si="0"/>
      </c>
      <c r="Q32" s="13">
        <f t="shared" si="1"/>
      </c>
    </row>
    <row r="33" spans="1:17" ht="12.75">
      <c r="A33" s="13">
        <v>32</v>
      </c>
      <c r="C33" s="13"/>
      <c r="D33" s="17"/>
      <c r="H33" s="13"/>
      <c r="I33" s="13"/>
      <c r="J33" s="18"/>
      <c r="K33" s="18"/>
      <c r="L33" s="18"/>
      <c r="P33" s="13">
        <f t="shared" si="0"/>
      </c>
      <c r="Q33" s="13">
        <f t="shared" si="1"/>
      </c>
    </row>
    <row r="34" spans="1:17" ht="12.75">
      <c r="A34" s="13">
        <v>33</v>
      </c>
      <c r="C34" s="13"/>
      <c r="D34" s="17"/>
      <c r="H34" s="13"/>
      <c r="I34" s="13"/>
      <c r="J34" s="18"/>
      <c r="K34" s="18"/>
      <c r="L34" s="18"/>
      <c r="P34" s="13">
        <f t="shared" si="0"/>
      </c>
      <c r="Q34" s="13">
        <f t="shared" si="1"/>
      </c>
    </row>
    <row r="35" spans="1:17" ht="12.75">
      <c r="A35" s="13">
        <v>34</v>
      </c>
      <c r="C35" s="13"/>
      <c r="D35" s="17"/>
      <c r="H35" s="13"/>
      <c r="I35" s="13"/>
      <c r="J35" s="18"/>
      <c r="K35" s="18"/>
      <c r="L35" s="18"/>
      <c r="P35" s="13">
        <f t="shared" si="0"/>
      </c>
      <c r="Q35" s="13">
        <f t="shared" si="1"/>
      </c>
    </row>
    <row r="36" spans="1:17" ht="12.75">
      <c r="A36" s="13">
        <v>35</v>
      </c>
      <c r="C36" s="13"/>
      <c r="D36" s="17"/>
      <c r="H36" s="13"/>
      <c r="I36" s="13"/>
      <c r="J36" s="18"/>
      <c r="K36" s="18"/>
      <c r="L36" s="18"/>
      <c r="P36" s="13">
        <f t="shared" si="0"/>
      </c>
      <c r="Q36" s="13">
        <f t="shared" si="1"/>
      </c>
    </row>
    <row r="37" spans="1:17" ht="12.75">
      <c r="A37" s="13">
        <v>36</v>
      </c>
      <c r="C37" s="13"/>
      <c r="D37" s="17"/>
      <c r="H37" s="13"/>
      <c r="I37" s="13"/>
      <c r="J37" s="18"/>
      <c r="K37" s="18"/>
      <c r="L37" s="18"/>
      <c r="P37" s="13">
        <f t="shared" si="0"/>
      </c>
      <c r="Q37" s="13">
        <f t="shared" si="1"/>
      </c>
    </row>
    <row r="38" spans="1:17" ht="12.75">
      <c r="A38" s="13">
        <v>37</v>
      </c>
      <c r="C38" s="13"/>
      <c r="D38" s="17"/>
      <c r="H38" s="13"/>
      <c r="I38" s="13"/>
      <c r="J38" s="18"/>
      <c r="K38" s="18"/>
      <c r="L38" s="18"/>
      <c r="P38" s="13">
        <f t="shared" si="0"/>
      </c>
      <c r="Q38" s="13">
        <f t="shared" si="1"/>
      </c>
    </row>
    <row r="39" spans="1:17" ht="12.75">
      <c r="A39" s="13">
        <v>38</v>
      </c>
      <c r="C39" s="13"/>
      <c r="D39" s="17"/>
      <c r="H39" s="13"/>
      <c r="I39" s="13"/>
      <c r="J39" s="18"/>
      <c r="K39" s="18"/>
      <c r="L39" s="18"/>
      <c r="P39" s="13">
        <f t="shared" si="0"/>
      </c>
      <c r="Q39" s="13">
        <f t="shared" si="1"/>
      </c>
    </row>
    <row r="40" spans="1:17" ht="12.75">
      <c r="A40" s="13">
        <v>39</v>
      </c>
      <c r="C40" s="13"/>
      <c r="D40" s="17"/>
      <c r="H40" s="13"/>
      <c r="I40" s="13"/>
      <c r="J40" s="18"/>
      <c r="K40" s="18"/>
      <c r="L40" s="18"/>
      <c r="P40" s="13">
        <f t="shared" si="0"/>
      </c>
      <c r="Q40" s="13">
        <f t="shared" si="1"/>
      </c>
    </row>
    <row r="41" spans="1:17" ht="12.75">
      <c r="A41" s="13">
        <v>40</v>
      </c>
      <c r="C41" s="13"/>
      <c r="D41" s="17"/>
      <c r="H41" s="13"/>
      <c r="I41" s="13"/>
      <c r="J41" s="18"/>
      <c r="K41" s="18"/>
      <c r="L41" s="18"/>
      <c r="P41" s="13">
        <f t="shared" si="0"/>
      </c>
      <c r="Q41" s="13">
        <f t="shared" si="1"/>
      </c>
    </row>
    <row r="42" spans="1:17" ht="12.75">
      <c r="A42" s="13">
        <v>41</v>
      </c>
      <c r="C42" s="13"/>
      <c r="D42" s="17"/>
      <c r="H42" s="13"/>
      <c r="I42" s="13"/>
      <c r="J42" s="18"/>
      <c r="K42" s="18"/>
      <c r="L42" s="18"/>
      <c r="P42" s="13">
        <f t="shared" si="0"/>
      </c>
      <c r="Q42" s="13">
        <f t="shared" si="1"/>
      </c>
    </row>
    <row r="43" spans="1:17" ht="12.75">
      <c r="A43" s="13">
        <v>42</v>
      </c>
      <c r="C43" s="13"/>
      <c r="D43" s="17"/>
      <c r="H43" s="13"/>
      <c r="I43" s="13"/>
      <c r="J43" s="18"/>
      <c r="K43" s="18"/>
      <c r="L43" s="18"/>
      <c r="P43" s="13">
        <f t="shared" si="0"/>
      </c>
      <c r="Q43" s="13">
        <f t="shared" si="1"/>
      </c>
    </row>
    <row r="44" spans="1:17" ht="12.75">
      <c r="A44" s="13">
        <v>43</v>
      </c>
      <c r="C44" s="13"/>
      <c r="D44" s="17"/>
      <c r="H44" s="13"/>
      <c r="I44" s="13"/>
      <c r="J44" s="18"/>
      <c r="K44" s="18"/>
      <c r="L44" s="18"/>
      <c r="P44" s="13">
        <f t="shared" si="0"/>
      </c>
      <c r="Q44" s="13">
        <f t="shared" si="1"/>
      </c>
    </row>
    <row r="45" spans="1:17" ht="12.75">
      <c r="A45" s="13">
        <v>44</v>
      </c>
      <c r="C45" s="13"/>
      <c r="D45" s="17"/>
      <c r="H45" s="13"/>
      <c r="I45" s="13"/>
      <c r="J45" s="18"/>
      <c r="K45" s="18"/>
      <c r="L45" s="18"/>
      <c r="P45" s="13">
        <f t="shared" si="0"/>
      </c>
      <c r="Q45" s="13">
        <f t="shared" si="1"/>
      </c>
    </row>
    <row r="46" spans="1:17" ht="12.75">
      <c r="A46" s="13">
        <v>45</v>
      </c>
      <c r="C46" s="13"/>
      <c r="D46" s="17"/>
      <c r="H46" s="13"/>
      <c r="I46" s="13"/>
      <c r="J46" s="18"/>
      <c r="K46" s="18"/>
      <c r="L46" s="18"/>
      <c r="P46" s="13">
        <f t="shared" si="0"/>
      </c>
      <c r="Q46" s="13">
        <f t="shared" si="1"/>
      </c>
    </row>
    <row r="47" spans="1:17" ht="12.75">
      <c r="A47" s="13">
        <v>46</v>
      </c>
      <c r="C47" s="13"/>
      <c r="D47" s="17"/>
      <c r="H47" s="13"/>
      <c r="I47" s="13"/>
      <c r="J47" s="18"/>
      <c r="K47" s="18"/>
      <c r="L47" s="18"/>
      <c r="P47" s="13">
        <f t="shared" si="0"/>
      </c>
      <c r="Q47" s="13">
        <f t="shared" si="1"/>
      </c>
    </row>
    <row r="48" spans="1:17" ht="12.75">
      <c r="A48" s="13">
        <v>47</v>
      </c>
      <c r="C48" s="13"/>
      <c r="D48" s="17"/>
      <c r="H48" s="13"/>
      <c r="I48" s="13"/>
      <c r="J48" s="18"/>
      <c r="K48" s="18"/>
      <c r="L48" s="18"/>
      <c r="P48" s="13">
        <f t="shared" si="0"/>
      </c>
      <c r="Q48" s="13">
        <f t="shared" si="1"/>
      </c>
    </row>
    <row r="49" spans="1:17" ht="12.75">
      <c r="A49" s="13">
        <v>48</v>
      </c>
      <c r="C49" s="13"/>
      <c r="D49" s="17"/>
      <c r="H49" s="13"/>
      <c r="I49" s="13"/>
      <c r="J49" s="18"/>
      <c r="K49" s="18"/>
      <c r="L49" s="18"/>
      <c r="P49" s="13">
        <f t="shared" si="0"/>
      </c>
      <c r="Q49" s="13">
        <f t="shared" si="1"/>
      </c>
    </row>
    <row r="50" spans="1:17" ht="12.75">
      <c r="A50" s="13">
        <v>49</v>
      </c>
      <c r="C50" s="13"/>
      <c r="D50" s="17"/>
      <c r="H50" s="13"/>
      <c r="I50" s="13"/>
      <c r="J50" s="18"/>
      <c r="K50" s="18"/>
      <c r="L50" s="18"/>
      <c r="P50" s="13">
        <f t="shared" si="0"/>
      </c>
      <c r="Q50" s="13">
        <f t="shared" si="1"/>
      </c>
    </row>
    <row r="51" spans="1:17" ht="12.75">
      <c r="A51" s="13">
        <v>50</v>
      </c>
      <c r="C51" s="13"/>
      <c r="D51" s="17"/>
      <c r="H51" s="13"/>
      <c r="I51" s="13"/>
      <c r="J51" s="18"/>
      <c r="K51" s="18"/>
      <c r="L51" s="18"/>
      <c r="P51" s="13">
        <f t="shared" si="0"/>
      </c>
      <c r="Q51" s="13">
        <f t="shared" si="1"/>
      </c>
    </row>
    <row r="52" spans="1:17" ht="12.75">
      <c r="A52" s="13">
        <v>51</v>
      </c>
      <c r="C52" s="13"/>
      <c r="D52" s="17"/>
      <c r="H52" s="13"/>
      <c r="I52" s="13"/>
      <c r="J52" s="18"/>
      <c r="K52" s="18"/>
      <c r="L52" s="18"/>
      <c r="P52" s="13">
        <f t="shared" si="0"/>
      </c>
      <c r="Q52" s="13">
        <f t="shared" si="1"/>
      </c>
    </row>
    <row r="53" spans="1:17" ht="12.75">
      <c r="A53" s="13">
        <v>52</v>
      </c>
      <c r="C53" s="13"/>
      <c r="D53" s="17"/>
      <c r="H53" s="13"/>
      <c r="I53" s="13"/>
      <c r="J53" s="18"/>
      <c r="K53" s="18"/>
      <c r="L53" s="18"/>
      <c r="P53" s="13">
        <f t="shared" si="0"/>
      </c>
      <c r="Q53" s="13">
        <f t="shared" si="1"/>
      </c>
    </row>
    <row r="54" spans="1:17" ht="12.75">
      <c r="A54" s="13">
        <v>53</v>
      </c>
      <c r="C54" s="13"/>
      <c r="D54" s="17"/>
      <c r="H54" s="13"/>
      <c r="I54" s="13"/>
      <c r="J54" s="18"/>
      <c r="K54" s="18"/>
      <c r="L54" s="18"/>
      <c r="P54" s="13">
        <f t="shared" si="0"/>
      </c>
      <c r="Q54" s="13">
        <f t="shared" si="1"/>
      </c>
    </row>
    <row r="55" spans="1:17" ht="12.75">
      <c r="A55" s="13">
        <v>54</v>
      </c>
      <c r="C55" s="13"/>
      <c r="D55" s="17"/>
      <c r="H55" s="13"/>
      <c r="I55" s="13"/>
      <c r="J55" s="18"/>
      <c r="K55" s="18"/>
      <c r="L55" s="18"/>
      <c r="P55" s="13">
        <f t="shared" si="0"/>
      </c>
      <c r="Q55" s="13">
        <f t="shared" si="1"/>
      </c>
    </row>
    <row r="56" spans="1:17" ht="12.75">
      <c r="A56" s="13">
        <v>55</v>
      </c>
      <c r="C56" s="13"/>
      <c r="D56" s="17"/>
      <c r="H56" s="13"/>
      <c r="I56" s="13"/>
      <c r="J56" s="18"/>
      <c r="K56" s="18"/>
      <c r="L56" s="18"/>
      <c r="P56" s="13">
        <f t="shared" si="0"/>
      </c>
      <c r="Q56" s="13">
        <f t="shared" si="1"/>
      </c>
    </row>
    <row r="57" spans="1:17" ht="12.75">
      <c r="A57" s="13">
        <v>56</v>
      </c>
      <c r="C57" s="13"/>
      <c r="D57" s="17"/>
      <c r="H57" s="13"/>
      <c r="I57" s="13"/>
      <c r="J57" s="18"/>
      <c r="K57" s="18"/>
      <c r="L57" s="18"/>
      <c r="P57" s="13">
        <f t="shared" si="0"/>
      </c>
      <c r="Q57" s="13">
        <f t="shared" si="1"/>
      </c>
    </row>
    <row r="58" spans="1:17" ht="12.75">
      <c r="A58" s="13">
        <v>57</v>
      </c>
      <c r="C58" s="13"/>
      <c r="D58" s="17"/>
      <c r="H58" s="13"/>
      <c r="I58" s="13"/>
      <c r="J58" s="18"/>
      <c r="K58" s="18"/>
      <c r="L58" s="18"/>
      <c r="P58" s="13">
        <f t="shared" si="0"/>
      </c>
      <c r="Q58" s="13">
        <f t="shared" si="1"/>
      </c>
    </row>
    <row r="59" spans="1:17" ht="12.75">
      <c r="A59" s="13">
        <v>58</v>
      </c>
      <c r="C59" s="13"/>
      <c r="D59" s="17"/>
      <c r="H59" s="13"/>
      <c r="I59" s="13"/>
      <c r="J59" s="18"/>
      <c r="K59" s="18"/>
      <c r="L59" s="18"/>
      <c r="P59" s="13">
        <f t="shared" si="0"/>
      </c>
      <c r="Q59" s="13">
        <f t="shared" si="1"/>
      </c>
    </row>
    <row r="60" spans="1:17" ht="12.75">
      <c r="A60" s="13">
        <v>59</v>
      </c>
      <c r="C60" s="13"/>
      <c r="D60" s="17"/>
      <c r="H60" s="13"/>
      <c r="I60" s="13"/>
      <c r="J60" s="18"/>
      <c r="K60" s="18"/>
      <c r="L60" s="18"/>
      <c r="P60" s="13">
        <f t="shared" si="0"/>
      </c>
      <c r="Q60" s="13">
        <f t="shared" si="1"/>
      </c>
    </row>
    <row r="61" spans="1:17" ht="12.75">
      <c r="A61" s="13">
        <v>60</v>
      </c>
      <c r="C61" s="13"/>
      <c r="D61" s="17"/>
      <c r="H61" s="13"/>
      <c r="I61" s="13"/>
      <c r="J61" s="18"/>
      <c r="K61" s="18"/>
      <c r="L61" s="18"/>
      <c r="P61" s="13">
        <f t="shared" si="0"/>
      </c>
      <c r="Q61" s="13">
        <f t="shared" si="1"/>
      </c>
    </row>
    <row r="62" spans="1:17" ht="12.75">
      <c r="A62" s="13">
        <v>61</v>
      </c>
      <c r="C62" s="13"/>
      <c r="D62" s="17"/>
      <c r="H62" s="13"/>
      <c r="I62" s="13"/>
      <c r="J62" s="18"/>
      <c r="K62" s="18"/>
      <c r="L62" s="18"/>
      <c r="P62" s="13">
        <f t="shared" si="0"/>
      </c>
      <c r="Q62" s="13">
        <f t="shared" si="1"/>
      </c>
    </row>
    <row r="63" spans="1:17" ht="12.75">
      <c r="A63" s="13">
        <v>62</v>
      </c>
      <c r="C63" s="13"/>
      <c r="D63" s="17"/>
      <c r="H63" s="13"/>
      <c r="I63" s="13"/>
      <c r="J63" s="18"/>
      <c r="K63" s="18"/>
      <c r="L63" s="18"/>
      <c r="P63" s="13">
        <f t="shared" si="0"/>
      </c>
      <c r="Q63" s="13">
        <f t="shared" si="1"/>
      </c>
    </row>
    <row r="64" spans="1:17" ht="12.75">
      <c r="A64" s="13">
        <v>63</v>
      </c>
      <c r="C64" s="13"/>
      <c r="D64" s="17"/>
      <c r="H64" s="13"/>
      <c r="I64" s="13"/>
      <c r="J64" s="18"/>
      <c r="K64" s="18"/>
      <c r="L64" s="18"/>
      <c r="P64" s="13">
        <f t="shared" si="0"/>
      </c>
      <c r="Q64" s="13">
        <f t="shared" si="1"/>
      </c>
    </row>
    <row r="65" spans="1:17" ht="12.75">
      <c r="A65" s="13">
        <v>64</v>
      </c>
      <c r="C65" s="13"/>
      <c r="D65" s="17"/>
      <c r="H65" s="13"/>
      <c r="I65" s="13"/>
      <c r="J65" s="18"/>
      <c r="K65" s="18"/>
      <c r="L65" s="18"/>
      <c r="P65" s="13">
        <f t="shared" si="0"/>
      </c>
      <c r="Q65" s="13">
        <f t="shared" si="1"/>
      </c>
    </row>
    <row r="66" spans="1:17" ht="12.75">
      <c r="A66" s="13">
        <v>65</v>
      </c>
      <c r="C66" s="13"/>
      <c r="D66" s="17"/>
      <c r="H66" s="13"/>
      <c r="I66" s="13"/>
      <c r="J66" s="18"/>
      <c r="K66" s="18"/>
      <c r="L66" s="18"/>
      <c r="P66" s="13">
        <f aca="true" t="shared" si="2" ref="P66:P129">IF(H66="E",M66,"")</f>
      </c>
      <c r="Q66" s="13">
        <f aca="true" t="shared" si="3" ref="Q66:Q129">IF(H66="T",M66,"")</f>
      </c>
    </row>
    <row r="67" spans="1:17" ht="12.75">
      <c r="A67" s="13">
        <v>66</v>
      </c>
      <c r="C67" s="13"/>
      <c r="D67" s="17"/>
      <c r="H67" s="13"/>
      <c r="I67" s="13"/>
      <c r="J67" s="18"/>
      <c r="K67" s="18"/>
      <c r="L67" s="18"/>
      <c r="P67" s="13">
        <f t="shared" si="2"/>
      </c>
      <c r="Q67" s="13">
        <f t="shared" si="3"/>
      </c>
    </row>
    <row r="68" spans="1:17" ht="12.75">
      <c r="A68" s="13">
        <v>67</v>
      </c>
      <c r="C68" s="13"/>
      <c r="D68" s="17"/>
      <c r="H68" s="13"/>
      <c r="I68" s="13"/>
      <c r="J68" s="18"/>
      <c r="K68" s="18"/>
      <c r="L68" s="18"/>
      <c r="P68" s="13">
        <f t="shared" si="2"/>
      </c>
      <c r="Q68" s="13">
        <f t="shared" si="3"/>
      </c>
    </row>
    <row r="69" spans="1:17" ht="12.75">
      <c r="A69" s="13">
        <v>68</v>
      </c>
      <c r="C69" s="13"/>
      <c r="D69" s="17"/>
      <c r="H69" s="13"/>
      <c r="I69" s="13"/>
      <c r="J69" s="18"/>
      <c r="K69" s="18"/>
      <c r="L69" s="18"/>
      <c r="P69" s="13">
        <f t="shared" si="2"/>
      </c>
      <c r="Q69" s="13">
        <f t="shared" si="3"/>
      </c>
    </row>
    <row r="70" spans="1:17" ht="12.75">
      <c r="A70" s="13">
        <v>69</v>
      </c>
      <c r="C70" s="13"/>
      <c r="D70" s="17"/>
      <c r="H70" s="13"/>
      <c r="I70" s="13"/>
      <c r="J70" s="18"/>
      <c r="K70" s="18"/>
      <c r="L70" s="18"/>
      <c r="P70" s="13">
        <f t="shared" si="2"/>
      </c>
      <c r="Q70" s="13">
        <f t="shared" si="3"/>
      </c>
    </row>
    <row r="71" spans="1:17" ht="12.75">
      <c r="A71" s="13">
        <v>70</v>
      </c>
      <c r="C71" s="13"/>
      <c r="D71" s="17"/>
      <c r="H71" s="13"/>
      <c r="I71" s="13"/>
      <c r="J71" s="18"/>
      <c r="K71" s="18"/>
      <c r="L71" s="18"/>
      <c r="P71" s="13">
        <f t="shared" si="2"/>
      </c>
      <c r="Q71" s="13">
        <f t="shared" si="3"/>
      </c>
    </row>
    <row r="72" spans="1:19" ht="12.75">
      <c r="A72" s="13">
        <v>71</v>
      </c>
      <c r="C72" s="13"/>
      <c r="D72" s="17"/>
      <c r="H72" s="13"/>
      <c r="I72" s="13"/>
      <c r="J72" s="18"/>
      <c r="K72" s="18"/>
      <c r="L72" s="18"/>
      <c r="P72" s="13">
        <f t="shared" si="2"/>
      </c>
      <c r="Q72" s="13">
        <f t="shared" si="3"/>
      </c>
      <c r="S72" s="19"/>
    </row>
    <row r="73" spans="1:19" ht="12.75">
      <c r="A73" s="13">
        <v>72</v>
      </c>
      <c r="C73" s="13"/>
      <c r="D73" s="17"/>
      <c r="H73" s="13"/>
      <c r="I73" s="13"/>
      <c r="J73" s="18"/>
      <c r="K73" s="18"/>
      <c r="L73" s="18"/>
      <c r="P73" s="13">
        <f t="shared" si="2"/>
      </c>
      <c r="Q73" s="13">
        <f t="shared" si="3"/>
      </c>
      <c r="S73" s="19"/>
    </row>
    <row r="74" spans="1:19" ht="12.75">
      <c r="A74" s="13">
        <v>73</v>
      </c>
      <c r="C74" s="13"/>
      <c r="D74" s="17"/>
      <c r="H74" s="13"/>
      <c r="I74" s="13"/>
      <c r="J74" s="18"/>
      <c r="K74" s="18"/>
      <c r="L74" s="18"/>
      <c r="P74" s="13">
        <f t="shared" si="2"/>
      </c>
      <c r="Q74" s="13">
        <f t="shared" si="3"/>
      </c>
      <c r="S74" s="19"/>
    </row>
    <row r="75" spans="1:19" ht="12.75">
      <c r="A75" s="13">
        <v>74</v>
      </c>
      <c r="C75" s="13"/>
      <c r="D75" s="17"/>
      <c r="H75" s="13"/>
      <c r="I75" s="13"/>
      <c r="J75" s="18"/>
      <c r="K75" s="18"/>
      <c r="L75" s="18"/>
      <c r="P75" s="13">
        <f t="shared" si="2"/>
      </c>
      <c r="Q75" s="13">
        <f t="shared" si="3"/>
      </c>
      <c r="S75" s="19"/>
    </row>
    <row r="76" spans="1:19" ht="12.75">
      <c r="A76" s="13">
        <v>75</v>
      </c>
      <c r="C76" s="13"/>
      <c r="D76" s="17"/>
      <c r="H76" s="13"/>
      <c r="I76" s="13"/>
      <c r="J76" s="18"/>
      <c r="K76" s="18"/>
      <c r="L76" s="18"/>
      <c r="P76" s="13">
        <f t="shared" si="2"/>
      </c>
      <c r="Q76" s="13">
        <f t="shared" si="3"/>
      </c>
      <c r="S76" s="19"/>
    </row>
    <row r="77" spans="1:19" ht="12.75">
      <c r="A77" s="13">
        <v>76</v>
      </c>
      <c r="C77" s="13"/>
      <c r="D77" s="17"/>
      <c r="H77" s="13"/>
      <c r="I77" s="13"/>
      <c r="J77" s="18"/>
      <c r="K77" s="18"/>
      <c r="L77" s="18"/>
      <c r="P77" s="13">
        <f t="shared" si="2"/>
      </c>
      <c r="Q77" s="13">
        <f t="shared" si="3"/>
      </c>
      <c r="S77" s="19"/>
    </row>
    <row r="78" spans="1:19" ht="12.75">
      <c r="A78" s="13">
        <v>77</v>
      </c>
      <c r="C78" s="13"/>
      <c r="D78" s="17"/>
      <c r="H78" s="13"/>
      <c r="I78" s="13"/>
      <c r="J78" s="18"/>
      <c r="K78" s="18"/>
      <c r="L78" s="18"/>
      <c r="P78" s="13">
        <f t="shared" si="2"/>
      </c>
      <c r="Q78" s="13">
        <f t="shared" si="3"/>
      </c>
      <c r="S78" s="19"/>
    </row>
    <row r="79" spans="1:19" ht="12.75">
      <c r="A79" s="13">
        <v>78</v>
      </c>
      <c r="C79" s="13"/>
      <c r="D79" s="17"/>
      <c r="H79" s="13"/>
      <c r="I79" s="13"/>
      <c r="J79" s="18"/>
      <c r="K79" s="18"/>
      <c r="L79" s="18"/>
      <c r="P79" s="13">
        <f t="shared" si="2"/>
      </c>
      <c r="Q79" s="13">
        <f t="shared" si="3"/>
      </c>
      <c r="S79" s="19"/>
    </row>
    <row r="80" spans="1:19" ht="12.75">
      <c r="A80" s="13">
        <v>79</v>
      </c>
      <c r="C80" s="13"/>
      <c r="D80" s="17"/>
      <c r="H80" s="13"/>
      <c r="I80" s="13"/>
      <c r="J80" s="18"/>
      <c r="K80" s="18"/>
      <c r="L80" s="18"/>
      <c r="P80" s="13">
        <f t="shared" si="2"/>
      </c>
      <c r="Q80" s="13">
        <f t="shared" si="3"/>
      </c>
      <c r="S80" s="19"/>
    </row>
    <row r="81" spans="1:19" ht="12.75">
      <c r="A81" s="13">
        <v>80</v>
      </c>
      <c r="C81" s="13"/>
      <c r="D81" s="17"/>
      <c r="H81" s="13"/>
      <c r="I81" s="13"/>
      <c r="J81" s="18"/>
      <c r="K81" s="18"/>
      <c r="L81" s="18"/>
      <c r="P81" s="13">
        <f t="shared" si="2"/>
      </c>
      <c r="Q81" s="13">
        <f t="shared" si="3"/>
      </c>
      <c r="S81" s="19"/>
    </row>
    <row r="82" spans="1:19" ht="12.75">
      <c r="A82" s="13">
        <v>81</v>
      </c>
      <c r="C82" s="13"/>
      <c r="D82" s="17"/>
      <c r="H82" s="13"/>
      <c r="I82" s="13"/>
      <c r="J82" s="18"/>
      <c r="K82" s="18"/>
      <c r="L82" s="18"/>
      <c r="P82" s="13">
        <f t="shared" si="2"/>
      </c>
      <c r="Q82" s="13">
        <f t="shared" si="3"/>
      </c>
      <c r="S82" s="19"/>
    </row>
    <row r="83" spans="1:19" ht="12.75">
      <c r="A83" s="13">
        <v>82</v>
      </c>
      <c r="C83" s="13"/>
      <c r="D83" s="17"/>
      <c r="H83" s="13"/>
      <c r="I83" s="13"/>
      <c r="J83" s="18"/>
      <c r="K83" s="18"/>
      <c r="L83" s="18"/>
      <c r="P83" s="13">
        <f t="shared" si="2"/>
      </c>
      <c r="Q83" s="13">
        <f t="shared" si="3"/>
      </c>
      <c r="S83" s="19"/>
    </row>
    <row r="84" spans="1:19" ht="12.75">
      <c r="A84" s="13">
        <v>83</v>
      </c>
      <c r="C84" s="13"/>
      <c r="D84" s="17"/>
      <c r="H84" s="13"/>
      <c r="I84" s="13"/>
      <c r="J84" s="18"/>
      <c r="K84" s="18"/>
      <c r="L84" s="18"/>
      <c r="P84" s="13">
        <f t="shared" si="2"/>
      </c>
      <c r="Q84" s="13">
        <f t="shared" si="3"/>
      </c>
      <c r="S84" s="19"/>
    </row>
    <row r="85" spans="1:19" ht="12.75">
      <c r="A85" s="13">
        <v>84</v>
      </c>
      <c r="C85" s="13"/>
      <c r="D85" s="17"/>
      <c r="H85" s="13"/>
      <c r="I85" s="13"/>
      <c r="J85" s="18"/>
      <c r="K85" s="18"/>
      <c r="L85" s="18"/>
      <c r="P85" s="13">
        <f t="shared" si="2"/>
      </c>
      <c r="Q85" s="13">
        <f t="shared" si="3"/>
      </c>
      <c r="S85" s="19"/>
    </row>
    <row r="86" spans="1:19" ht="12.75">
      <c r="A86" s="13">
        <v>85</v>
      </c>
      <c r="C86" s="13"/>
      <c r="D86" s="17"/>
      <c r="H86" s="13"/>
      <c r="I86" s="13"/>
      <c r="J86" s="18"/>
      <c r="K86" s="18"/>
      <c r="L86" s="18"/>
      <c r="P86" s="13">
        <f t="shared" si="2"/>
      </c>
      <c r="Q86" s="13">
        <f t="shared" si="3"/>
      </c>
      <c r="S86" s="19"/>
    </row>
    <row r="87" spans="1:19" ht="12.75">
      <c r="A87" s="13">
        <v>86</v>
      </c>
      <c r="C87" s="13"/>
      <c r="D87" s="17"/>
      <c r="H87" s="13"/>
      <c r="I87" s="13"/>
      <c r="J87" s="18"/>
      <c r="K87" s="18"/>
      <c r="L87" s="18"/>
      <c r="P87" s="13">
        <f t="shared" si="2"/>
      </c>
      <c r="Q87" s="13">
        <f t="shared" si="3"/>
      </c>
      <c r="S87" s="19"/>
    </row>
    <row r="88" spans="1:19" ht="12.75">
      <c r="A88" s="13">
        <v>87</v>
      </c>
      <c r="C88" s="13"/>
      <c r="D88" s="17"/>
      <c r="H88" s="13"/>
      <c r="I88" s="13"/>
      <c r="J88" s="18"/>
      <c r="K88" s="18"/>
      <c r="L88" s="18"/>
      <c r="P88" s="13">
        <f t="shared" si="2"/>
      </c>
      <c r="Q88" s="13">
        <f t="shared" si="3"/>
      </c>
      <c r="S88" s="19"/>
    </row>
    <row r="89" spans="1:17" ht="12.75">
      <c r="A89" s="13">
        <v>88</v>
      </c>
      <c r="C89" s="13"/>
      <c r="D89" s="17"/>
      <c r="H89" s="13"/>
      <c r="I89" s="13"/>
      <c r="J89" s="18"/>
      <c r="K89" s="18"/>
      <c r="L89" s="18"/>
      <c r="P89" s="13">
        <f t="shared" si="2"/>
      </c>
      <c r="Q89" s="13">
        <f t="shared" si="3"/>
      </c>
    </row>
    <row r="90" spans="1:17" ht="12.75">
      <c r="A90" s="13">
        <v>89</v>
      </c>
      <c r="C90" s="13"/>
      <c r="D90" s="17"/>
      <c r="H90" s="13"/>
      <c r="I90" s="13"/>
      <c r="J90" s="18"/>
      <c r="K90" s="18"/>
      <c r="L90" s="18"/>
      <c r="P90" s="13">
        <f t="shared" si="2"/>
      </c>
      <c r="Q90" s="13">
        <f t="shared" si="3"/>
      </c>
    </row>
    <row r="91" spans="1:18" ht="12.75">
      <c r="A91" s="13">
        <v>90</v>
      </c>
      <c r="C91" s="13"/>
      <c r="D91" s="17"/>
      <c r="H91" s="13"/>
      <c r="I91" s="13"/>
      <c r="J91" s="18"/>
      <c r="K91" s="18"/>
      <c r="L91" s="18"/>
      <c r="P91" s="13">
        <f t="shared" si="2"/>
      </c>
      <c r="Q91" s="13">
        <f t="shared" si="3"/>
      </c>
      <c r="R91" t="s">
        <v>69</v>
      </c>
    </row>
    <row r="92" spans="1:17" ht="12.75">
      <c r="A92" s="13">
        <v>91</v>
      </c>
      <c r="C92" s="13"/>
      <c r="D92" s="17"/>
      <c r="H92" s="13"/>
      <c r="I92" s="13"/>
      <c r="J92" s="18"/>
      <c r="K92" s="18"/>
      <c r="L92" s="18"/>
      <c r="P92" s="13">
        <f t="shared" si="2"/>
      </c>
      <c r="Q92" s="13">
        <f t="shared" si="3"/>
      </c>
    </row>
    <row r="93" spans="1:18" ht="12.75">
      <c r="A93" s="13">
        <v>92</v>
      </c>
      <c r="C93" s="13"/>
      <c r="D93" s="17"/>
      <c r="H93" s="13"/>
      <c r="I93" s="13"/>
      <c r="J93" s="18"/>
      <c r="K93" s="18"/>
      <c r="L93" s="18"/>
      <c r="P93" s="13">
        <f t="shared" si="2"/>
      </c>
      <c r="Q93" s="13">
        <f t="shared" si="3"/>
      </c>
      <c r="R93" t="s">
        <v>69</v>
      </c>
    </row>
    <row r="94" spans="1:17" ht="12.75">
      <c r="A94" s="13">
        <v>93</v>
      </c>
      <c r="C94" s="13"/>
      <c r="D94" s="17"/>
      <c r="H94" s="13"/>
      <c r="I94" s="13"/>
      <c r="J94" s="18"/>
      <c r="K94" s="18"/>
      <c r="L94" s="18"/>
      <c r="P94" s="13">
        <f t="shared" si="2"/>
      </c>
      <c r="Q94" s="13">
        <f t="shared" si="3"/>
      </c>
    </row>
    <row r="95" spans="1:17" ht="12.75">
      <c r="A95" s="13">
        <v>94</v>
      </c>
      <c r="C95" s="13"/>
      <c r="D95" s="17"/>
      <c r="H95" s="13"/>
      <c r="I95" s="13"/>
      <c r="J95" s="18"/>
      <c r="K95" s="18"/>
      <c r="L95" s="18"/>
      <c r="P95" s="13">
        <f t="shared" si="2"/>
      </c>
      <c r="Q95" s="13">
        <f t="shared" si="3"/>
      </c>
    </row>
    <row r="96" spans="1:17" ht="12.75">
      <c r="A96" s="13">
        <v>95</v>
      </c>
      <c r="C96" s="13"/>
      <c r="D96" s="17"/>
      <c r="H96" s="13"/>
      <c r="I96" s="13"/>
      <c r="J96" s="18"/>
      <c r="K96" s="18"/>
      <c r="L96" s="18"/>
      <c r="P96" s="13">
        <f t="shared" si="2"/>
      </c>
      <c r="Q96" s="13">
        <f t="shared" si="3"/>
      </c>
    </row>
    <row r="97" spans="1:17" ht="12.75">
      <c r="A97" s="13">
        <v>96</v>
      </c>
      <c r="C97" s="13"/>
      <c r="D97" s="17"/>
      <c r="H97" s="13"/>
      <c r="I97" s="13"/>
      <c r="J97" s="18"/>
      <c r="K97" s="18"/>
      <c r="L97" s="18"/>
      <c r="P97" s="13">
        <f t="shared" si="2"/>
      </c>
      <c r="Q97" s="13">
        <f t="shared" si="3"/>
      </c>
    </row>
    <row r="98" spans="1:17" ht="12.75">
      <c r="A98" s="13">
        <v>97</v>
      </c>
      <c r="C98" s="13"/>
      <c r="D98" s="17"/>
      <c r="H98" s="13"/>
      <c r="I98" s="13"/>
      <c r="J98" s="18"/>
      <c r="K98" s="18"/>
      <c r="L98" s="18"/>
      <c r="P98" s="13">
        <f t="shared" si="2"/>
      </c>
      <c r="Q98" s="13">
        <f t="shared" si="3"/>
      </c>
    </row>
    <row r="99" spans="1:17" ht="12.75">
      <c r="A99" s="13">
        <v>98</v>
      </c>
      <c r="C99" s="13"/>
      <c r="D99" s="17"/>
      <c r="H99" s="13"/>
      <c r="I99" s="13"/>
      <c r="J99" s="18"/>
      <c r="K99" s="18"/>
      <c r="L99" s="18"/>
      <c r="P99" s="13">
        <f t="shared" si="2"/>
      </c>
      <c r="Q99" s="13">
        <f t="shared" si="3"/>
      </c>
    </row>
    <row r="100" spans="1:17" ht="12.75">
      <c r="A100" s="13">
        <v>99</v>
      </c>
      <c r="C100" s="13"/>
      <c r="D100" s="17"/>
      <c r="H100" s="13"/>
      <c r="I100" s="13"/>
      <c r="J100" s="18"/>
      <c r="K100" s="18"/>
      <c r="L100" s="18"/>
      <c r="P100" s="13">
        <f t="shared" si="2"/>
      </c>
      <c r="Q100" s="13">
        <f t="shared" si="3"/>
      </c>
    </row>
    <row r="101" spans="1:17" ht="12.75">
      <c r="A101" s="13">
        <v>100</v>
      </c>
      <c r="C101" s="13"/>
      <c r="D101" s="17"/>
      <c r="H101" s="13"/>
      <c r="I101" s="13"/>
      <c r="J101" s="18"/>
      <c r="K101" s="18"/>
      <c r="L101" s="18"/>
      <c r="P101" s="13">
        <f t="shared" si="2"/>
      </c>
      <c r="Q101" s="13">
        <f t="shared" si="3"/>
      </c>
    </row>
    <row r="102" spans="1:17" ht="12.75">
      <c r="A102" s="13">
        <v>101</v>
      </c>
      <c r="C102" s="13"/>
      <c r="D102" s="17"/>
      <c r="H102" s="13"/>
      <c r="I102" s="13"/>
      <c r="J102" s="18"/>
      <c r="K102" s="18"/>
      <c r="L102" s="18"/>
      <c r="P102" s="13">
        <f t="shared" si="2"/>
      </c>
      <c r="Q102" s="13">
        <f t="shared" si="3"/>
      </c>
    </row>
    <row r="103" spans="1:17" ht="12.75">
      <c r="A103" s="13">
        <v>102</v>
      </c>
      <c r="C103" s="13"/>
      <c r="D103" s="17"/>
      <c r="H103" s="13"/>
      <c r="I103" s="13"/>
      <c r="J103" s="18"/>
      <c r="K103" s="18"/>
      <c r="L103" s="18"/>
      <c r="P103" s="13">
        <f t="shared" si="2"/>
      </c>
      <c r="Q103" s="13">
        <f t="shared" si="3"/>
      </c>
    </row>
    <row r="104" spans="1:17" ht="12.75">
      <c r="A104" s="13">
        <v>103</v>
      </c>
      <c r="C104" s="13"/>
      <c r="D104" s="17"/>
      <c r="H104" s="13"/>
      <c r="I104" s="13"/>
      <c r="J104" s="18"/>
      <c r="K104" s="18"/>
      <c r="L104" s="18"/>
      <c r="P104" s="13">
        <f t="shared" si="2"/>
      </c>
      <c r="Q104" s="13">
        <f t="shared" si="3"/>
      </c>
    </row>
    <row r="105" spans="1:17" ht="12.75">
      <c r="A105" s="13">
        <v>104</v>
      </c>
      <c r="C105" s="13"/>
      <c r="D105" s="17"/>
      <c r="H105" s="13"/>
      <c r="I105" s="13"/>
      <c r="J105" s="18"/>
      <c r="K105" s="18"/>
      <c r="L105" s="18"/>
      <c r="P105" s="13">
        <f t="shared" si="2"/>
      </c>
      <c r="Q105" s="13">
        <f t="shared" si="3"/>
      </c>
    </row>
    <row r="106" spans="1:17" ht="12.75">
      <c r="A106" s="13">
        <v>105</v>
      </c>
      <c r="C106" s="13"/>
      <c r="D106" s="17"/>
      <c r="H106" s="13"/>
      <c r="I106" s="13"/>
      <c r="J106" s="18"/>
      <c r="K106" s="18"/>
      <c r="L106" s="18"/>
      <c r="P106" s="13">
        <f t="shared" si="2"/>
      </c>
      <c r="Q106" s="13">
        <f t="shared" si="3"/>
      </c>
    </row>
    <row r="107" spans="1:17" ht="12.75">
      <c r="A107" s="13">
        <v>106</v>
      </c>
      <c r="C107" s="13"/>
      <c r="D107" s="17"/>
      <c r="H107" s="13"/>
      <c r="I107" s="13"/>
      <c r="J107" s="18"/>
      <c r="K107" s="18"/>
      <c r="L107" s="18"/>
      <c r="P107" s="13">
        <f t="shared" si="2"/>
      </c>
      <c r="Q107" s="13">
        <f t="shared" si="3"/>
      </c>
    </row>
    <row r="108" spans="1:17" ht="12.75">
      <c r="A108" s="13">
        <v>107</v>
      </c>
      <c r="C108" s="13"/>
      <c r="D108" s="17"/>
      <c r="H108" s="13"/>
      <c r="I108" s="13"/>
      <c r="J108" s="18"/>
      <c r="K108" s="18"/>
      <c r="L108" s="18"/>
      <c r="P108" s="13">
        <f t="shared" si="2"/>
      </c>
      <c r="Q108" s="13">
        <f t="shared" si="3"/>
      </c>
    </row>
    <row r="109" spans="1:17" ht="12.75">
      <c r="A109" s="13">
        <v>108</v>
      </c>
      <c r="C109" s="13"/>
      <c r="D109" s="17"/>
      <c r="H109" s="13"/>
      <c r="I109" s="13"/>
      <c r="J109" s="18"/>
      <c r="K109" s="18"/>
      <c r="L109" s="18"/>
      <c r="P109" s="13">
        <f t="shared" si="2"/>
      </c>
      <c r="Q109" s="13">
        <f t="shared" si="3"/>
      </c>
    </row>
    <row r="110" spans="1:17" ht="12.75">
      <c r="A110" s="13">
        <v>109</v>
      </c>
      <c r="C110" s="13"/>
      <c r="D110" s="17"/>
      <c r="H110" s="13"/>
      <c r="I110" s="13"/>
      <c r="J110" s="18"/>
      <c r="K110" s="18"/>
      <c r="L110" s="18"/>
      <c r="P110" s="13">
        <f t="shared" si="2"/>
      </c>
      <c r="Q110" s="13">
        <f t="shared" si="3"/>
      </c>
    </row>
    <row r="111" spans="1:17" ht="12.75">
      <c r="A111" s="13">
        <v>110</v>
      </c>
      <c r="C111" s="13"/>
      <c r="D111" s="17"/>
      <c r="H111" s="13"/>
      <c r="I111" s="13"/>
      <c r="J111" s="18"/>
      <c r="K111" s="18"/>
      <c r="L111" s="18"/>
      <c r="P111" s="13">
        <f t="shared" si="2"/>
      </c>
      <c r="Q111" s="13">
        <f t="shared" si="3"/>
      </c>
    </row>
    <row r="112" spans="1:17" ht="12.75">
      <c r="A112" s="13">
        <v>111</v>
      </c>
      <c r="C112" s="13"/>
      <c r="D112" s="17"/>
      <c r="H112" s="13"/>
      <c r="I112" s="13"/>
      <c r="J112" s="18"/>
      <c r="K112" s="18"/>
      <c r="L112" s="18"/>
      <c r="P112" s="13">
        <f t="shared" si="2"/>
      </c>
      <c r="Q112" s="13">
        <f t="shared" si="3"/>
      </c>
    </row>
    <row r="113" spans="1:17" ht="12.75">
      <c r="A113" s="13">
        <v>112</v>
      </c>
      <c r="C113" s="13"/>
      <c r="D113" s="17"/>
      <c r="H113" s="13"/>
      <c r="I113" s="13"/>
      <c r="J113" s="18"/>
      <c r="K113" s="18"/>
      <c r="L113" s="18"/>
      <c r="P113" s="13">
        <f t="shared" si="2"/>
      </c>
      <c r="Q113" s="13">
        <f t="shared" si="3"/>
      </c>
    </row>
    <row r="114" spans="1:17" ht="12.75">
      <c r="A114" s="13">
        <v>113</v>
      </c>
      <c r="C114" s="13"/>
      <c r="D114" s="17"/>
      <c r="H114" s="13"/>
      <c r="I114" s="13"/>
      <c r="J114" s="18"/>
      <c r="K114" s="18"/>
      <c r="L114" s="18"/>
      <c r="P114" s="13">
        <f t="shared" si="2"/>
      </c>
      <c r="Q114" s="13">
        <f t="shared" si="3"/>
      </c>
    </row>
    <row r="115" spans="1:17" ht="12.75">
      <c r="A115" s="13">
        <v>114</v>
      </c>
      <c r="C115" s="13"/>
      <c r="D115" s="17"/>
      <c r="H115" s="13"/>
      <c r="I115" s="13"/>
      <c r="J115" s="18"/>
      <c r="K115" s="18"/>
      <c r="L115" s="18"/>
      <c r="P115" s="13">
        <f t="shared" si="2"/>
      </c>
      <c r="Q115" s="13">
        <f t="shared" si="3"/>
      </c>
    </row>
    <row r="116" spans="1:17" ht="12.75">
      <c r="A116" s="13">
        <v>115</v>
      </c>
      <c r="C116" s="13"/>
      <c r="D116" s="17"/>
      <c r="H116" s="13"/>
      <c r="I116" s="13"/>
      <c r="J116" s="18"/>
      <c r="K116" s="18"/>
      <c r="L116" s="18"/>
      <c r="P116" s="13">
        <f t="shared" si="2"/>
      </c>
      <c r="Q116" s="13">
        <f t="shared" si="3"/>
      </c>
    </row>
    <row r="117" spans="1:17" ht="12.75">
      <c r="A117" s="13">
        <v>116</v>
      </c>
      <c r="C117" s="13"/>
      <c r="D117" s="17"/>
      <c r="H117" s="13"/>
      <c r="I117" s="13"/>
      <c r="J117" s="18"/>
      <c r="K117" s="18"/>
      <c r="L117" s="18"/>
      <c r="P117" s="13">
        <f t="shared" si="2"/>
      </c>
      <c r="Q117" s="13">
        <f t="shared" si="3"/>
      </c>
    </row>
    <row r="118" spans="1:17" ht="12.75">
      <c r="A118" s="13">
        <v>117</v>
      </c>
      <c r="C118" s="13"/>
      <c r="D118" s="17"/>
      <c r="H118" s="13"/>
      <c r="I118" s="13"/>
      <c r="J118" s="18"/>
      <c r="K118" s="18"/>
      <c r="L118" s="18"/>
      <c r="P118" s="13">
        <f t="shared" si="2"/>
      </c>
      <c r="Q118" s="13">
        <f t="shared" si="3"/>
      </c>
    </row>
    <row r="119" spans="1:17" ht="12.75">
      <c r="A119" s="13">
        <v>118</v>
      </c>
      <c r="C119" s="13"/>
      <c r="D119" s="17"/>
      <c r="H119" s="13"/>
      <c r="I119" s="13"/>
      <c r="J119" s="18"/>
      <c r="K119" s="18"/>
      <c r="L119" s="18"/>
      <c r="P119" s="13">
        <f t="shared" si="2"/>
      </c>
      <c r="Q119" s="13">
        <f t="shared" si="3"/>
      </c>
    </row>
    <row r="120" spans="1:17" ht="12.75">
      <c r="A120" s="13">
        <v>119</v>
      </c>
      <c r="C120" s="13"/>
      <c r="D120" s="17"/>
      <c r="H120" s="13"/>
      <c r="I120" s="13"/>
      <c r="J120" s="18"/>
      <c r="K120" s="18"/>
      <c r="L120" s="18"/>
      <c r="P120" s="13">
        <f t="shared" si="2"/>
      </c>
      <c r="Q120" s="13">
        <f t="shared" si="3"/>
      </c>
    </row>
    <row r="121" spans="1:17" ht="12.75">
      <c r="A121" s="13">
        <v>120</v>
      </c>
      <c r="C121" s="13"/>
      <c r="D121" s="17"/>
      <c r="H121" s="13"/>
      <c r="I121" s="13"/>
      <c r="J121" s="18"/>
      <c r="K121" s="18"/>
      <c r="L121" s="18"/>
      <c r="P121" s="13">
        <f t="shared" si="2"/>
      </c>
      <c r="Q121" s="13">
        <f t="shared" si="3"/>
      </c>
    </row>
    <row r="122" spans="1:17" ht="12.75">
      <c r="A122" s="13">
        <v>121</v>
      </c>
      <c r="C122" s="13"/>
      <c r="D122" s="17"/>
      <c r="H122" s="13"/>
      <c r="I122" s="13"/>
      <c r="J122" s="18"/>
      <c r="K122" s="18"/>
      <c r="L122" s="18"/>
      <c r="P122" s="13">
        <f t="shared" si="2"/>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
      <c r="P676" s="13">
        <f t="shared" si="20"/>
      </c>
      <c r="Q676" s="13">
        <f t="shared" si="21"/>
      </c>
    </row>
    <row r="677" spans="16:17" ht="12">
      <c r="P677" s="13">
        <f t="shared" si="20"/>
      </c>
      <c r="Q677" s="13">
        <f t="shared" si="21"/>
      </c>
    </row>
    <row r="678" spans="16:17" ht="12">
      <c r="P678" s="13">
        <f t="shared" si="20"/>
      </c>
      <c r="Q678" s="13">
        <f t="shared" si="21"/>
      </c>
    </row>
    <row r="679" spans="16:17" ht="12">
      <c r="P679" s="13">
        <f t="shared" si="20"/>
      </c>
      <c r="Q679" s="13">
        <f t="shared" si="21"/>
      </c>
    </row>
    <row r="680" spans="16:17" ht="12">
      <c r="P680" s="13">
        <f t="shared" si="20"/>
      </c>
      <c r="Q680" s="13">
        <f t="shared" si="21"/>
      </c>
    </row>
    <row r="681" spans="16:17" ht="12">
      <c r="P681" s="13">
        <f t="shared" si="20"/>
      </c>
      <c r="Q681" s="13">
        <f t="shared" si="21"/>
      </c>
    </row>
    <row r="682" spans="16:17" ht="12">
      <c r="P682" s="13">
        <f t="shared" si="20"/>
      </c>
      <c r="Q682" s="13">
        <f t="shared" si="21"/>
      </c>
    </row>
    <row r="683" spans="16:17" ht="12">
      <c r="P683" s="13">
        <f t="shared" si="20"/>
      </c>
      <c r="Q683" s="13">
        <f t="shared" si="21"/>
      </c>
    </row>
    <row r="684" spans="16:17" ht="12">
      <c r="P684" s="13">
        <f t="shared" si="20"/>
      </c>
      <c r="Q684" s="13">
        <f t="shared" si="21"/>
      </c>
    </row>
    <row r="685" spans="16:17" ht="12">
      <c r="P685" s="13">
        <f t="shared" si="20"/>
      </c>
      <c r="Q685" s="13">
        <f t="shared" si="21"/>
      </c>
    </row>
    <row r="686" spans="16:17" ht="12">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2:Q187">
    <cfRule type="expression" priority="4" dxfId="3" stopIfTrue="1">
      <formula>$M2="A"</formula>
    </cfRule>
    <cfRule type="expression" priority="5" dxfId="0" stopIfTrue="1">
      <formula>$M2="C"</formula>
    </cfRule>
    <cfRule type="expression" priority="6" dxfId="2" stopIfTrue="1">
      <formula>$M2="W"</formula>
    </cfRule>
  </conditionalFormatting>
  <printOptions/>
  <pageMargins left="0.7875" right="0.7875" top="1.0527777777777778" bottom="1.0527777777777778" header="0.7875" footer="0.7875"/>
  <pageSetup firstPageNumber="1" useFirstPageNumber="1" fitToHeight="12" fitToWidth="1" horizontalDpi="300" verticalDpi="300" orientation="landscape"/>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50" zoomScaleNormal="50" workbookViewId="0" topLeftCell="A1">
      <selection activeCell="C4" sqref="C4"/>
    </sheetView>
  </sheetViews>
  <sheetFormatPr defaultColWidth="12.57421875" defaultRowHeight="12.75"/>
  <cols>
    <col min="1" max="1" width="11.57421875" style="0" customWidth="1"/>
    <col min="2" max="2" width="3.28125" style="0" customWidth="1"/>
    <col min="3" max="16384" width="11.57421875" style="0" customWidth="1"/>
  </cols>
  <sheetData>
    <row r="2" spans="1:4" ht="12">
      <c r="A2" t="s">
        <v>70</v>
      </c>
      <c r="D2" t="s">
        <v>71</v>
      </c>
    </row>
    <row r="3" spans="1:4" ht="12">
      <c r="A3" t="s">
        <v>72</v>
      </c>
      <c r="B3" t="s">
        <v>73</v>
      </c>
      <c r="C3" s="22">
        <f>COUNTIF('Comment entry'!Q$2:Q$65536,B3)</f>
        <v>0</v>
      </c>
      <c r="D3" s="23">
        <f>C3/C$7</f>
        <v>0</v>
      </c>
    </row>
    <row r="4" spans="1:4" ht="12">
      <c r="A4" t="s">
        <v>74</v>
      </c>
      <c r="B4" t="s">
        <v>51</v>
      </c>
      <c r="C4" s="22">
        <f>COUNTIF('Comment entry'!Q$2:Q$65536,B4)</f>
        <v>5</v>
      </c>
      <c r="D4" s="23">
        <f>C4/C$7</f>
        <v>1</v>
      </c>
    </row>
    <row r="5" spans="1:4" ht="12">
      <c r="A5" t="s">
        <v>75</v>
      </c>
      <c r="B5" t="s">
        <v>76</v>
      </c>
      <c r="C5" s="22">
        <f>COUNTIF('Comment entry'!Q$2:Q$65536,B5)</f>
        <v>0</v>
      </c>
      <c r="D5" s="23">
        <f>C5/C$7</f>
        <v>0</v>
      </c>
    </row>
    <row r="6" spans="1:4" ht="12">
      <c r="A6" t="s">
        <v>77</v>
      </c>
      <c r="B6" t="s">
        <v>78</v>
      </c>
      <c r="C6" s="22">
        <f>COUNTIF('Comment entry'!Q$2:Q$65536,B6)</f>
        <v>0</v>
      </c>
      <c r="D6" s="23">
        <f>C6/C$7</f>
        <v>0</v>
      </c>
    </row>
    <row r="7" spans="1:3" ht="12">
      <c r="A7" t="s">
        <v>79</v>
      </c>
      <c r="C7" s="22">
        <f>SUM(C3:C6)</f>
        <v>5</v>
      </c>
    </row>
    <row r="9" spans="1:4" ht="12">
      <c r="A9" t="s">
        <v>80</v>
      </c>
      <c r="D9" t="s">
        <v>71</v>
      </c>
    </row>
    <row r="10" spans="1:4" ht="12">
      <c r="A10" t="s">
        <v>72</v>
      </c>
      <c r="B10" t="s">
        <v>73</v>
      </c>
      <c r="C10" s="22">
        <f>COUNTIF('Comment entry'!P$2:P$65536,B10)</f>
        <v>0</v>
      </c>
      <c r="D10" s="23" t="e">
        <f>C10/C$14</f>
        <v>#DIV/0!</v>
      </c>
    </row>
    <row r="11" spans="1:4" ht="12">
      <c r="A11" t="s">
        <v>74</v>
      </c>
      <c r="B11" t="s">
        <v>51</v>
      </c>
      <c r="C11" s="22">
        <f>COUNTIF('Comment entry'!P$2:P$65536,B11)</f>
        <v>0</v>
      </c>
      <c r="D11" s="23" t="e">
        <f>C11/C$14</f>
        <v>#DIV/0!</v>
      </c>
    </row>
    <row r="12" spans="1:4" ht="12">
      <c r="A12" t="s">
        <v>75</v>
      </c>
      <c r="B12" t="s">
        <v>76</v>
      </c>
      <c r="C12" s="22">
        <f>COUNTIF('Comment entry'!P$2:P$65536,B12)</f>
        <v>0</v>
      </c>
      <c r="D12" s="23" t="e">
        <f>C12/C$14</f>
        <v>#DIV/0!</v>
      </c>
    </row>
    <row r="13" spans="1:4" ht="12">
      <c r="A13" t="s">
        <v>77</v>
      </c>
      <c r="B13" t="s">
        <v>78</v>
      </c>
      <c r="C13" s="22">
        <f>COUNTIF('Comment entry'!P$2:P$65536,B13)</f>
        <v>0</v>
      </c>
      <c r="D13" s="23" t="e">
        <f>C13/C$14</f>
        <v>#DIV/0!</v>
      </c>
    </row>
    <row r="14" spans="1:3" ht="12">
      <c r="A14" t="s">
        <v>79</v>
      </c>
      <c r="C14" s="22">
        <f>SUM(C10:C13)</f>
        <v>0</v>
      </c>
    </row>
    <row r="16" spans="1:4" ht="12">
      <c r="A16" t="s">
        <v>81</v>
      </c>
      <c r="D16" t="s">
        <v>71</v>
      </c>
    </row>
    <row r="17" spans="1:4" ht="12">
      <c r="A17" t="s">
        <v>72</v>
      </c>
      <c r="B17" t="s">
        <v>73</v>
      </c>
      <c r="C17" s="22">
        <f>COUNTIF('Comment entry'!M$2:M$65536,B17)</f>
        <v>0</v>
      </c>
      <c r="D17" s="23">
        <f>C17/C$21</f>
        <v>0</v>
      </c>
    </row>
    <row r="18" spans="1:4" ht="12">
      <c r="A18" t="s">
        <v>74</v>
      </c>
      <c r="B18" t="s">
        <v>51</v>
      </c>
      <c r="C18" s="22">
        <f>COUNTIF('Comment entry'!M$2:M$65536,B18)</f>
        <v>5</v>
      </c>
      <c r="D18" s="23">
        <f>C18/C$21</f>
        <v>1</v>
      </c>
    </row>
    <row r="19" spans="1:4" ht="12">
      <c r="A19" t="s">
        <v>75</v>
      </c>
      <c r="B19" t="s">
        <v>76</v>
      </c>
      <c r="C19" s="22">
        <f>COUNTIF('Comment entry'!M$2:M$65536,B19)</f>
        <v>0</v>
      </c>
      <c r="D19" s="23">
        <f>C19/C$21</f>
        <v>0</v>
      </c>
    </row>
    <row r="20" spans="1:4" ht="12">
      <c r="A20" t="s">
        <v>77</v>
      </c>
      <c r="B20" t="s">
        <v>78</v>
      </c>
      <c r="C20" s="22">
        <f>COUNTIF('Comment entry'!M$2:M$65536,B20)</f>
        <v>0</v>
      </c>
      <c r="D20" s="23">
        <f>C20/C$21</f>
        <v>0</v>
      </c>
    </row>
    <row r="21" spans="1:3" ht="12">
      <c r="A21" t="s">
        <v>79</v>
      </c>
      <c r="C21" s="22">
        <f>SUM(C17:C20)</f>
        <v>5</v>
      </c>
    </row>
    <row r="23" ht="12">
      <c r="A23" t="s">
        <v>82</v>
      </c>
    </row>
    <row r="24" spans="1:3" ht="12">
      <c r="A24" t="s">
        <v>83</v>
      </c>
      <c r="B24" t="s">
        <v>46</v>
      </c>
      <c r="C24" s="22">
        <f>COUNTIF('Comment entry'!H$2:H$65536,B24)</f>
        <v>5</v>
      </c>
    </row>
    <row r="25" spans="1:3" ht="12">
      <c r="A25" t="s">
        <v>84</v>
      </c>
      <c r="B25" t="s">
        <v>85</v>
      </c>
      <c r="C25" s="22">
        <f>COUNTIF('Comment entry'!H$2:H$65536,B25)</f>
        <v>0</v>
      </c>
    </row>
    <row r="26" spans="1:3" ht="12">
      <c r="A26" t="s">
        <v>79</v>
      </c>
      <c r="C26" s="22">
        <f>SUM(C24:C25)</f>
        <v>5</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50" zoomScaleNormal="50" workbookViewId="0" topLeftCell="A1">
      <selection activeCell="D17" sqref="D17"/>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86</v>
      </c>
      <c r="B1" t="s">
        <v>27</v>
      </c>
      <c r="C1" t="s">
        <v>87</v>
      </c>
      <c r="D1" t="s">
        <v>88</v>
      </c>
      <c r="E1" t="s">
        <v>89</v>
      </c>
      <c r="F1" t="s">
        <v>90</v>
      </c>
      <c r="G1" t="s">
        <v>91</v>
      </c>
      <c r="H1" t="s">
        <v>92</v>
      </c>
    </row>
    <row r="2" spans="1:8" ht="12.75">
      <c r="A2" s="19" t="s">
        <v>42</v>
      </c>
      <c r="B2" t="s">
        <v>43</v>
      </c>
      <c r="C2" s="19" t="s">
        <v>93</v>
      </c>
      <c r="D2" t="s">
        <v>94</v>
      </c>
      <c r="E2" s="22">
        <f aca="true" t="shared" si="0" ref="E2:E3">H2-G2+1</f>
        <v>3</v>
      </c>
      <c r="F2" t="s">
        <v>95</v>
      </c>
      <c r="G2">
        <v>1</v>
      </c>
      <c r="H2">
        <v>3</v>
      </c>
    </row>
    <row r="3" spans="1:8" ht="12.75">
      <c r="A3" s="19" t="s">
        <v>61</v>
      </c>
      <c r="B3" t="s">
        <v>43</v>
      </c>
      <c r="C3" s="19" t="s">
        <v>96</v>
      </c>
      <c r="D3" t="s">
        <v>97</v>
      </c>
      <c r="E3" s="22">
        <f t="shared" si="0"/>
        <v>2</v>
      </c>
      <c r="F3" t="s">
        <v>98</v>
      </c>
      <c r="G3">
        <v>4</v>
      </c>
      <c r="H3">
        <v>5</v>
      </c>
    </row>
    <row r="4" spans="1:5" ht="12">
      <c r="A4" s="19"/>
      <c r="C4" s="19"/>
      <c r="E4" s="22"/>
    </row>
    <row r="5" spans="1:5" ht="12">
      <c r="A5" s="19"/>
      <c r="E5" s="22"/>
    </row>
    <row r="7" spans="1:5" ht="12">
      <c r="A7" s="19"/>
      <c r="C7" s="19"/>
      <c r="E7" s="22"/>
    </row>
    <row r="8" spans="1:6" ht="12">
      <c r="A8" s="19"/>
      <c r="C8" s="19"/>
      <c r="E8" s="22"/>
      <c r="F8" s="22"/>
    </row>
    <row r="9" spans="1:5" ht="12">
      <c r="A9" s="19"/>
      <c r="E9" s="22"/>
    </row>
    <row r="10" spans="5:6" ht="12">
      <c r="E10" s="22"/>
      <c r="F10" s="22"/>
    </row>
    <row r="11" spans="5:6" ht="12">
      <c r="E11" s="22"/>
      <c r="F11" s="22"/>
    </row>
    <row r="12" spans="1:6" ht="12">
      <c r="A12" s="24"/>
      <c r="D12" s="24"/>
      <c r="E12" s="22"/>
      <c r="F12" s="22"/>
    </row>
    <row r="13" spans="5:6" ht="12">
      <c r="E13" s="22"/>
      <c r="F13" s="22"/>
    </row>
    <row r="14" spans="5:6" ht="12">
      <c r="E14" s="22"/>
      <c r="F14" s="22"/>
    </row>
    <row r="15" spans="1:6" ht="12">
      <c r="A15" s="19"/>
      <c r="E15" s="22"/>
      <c r="F15" s="22"/>
    </row>
    <row r="16" spans="1:6" ht="12">
      <c r="A16" s="25"/>
      <c r="E16" s="22"/>
      <c r="F16" s="22"/>
    </row>
    <row r="30" spans="1:5" ht="12">
      <c r="A30" t="s">
        <v>81</v>
      </c>
      <c r="E30" s="22">
        <f>SUM(E2:E29)</f>
        <v>5</v>
      </c>
    </row>
    <row r="31" spans="1:5" ht="12">
      <c r="A31" t="s">
        <v>99</v>
      </c>
      <c r="E31" s="22">
        <f>E32+E33</f>
        <v>2</v>
      </c>
    </row>
    <row r="32" spans="1:5" ht="12">
      <c r="A32" t="s">
        <v>100</v>
      </c>
      <c r="E32" s="22">
        <f>COUNTIF(B2:B29,"Y")</f>
        <v>0</v>
      </c>
    </row>
    <row r="33" spans="1:5" ht="12">
      <c r="A33" t="s">
        <v>101</v>
      </c>
      <c r="E33" s="22">
        <f>COUNTIF(B2:B29,"N")</f>
        <v>2</v>
      </c>
    </row>
  </sheetData>
  <sheetProtection/>
  <conditionalFormatting sqref="A2 A4 A7:A8 C2:C4 C7:C8">
    <cfRule type="expression" priority="1" dxfId="0" stopIfTrue="1">
      <formula>$O2="A"</formula>
    </cfRule>
    <cfRule type="expression" priority="2" dxfId="1" stopIfTrue="1">
      <formula>$O2="C"</formula>
    </cfRule>
    <cfRule type="expression" priority="3" dxfId="2" stopIfTrue="1">
      <formula>$O2="W"</formula>
    </cfRule>
  </conditionalFormatting>
  <conditionalFormatting sqref="A3">
    <cfRule type="expression" priority="4" dxfId="4" stopIfTrue="1">
      <formula>$M9="A"</formula>
    </cfRule>
    <cfRule type="expression" priority="5" dxfId="5" stopIfTrue="1">
      <formula>$M9="C"</formula>
    </cfRule>
    <cfRule type="expression" priority="6" dxfId="6" stopIfTrue="1">
      <formula>$M9="W"</formula>
    </cfRule>
  </conditionalFormatting>
  <conditionalFormatting sqref="A5">
    <cfRule type="expression" priority="7" dxfId="0" stopIfTrue="1">
      <formula>$O11="A"</formula>
    </cfRule>
    <cfRule type="expression" priority="8" dxfId="1" stopIfTrue="1">
      <formula>$O11="C"</formula>
    </cfRule>
    <cfRule type="expression" priority="9" dxfId="2" stopIfTrue="1">
      <formula>$O11="W"</formula>
    </cfRule>
  </conditionalFormatting>
  <conditionalFormatting sqref="A9">
    <cfRule type="expression" priority="10" dxfId="4" stopIfTrue="1">
      <formula>$M65441="A"</formula>
    </cfRule>
    <cfRule type="expression" priority="11" dxfId="5" stopIfTrue="1">
      <formula>$M65441="C"</formula>
    </cfRule>
    <cfRule type="expression" priority="12" dxfId="6" stopIfTrue="1">
      <formula>$M65441="W"</formula>
    </cfRule>
  </conditionalFormatting>
  <conditionalFormatting sqref="A15:A16">
    <cfRule type="expression" priority="13" dxfId="4" stopIfTrue="1">
      <formula>$M15="A"</formula>
    </cfRule>
    <cfRule type="expression" priority="14" dxfId="5" stopIfTrue="1">
      <formula>$M15="C"</formula>
    </cfRule>
    <cfRule type="expression" priority="15" dxfId="6" stopIfTrue="1">
      <formula>$M15="W"</formula>
    </cfRule>
  </conditionalFormatting>
  <printOptions/>
  <pageMargins left="0.7875" right="0.7875" top="1.0541666666666667" bottom="1.0527777777777778" header="0.7875" footer="0.7875"/>
  <pageSetup fitToHeight="1" fitToWidth="1" horizontalDpi="300" verticalDpi="300" orientation="landscape"/>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86"/>
  <sheetViews>
    <sheetView tabSelected="1" zoomScale="50" zoomScaleNormal="50" workbookViewId="0" topLeftCell="A1">
      <selection activeCell="M13" sqref="M13"/>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114.75">
      <c r="A2" s="13">
        <v>1</v>
      </c>
      <c r="B2" s="13" t="s">
        <v>102</v>
      </c>
      <c r="C2" s="13"/>
      <c r="D2" s="13">
        <v>7</v>
      </c>
      <c r="E2" s="17" t="s">
        <v>103</v>
      </c>
      <c r="G2" s="13">
        <v>40</v>
      </c>
      <c r="H2" s="13" t="s">
        <v>85</v>
      </c>
      <c r="I2" s="13"/>
      <c r="J2" s="18" t="s">
        <v>104</v>
      </c>
      <c r="K2" s="18" t="s">
        <v>105</v>
      </c>
      <c r="L2" s="18" t="s">
        <v>106</v>
      </c>
      <c r="M2" s="13" t="s">
        <v>78</v>
      </c>
      <c r="P2" s="13" t="str">
        <f aca="true" t="shared" si="0" ref="P2:P65">IF(H2="E",M2,"")</f>
        <v>W</v>
      </c>
      <c r="Q2" s="13">
        <f aca="true" t="shared" si="1" ref="Q2:Q65">IF(H2="T",M2,"")</f>
      </c>
    </row>
    <row r="3" spans="1:17" ht="66.75">
      <c r="A3" s="13">
        <v>2</v>
      </c>
      <c r="B3" s="13" t="s">
        <v>102</v>
      </c>
      <c r="C3" s="13"/>
      <c r="D3" s="13">
        <v>8</v>
      </c>
      <c r="E3" s="17" t="s">
        <v>107</v>
      </c>
      <c r="G3" s="13" t="s">
        <v>108</v>
      </c>
      <c r="H3" s="13" t="s">
        <v>46</v>
      </c>
      <c r="I3" s="13"/>
      <c r="J3" s="18" t="s">
        <v>109</v>
      </c>
      <c r="K3" s="18" t="s">
        <v>110</v>
      </c>
      <c r="L3" s="18" t="s">
        <v>106</v>
      </c>
      <c r="M3" s="13" t="s">
        <v>78</v>
      </c>
      <c r="P3" s="13">
        <f t="shared" si="0"/>
      </c>
      <c r="Q3" s="13" t="str">
        <f t="shared" si="1"/>
        <v>W</v>
      </c>
    </row>
    <row r="4" spans="1:17" ht="110.25">
      <c r="A4" s="13">
        <v>3</v>
      </c>
      <c r="B4" s="13" t="s">
        <v>111</v>
      </c>
      <c r="C4" s="13"/>
      <c r="D4" s="13">
        <v>8</v>
      </c>
      <c r="E4" s="17" t="s">
        <v>112</v>
      </c>
      <c r="G4" s="13" t="s">
        <v>113</v>
      </c>
      <c r="H4" s="13" t="s">
        <v>46</v>
      </c>
      <c r="I4" s="13"/>
      <c r="J4" s="18" t="s">
        <v>114</v>
      </c>
      <c r="K4" s="18" t="s">
        <v>115</v>
      </c>
      <c r="L4" s="18" t="s">
        <v>106</v>
      </c>
      <c r="M4" s="13" t="s">
        <v>78</v>
      </c>
      <c r="P4" s="13">
        <f t="shared" si="0"/>
      </c>
      <c r="Q4" s="13" t="str">
        <f t="shared" si="1"/>
        <v>W</v>
      </c>
    </row>
    <row r="5" spans="1:17" ht="45">
      <c r="A5" s="13">
        <v>4</v>
      </c>
      <c r="B5" s="13" t="s">
        <v>111</v>
      </c>
      <c r="C5" s="13"/>
      <c r="D5" s="13">
        <v>8</v>
      </c>
      <c r="E5" s="17" t="s">
        <v>116</v>
      </c>
      <c r="F5" s="13">
        <v>46</v>
      </c>
      <c r="G5" s="13" t="s">
        <v>117</v>
      </c>
      <c r="H5" s="13" t="s">
        <v>46</v>
      </c>
      <c r="I5" s="13"/>
      <c r="J5" s="18" t="s">
        <v>118</v>
      </c>
      <c r="K5" s="18" t="s">
        <v>119</v>
      </c>
      <c r="L5" s="18" t="s">
        <v>106</v>
      </c>
      <c r="M5" s="13" t="s">
        <v>78</v>
      </c>
      <c r="P5" s="13">
        <f t="shared" si="0"/>
      </c>
      <c r="Q5" s="13" t="str">
        <f t="shared" si="1"/>
        <v>W</v>
      </c>
    </row>
    <row r="6" spans="1:17" ht="23.25">
      <c r="A6" s="13">
        <v>5</v>
      </c>
      <c r="B6" s="13" t="s">
        <v>120</v>
      </c>
      <c r="C6" s="13"/>
      <c r="D6" s="13">
        <v>12</v>
      </c>
      <c r="E6" s="17" t="s">
        <v>121</v>
      </c>
      <c r="F6" s="13">
        <v>76</v>
      </c>
      <c r="H6" s="13" t="s">
        <v>46</v>
      </c>
      <c r="I6" s="13"/>
      <c r="J6" s="18" t="s">
        <v>122</v>
      </c>
      <c r="K6" s="18" t="s">
        <v>123</v>
      </c>
      <c r="L6" s="18" t="s">
        <v>106</v>
      </c>
      <c r="M6" s="13" t="s">
        <v>78</v>
      </c>
      <c r="P6" s="13">
        <f t="shared" si="0"/>
      </c>
      <c r="Q6" s="13" t="str">
        <f t="shared" si="1"/>
        <v>W</v>
      </c>
    </row>
    <row r="7" spans="1:17" ht="56.25">
      <c r="A7" s="13">
        <v>6</v>
      </c>
      <c r="B7" s="13" t="s">
        <v>120</v>
      </c>
      <c r="C7" s="13"/>
      <c r="D7" s="13">
        <v>12</v>
      </c>
      <c r="E7" s="17" t="s">
        <v>124</v>
      </c>
      <c r="F7" s="13">
        <v>84</v>
      </c>
      <c r="H7" s="13" t="s">
        <v>46</v>
      </c>
      <c r="I7" s="13"/>
      <c r="J7" s="18" t="s">
        <v>125</v>
      </c>
      <c r="K7" s="18" t="s">
        <v>126</v>
      </c>
      <c r="L7" s="18" t="s">
        <v>106</v>
      </c>
      <c r="M7" s="13" t="s">
        <v>78</v>
      </c>
      <c r="P7" s="13">
        <f t="shared" si="0"/>
      </c>
      <c r="Q7" s="13" t="str">
        <f t="shared" si="1"/>
        <v>W</v>
      </c>
    </row>
    <row r="8" spans="1:17" ht="23.25">
      <c r="A8" s="13">
        <v>7</v>
      </c>
      <c r="B8" s="13" t="s">
        <v>120</v>
      </c>
      <c r="C8" s="13"/>
      <c r="D8" s="13">
        <v>12</v>
      </c>
      <c r="E8" s="17" t="s">
        <v>127</v>
      </c>
      <c r="F8" s="13">
        <v>87</v>
      </c>
      <c r="H8" s="13" t="s">
        <v>46</v>
      </c>
      <c r="I8" s="13"/>
      <c r="J8" s="18" t="s">
        <v>128</v>
      </c>
      <c r="K8" s="18" t="s">
        <v>129</v>
      </c>
      <c r="L8" s="18" t="s">
        <v>106</v>
      </c>
      <c r="M8" s="13" t="s">
        <v>78</v>
      </c>
      <c r="P8" s="13">
        <f t="shared" si="0"/>
      </c>
      <c r="Q8" s="13" t="str">
        <f t="shared" si="1"/>
        <v>W</v>
      </c>
    </row>
    <row r="9" spans="1:17" ht="12.75">
      <c r="A9" s="13">
        <v>8</v>
      </c>
      <c r="B9" s="13" t="s">
        <v>111</v>
      </c>
      <c r="C9" s="13"/>
      <c r="D9" s="13" t="s">
        <v>130</v>
      </c>
      <c r="E9" s="17" t="s">
        <v>131</v>
      </c>
      <c r="H9" s="13" t="s">
        <v>85</v>
      </c>
      <c r="I9" s="13"/>
      <c r="J9" s="18" t="s">
        <v>132</v>
      </c>
      <c r="K9" s="18" t="s">
        <v>133</v>
      </c>
      <c r="L9" s="18" t="s">
        <v>106</v>
      </c>
      <c r="M9" s="13" t="s">
        <v>78</v>
      </c>
      <c r="P9" s="13" t="str">
        <f t="shared" si="0"/>
        <v>W</v>
      </c>
      <c r="Q9" s="13">
        <f t="shared" si="1"/>
      </c>
    </row>
    <row r="10" spans="1:17" ht="45">
      <c r="A10" s="13">
        <v>9</v>
      </c>
      <c r="B10" s="13" t="s">
        <v>111</v>
      </c>
      <c r="C10" s="13"/>
      <c r="D10" s="13" t="s">
        <v>130</v>
      </c>
      <c r="E10" s="17" t="s">
        <v>131</v>
      </c>
      <c r="H10" s="13" t="s">
        <v>46</v>
      </c>
      <c r="I10" s="13"/>
      <c r="J10" s="18" t="s">
        <v>134</v>
      </c>
      <c r="K10" s="18" t="s">
        <v>135</v>
      </c>
      <c r="L10" s="18" t="s">
        <v>106</v>
      </c>
      <c r="M10" s="13" t="s">
        <v>78</v>
      </c>
      <c r="P10" s="13">
        <f t="shared" si="0"/>
      </c>
      <c r="Q10" s="13" t="str">
        <f t="shared" si="1"/>
        <v>W</v>
      </c>
    </row>
    <row r="11" spans="1:17" ht="45">
      <c r="A11" s="13">
        <v>10</v>
      </c>
      <c r="B11" s="13" t="s">
        <v>111</v>
      </c>
      <c r="C11" s="13"/>
      <c r="D11" s="13" t="s">
        <v>130</v>
      </c>
      <c r="E11" s="17" t="s">
        <v>131</v>
      </c>
      <c r="H11" s="13" t="s">
        <v>46</v>
      </c>
      <c r="I11" s="13"/>
      <c r="J11" s="18" t="s">
        <v>136</v>
      </c>
      <c r="K11" s="18" t="s">
        <v>137</v>
      </c>
      <c r="L11" s="18" t="s">
        <v>106</v>
      </c>
      <c r="M11" s="13" t="s">
        <v>78</v>
      </c>
      <c r="P11" s="13">
        <f t="shared" si="0"/>
      </c>
      <c r="Q11" s="13" t="str">
        <f t="shared" si="1"/>
        <v>W</v>
      </c>
    </row>
    <row r="12" spans="1:17" ht="45">
      <c r="A12" s="13">
        <v>11</v>
      </c>
      <c r="B12" s="13" t="s">
        <v>111</v>
      </c>
      <c r="C12" s="13"/>
      <c r="D12" s="13" t="s">
        <v>130</v>
      </c>
      <c r="E12" s="17" t="s">
        <v>131</v>
      </c>
      <c r="H12" s="13" t="s">
        <v>85</v>
      </c>
      <c r="I12" s="13"/>
      <c r="J12" s="18" t="s">
        <v>138</v>
      </c>
      <c r="K12" s="18" t="s">
        <v>139</v>
      </c>
      <c r="L12" s="18" t="s">
        <v>106</v>
      </c>
      <c r="M12" s="13" t="s">
        <v>78</v>
      </c>
      <c r="P12" s="13" t="str">
        <f t="shared" si="0"/>
        <v>W</v>
      </c>
      <c r="Q12" s="13">
        <f t="shared" si="1"/>
      </c>
    </row>
    <row r="13" spans="1:17" ht="12.75">
      <c r="A13" s="13">
        <v>12</v>
      </c>
      <c r="C13" s="13"/>
      <c r="D13" s="17"/>
      <c r="H13" s="13"/>
      <c r="I13" s="13"/>
      <c r="J13" s="18"/>
      <c r="K13" s="18"/>
      <c r="L13" s="18"/>
      <c r="P13" s="13">
        <f t="shared" si="0"/>
      </c>
      <c r="Q13" s="13">
        <f t="shared" si="1"/>
      </c>
    </row>
    <row r="14" spans="1:17" ht="12.75">
      <c r="A14" s="13">
        <v>13</v>
      </c>
      <c r="C14" s="13"/>
      <c r="D14" s="17"/>
      <c r="H14" s="13"/>
      <c r="I14" s="13"/>
      <c r="J14" s="18"/>
      <c r="K14" s="18"/>
      <c r="L14" s="18"/>
      <c r="P14" s="13">
        <f t="shared" si="0"/>
      </c>
      <c r="Q14" s="13">
        <f t="shared" si="1"/>
      </c>
    </row>
    <row r="15" spans="1:17" ht="12.75">
      <c r="A15" s="13">
        <v>14</v>
      </c>
      <c r="C15" s="13"/>
      <c r="D15" s="17"/>
      <c r="H15" s="13"/>
      <c r="I15" s="13"/>
      <c r="J15" s="18"/>
      <c r="K15" s="18"/>
      <c r="L15" s="18"/>
      <c r="P15" s="13">
        <f t="shared" si="0"/>
      </c>
      <c r="Q15" s="13">
        <f t="shared" si="1"/>
      </c>
    </row>
    <row r="16" spans="1:17" ht="12.75">
      <c r="A16" s="13">
        <v>15</v>
      </c>
      <c r="C16" s="13"/>
      <c r="D16" s="17"/>
      <c r="H16" s="13"/>
      <c r="I16" s="13"/>
      <c r="J16" s="18"/>
      <c r="K16" s="18"/>
      <c r="L16" s="18"/>
      <c r="P16" s="13">
        <f t="shared" si="0"/>
      </c>
      <c r="Q16" s="13">
        <f t="shared" si="1"/>
      </c>
    </row>
    <row r="17" spans="1:17" ht="12.75">
      <c r="A17" s="13">
        <v>16</v>
      </c>
      <c r="C17" s="13"/>
      <c r="D17" s="17"/>
      <c r="H17" s="13"/>
      <c r="I17" s="13"/>
      <c r="J17" s="18"/>
      <c r="K17" s="18"/>
      <c r="L17" s="18"/>
      <c r="P17" s="13">
        <f t="shared" si="0"/>
      </c>
      <c r="Q17" s="13">
        <f t="shared" si="1"/>
      </c>
    </row>
    <row r="18" spans="1:17" ht="12.75">
      <c r="A18" s="13">
        <v>17</v>
      </c>
      <c r="C18" s="13"/>
      <c r="D18" s="17"/>
      <c r="H18" s="13"/>
      <c r="I18" s="13"/>
      <c r="J18" s="18"/>
      <c r="K18" s="18"/>
      <c r="L18" s="18"/>
      <c r="P18" s="13">
        <f t="shared" si="0"/>
      </c>
      <c r="Q18" s="13">
        <f t="shared" si="1"/>
      </c>
    </row>
    <row r="19" spans="1:17" ht="12.75">
      <c r="A19" s="13">
        <v>18</v>
      </c>
      <c r="C19" s="13"/>
      <c r="D19" s="17"/>
      <c r="H19" s="13"/>
      <c r="I19" s="13"/>
      <c r="J19" s="18"/>
      <c r="K19" s="18"/>
      <c r="L19" s="18"/>
      <c r="P19" s="13">
        <f t="shared" si="0"/>
      </c>
      <c r="Q19" s="13">
        <f t="shared" si="1"/>
      </c>
    </row>
    <row r="20" spans="1:17" ht="12.75">
      <c r="A20" s="13">
        <v>19</v>
      </c>
      <c r="C20" s="13"/>
      <c r="D20" s="17"/>
      <c r="H20" s="13"/>
      <c r="I20" s="13"/>
      <c r="J20" s="18"/>
      <c r="K20" s="18"/>
      <c r="L20" s="18"/>
      <c r="P20" s="13">
        <f t="shared" si="0"/>
      </c>
      <c r="Q20" s="13">
        <f t="shared" si="1"/>
      </c>
    </row>
    <row r="21" spans="1:17" ht="12.75">
      <c r="A21" s="13">
        <v>20</v>
      </c>
      <c r="C21" s="13"/>
      <c r="D21" s="17"/>
      <c r="H21" s="13"/>
      <c r="I21" s="13"/>
      <c r="J21" s="18"/>
      <c r="K21" s="18"/>
      <c r="L21" s="18"/>
      <c r="P21" s="13">
        <f t="shared" si="0"/>
      </c>
      <c r="Q21" s="13">
        <f t="shared" si="1"/>
      </c>
    </row>
    <row r="22" spans="1:17" ht="12.75">
      <c r="A22" s="13">
        <v>21</v>
      </c>
      <c r="C22" s="13"/>
      <c r="D22" s="17"/>
      <c r="H22" s="13"/>
      <c r="I22" s="13"/>
      <c r="J22" s="18"/>
      <c r="K22" s="18"/>
      <c r="L22" s="18"/>
      <c r="P22" s="13">
        <f t="shared" si="0"/>
      </c>
      <c r="Q22" s="13">
        <f t="shared" si="1"/>
      </c>
    </row>
    <row r="23" spans="1:17" ht="12.75">
      <c r="A23" s="13">
        <v>22</v>
      </c>
      <c r="C23" s="13"/>
      <c r="D23" s="17"/>
      <c r="H23" s="13"/>
      <c r="I23" s="13"/>
      <c r="J23" s="18"/>
      <c r="K23" s="18"/>
      <c r="L23" s="18"/>
      <c r="P23" s="13">
        <f t="shared" si="0"/>
      </c>
      <c r="Q23" s="13">
        <f t="shared" si="1"/>
      </c>
    </row>
    <row r="24" spans="1:17" ht="12.75">
      <c r="A24" s="13">
        <v>23</v>
      </c>
      <c r="C24" s="13"/>
      <c r="D24" s="17"/>
      <c r="H24" s="13"/>
      <c r="I24" s="13"/>
      <c r="J24" s="18"/>
      <c r="K24" s="18"/>
      <c r="L24" s="18"/>
      <c r="P24" s="13">
        <f t="shared" si="0"/>
      </c>
      <c r="Q24" s="13">
        <f t="shared" si="1"/>
      </c>
    </row>
    <row r="25" spans="1:17" ht="12.75">
      <c r="A25" s="13">
        <v>24</v>
      </c>
      <c r="C25" s="13"/>
      <c r="D25" s="17"/>
      <c r="H25" s="13"/>
      <c r="I25" s="13"/>
      <c r="J25" s="18"/>
      <c r="K25" s="18"/>
      <c r="L25" s="18"/>
      <c r="P25" s="13">
        <f t="shared" si="0"/>
      </c>
      <c r="Q25" s="13">
        <f t="shared" si="1"/>
      </c>
    </row>
    <row r="26" spans="1:17" ht="12.75">
      <c r="A26" s="13">
        <v>25</v>
      </c>
      <c r="C26" s="13"/>
      <c r="D26" s="17"/>
      <c r="H26" s="13"/>
      <c r="I26" s="13"/>
      <c r="J26" s="18"/>
      <c r="K26" s="18"/>
      <c r="L26" s="18"/>
      <c r="P26" s="13">
        <f t="shared" si="0"/>
      </c>
      <c r="Q26" s="13">
        <f t="shared" si="1"/>
      </c>
    </row>
    <row r="27" spans="1:17" ht="12.75">
      <c r="A27" s="13">
        <v>26</v>
      </c>
      <c r="C27" s="13"/>
      <c r="D27" s="17"/>
      <c r="H27" s="13"/>
      <c r="I27" s="13"/>
      <c r="J27" s="18"/>
      <c r="K27" s="18"/>
      <c r="L27" s="18"/>
      <c r="P27" s="13">
        <f t="shared" si="0"/>
      </c>
      <c r="Q27" s="13">
        <f t="shared" si="1"/>
      </c>
    </row>
    <row r="28" spans="1:17" ht="12.75">
      <c r="A28" s="13">
        <v>27</v>
      </c>
      <c r="C28" s="13"/>
      <c r="D28" s="17"/>
      <c r="H28" s="13"/>
      <c r="I28" s="13"/>
      <c r="J28" s="18"/>
      <c r="K28" s="18"/>
      <c r="L28" s="18"/>
      <c r="P28" s="13">
        <f t="shared" si="0"/>
      </c>
      <c r="Q28" s="13">
        <f t="shared" si="1"/>
      </c>
    </row>
    <row r="29" spans="1:17" ht="12.75">
      <c r="A29" s="13">
        <v>28</v>
      </c>
      <c r="C29" s="13"/>
      <c r="D29" s="17"/>
      <c r="H29" s="13"/>
      <c r="I29" s="13"/>
      <c r="J29" s="18"/>
      <c r="K29" s="18"/>
      <c r="L29" s="18"/>
      <c r="P29" s="13">
        <f t="shared" si="0"/>
      </c>
      <c r="Q29" s="13">
        <f t="shared" si="1"/>
      </c>
    </row>
    <row r="30" spans="1:17" ht="12.75">
      <c r="A30" s="13">
        <v>29</v>
      </c>
      <c r="C30" s="13"/>
      <c r="D30" s="17"/>
      <c r="H30" s="13"/>
      <c r="I30" s="13"/>
      <c r="J30" s="18"/>
      <c r="K30" s="18"/>
      <c r="L30" s="18"/>
      <c r="P30" s="13">
        <f t="shared" si="0"/>
      </c>
      <c r="Q30" s="13">
        <f t="shared" si="1"/>
      </c>
    </row>
    <row r="31" spans="1:17" ht="12.75">
      <c r="A31" s="13">
        <v>30</v>
      </c>
      <c r="C31" s="13"/>
      <c r="D31" s="17"/>
      <c r="H31" s="13"/>
      <c r="I31" s="13"/>
      <c r="J31" s="18"/>
      <c r="K31" s="18"/>
      <c r="L31" s="18"/>
      <c r="P31" s="13">
        <f t="shared" si="0"/>
      </c>
      <c r="Q31" s="13">
        <f t="shared" si="1"/>
      </c>
    </row>
    <row r="32" spans="1:17" ht="12.75">
      <c r="A32" s="13">
        <v>31</v>
      </c>
      <c r="C32" s="13"/>
      <c r="D32" s="17"/>
      <c r="H32" s="13"/>
      <c r="I32" s="13"/>
      <c r="J32" s="18"/>
      <c r="K32" s="18"/>
      <c r="L32" s="18"/>
      <c r="P32" s="13">
        <f t="shared" si="0"/>
      </c>
      <c r="Q32" s="13">
        <f t="shared" si="1"/>
      </c>
    </row>
    <row r="33" spans="1:17" ht="12.75">
      <c r="A33" s="13">
        <v>32</v>
      </c>
      <c r="C33" s="13"/>
      <c r="D33" s="17"/>
      <c r="H33" s="13"/>
      <c r="I33" s="13"/>
      <c r="J33" s="18"/>
      <c r="K33" s="18"/>
      <c r="L33" s="18"/>
      <c r="P33" s="13">
        <f t="shared" si="0"/>
      </c>
      <c r="Q33" s="13">
        <f t="shared" si="1"/>
      </c>
    </row>
    <row r="34" spans="1:17" ht="12.75">
      <c r="A34" s="13">
        <v>33</v>
      </c>
      <c r="C34" s="13"/>
      <c r="D34" s="17"/>
      <c r="H34" s="13"/>
      <c r="I34" s="13"/>
      <c r="J34" s="18"/>
      <c r="K34" s="18"/>
      <c r="L34" s="18"/>
      <c r="P34" s="13">
        <f t="shared" si="0"/>
      </c>
      <c r="Q34" s="13">
        <f t="shared" si="1"/>
      </c>
    </row>
    <row r="35" spans="1:17" ht="12.75">
      <c r="A35" s="13">
        <v>34</v>
      </c>
      <c r="C35" s="13"/>
      <c r="D35" s="17"/>
      <c r="H35" s="13"/>
      <c r="I35" s="13"/>
      <c r="J35" s="18"/>
      <c r="K35" s="18"/>
      <c r="L35" s="18"/>
      <c r="P35" s="13">
        <f t="shared" si="0"/>
      </c>
      <c r="Q35" s="13">
        <f t="shared" si="1"/>
      </c>
    </row>
    <row r="36" spans="1:17" ht="12.75">
      <c r="A36" s="13">
        <v>35</v>
      </c>
      <c r="C36" s="13"/>
      <c r="D36" s="17"/>
      <c r="H36" s="13"/>
      <c r="I36" s="13"/>
      <c r="J36" s="18"/>
      <c r="K36" s="18"/>
      <c r="L36" s="18"/>
      <c r="P36" s="13">
        <f t="shared" si="0"/>
      </c>
      <c r="Q36" s="13">
        <f t="shared" si="1"/>
      </c>
    </row>
    <row r="37" spans="1:17" ht="12.75">
      <c r="A37" s="13">
        <v>36</v>
      </c>
      <c r="C37" s="13"/>
      <c r="D37" s="17"/>
      <c r="H37" s="13"/>
      <c r="I37" s="13"/>
      <c r="J37" s="18"/>
      <c r="K37" s="18"/>
      <c r="L37" s="18"/>
      <c r="P37" s="13">
        <f t="shared" si="0"/>
      </c>
      <c r="Q37" s="13">
        <f t="shared" si="1"/>
      </c>
    </row>
    <row r="38" spans="1:17" ht="12.75">
      <c r="A38" s="13">
        <v>37</v>
      </c>
      <c r="C38" s="13"/>
      <c r="D38" s="17"/>
      <c r="H38" s="13"/>
      <c r="I38" s="13"/>
      <c r="J38" s="18"/>
      <c r="K38" s="18"/>
      <c r="L38" s="18"/>
      <c r="P38" s="13">
        <f t="shared" si="0"/>
      </c>
      <c r="Q38" s="13">
        <f t="shared" si="1"/>
      </c>
    </row>
    <row r="39" spans="1:17" ht="12.75">
      <c r="A39" s="13">
        <v>38</v>
      </c>
      <c r="C39" s="13"/>
      <c r="D39" s="17"/>
      <c r="H39" s="13"/>
      <c r="I39" s="13"/>
      <c r="J39" s="18"/>
      <c r="K39" s="18"/>
      <c r="L39" s="18"/>
      <c r="P39" s="13">
        <f t="shared" si="0"/>
      </c>
      <c r="Q39" s="13">
        <f t="shared" si="1"/>
      </c>
    </row>
    <row r="40" spans="1:17" ht="12.75">
      <c r="A40" s="13">
        <v>39</v>
      </c>
      <c r="C40" s="13"/>
      <c r="D40" s="17"/>
      <c r="H40" s="13"/>
      <c r="I40" s="13"/>
      <c r="J40" s="18"/>
      <c r="K40" s="18"/>
      <c r="L40" s="18"/>
      <c r="P40" s="13">
        <f t="shared" si="0"/>
      </c>
      <c r="Q40" s="13">
        <f t="shared" si="1"/>
      </c>
    </row>
    <row r="41" spans="1:17" ht="12.75">
      <c r="A41" s="13">
        <v>40</v>
      </c>
      <c r="C41" s="13"/>
      <c r="D41" s="17"/>
      <c r="H41" s="13"/>
      <c r="I41" s="13"/>
      <c r="J41" s="18"/>
      <c r="K41" s="18"/>
      <c r="L41" s="18"/>
      <c r="P41" s="13">
        <f t="shared" si="0"/>
      </c>
      <c r="Q41" s="13">
        <f t="shared" si="1"/>
      </c>
    </row>
    <row r="42" spans="1:17" ht="12.75">
      <c r="A42" s="13">
        <v>41</v>
      </c>
      <c r="C42" s="13"/>
      <c r="D42" s="17"/>
      <c r="H42" s="13"/>
      <c r="I42" s="13"/>
      <c r="J42" s="18"/>
      <c r="K42" s="18"/>
      <c r="L42" s="18"/>
      <c r="P42" s="13">
        <f t="shared" si="0"/>
      </c>
      <c r="Q42" s="13">
        <f t="shared" si="1"/>
      </c>
    </row>
    <row r="43" spans="1:17" ht="12.75">
      <c r="A43" s="13">
        <v>42</v>
      </c>
      <c r="C43" s="13"/>
      <c r="D43" s="17"/>
      <c r="H43" s="13"/>
      <c r="I43" s="13"/>
      <c r="J43" s="18"/>
      <c r="K43" s="18"/>
      <c r="L43" s="18"/>
      <c r="P43" s="13">
        <f t="shared" si="0"/>
      </c>
      <c r="Q43" s="13">
        <f t="shared" si="1"/>
      </c>
    </row>
    <row r="44" spans="1:17" ht="12.75">
      <c r="A44" s="13">
        <v>43</v>
      </c>
      <c r="C44" s="13"/>
      <c r="D44" s="17"/>
      <c r="H44" s="13"/>
      <c r="I44" s="13"/>
      <c r="J44" s="18"/>
      <c r="K44" s="18"/>
      <c r="L44" s="18"/>
      <c r="P44" s="13">
        <f t="shared" si="0"/>
      </c>
      <c r="Q44" s="13">
        <f t="shared" si="1"/>
      </c>
    </row>
    <row r="45" spans="1:17" ht="12.75">
      <c r="A45" s="13">
        <v>44</v>
      </c>
      <c r="C45" s="13"/>
      <c r="D45" s="17"/>
      <c r="H45" s="13"/>
      <c r="I45" s="13"/>
      <c r="J45" s="18"/>
      <c r="K45" s="18"/>
      <c r="L45" s="18"/>
      <c r="P45" s="13">
        <f t="shared" si="0"/>
      </c>
      <c r="Q45" s="13">
        <f t="shared" si="1"/>
      </c>
    </row>
    <row r="46" spans="1:17" ht="12.75">
      <c r="A46" s="13">
        <v>45</v>
      </c>
      <c r="C46" s="13"/>
      <c r="D46" s="17"/>
      <c r="H46" s="13"/>
      <c r="I46" s="13"/>
      <c r="J46" s="18"/>
      <c r="K46" s="18"/>
      <c r="L46" s="18"/>
      <c r="P46" s="13">
        <f t="shared" si="0"/>
      </c>
      <c r="Q46" s="13">
        <f t="shared" si="1"/>
      </c>
    </row>
    <row r="47" spans="1:17" ht="12.75">
      <c r="A47" s="13">
        <v>46</v>
      </c>
      <c r="C47" s="13"/>
      <c r="D47" s="17"/>
      <c r="H47" s="13"/>
      <c r="I47" s="13"/>
      <c r="J47" s="18"/>
      <c r="K47" s="18"/>
      <c r="L47" s="18"/>
      <c r="P47" s="13">
        <f t="shared" si="0"/>
      </c>
      <c r="Q47" s="13">
        <f t="shared" si="1"/>
      </c>
    </row>
    <row r="48" spans="1:17" ht="12.75">
      <c r="A48" s="13">
        <v>47</v>
      </c>
      <c r="C48" s="13"/>
      <c r="D48" s="17"/>
      <c r="H48" s="13"/>
      <c r="I48" s="13"/>
      <c r="J48" s="18"/>
      <c r="K48" s="18"/>
      <c r="L48" s="18"/>
      <c r="P48" s="13">
        <f t="shared" si="0"/>
      </c>
      <c r="Q48" s="13">
        <f t="shared" si="1"/>
      </c>
    </row>
    <row r="49" spans="1:17" ht="12.75">
      <c r="A49" s="13">
        <v>48</v>
      </c>
      <c r="C49" s="13"/>
      <c r="D49" s="17"/>
      <c r="H49" s="13"/>
      <c r="I49" s="13"/>
      <c r="J49" s="18"/>
      <c r="K49" s="18"/>
      <c r="L49" s="18"/>
      <c r="P49" s="13">
        <f t="shared" si="0"/>
      </c>
      <c r="Q49" s="13">
        <f t="shared" si="1"/>
      </c>
    </row>
    <row r="50" spans="1:17" ht="12.75">
      <c r="A50" s="13">
        <v>49</v>
      </c>
      <c r="C50" s="13"/>
      <c r="D50" s="17"/>
      <c r="H50" s="13"/>
      <c r="I50" s="13"/>
      <c r="J50" s="18"/>
      <c r="K50" s="18"/>
      <c r="L50" s="18"/>
      <c r="P50" s="13">
        <f t="shared" si="0"/>
      </c>
      <c r="Q50" s="13">
        <f t="shared" si="1"/>
      </c>
    </row>
    <row r="51" spans="1:17" ht="12.75">
      <c r="A51" s="13">
        <v>50</v>
      </c>
      <c r="C51" s="13"/>
      <c r="D51" s="17"/>
      <c r="H51" s="13"/>
      <c r="I51" s="13"/>
      <c r="J51" s="18"/>
      <c r="K51" s="18"/>
      <c r="L51" s="18"/>
      <c r="P51" s="13">
        <f t="shared" si="0"/>
      </c>
      <c r="Q51" s="13">
        <f t="shared" si="1"/>
      </c>
    </row>
    <row r="52" spans="1:17" ht="12.75">
      <c r="A52" s="13">
        <v>51</v>
      </c>
      <c r="C52" s="13"/>
      <c r="D52" s="17"/>
      <c r="H52" s="13"/>
      <c r="I52" s="13"/>
      <c r="J52" s="18"/>
      <c r="K52" s="18"/>
      <c r="L52" s="18"/>
      <c r="P52" s="13">
        <f t="shared" si="0"/>
      </c>
      <c r="Q52" s="13">
        <f t="shared" si="1"/>
      </c>
    </row>
    <row r="53" spans="1:17" ht="12.75">
      <c r="A53" s="13">
        <v>52</v>
      </c>
      <c r="C53" s="13"/>
      <c r="D53" s="17"/>
      <c r="H53" s="13"/>
      <c r="I53" s="13"/>
      <c r="J53" s="18"/>
      <c r="K53" s="18"/>
      <c r="L53" s="18"/>
      <c r="P53" s="13">
        <f t="shared" si="0"/>
      </c>
      <c r="Q53" s="13">
        <f t="shared" si="1"/>
      </c>
    </row>
    <row r="54" spans="1:17" ht="12.75">
      <c r="A54" s="13">
        <v>53</v>
      </c>
      <c r="C54" s="13"/>
      <c r="D54" s="17"/>
      <c r="H54" s="13"/>
      <c r="I54" s="13"/>
      <c r="J54" s="18"/>
      <c r="K54" s="18"/>
      <c r="L54" s="18"/>
      <c r="P54" s="13">
        <f t="shared" si="0"/>
      </c>
      <c r="Q54" s="13">
        <f t="shared" si="1"/>
      </c>
    </row>
    <row r="55" spans="1:17" ht="12.75">
      <c r="A55" s="13">
        <v>54</v>
      </c>
      <c r="C55" s="13"/>
      <c r="D55" s="17"/>
      <c r="H55" s="13"/>
      <c r="I55" s="13"/>
      <c r="J55" s="18"/>
      <c r="K55" s="18"/>
      <c r="L55" s="18"/>
      <c r="P55" s="13">
        <f t="shared" si="0"/>
      </c>
      <c r="Q55" s="13">
        <f t="shared" si="1"/>
      </c>
    </row>
    <row r="56" spans="1:17" ht="12.75">
      <c r="A56" s="13">
        <v>55</v>
      </c>
      <c r="C56" s="13"/>
      <c r="D56" s="17"/>
      <c r="H56" s="13"/>
      <c r="I56" s="13"/>
      <c r="J56" s="18"/>
      <c r="K56" s="18"/>
      <c r="L56" s="18"/>
      <c r="P56" s="13">
        <f t="shared" si="0"/>
      </c>
      <c r="Q56" s="13">
        <f t="shared" si="1"/>
      </c>
    </row>
    <row r="57" spans="1:17" ht="12.75">
      <c r="A57" s="13">
        <v>56</v>
      </c>
      <c r="C57" s="13"/>
      <c r="D57" s="17"/>
      <c r="H57" s="13"/>
      <c r="I57" s="13"/>
      <c r="J57" s="18"/>
      <c r="K57" s="18"/>
      <c r="L57" s="18"/>
      <c r="P57" s="13">
        <f t="shared" si="0"/>
      </c>
      <c r="Q57" s="13">
        <f t="shared" si="1"/>
      </c>
    </row>
    <row r="58" spans="1:17" ht="12.75">
      <c r="A58" s="13">
        <v>57</v>
      </c>
      <c r="C58" s="13"/>
      <c r="D58" s="17"/>
      <c r="H58" s="13"/>
      <c r="I58" s="13"/>
      <c r="J58" s="18"/>
      <c r="K58" s="18"/>
      <c r="L58" s="18"/>
      <c r="P58" s="13">
        <f t="shared" si="0"/>
      </c>
      <c r="Q58" s="13">
        <f t="shared" si="1"/>
      </c>
    </row>
    <row r="59" spans="1:17" ht="12.75">
      <c r="A59" s="13">
        <v>58</v>
      </c>
      <c r="C59" s="13"/>
      <c r="D59" s="17"/>
      <c r="H59" s="13"/>
      <c r="I59" s="13"/>
      <c r="J59" s="18"/>
      <c r="K59" s="18"/>
      <c r="L59" s="18"/>
      <c r="P59" s="13">
        <f t="shared" si="0"/>
      </c>
      <c r="Q59" s="13">
        <f t="shared" si="1"/>
      </c>
    </row>
    <row r="60" spans="1:17" ht="12.75">
      <c r="A60" s="13">
        <v>59</v>
      </c>
      <c r="C60" s="13"/>
      <c r="D60" s="17"/>
      <c r="H60" s="13"/>
      <c r="I60" s="13"/>
      <c r="J60" s="18"/>
      <c r="K60" s="18"/>
      <c r="L60" s="18"/>
      <c r="P60" s="13">
        <f t="shared" si="0"/>
      </c>
      <c r="Q60" s="13">
        <f t="shared" si="1"/>
      </c>
    </row>
    <row r="61" spans="1:17" ht="12.75">
      <c r="A61" s="13">
        <v>60</v>
      </c>
      <c r="C61" s="13"/>
      <c r="D61" s="17"/>
      <c r="H61" s="13"/>
      <c r="I61" s="13"/>
      <c r="J61" s="18"/>
      <c r="K61" s="18"/>
      <c r="L61" s="18"/>
      <c r="P61" s="13">
        <f t="shared" si="0"/>
      </c>
      <c r="Q61" s="13">
        <f t="shared" si="1"/>
      </c>
    </row>
    <row r="62" spans="1:17" ht="12.75">
      <c r="A62" s="13">
        <v>61</v>
      </c>
      <c r="C62" s="13"/>
      <c r="D62" s="17"/>
      <c r="H62" s="13"/>
      <c r="I62" s="13"/>
      <c r="J62" s="18"/>
      <c r="K62" s="18"/>
      <c r="L62" s="18"/>
      <c r="P62" s="13">
        <f t="shared" si="0"/>
      </c>
      <c r="Q62" s="13">
        <f t="shared" si="1"/>
      </c>
    </row>
    <row r="63" spans="1:17" ht="12.75">
      <c r="A63" s="13">
        <v>62</v>
      </c>
      <c r="C63" s="13"/>
      <c r="D63" s="17"/>
      <c r="H63" s="13"/>
      <c r="I63" s="13"/>
      <c r="J63" s="18"/>
      <c r="K63" s="18"/>
      <c r="L63" s="18"/>
      <c r="P63" s="13">
        <f t="shared" si="0"/>
      </c>
      <c r="Q63" s="13">
        <f t="shared" si="1"/>
      </c>
    </row>
    <row r="64" spans="1:17" ht="12.75">
      <c r="A64" s="13">
        <v>63</v>
      </c>
      <c r="C64" s="13"/>
      <c r="D64" s="17"/>
      <c r="H64" s="13"/>
      <c r="I64" s="13"/>
      <c r="J64" s="18"/>
      <c r="K64" s="18"/>
      <c r="L64" s="18"/>
      <c r="P64" s="13">
        <f t="shared" si="0"/>
      </c>
      <c r="Q64" s="13">
        <f t="shared" si="1"/>
      </c>
    </row>
    <row r="65" spans="1:17" ht="12.75">
      <c r="A65" s="13">
        <v>64</v>
      </c>
      <c r="C65" s="13"/>
      <c r="D65" s="17"/>
      <c r="H65" s="13"/>
      <c r="I65" s="13"/>
      <c r="J65" s="18"/>
      <c r="K65" s="18"/>
      <c r="L65" s="18"/>
      <c r="P65" s="13">
        <f t="shared" si="0"/>
      </c>
      <c r="Q65" s="13">
        <f t="shared" si="1"/>
      </c>
    </row>
    <row r="66" spans="1:17" ht="12.75">
      <c r="A66" s="13">
        <v>65</v>
      </c>
      <c r="C66" s="13"/>
      <c r="D66" s="17"/>
      <c r="H66" s="13"/>
      <c r="I66" s="13"/>
      <c r="J66" s="18"/>
      <c r="K66" s="18"/>
      <c r="L66" s="18"/>
      <c r="P66" s="13">
        <f aca="true" t="shared" si="2" ref="P66:P129">IF(H66="E",M66,"")</f>
      </c>
      <c r="Q66" s="13">
        <f aca="true" t="shared" si="3" ref="Q66:Q129">IF(H66="T",M66,"")</f>
      </c>
    </row>
    <row r="67" spans="1:17" ht="12.75">
      <c r="A67" s="13">
        <v>66</v>
      </c>
      <c r="C67" s="13"/>
      <c r="D67" s="17"/>
      <c r="H67" s="13"/>
      <c r="I67" s="13"/>
      <c r="J67" s="18"/>
      <c r="K67" s="18"/>
      <c r="L67" s="18"/>
      <c r="P67" s="13">
        <f t="shared" si="2"/>
      </c>
      <c r="Q67" s="13">
        <f t="shared" si="3"/>
      </c>
    </row>
    <row r="68" spans="1:17" ht="12.75">
      <c r="A68" s="13">
        <v>67</v>
      </c>
      <c r="C68" s="13"/>
      <c r="D68" s="17"/>
      <c r="H68" s="13"/>
      <c r="I68" s="13"/>
      <c r="J68" s="18"/>
      <c r="K68" s="18"/>
      <c r="L68" s="18"/>
      <c r="P68" s="13">
        <f t="shared" si="2"/>
      </c>
      <c r="Q68" s="13">
        <f t="shared" si="3"/>
      </c>
    </row>
    <row r="69" spans="1:17" ht="12.75">
      <c r="A69" s="13">
        <v>68</v>
      </c>
      <c r="C69" s="13"/>
      <c r="D69" s="17"/>
      <c r="H69" s="13"/>
      <c r="I69" s="13"/>
      <c r="J69" s="18"/>
      <c r="K69" s="18"/>
      <c r="L69" s="18"/>
      <c r="P69" s="13">
        <f t="shared" si="2"/>
      </c>
      <c r="Q69" s="13">
        <f t="shared" si="3"/>
      </c>
    </row>
    <row r="70" spans="1:17" ht="12.75">
      <c r="A70" s="13">
        <v>69</v>
      </c>
      <c r="C70" s="13"/>
      <c r="D70" s="17"/>
      <c r="H70" s="13"/>
      <c r="I70" s="13"/>
      <c r="J70" s="18"/>
      <c r="K70" s="18"/>
      <c r="L70" s="18"/>
      <c r="P70" s="13">
        <f t="shared" si="2"/>
      </c>
      <c r="Q70" s="13">
        <f t="shared" si="3"/>
      </c>
    </row>
    <row r="71" spans="1:17" ht="12.75">
      <c r="A71" s="13">
        <v>70</v>
      </c>
      <c r="C71" s="13"/>
      <c r="D71" s="17"/>
      <c r="H71" s="13"/>
      <c r="I71" s="13"/>
      <c r="J71" s="18"/>
      <c r="K71" s="18"/>
      <c r="L71" s="18"/>
      <c r="P71" s="13">
        <f t="shared" si="2"/>
      </c>
      <c r="Q71" s="13">
        <f t="shared" si="3"/>
      </c>
    </row>
    <row r="72" spans="1:19" ht="12.75">
      <c r="A72" s="13">
        <v>71</v>
      </c>
      <c r="C72" s="13"/>
      <c r="D72" s="17"/>
      <c r="H72" s="13"/>
      <c r="I72" s="13"/>
      <c r="J72" s="18"/>
      <c r="K72" s="18"/>
      <c r="L72" s="18"/>
      <c r="P72" s="13">
        <f t="shared" si="2"/>
      </c>
      <c r="Q72" s="13">
        <f t="shared" si="3"/>
      </c>
      <c r="S72" s="19"/>
    </row>
    <row r="73" spans="1:19" ht="12.75">
      <c r="A73" s="13">
        <v>72</v>
      </c>
      <c r="C73" s="13"/>
      <c r="D73" s="17"/>
      <c r="H73" s="13"/>
      <c r="I73" s="13"/>
      <c r="J73" s="18"/>
      <c r="K73" s="18"/>
      <c r="L73" s="18"/>
      <c r="P73" s="13">
        <f t="shared" si="2"/>
      </c>
      <c r="Q73" s="13">
        <f t="shared" si="3"/>
      </c>
      <c r="S73" s="19"/>
    </row>
    <row r="74" spans="1:19" ht="12.75">
      <c r="A74" s="13">
        <v>73</v>
      </c>
      <c r="C74" s="13"/>
      <c r="D74" s="17"/>
      <c r="H74" s="13"/>
      <c r="I74" s="13"/>
      <c r="J74" s="18"/>
      <c r="K74" s="18"/>
      <c r="L74" s="18"/>
      <c r="P74" s="13">
        <f t="shared" si="2"/>
      </c>
      <c r="Q74" s="13">
        <f t="shared" si="3"/>
      </c>
      <c r="S74" s="19"/>
    </row>
    <row r="75" spans="1:19" ht="12.75">
      <c r="A75" s="13">
        <v>74</v>
      </c>
      <c r="C75" s="13"/>
      <c r="D75" s="17"/>
      <c r="H75" s="13"/>
      <c r="I75" s="13"/>
      <c r="J75" s="18"/>
      <c r="K75" s="18"/>
      <c r="L75" s="18"/>
      <c r="P75" s="13">
        <f t="shared" si="2"/>
      </c>
      <c r="Q75" s="13">
        <f t="shared" si="3"/>
      </c>
      <c r="S75" s="19"/>
    </row>
    <row r="76" spans="1:19" ht="12.75">
      <c r="A76" s="13">
        <v>75</v>
      </c>
      <c r="C76" s="13"/>
      <c r="D76" s="17"/>
      <c r="H76" s="13"/>
      <c r="I76" s="13"/>
      <c r="J76" s="18"/>
      <c r="K76" s="18"/>
      <c r="L76" s="18"/>
      <c r="P76" s="13">
        <f t="shared" si="2"/>
      </c>
      <c r="Q76" s="13">
        <f t="shared" si="3"/>
      </c>
      <c r="S76" s="19"/>
    </row>
    <row r="77" spans="1:19" ht="12.75">
      <c r="A77" s="13">
        <v>76</v>
      </c>
      <c r="C77" s="13"/>
      <c r="D77" s="17"/>
      <c r="H77" s="13"/>
      <c r="I77" s="13"/>
      <c r="J77" s="18"/>
      <c r="K77" s="18"/>
      <c r="L77" s="18"/>
      <c r="P77" s="13">
        <f t="shared" si="2"/>
      </c>
      <c r="Q77" s="13">
        <f t="shared" si="3"/>
      </c>
      <c r="S77" s="19"/>
    </row>
    <row r="78" spans="1:19" ht="12.75">
      <c r="A78" s="13">
        <v>77</v>
      </c>
      <c r="C78" s="13"/>
      <c r="D78" s="17"/>
      <c r="H78" s="13"/>
      <c r="I78" s="13"/>
      <c r="J78" s="18"/>
      <c r="K78" s="18"/>
      <c r="L78" s="18"/>
      <c r="P78" s="13">
        <f t="shared" si="2"/>
      </c>
      <c r="Q78" s="13">
        <f t="shared" si="3"/>
      </c>
      <c r="S78" s="19"/>
    </row>
    <row r="79" spans="1:19" ht="12.75">
      <c r="A79" s="13">
        <v>78</v>
      </c>
      <c r="C79" s="13"/>
      <c r="D79" s="17"/>
      <c r="H79" s="13"/>
      <c r="I79" s="13"/>
      <c r="J79" s="18"/>
      <c r="K79" s="18"/>
      <c r="L79" s="18"/>
      <c r="P79" s="13">
        <f t="shared" si="2"/>
      </c>
      <c r="Q79" s="13">
        <f t="shared" si="3"/>
      </c>
      <c r="S79" s="19"/>
    </row>
    <row r="80" spans="1:19" ht="12.75">
      <c r="A80" s="13">
        <v>79</v>
      </c>
      <c r="C80" s="13"/>
      <c r="D80" s="17"/>
      <c r="H80" s="13"/>
      <c r="I80" s="13"/>
      <c r="J80" s="18"/>
      <c r="K80" s="18"/>
      <c r="L80" s="18"/>
      <c r="P80" s="13">
        <f t="shared" si="2"/>
      </c>
      <c r="Q80" s="13">
        <f t="shared" si="3"/>
      </c>
      <c r="S80" s="19"/>
    </row>
    <row r="81" spans="1:19" ht="12.75">
      <c r="A81" s="13">
        <v>80</v>
      </c>
      <c r="C81" s="13"/>
      <c r="D81" s="17"/>
      <c r="H81" s="13"/>
      <c r="I81" s="13"/>
      <c r="J81" s="18"/>
      <c r="K81" s="18"/>
      <c r="L81" s="18"/>
      <c r="P81" s="13">
        <f t="shared" si="2"/>
      </c>
      <c r="Q81" s="13">
        <f t="shared" si="3"/>
      </c>
      <c r="S81" s="19"/>
    </row>
    <row r="82" spans="1:19" ht="12.75">
      <c r="A82" s="13">
        <v>81</v>
      </c>
      <c r="C82" s="13"/>
      <c r="D82" s="17"/>
      <c r="H82" s="13"/>
      <c r="I82" s="13"/>
      <c r="J82" s="18"/>
      <c r="K82" s="18"/>
      <c r="L82" s="18"/>
      <c r="P82" s="13">
        <f t="shared" si="2"/>
      </c>
      <c r="Q82" s="13">
        <f t="shared" si="3"/>
      </c>
      <c r="S82" s="19"/>
    </row>
    <row r="83" spans="1:19" ht="12.75">
      <c r="A83" s="13">
        <v>82</v>
      </c>
      <c r="C83" s="13"/>
      <c r="D83" s="17"/>
      <c r="H83" s="13"/>
      <c r="I83" s="13"/>
      <c r="J83" s="18"/>
      <c r="K83" s="18"/>
      <c r="L83" s="18"/>
      <c r="P83" s="13">
        <f t="shared" si="2"/>
      </c>
      <c r="Q83" s="13">
        <f t="shared" si="3"/>
      </c>
      <c r="S83" s="19"/>
    </row>
    <row r="84" spans="1:19" ht="12.75">
      <c r="A84" s="13">
        <v>83</v>
      </c>
      <c r="C84" s="13"/>
      <c r="D84" s="17"/>
      <c r="H84" s="13"/>
      <c r="I84" s="13"/>
      <c r="J84" s="18"/>
      <c r="K84" s="18"/>
      <c r="L84" s="18"/>
      <c r="P84" s="13">
        <f t="shared" si="2"/>
      </c>
      <c r="Q84" s="13">
        <f t="shared" si="3"/>
      </c>
      <c r="S84" s="19"/>
    </row>
    <row r="85" spans="1:19" ht="12.75">
      <c r="A85" s="13">
        <v>84</v>
      </c>
      <c r="C85" s="13"/>
      <c r="D85" s="17"/>
      <c r="H85" s="13"/>
      <c r="I85" s="13"/>
      <c r="J85" s="18"/>
      <c r="K85" s="18"/>
      <c r="L85" s="18"/>
      <c r="P85" s="13">
        <f t="shared" si="2"/>
      </c>
      <c r="Q85" s="13">
        <f t="shared" si="3"/>
      </c>
      <c r="S85" s="19"/>
    </row>
    <row r="86" spans="1:19" ht="12.75">
      <c r="A86" s="13">
        <v>85</v>
      </c>
      <c r="C86" s="13"/>
      <c r="D86" s="17"/>
      <c r="H86" s="13"/>
      <c r="I86" s="13"/>
      <c r="J86" s="18"/>
      <c r="K86" s="18"/>
      <c r="L86" s="18"/>
      <c r="P86" s="13">
        <f t="shared" si="2"/>
      </c>
      <c r="Q86" s="13">
        <f t="shared" si="3"/>
      </c>
      <c r="S86" s="19"/>
    </row>
    <row r="87" spans="1:19" ht="12.75">
      <c r="A87" s="13">
        <v>86</v>
      </c>
      <c r="C87" s="13"/>
      <c r="D87" s="17"/>
      <c r="H87" s="13"/>
      <c r="I87" s="13"/>
      <c r="J87" s="18"/>
      <c r="K87" s="18"/>
      <c r="L87" s="18"/>
      <c r="P87" s="13">
        <f t="shared" si="2"/>
      </c>
      <c r="Q87" s="13">
        <f t="shared" si="3"/>
      </c>
      <c r="S87" s="19"/>
    </row>
    <row r="88" spans="1:19" ht="12.75">
      <c r="A88" s="13">
        <v>87</v>
      </c>
      <c r="C88" s="13"/>
      <c r="D88" s="17"/>
      <c r="H88" s="13"/>
      <c r="I88" s="13"/>
      <c r="J88" s="18"/>
      <c r="K88" s="18"/>
      <c r="L88" s="18"/>
      <c r="P88" s="13">
        <f t="shared" si="2"/>
      </c>
      <c r="Q88" s="13">
        <f t="shared" si="3"/>
      </c>
      <c r="S88" s="19"/>
    </row>
    <row r="89" spans="1:17" ht="12.75">
      <c r="A89" s="13">
        <v>88</v>
      </c>
      <c r="C89" s="13"/>
      <c r="D89" s="17"/>
      <c r="H89" s="13"/>
      <c r="I89" s="13"/>
      <c r="J89" s="18"/>
      <c r="K89" s="18"/>
      <c r="L89" s="18"/>
      <c r="P89" s="13">
        <f t="shared" si="2"/>
      </c>
      <c r="Q89" s="13">
        <f t="shared" si="3"/>
      </c>
    </row>
    <row r="90" spans="1:17" ht="12.75">
      <c r="A90" s="13">
        <v>89</v>
      </c>
      <c r="C90" s="13"/>
      <c r="D90" s="17"/>
      <c r="H90" s="13"/>
      <c r="I90" s="13"/>
      <c r="J90" s="18"/>
      <c r="K90" s="18"/>
      <c r="L90" s="18"/>
      <c r="P90" s="13">
        <f t="shared" si="2"/>
      </c>
      <c r="Q90" s="13">
        <f t="shared" si="3"/>
      </c>
    </row>
    <row r="91" spans="1:18" ht="12.75">
      <c r="A91" s="13">
        <v>90</v>
      </c>
      <c r="C91" s="13"/>
      <c r="D91" s="17"/>
      <c r="H91" s="13"/>
      <c r="I91" s="13"/>
      <c r="J91" s="18"/>
      <c r="K91" s="18"/>
      <c r="L91" s="18"/>
      <c r="P91" s="13">
        <f t="shared" si="2"/>
      </c>
      <c r="Q91" s="13">
        <f t="shared" si="3"/>
      </c>
      <c r="R91" t="s">
        <v>69</v>
      </c>
    </row>
    <row r="92" spans="1:17" ht="12.75">
      <c r="A92" s="13">
        <v>91</v>
      </c>
      <c r="C92" s="13"/>
      <c r="D92" s="17"/>
      <c r="H92" s="13"/>
      <c r="I92" s="13"/>
      <c r="J92" s="18"/>
      <c r="K92" s="18"/>
      <c r="L92" s="18"/>
      <c r="P92" s="13">
        <f t="shared" si="2"/>
      </c>
      <c r="Q92" s="13">
        <f t="shared" si="3"/>
      </c>
    </row>
    <row r="93" spans="1:18" ht="12.75">
      <c r="A93" s="13">
        <v>92</v>
      </c>
      <c r="C93" s="13"/>
      <c r="D93" s="17"/>
      <c r="H93" s="13"/>
      <c r="I93" s="13"/>
      <c r="J93" s="18"/>
      <c r="K93" s="18"/>
      <c r="L93" s="18"/>
      <c r="P93" s="13">
        <f t="shared" si="2"/>
      </c>
      <c r="Q93" s="13">
        <f t="shared" si="3"/>
      </c>
      <c r="R93" t="s">
        <v>69</v>
      </c>
    </row>
    <row r="94" spans="1:17" ht="12.75">
      <c r="A94" s="13">
        <v>93</v>
      </c>
      <c r="C94" s="13"/>
      <c r="D94" s="17"/>
      <c r="H94" s="13"/>
      <c r="I94" s="13"/>
      <c r="J94" s="18"/>
      <c r="K94" s="18"/>
      <c r="L94" s="18"/>
      <c r="P94" s="13">
        <f t="shared" si="2"/>
      </c>
      <c r="Q94" s="13">
        <f t="shared" si="3"/>
      </c>
    </row>
    <row r="95" spans="1:17" ht="12.75">
      <c r="A95" s="13">
        <v>94</v>
      </c>
      <c r="C95" s="13"/>
      <c r="D95" s="17"/>
      <c r="H95" s="13"/>
      <c r="I95" s="13"/>
      <c r="J95" s="18"/>
      <c r="K95" s="18"/>
      <c r="L95" s="18"/>
      <c r="P95" s="13">
        <f t="shared" si="2"/>
      </c>
      <c r="Q95" s="13">
        <f t="shared" si="3"/>
      </c>
    </row>
    <row r="96" spans="1:17" ht="12.75">
      <c r="A96" s="13">
        <v>95</v>
      </c>
      <c r="C96" s="13"/>
      <c r="D96" s="17"/>
      <c r="H96" s="13"/>
      <c r="I96" s="13"/>
      <c r="J96" s="18"/>
      <c r="K96" s="18"/>
      <c r="L96" s="18"/>
      <c r="P96" s="13">
        <f t="shared" si="2"/>
      </c>
      <c r="Q96" s="13">
        <f t="shared" si="3"/>
      </c>
    </row>
    <row r="97" spans="1:17" ht="12.75">
      <c r="A97" s="13">
        <v>96</v>
      </c>
      <c r="C97" s="13"/>
      <c r="D97" s="17"/>
      <c r="H97" s="13"/>
      <c r="I97" s="13"/>
      <c r="J97" s="18"/>
      <c r="K97" s="18"/>
      <c r="L97" s="18"/>
      <c r="P97" s="13">
        <f t="shared" si="2"/>
      </c>
      <c r="Q97" s="13">
        <f t="shared" si="3"/>
      </c>
    </row>
    <row r="98" spans="1:17" ht="12.75">
      <c r="A98" s="13">
        <v>97</v>
      </c>
      <c r="C98" s="13"/>
      <c r="D98" s="17"/>
      <c r="H98" s="13"/>
      <c r="I98" s="13"/>
      <c r="J98" s="18"/>
      <c r="K98" s="18"/>
      <c r="L98" s="18"/>
      <c r="P98" s="13">
        <f t="shared" si="2"/>
      </c>
      <c r="Q98" s="13">
        <f t="shared" si="3"/>
      </c>
    </row>
    <row r="99" spans="1:17" ht="12.75">
      <c r="A99" s="13">
        <v>98</v>
      </c>
      <c r="C99" s="13"/>
      <c r="D99" s="17"/>
      <c r="H99" s="13"/>
      <c r="I99" s="13"/>
      <c r="J99" s="18"/>
      <c r="K99" s="18"/>
      <c r="L99" s="18"/>
      <c r="P99" s="13">
        <f t="shared" si="2"/>
      </c>
      <c r="Q99" s="13">
        <f t="shared" si="3"/>
      </c>
    </row>
    <row r="100" spans="1:17" ht="12.75">
      <c r="A100" s="13">
        <v>99</v>
      </c>
      <c r="C100" s="13"/>
      <c r="D100" s="17"/>
      <c r="H100" s="13"/>
      <c r="I100" s="13"/>
      <c r="J100" s="18"/>
      <c r="K100" s="18"/>
      <c r="L100" s="18"/>
      <c r="P100" s="13">
        <f t="shared" si="2"/>
      </c>
      <c r="Q100" s="13">
        <f t="shared" si="3"/>
      </c>
    </row>
    <row r="101" spans="1:17" ht="12.75">
      <c r="A101" s="13">
        <v>100</v>
      </c>
      <c r="C101" s="13"/>
      <c r="D101" s="17"/>
      <c r="H101" s="13"/>
      <c r="I101" s="13"/>
      <c r="J101" s="18"/>
      <c r="K101" s="18"/>
      <c r="L101" s="18"/>
      <c r="P101" s="13">
        <f t="shared" si="2"/>
      </c>
      <c r="Q101" s="13">
        <f t="shared" si="3"/>
      </c>
    </row>
    <row r="102" spans="1:17" ht="12.75">
      <c r="A102" s="13">
        <v>101</v>
      </c>
      <c r="C102" s="13"/>
      <c r="D102" s="17"/>
      <c r="H102" s="13"/>
      <c r="I102" s="13"/>
      <c r="J102" s="18"/>
      <c r="K102" s="18"/>
      <c r="L102" s="18"/>
      <c r="P102" s="13">
        <f t="shared" si="2"/>
      </c>
      <c r="Q102" s="13">
        <f t="shared" si="3"/>
      </c>
    </row>
    <row r="103" spans="1:17" ht="12.75">
      <c r="A103" s="13">
        <v>102</v>
      </c>
      <c r="C103" s="13"/>
      <c r="D103" s="17"/>
      <c r="H103" s="13"/>
      <c r="I103" s="13"/>
      <c r="J103" s="18"/>
      <c r="K103" s="18"/>
      <c r="L103" s="18"/>
      <c r="P103" s="13">
        <f t="shared" si="2"/>
      </c>
      <c r="Q103" s="13">
        <f t="shared" si="3"/>
      </c>
    </row>
    <row r="104" spans="1:17" ht="12.75">
      <c r="A104" s="13">
        <v>103</v>
      </c>
      <c r="C104" s="13"/>
      <c r="D104" s="17"/>
      <c r="H104" s="13"/>
      <c r="I104" s="13"/>
      <c r="J104" s="18"/>
      <c r="K104" s="18"/>
      <c r="L104" s="18"/>
      <c r="P104" s="13">
        <f t="shared" si="2"/>
      </c>
      <c r="Q104" s="13">
        <f t="shared" si="3"/>
      </c>
    </row>
    <row r="105" spans="1:17" ht="12.75">
      <c r="A105" s="13">
        <v>104</v>
      </c>
      <c r="C105" s="13"/>
      <c r="D105" s="17"/>
      <c r="H105" s="13"/>
      <c r="I105" s="13"/>
      <c r="J105" s="18"/>
      <c r="K105" s="18"/>
      <c r="L105" s="18"/>
      <c r="P105" s="13">
        <f t="shared" si="2"/>
      </c>
      <c r="Q105" s="13">
        <f t="shared" si="3"/>
      </c>
    </row>
    <row r="106" spans="1:17" ht="12.75">
      <c r="A106" s="13">
        <v>105</v>
      </c>
      <c r="C106" s="13"/>
      <c r="D106" s="17"/>
      <c r="H106" s="13"/>
      <c r="I106" s="13"/>
      <c r="J106" s="18"/>
      <c r="K106" s="18"/>
      <c r="L106" s="18"/>
      <c r="P106" s="13">
        <f t="shared" si="2"/>
      </c>
      <c r="Q106" s="13">
        <f t="shared" si="3"/>
      </c>
    </row>
    <row r="107" spans="1:17" ht="12.75">
      <c r="A107" s="13">
        <v>106</v>
      </c>
      <c r="C107" s="13"/>
      <c r="D107" s="17"/>
      <c r="H107" s="13"/>
      <c r="I107" s="13"/>
      <c r="J107" s="18"/>
      <c r="K107" s="18"/>
      <c r="L107" s="18"/>
      <c r="P107" s="13">
        <f t="shared" si="2"/>
      </c>
      <c r="Q107" s="13">
        <f t="shared" si="3"/>
      </c>
    </row>
    <row r="108" spans="1:17" ht="12.75">
      <c r="A108" s="13">
        <v>107</v>
      </c>
      <c r="C108" s="13"/>
      <c r="D108" s="17"/>
      <c r="H108" s="13"/>
      <c r="I108" s="13"/>
      <c r="J108" s="18"/>
      <c r="K108" s="18"/>
      <c r="L108" s="18"/>
      <c r="P108" s="13">
        <f t="shared" si="2"/>
      </c>
      <c r="Q108" s="13">
        <f t="shared" si="3"/>
      </c>
    </row>
    <row r="109" spans="1:17" ht="12.75">
      <c r="A109" s="13">
        <v>108</v>
      </c>
      <c r="C109" s="13"/>
      <c r="D109" s="17"/>
      <c r="H109" s="13"/>
      <c r="I109" s="13"/>
      <c r="J109" s="18"/>
      <c r="K109" s="18"/>
      <c r="L109" s="18"/>
      <c r="P109" s="13">
        <f t="shared" si="2"/>
      </c>
      <c r="Q109" s="13">
        <f t="shared" si="3"/>
      </c>
    </row>
    <row r="110" spans="1:17" ht="12.75">
      <c r="A110" s="13">
        <v>109</v>
      </c>
      <c r="C110" s="13"/>
      <c r="D110" s="17"/>
      <c r="H110" s="13"/>
      <c r="I110" s="13"/>
      <c r="J110" s="18"/>
      <c r="K110" s="18"/>
      <c r="L110" s="18"/>
      <c r="P110" s="13">
        <f t="shared" si="2"/>
      </c>
      <c r="Q110" s="13">
        <f t="shared" si="3"/>
      </c>
    </row>
    <row r="111" spans="1:17" ht="12.75">
      <c r="A111" s="13">
        <v>110</v>
      </c>
      <c r="C111" s="13"/>
      <c r="D111" s="17"/>
      <c r="H111" s="13"/>
      <c r="I111" s="13"/>
      <c r="J111" s="18"/>
      <c r="K111" s="18"/>
      <c r="L111" s="18"/>
      <c r="P111" s="13">
        <f t="shared" si="2"/>
      </c>
      <c r="Q111" s="13">
        <f t="shared" si="3"/>
      </c>
    </row>
    <row r="112" spans="1:17" ht="12.75">
      <c r="A112" s="13">
        <v>111</v>
      </c>
      <c r="C112" s="13"/>
      <c r="D112" s="17"/>
      <c r="H112" s="13"/>
      <c r="I112" s="13"/>
      <c r="J112" s="18"/>
      <c r="K112" s="18"/>
      <c r="L112" s="18"/>
      <c r="P112" s="13">
        <f t="shared" si="2"/>
      </c>
      <c r="Q112" s="13">
        <f t="shared" si="3"/>
      </c>
    </row>
    <row r="113" spans="1:17" ht="12.75">
      <c r="A113" s="13">
        <v>112</v>
      </c>
      <c r="C113" s="13"/>
      <c r="D113" s="17"/>
      <c r="H113" s="13"/>
      <c r="I113" s="13"/>
      <c r="J113" s="18"/>
      <c r="K113" s="18"/>
      <c r="L113" s="18"/>
      <c r="P113" s="13">
        <f t="shared" si="2"/>
      </c>
      <c r="Q113" s="13">
        <f t="shared" si="3"/>
      </c>
    </row>
    <row r="114" spans="1:17" ht="12.75">
      <c r="A114" s="13">
        <v>113</v>
      </c>
      <c r="C114" s="13"/>
      <c r="D114" s="17"/>
      <c r="H114" s="13"/>
      <c r="I114" s="13"/>
      <c r="J114" s="18"/>
      <c r="K114" s="18"/>
      <c r="L114" s="18"/>
      <c r="P114" s="13">
        <f t="shared" si="2"/>
      </c>
      <c r="Q114" s="13">
        <f t="shared" si="3"/>
      </c>
    </row>
    <row r="115" spans="1:17" ht="12.75">
      <c r="A115" s="13">
        <v>114</v>
      </c>
      <c r="C115" s="13"/>
      <c r="D115" s="17"/>
      <c r="H115" s="13"/>
      <c r="I115" s="13"/>
      <c r="J115" s="18"/>
      <c r="K115" s="18"/>
      <c r="L115" s="18"/>
      <c r="P115" s="13">
        <f t="shared" si="2"/>
      </c>
      <c r="Q115" s="13">
        <f t="shared" si="3"/>
      </c>
    </row>
    <row r="116" spans="1:17" ht="12.75">
      <c r="A116" s="13">
        <v>115</v>
      </c>
      <c r="C116" s="13"/>
      <c r="D116" s="17"/>
      <c r="H116" s="13"/>
      <c r="I116" s="13"/>
      <c r="J116" s="18"/>
      <c r="K116" s="18"/>
      <c r="L116" s="18"/>
      <c r="P116" s="13">
        <f t="shared" si="2"/>
      </c>
      <c r="Q116" s="13">
        <f t="shared" si="3"/>
      </c>
    </row>
    <row r="117" spans="1:17" ht="12.75">
      <c r="A117" s="13">
        <v>116</v>
      </c>
      <c r="C117" s="13"/>
      <c r="D117" s="17"/>
      <c r="H117" s="13"/>
      <c r="I117" s="13"/>
      <c r="J117" s="18"/>
      <c r="K117" s="18"/>
      <c r="L117" s="18"/>
      <c r="P117" s="13">
        <f t="shared" si="2"/>
      </c>
      <c r="Q117" s="13">
        <f t="shared" si="3"/>
      </c>
    </row>
    <row r="118" spans="1:17" ht="12.75">
      <c r="A118" s="13">
        <v>117</v>
      </c>
      <c r="C118" s="13"/>
      <c r="D118" s="17"/>
      <c r="H118" s="13"/>
      <c r="I118" s="13"/>
      <c r="J118" s="18"/>
      <c r="K118" s="18"/>
      <c r="L118" s="18"/>
      <c r="P118" s="13">
        <f t="shared" si="2"/>
      </c>
      <c r="Q118" s="13">
        <f t="shared" si="3"/>
      </c>
    </row>
    <row r="119" spans="1:17" ht="12.75">
      <c r="A119" s="13">
        <v>118</v>
      </c>
      <c r="C119" s="13"/>
      <c r="D119" s="17"/>
      <c r="H119" s="13"/>
      <c r="I119" s="13"/>
      <c r="J119" s="18"/>
      <c r="K119" s="18"/>
      <c r="L119" s="18"/>
      <c r="P119" s="13">
        <f t="shared" si="2"/>
      </c>
      <c r="Q119" s="13">
        <f t="shared" si="3"/>
      </c>
    </row>
    <row r="120" spans="1:17" ht="12.75">
      <c r="A120" s="13">
        <v>119</v>
      </c>
      <c r="C120" s="13"/>
      <c r="D120" s="17"/>
      <c r="H120" s="13"/>
      <c r="I120" s="13"/>
      <c r="J120" s="18"/>
      <c r="K120" s="18"/>
      <c r="L120" s="18"/>
      <c r="P120" s="13">
        <f t="shared" si="2"/>
      </c>
      <c r="Q120" s="13">
        <f t="shared" si="3"/>
      </c>
    </row>
    <row r="121" spans="1:17" ht="12.75">
      <c r="A121" s="13">
        <v>120</v>
      </c>
      <c r="C121" s="13"/>
      <c r="D121" s="17"/>
      <c r="H121" s="13"/>
      <c r="I121" s="13"/>
      <c r="J121" s="18"/>
      <c r="K121" s="18"/>
      <c r="L121" s="18"/>
      <c r="P121" s="13">
        <f t="shared" si="2"/>
      </c>
      <c r="Q121" s="13">
        <f t="shared" si="3"/>
      </c>
    </row>
    <row r="122" spans="1:17" ht="12.75">
      <c r="A122" s="13">
        <v>121</v>
      </c>
      <c r="C122" s="13"/>
      <c r="D122" s="17"/>
      <c r="H122" s="13"/>
      <c r="I122" s="13"/>
      <c r="J122" s="18"/>
      <c r="K122" s="18"/>
      <c r="L122" s="18"/>
      <c r="P122" s="13">
        <f t="shared" si="2"/>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
      <c r="P676" s="13">
        <f t="shared" si="20"/>
      </c>
      <c r="Q676" s="13">
        <f t="shared" si="21"/>
      </c>
    </row>
    <row r="677" spans="16:17" ht="12">
      <c r="P677" s="13">
        <f t="shared" si="20"/>
      </c>
      <c r="Q677" s="13">
        <f t="shared" si="21"/>
      </c>
    </row>
    <row r="678" spans="16:17" ht="12">
      <c r="P678" s="13">
        <f t="shared" si="20"/>
      </c>
      <c r="Q678" s="13">
        <f t="shared" si="21"/>
      </c>
    </row>
    <row r="679" spans="16:17" ht="12">
      <c r="P679" s="13">
        <f t="shared" si="20"/>
      </c>
      <c r="Q679" s="13">
        <f t="shared" si="21"/>
      </c>
    </row>
    <row r="680" spans="16:17" ht="12">
      <c r="P680" s="13">
        <f t="shared" si="20"/>
      </c>
      <c r="Q680" s="13">
        <f t="shared" si="21"/>
      </c>
    </row>
    <row r="681" spans="16:17" ht="12">
      <c r="P681" s="13">
        <f t="shared" si="20"/>
      </c>
      <c r="Q681" s="13">
        <f t="shared" si="21"/>
      </c>
    </row>
    <row r="682" spans="16:17" ht="12">
      <c r="P682" s="13">
        <f t="shared" si="20"/>
      </c>
      <c r="Q682" s="13">
        <f t="shared" si="21"/>
      </c>
    </row>
    <row r="683" spans="16:17" ht="12">
      <c r="P683" s="13">
        <f t="shared" si="20"/>
      </c>
      <c r="Q683" s="13">
        <f t="shared" si="21"/>
      </c>
    </row>
    <row r="684" spans="16:17" ht="12">
      <c r="P684" s="13">
        <f t="shared" si="20"/>
      </c>
      <c r="Q684" s="13">
        <f t="shared" si="21"/>
      </c>
    </row>
    <row r="685" spans="16:17" ht="12">
      <c r="P685" s="13">
        <f t="shared" si="20"/>
      </c>
      <c r="Q685" s="13">
        <f t="shared" si="21"/>
      </c>
    </row>
    <row r="686" spans="16:17" ht="12">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13:Q187">
    <cfRule type="expression" priority="4" dxfId="3" stopIfTrue="1">
      <formula>$M13="A"</formula>
    </cfRule>
    <cfRule type="expression" priority="5" dxfId="0" stopIfTrue="1">
      <formula>$M13="C"</formula>
    </cfRule>
    <cfRule type="expression" priority="6" dxfId="2" stopIfTrue="1">
      <formula>$M13="W"</formula>
    </cfRule>
  </conditionalFormatting>
  <conditionalFormatting sqref="A2:Q12">
    <cfRule type="expression" priority="7" dxfId="3" stopIfTrue="1">
      <formula>$M2="A"</formula>
    </cfRule>
    <cfRule type="expression" priority="8" dxfId="0" stopIfTrue="1">
      <formula>$M2="C"</formula>
    </cfRule>
    <cfRule type="expression" priority="9" dxfId="2" stopIfTrue="1">
      <formula>$M2="W"</formula>
    </cfRule>
  </conditionalFormatting>
  <printOptions/>
  <pageMargins left="0.7875" right="0.7875" top="1.0527777777777778" bottom="1.0527777777777778" header="0.7875" footer="0.7875"/>
  <pageSetup firstPageNumber="1" useFirstPageNumber="1" fitToHeight="12" fitToWidth="1" horizontalDpi="300" verticalDpi="300" orientation="landscape"/>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cp:lastPrinted>2009-01-21T19:40:03Z</cp:lastPrinted>
  <dcterms:created xsi:type="dcterms:W3CDTF">2009-01-13T02:44:32Z</dcterms:created>
  <dcterms:modified xsi:type="dcterms:W3CDTF">2009-01-13T21:54:37Z</dcterms:modified>
  <cp:category/>
  <cp:version/>
  <cp:contentType/>
  <cp:contentStatus/>
</cp:coreProperties>
</file>