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2"/>
  </bookViews>
  <sheets>
    <sheet name="Graphic" sheetId="1" r:id="rId1"/>
    <sheet name="Objectives" sheetId="2" r:id="rId2"/>
    <sheet name="Tuesday 0800" sheetId="3" r:id="rId3"/>
    <sheet name="Wednesday 0800" sheetId="4" r:id="rId4"/>
    <sheet name="Thursday 1030" sheetId="5" r:id="rId5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<sst xmlns="http://schemas.openxmlformats.org/spreadsheetml/2006/main" count="330" uniqueCount="178">
  <si>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</si>
  <si>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</si>
  <si>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</si>
  <si>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</si>
  <si>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</si>
  <si>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</si>
  <si>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</si>
  <si>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</si>
  <si>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</si>
  <si>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</si>
  <si>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</si>
  <si>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</si>
  <si>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</si>
  <si>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</si>
  <si>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</si>
  <si>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</si>
  <si>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</si>
  <si>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</si>
  <si>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</si>
  <si>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</si>
  <si>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</si>
  <si>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</si>
  <si>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</si>
  <si>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</si>
  <si>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</si>
  <si>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</si>
  <si>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</si>
  <si>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</si>
  <si>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</si>
  <si>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</si>
  <si>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</si>
  <si>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</si>
  <si>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</si>
  <si>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</si>
  <si>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</si>
  <si>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</si>
  <si>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</si>
  <si>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</si>
  <si>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</si>
  <si>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</si>
  <si>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</si>
  <si>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</si>
  <si>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</si>
  <si>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</si>
  <si>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</si>
  <si>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</si>
  <si>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</si>
  <si>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</si>
  <si>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</si>
  <si>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</si>
  <si>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</si>
  <si>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</si>
  <si>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</si>
  <si>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</si>
  <si>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</si>
  <si>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</si>
  <si>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</si>
  <si>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</si>
  <si>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</si>
  <si>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</si>
  <si>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</si>
  <si>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</si>
  <si>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</si>
  <si>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</si>
  <si>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</si>
  <si>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</si>
  <si>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</si>
  <si>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</si>
  <si>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</si>
  <si>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</si>
  <si>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</si>
  <si>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</si>
  <si>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</si>
  <si>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</si>
  <si>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</si>
  <si>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</si>
  <si>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</si>
  <si>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</si>
  <si>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</si>
  <si>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</si>
  <si>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</si>
  <si>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</si>
  <si>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</si>
  <si>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</si>
  <si>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</si>
  <si>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</si>
  <si>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</si>
  <si>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</si>
  <si>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</si>
  <si>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</si>
  <si>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</si>
  <si>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</si>
  <si>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</si>
  <si>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</si>
  <si>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</si>
  <si>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</si>
  <si>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</si>
  <si>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</si>
  <si>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</si>
  <si>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</si>
  <si>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</si>
  <si>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</si>
  <si>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</si>
  <si>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</si>
  <si>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</si>
  <si>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</si>
  <si>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</si>
  <si>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</si>
  <si>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</si>
  <si>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</si>
  <si>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</si>
  <si>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</si>
  <si>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</si>
  <si>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</si>
  <si>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</si>
  <si>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</si>
  <si>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</si>
  <si>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</si>
  <si>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>AGENDA IEEE 802.15 STUDY GROUP ON VISIBLE LIGHT COMMUNICATIONS</t>
  </si>
  <si>
    <t>Break</t>
  </si>
  <si>
    <t>SGVLC</t>
  </si>
  <si>
    <t>Slots</t>
  </si>
  <si>
    <t>802.15 WNG</t>
  </si>
  <si>
    <t>Study Group-RFID</t>
  </si>
  <si>
    <t>Study Group-VLC</t>
  </si>
  <si>
    <t>Recess</t>
  </si>
  <si>
    <t>AGENDA IEEE 802.15 STUDY GROUP ON VISIBLE LIGHT COMMUNICATIONS</t>
  </si>
  <si>
    <t>Shuji Suzuki</t>
  </si>
  <si>
    <t>SG NAN</t>
  </si>
  <si>
    <t>Task Group 15.4 alt PHY for china</t>
  </si>
  <si>
    <t>Won</t>
  </si>
  <si>
    <t>Jae-Seung Son</t>
  </si>
  <si>
    <t>Won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</si>
  <si>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</si>
  <si>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</si>
  <si>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</si>
  <si>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</si>
  <si>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</si>
  <si>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</si>
  <si>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</si>
  <si>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</si>
  <si>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</si>
  <si>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</si>
  <si>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</si>
  <si>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</si>
  <si>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</si>
  <si>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</si>
  <si>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</si>
  <si>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</si>
  <si>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</si>
  <si>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</si>
  <si>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</si>
  <si>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</si>
  <si>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</si>
  <si>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</si>
  <si>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Work on Preparing TG</t>
  </si>
  <si>
    <t>EC Approval on PAR and 5C Document</t>
  </si>
  <si>
    <t>Applications for VLC</t>
  </si>
  <si>
    <t>Dominic O'Brien</t>
  </si>
  <si>
    <t>An Idle Stop technology using the VLC for high gas mileage</t>
  </si>
  <si>
    <t>Myung-Hee Son</t>
  </si>
  <si>
    <t>Hearing Presentation</t>
  </si>
  <si>
    <t>VLC Channel Modeling in Different Reflection Types</t>
  </si>
  <si>
    <t>VLC Application from NEC</t>
  </si>
  <si>
    <t>VLC Application from VLCC</t>
  </si>
  <si>
    <t>VLC Application from Boeing</t>
  </si>
  <si>
    <t>Requirement of VLC Use Cases</t>
  </si>
  <si>
    <t>Consideration on VLC Modulation</t>
  </si>
  <si>
    <t>Tom Matsumura</t>
  </si>
  <si>
    <t>Tae-Gyu Kang</t>
  </si>
  <si>
    <t>Color Multiplex Coding for VLC</t>
  </si>
  <si>
    <t>Atsuya Yokoi</t>
  </si>
  <si>
    <t>Recess</t>
  </si>
  <si>
    <t>A VLC Use Case Using Automobile LEDs for Smart Driving</t>
  </si>
  <si>
    <t>Dae-Ho Kim</t>
  </si>
  <si>
    <t>Hyuk-Choon Kwon</t>
  </si>
  <si>
    <t>VLC Application, Evolution and Consideration</t>
  </si>
  <si>
    <t>Tae-Han Bae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</si>
</sst>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3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31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8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62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9" fillId="36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5" fillId="40" borderId="12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vertical="center"/>
    </xf>
    <xf numFmtId="0" fontId="63" fillId="40" borderId="10" xfId="0" applyFont="1" applyFill="1" applyBorder="1" applyAlignment="1">
      <alignment horizontal="center" vertical="center"/>
    </xf>
    <xf numFmtId="0" fontId="63" fillId="40" borderId="29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indent="2"/>
    </xf>
    <xf numFmtId="0" fontId="65" fillId="40" borderId="16" xfId="0" applyFont="1" applyFill="1" applyBorder="1" applyAlignment="1">
      <alignment horizontal="left" vertical="center" indent="2"/>
    </xf>
    <xf numFmtId="0" fontId="63" fillId="40" borderId="0" xfId="0" applyFont="1" applyFill="1" applyBorder="1" applyAlignment="1">
      <alignment horizontal="left" vertical="center" indent="2"/>
    </xf>
    <xf numFmtId="0" fontId="66" fillId="40" borderId="0" xfId="0" applyFont="1" applyFill="1" applyAlignment="1">
      <alignment/>
    </xf>
    <xf numFmtId="0" fontId="66" fillId="40" borderId="3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17" xfId="0" applyFont="1" applyBorder="1" applyAlignment="1">
      <alignment/>
    </xf>
    <xf numFmtId="0" fontId="14" fillId="33" borderId="0" xfId="0" applyFont="1" applyFill="1" applyBorder="1" applyAlignment="1">
      <alignment horizontal="left" vertical="center" indent="2"/>
    </xf>
    <xf numFmtId="0" fontId="67" fillId="40" borderId="16" xfId="0" applyFont="1" applyFill="1" applyBorder="1" applyAlignment="1">
      <alignment horizontal="left" vertical="center" indent="2"/>
    </xf>
    <xf numFmtId="0" fontId="14" fillId="40" borderId="0" xfId="0" applyFont="1" applyFill="1" applyBorder="1" applyAlignment="1">
      <alignment horizontal="left" vertical="center" indent="2"/>
    </xf>
    <xf numFmtId="0" fontId="68" fillId="40" borderId="0" xfId="0" applyFont="1" applyFill="1" applyAlignment="1">
      <alignment horizontal="left" indent="2"/>
    </xf>
    <xf numFmtId="0" fontId="68" fillId="40" borderId="30" xfId="0" applyFont="1" applyFill="1" applyBorder="1" applyAlignment="1">
      <alignment horizontal="left" indent="2"/>
    </xf>
    <xf numFmtId="0" fontId="68" fillId="0" borderId="0" xfId="0" applyFont="1" applyAlignment="1">
      <alignment horizontal="left" indent="2"/>
    </xf>
    <xf numFmtId="0" fontId="68" fillId="0" borderId="17" xfId="0" applyFont="1" applyBorder="1" applyAlignment="1">
      <alignment horizontal="left" indent="2"/>
    </xf>
    <xf numFmtId="0" fontId="63" fillId="33" borderId="21" xfId="0" applyFont="1" applyFill="1" applyBorder="1" applyAlignment="1">
      <alignment horizontal="left" vertical="center" indent="2"/>
    </xf>
    <xf numFmtId="0" fontId="63" fillId="33" borderId="0" xfId="0" applyFont="1" applyFill="1" applyBorder="1" applyAlignment="1">
      <alignment/>
    </xf>
    <xf numFmtId="0" fontId="63" fillId="33" borderId="12" xfId="0" applyFont="1" applyFill="1" applyBorder="1" applyAlignment="1">
      <alignment horizontal="center" vertical="center"/>
    </xf>
    <xf numFmtId="0" fontId="63" fillId="35" borderId="31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/>
    </xf>
    <xf numFmtId="0" fontId="15" fillId="42" borderId="14" xfId="0" applyFont="1" applyFill="1" applyBorder="1" applyAlignment="1" quotePrefix="1">
      <alignment horizontal="center" vertical="center" wrapText="1"/>
    </xf>
    <xf numFmtId="0" fontId="14" fillId="38" borderId="14" xfId="0" applyFont="1" applyFill="1" applyBorder="1" applyAlignment="1" quotePrefix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63" fillId="38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32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43" borderId="32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43" borderId="18" xfId="0" applyFont="1" applyFill="1" applyBorder="1" applyAlignment="1">
      <alignment horizontal="center" vertical="center" wrapText="1"/>
    </xf>
    <xf numFmtId="0" fontId="72" fillId="34" borderId="3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vertical="center"/>
    </xf>
    <xf numFmtId="0" fontId="37" fillId="36" borderId="35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36" xfId="0" applyFont="1" applyFill="1" applyBorder="1" applyAlignment="1">
      <alignment horizontal="center" vertical="center"/>
    </xf>
    <xf numFmtId="0" fontId="37" fillId="39" borderId="37" xfId="0" applyFont="1" applyFill="1" applyBorder="1" applyAlignment="1">
      <alignment horizontal="center" vertical="center"/>
    </xf>
    <xf numFmtId="0" fontId="37" fillId="39" borderId="38" xfId="0" applyFont="1" applyFill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horizontal="center" vertical="center"/>
    </xf>
    <xf numFmtId="0" fontId="37" fillId="39" borderId="40" xfId="0" applyFont="1" applyFill="1" applyBorder="1" applyAlignment="1" quotePrefix="1">
      <alignment horizontal="center" vertical="center"/>
    </xf>
    <xf numFmtId="0" fontId="74" fillId="36" borderId="0" xfId="0" applyFont="1" applyFill="1" applyBorder="1" applyAlignment="1">
      <alignment horizontal="right" vertical="center"/>
    </xf>
    <xf numFmtId="0" fontId="74" fillId="37" borderId="0" xfId="0" applyFont="1" applyFill="1" applyBorder="1" applyAlignment="1">
      <alignment horizontal="right" vertical="center"/>
    </xf>
    <xf numFmtId="0" fontId="37" fillId="39" borderId="41" xfId="0" applyFont="1" applyFill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/>
    </xf>
    <xf numFmtId="0" fontId="37" fillId="39" borderId="21" xfId="0" applyFont="1" applyFill="1" applyBorder="1" applyAlignment="1">
      <alignment horizontal="center" vertical="center"/>
    </xf>
    <xf numFmtId="0" fontId="37" fillId="39" borderId="42" xfId="0" applyFont="1" applyFill="1" applyBorder="1" applyAlignment="1" quotePrefix="1">
      <alignment horizontal="center" vertical="center"/>
    </xf>
    <xf numFmtId="0" fontId="37" fillId="39" borderId="43" xfId="0" applyFont="1" applyFill="1" applyBorder="1" applyAlignment="1" quotePrefix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88" fontId="28" fillId="0" borderId="0" xfId="0" applyNumberFormat="1" applyFont="1" applyAlignment="1">
      <alignment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1" fillId="38" borderId="45" xfId="0" applyFont="1" applyFill="1" applyBorder="1" applyAlignment="1">
      <alignment horizontal="center" vertical="center" wrapText="1"/>
    </xf>
    <xf numFmtId="0" fontId="71" fillId="38" borderId="46" xfId="0" applyFont="1" applyFill="1" applyBorder="1" applyAlignment="1">
      <alignment horizontal="center" vertical="center" wrapText="1"/>
    </xf>
    <xf numFmtId="0" fontId="71" fillId="38" borderId="47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44" borderId="48" xfId="0" applyFont="1" applyFill="1" applyBorder="1" applyAlignment="1">
      <alignment horizontal="center" vertical="center" wrapText="1"/>
    </xf>
    <xf numFmtId="0" fontId="5" fillId="44" borderId="25" xfId="0" applyFont="1" applyFill="1" applyBorder="1" applyAlignment="1">
      <alignment horizontal="center" vertical="center" wrapText="1"/>
    </xf>
    <xf numFmtId="0" fontId="5" fillId="44" borderId="49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5" fillId="44" borderId="21" xfId="0" applyFont="1" applyFill="1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3" fillId="35" borderId="45" xfId="0" applyFont="1" applyFill="1" applyBorder="1" applyAlignment="1">
      <alignment horizontal="center" vertical="center" wrapText="1"/>
    </xf>
    <xf numFmtId="0" fontId="63" fillId="35" borderId="46" xfId="0" applyFont="1" applyFill="1" applyBorder="1" applyAlignment="1">
      <alignment horizontal="center" vertical="center" wrapText="1"/>
    </xf>
    <xf numFmtId="0" fontId="63" fillId="35" borderId="47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64" fillId="36" borderId="19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73" fillId="39" borderId="16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73" fillId="39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 wrapText="1"/>
    </xf>
    <xf numFmtId="0" fontId="13" fillId="44" borderId="3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 wrapText="1"/>
    </xf>
    <xf numFmtId="0" fontId="5" fillId="44" borderId="50" xfId="0" applyFont="1" applyFill="1" applyBorder="1" applyAlignment="1">
      <alignment horizontal="center" vertical="center" wrapText="1"/>
    </xf>
    <xf numFmtId="0" fontId="5" fillId="44" borderId="44" xfId="0" applyFont="1" applyFill="1" applyBorder="1" applyAlignment="1">
      <alignment horizontal="center" vertical="center" wrapText="1"/>
    </xf>
    <xf numFmtId="0" fontId="5" fillId="44" borderId="30" xfId="0" applyFont="1" applyFill="1" applyBorder="1" applyAlignment="1">
      <alignment horizontal="center" vertical="center" wrapText="1"/>
    </xf>
    <xf numFmtId="0" fontId="5" fillId="44" borderId="51" xfId="0" applyFont="1" applyFill="1" applyBorder="1" applyAlignment="1">
      <alignment horizontal="center" vertical="center" wrapText="1"/>
    </xf>
    <xf numFmtId="0" fontId="5" fillId="44" borderId="52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5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13" fillId="45" borderId="19" xfId="0" applyFont="1" applyFill="1" applyBorder="1" applyAlignment="1">
      <alignment horizontal="center" vertical="center" wrapText="1"/>
    </xf>
    <xf numFmtId="0" fontId="13" fillId="45" borderId="20" xfId="0" applyFont="1" applyFill="1" applyBorder="1" applyAlignment="1">
      <alignment horizontal="center" vertical="center" wrapText="1"/>
    </xf>
    <xf numFmtId="0" fontId="13" fillId="45" borderId="33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0" borderId="55" xfId="0" applyFont="1" applyFill="1" applyBorder="1" applyAlignment="1">
      <alignment horizontal="center" vertical="center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6" borderId="30" xfId="0" applyFont="1" applyFill="1" applyBorder="1" applyAlignment="1">
      <alignment horizontal="right" vertical="center"/>
    </xf>
    <xf numFmtId="0" fontId="37" fillId="38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PageLayoutView="0" workbookViewId="0" topLeftCell="A13">
      <selection activeCell="AF28" sqref="AF28"/>
    </sheetView>
  </sheetViews>
  <sheetFormatPr defaultColWidth="9.140625" defaultRowHeight="12.75"/>
  <cols>
    <col min="1" max="1" width="0.2890625" style="267" customWidth="1"/>
    <col min="2" max="2" width="9.8515625" style="267" customWidth="1"/>
    <col min="3" max="3" width="0.2890625" style="267" customWidth="1"/>
    <col min="4" max="4" width="10.00390625" style="267" customWidth="1"/>
    <col min="5" max="5" width="0.2890625" style="267" customWidth="1"/>
    <col min="6" max="9" width="6.28125" style="267" customWidth="1"/>
    <col min="10" max="10" width="0.2890625" style="267" customWidth="1"/>
    <col min="11" max="14" width="6.28125" style="267" customWidth="1"/>
    <col min="15" max="15" width="0.2890625" style="267" customWidth="1"/>
    <col min="16" max="19" width="6.28125" style="267" customWidth="1"/>
    <col min="20" max="20" width="0.2890625" style="267" customWidth="1"/>
    <col min="21" max="24" width="6.28125" style="267" customWidth="1"/>
    <col min="25" max="25" width="0.2890625" style="267" customWidth="1"/>
    <col min="26" max="29" width="6.28125" style="267" customWidth="1"/>
    <col min="30" max="30" width="0.2890625" style="267" customWidth="1"/>
    <col min="31" max="16384" width="9.140625" style="267" customWidth="1"/>
  </cols>
  <sheetData>
    <row r="1" s="241" customFormat="1" ht="1.5" customHeight="1" thickBot="1"/>
    <row r="2" spans="1:30" s="241" customFormat="1" ht="18">
      <c r="A2" s="242"/>
      <c r="B2" s="384" t="s">
        <v>108</v>
      </c>
      <c r="C2" s="242"/>
      <c r="D2" s="243" t="s">
        <v>133</v>
      </c>
      <c r="E2" s="244"/>
      <c r="F2" s="245"/>
      <c r="G2" s="245"/>
      <c r="H2" s="245"/>
      <c r="I2" s="245"/>
      <c r="J2" s="244"/>
      <c r="K2" s="245"/>
      <c r="L2" s="245"/>
      <c r="M2" s="245"/>
      <c r="N2" s="245"/>
      <c r="O2" s="244"/>
      <c r="P2" s="245"/>
      <c r="Q2" s="245"/>
      <c r="R2" s="245"/>
      <c r="S2" s="245"/>
      <c r="T2" s="244"/>
      <c r="U2" s="245"/>
      <c r="V2" s="245"/>
      <c r="W2" s="245"/>
      <c r="X2" s="245"/>
      <c r="Y2" s="244"/>
      <c r="Z2" s="245"/>
      <c r="AA2" s="245"/>
      <c r="AB2" s="246"/>
      <c r="AC2" s="247"/>
      <c r="AD2" s="242"/>
    </row>
    <row r="3" spans="1:36" s="241" customFormat="1" ht="18">
      <c r="A3" s="248"/>
      <c r="B3" s="385"/>
      <c r="C3" s="248"/>
      <c r="D3" s="249" t="s">
        <v>134</v>
      </c>
      <c r="E3" s="250"/>
      <c r="F3" s="251"/>
      <c r="G3" s="251"/>
      <c r="H3" s="251"/>
      <c r="I3" s="251"/>
      <c r="J3" s="250"/>
      <c r="K3" s="251"/>
      <c r="L3" s="251"/>
      <c r="M3" s="251"/>
      <c r="N3" s="251"/>
      <c r="O3" s="250"/>
      <c r="P3" s="251"/>
      <c r="Q3" s="251"/>
      <c r="R3" s="251"/>
      <c r="S3" s="251"/>
      <c r="T3" s="250"/>
      <c r="U3" s="251"/>
      <c r="V3" s="251"/>
      <c r="W3" s="251"/>
      <c r="X3" s="251"/>
      <c r="Y3" s="250"/>
      <c r="Z3" s="251"/>
      <c r="AA3" s="251"/>
      <c r="AB3" s="251"/>
      <c r="AC3" s="252"/>
      <c r="AD3" s="248"/>
      <c r="AE3" s="253"/>
      <c r="AF3" s="253"/>
      <c r="AG3" s="253"/>
      <c r="AH3" s="253"/>
      <c r="AI3" s="253"/>
      <c r="AJ3" s="254"/>
    </row>
    <row r="4" spans="1:36" s="241" customFormat="1" ht="18">
      <c r="A4" s="255"/>
      <c r="B4" s="385"/>
      <c r="C4" s="255"/>
      <c r="D4" s="256" t="s">
        <v>135</v>
      </c>
      <c r="E4" s="257"/>
      <c r="F4" s="258"/>
      <c r="G4" s="258"/>
      <c r="H4" s="258"/>
      <c r="I4" s="258"/>
      <c r="J4" s="257"/>
      <c r="K4" s="258"/>
      <c r="L4" s="258"/>
      <c r="M4" s="258"/>
      <c r="N4" s="258"/>
      <c r="O4" s="257"/>
      <c r="P4" s="258"/>
      <c r="Q4" s="258"/>
      <c r="R4" s="258"/>
      <c r="S4" s="258"/>
      <c r="T4" s="257"/>
      <c r="U4" s="258"/>
      <c r="V4" s="258"/>
      <c r="W4" s="258"/>
      <c r="X4" s="258"/>
      <c r="Y4" s="257"/>
      <c r="Z4" s="258"/>
      <c r="AA4" s="258"/>
      <c r="AB4" s="258"/>
      <c r="AC4" s="259"/>
      <c r="AD4" s="255"/>
      <c r="AE4" s="260"/>
      <c r="AF4" s="260"/>
      <c r="AG4" s="260"/>
      <c r="AH4" s="260"/>
      <c r="AI4" s="260"/>
      <c r="AJ4" s="261"/>
    </row>
    <row r="5" spans="1:30" s="241" customFormat="1" ht="13.5" customHeight="1" thickBot="1">
      <c r="A5" s="262"/>
      <c r="B5" s="385"/>
      <c r="C5" s="262"/>
      <c r="D5" s="460" t="s">
        <v>109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2"/>
      <c r="AD5" s="262"/>
    </row>
    <row r="6" spans="2:29" s="241" customFormat="1" ht="1.5" customHeight="1" thickBot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</row>
    <row r="7" spans="1:30" ht="12.75" thickBot="1">
      <c r="A7" s="264"/>
      <c r="B7" s="265" t="s">
        <v>0</v>
      </c>
      <c r="C7" s="264"/>
      <c r="D7" s="266" t="s">
        <v>2</v>
      </c>
      <c r="E7" s="264"/>
      <c r="F7" s="386" t="s">
        <v>3</v>
      </c>
      <c r="G7" s="387"/>
      <c r="H7" s="387"/>
      <c r="I7" s="388"/>
      <c r="J7" s="264"/>
      <c r="K7" s="370" t="s">
        <v>4</v>
      </c>
      <c r="L7" s="370"/>
      <c r="M7" s="370"/>
      <c r="N7" s="370"/>
      <c r="O7" s="264"/>
      <c r="P7" s="369" t="s">
        <v>5</v>
      </c>
      <c r="Q7" s="370"/>
      <c r="R7" s="370"/>
      <c r="S7" s="371"/>
      <c r="T7" s="264"/>
      <c r="U7" s="369" t="s">
        <v>6</v>
      </c>
      <c r="V7" s="370"/>
      <c r="W7" s="370"/>
      <c r="X7" s="371"/>
      <c r="Y7" s="264"/>
      <c r="Z7" s="369" t="s">
        <v>7</v>
      </c>
      <c r="AA7" s="370"/>
      <c r="AB7" s="370"/>
      <c r="AC7" s="371"/>
      <c r="AD7" s="264"/>
    </row>
    <row r="8" spans="2:29" s="241" customFormat="1" ht="1.5" customHeight="1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</row>
    <row r="9" spans="1:30" ht="12.75">
      <c r="A9" s="268"/>
      <c r="B9" s="269" t="s">
        <v>8</v>
      </c>
      <c r="C9" s="268"/>
      <c r="D9" s="455"/>
      <c r="E9" s="268"/>
      <c r="F9" s="2"/>
      <c r="G9" s="2"/>
      <c r="H9" s="2"/>
      <c r="I9" s="3"/>
      <c r="J9" s="1"/>
      <c r="K9" s="4"/>
      <c r="L9" s="2"/>
      <c r="M9" s="2"/>
      <c r="N9" s="3"/>
      <c r="O9" s="1"/>
      <c r="P9" s="377" t="s">
        <v>9</v>
      </c>
      <c r="Q9" s="378"/>
      <c r="R9" s="378"/>
      <c r="S9" s="379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268"/>
    </row>
    <row r="10" spans="1:30" ht="13.5" thickBot="1">
      <c r="A10" s="270"/>
      <c r="B10" s="269" t="s">
        <v>10</v>
      </c>
      <c r="C10" s="270"/>
      <c r="D10" s="456"/>
      <c r="E10" s="270"/>
      <c r="F10" s="9"/>
      <c r="G10" s="9"/>
      <c r="H10" s="9"/>
      <c r="I10" s="271"/>
      <c r="J10" s="8"/>
      <c r="K10" s="10"/>
      <c r="L10" s="42"/>
      <c r="M10" s="9"/>
      <c r="N10" s="43"/>
      <c r="O10" s="8"/>
      <c r="P10" s="380"/>
      <c r="Q10" s="381"/>
      <c r="R10" s="382"/>
      <c r="S10" s="383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270"/>
    </row>
    <row r="11" spans="1:30" ht="12.75" customHeight="1">
      <c r="A11" s="272"/>
      <c r="B11" s="273" t="s">
        <v>11</v>
      </c>
      <c r="C11" s="272"/>
      <c r="D11" s="456"/>
      <c r="E11" s="272"/>
      <c r="F11" s="463" t="s">
        <v>136</v>
      </c>
      <c r="G11" s="464"/>
      <c r="H11" s="464"/>
      <c r="I11" s="465"/>
      <c r="J11" s="17"/>
      <c r="K11" s="331" t="s">
        <v>77</v>
      </c>
      <c r="L11" s="339" t="s">
        <v>93</v>
      </c>
      <c r="M11" s="359" t="s">
        <v>87</v>
      </c>
      <c r="N11" s="398" t="s">
        <v>74</v>
      </c>
      <c r="O11" s="17"/>
      <c r="P11" s="331" t="s">
        <v>77</v>
      </c>
      <c r="Q11" s="372" t="s">
        <v>110</v>
      </c>
      <c r="R11" s="368" t="s">
        <v>128</v>
      </c>
      <c r="S11" s="351" t="s">
        <v>113</v>
      </c>
      <c r="T11" s="17"/>
      <c r="U11" s="331" t="s">
        <v>77</v>
      </c>
      <c r="V11" s="340" t="s">
        <v>91</v>
      </c>
      <c r="W11" s="375" t="s">
        <v>90</v>
      </c>
      <c r="X11" s="349" t="s">
        <v>74</v>
      </c>
      <c r="Y11" s="17"/>
      <c r="Z11" s="14"/>
      <c r="AA11" s="15"/>
      <c r="AB11" s="15"/>
      <c r="AC11" s="16"/>
      <c r="AD11" s="272"/>
    </row>
    <row r="12" spans="1:30" ht="24">
      <c r="A12" s="272"/>
      <c r="B12" s="273" t="s">
        <v>13</v>
      </c>
      <c r="C12" s="272"/>
      <c r="D12" s="456"/>
      <c r="E12" s="272"/>
      <c r="F12" s="466"/>
      <c r="G12" s="467"/>
      <c r="H12" s="467"/>
      <c r="I12" s="468"/>
      <c r="J12" s="17"/>
      <c r="K12" s="332"/>
      <c r="L12" s="339"/>
      <c r="M12" s="360"/>
      <c r="N12" s="399"/>
      <c r="O12" s="17"/>
      <c r="P12" s="332"/>
      <c r="Q12" s="373"/>
      <c r="R12" s="368"/>
      <c r="S12" s="351"/>
      <c r="T12" s="17"/>
      <c r="U12" s="332"/>
      <c r="V12" s="341"/>
      <c r="W12" s="375"/>
      <c r="X12" s="350"/>
      <c r="Y12" s="17"/>
      <c r="Z12" s="14"/>
      <c r="AA12" s="15"/>
      <c r="AB12" s="15"/>
      <c r="AC12" s="16"/>
      <c r="AD12" s="272"/>
    </row>
    <row r="13" spans="1:30" ht="24">
      <c r="A13" s="272"/>
      <c r="B13" s="273" t="s">
        <v>14</v>
      </c>
      <c r="C13" s="272"/>
      <c r="D13" s="456"/>
      <c r="E13" s="272"/>
      <c r="F13" s="466"/>
      <c r="G13" s="467"/>
      <c r="H13" s="467"/>
      <c r="I13" s="468"/>
      <c r="J13" s="17"/>
      <c r="K13" s="332"/>
      <c r="L13" s="339"/>
      <c r="M13" s="360"/>
      <c r="N13" s="399"/>
      <c r="O13" s="17"/>
      <c r="P13" s="332"/>
      <c r="Q13" s="373"/>
      <c r="R13" s="368"/>
      <c r="S13" s="351"/>
      <c r="T13" s="17"/>
      <c r="U13" s="332"/>
      <c r="V13" s="341"/>
      <c r="W13" s="375"/>
      <c r="X13" s="350"/>
      <c r="Y13" s="17"/>
      <c r="Z13" s="14"/>
      <c r="AA13" s="15"/>
      <c r="AB13" s="15"/>
      <c r="AC13" s="16"/>
      <c r="AD13" s="272"/>
    </row>
    <row r="14" spans="1:30" ht="24.75" thickBot="1">
      <c r="A14" s="272"/>
      <c r="B14" s="273" t="s">
        <v>15</v>
      </c>
      <c r="C14" s="272"/>
      <c r="D14" s="456"/>
      <c r="E14" s="272"/>
      <c r="F14" s="466"/>
      <c r="G14" s="467"/>
      <c r="H14" s="467"/>
      <c r="I14" s="468"/>
      <c r="J14" s="17"/>
      <c r="K14" s="332"/>
      <c r="L14" s="339"/>
      <c r="M14" s="361"/>
      <c r="N14" s="400"/>
      <c r="O14" s="17"/>
      <c r="P14" s="352"/>
      <c r="Q14" s="374"/>
      <c r="R14" s="368"/>
      <c r="S14" s="351"/>
      <c r="T14" s="17"/>
      <c r="U14" s="332"/>
      <c r="V14" s="342"/>
      <c r="W14" s="376"/>
      <c r="X14" s="350"/>
      <c r="Y14" s="17"/>
      <c r="Z14" s="14"/>
      <c r="AA14" s="15"/>
      <c r="AB14" s="15"/>
      <c r="AC14" s="16"/>
      <c r="AD14" s="272"/>
    </row>
    <row r="15" spans="1:30" ht="24.75" thickBot="1">
      <c r="A15" s="272"/>
      <c r="B15" s="274" t="s">
        <v>16</v>
      </c>
      <c r="C15" s="272"/>
      <c r="D15" s="456"/>
      <c r="E15" s="272"/>
      <c r="F15" s="469"/>
      <c r="G15" s="470"/>
      <c r="H15" s="470"/>
      <c r="I15" s="471"/>
      <c r="J15" s="17"/>
      <c r="K15" s="343" t="s">
        <v>17</v>
      </c>
      <c r="L15" s="344"/>
      <c r="M15" s="344"/>
      <c r="N15" s="345"/>
      <c r="O15" s="17"/>
      <c r="P15" s="346" t="s">
        <v>17</v>
      </c>
      <c r="Q15" s="347"/>
      <c r="R15" s="347"/>
      <c r="S15" s="348"/>
      <c r="T15" s="17"/>
      <c r="U15" s="346" t="s">
        <v>17</v>
      </c>
      <c r="V15" s="347"/>
      <c r="W15" s="347"/>
      <c r="X15" s="348"/>
      <c r="Y15" s="17"/>
      <c r="Z15" s="14"/>
      <c r="AA15" s="15"/>
      <c r="AB15" s="15"/>
      <c r="AC15" s="16"/>
      <c r="AD15" s="272"/>
    </row>
    <row r="16" spans="1:30" ht="13.5" customHeight="1" thickBot="1">
      <c r="A16" s="272"/>
      <c r="B16" s="275" t="s">
        <v>18</v>
      </c>
      <c r="C16" s="272"/>
      <c r="D16" s="456"/>
      <c r="E16" s="272"/>
      <c r="F16" s="346" t="s">
        <v>17</v>
      </c>
      <c r="G16" s="347"/>
      <c r="H16" s="347"/>
      <c r="I16" s="348"/>
      <c r="J16" s="17"/>
      <c r="K16" s="331" t="s">
        <v>77</v>
      </c>
      <c r="L16" s="339" t="s">
        <v>93</v>
      </c>
      <c r="M16" s="359" t="s">
        <v>87</v>
      </c>
      <c r="N16" s="349" t="s">
        <v>74</v>
      </c>
      <c r="O16" s="17"/>
      <c r="P16" s="362" t="s">
        <v>85</v>
      </c>
      <c r="Q16" s="363"/>
      <c r="R16" s="363"/>
      <c r="S16" s="364"/>
      <c r="T16" s="17"/>
      <c r="U16" s="331" t="s">
        <v>77</v>
      </c>
      <c r="V16" s="340" t="s">
        <v>91</v>
      </c>
      <c r="W16" s="375" t="s">
        <v>90</v>
      </c>
      <c r="X16" s="351" t="s">
        <v>113</v>
      </c>
      <c r="Y16" s="17"/>
      <c r="Z16" s="14"/>
      <c r="AA16" s="15"/>
      <c r="AB16" s="15"/>
      <c r="AC16" s="16"/>
      <c r="AD16" s="272"/>
    </row>
    <row r="17" spans="1:30" ht="24.75" thickBot="1">
      <c r="A17" s="272"/>
      <c r="B17" s="275" t="s">
        <v>19</v>
      </c>
      <c r="C17" s="272"/>
      <c r="D17" s="456"/>
      <c r="E17" s="272"/>
      <c r="F17" s="472" t="s">
        <v>137</v>
      </c>
      <c r="G17" s="473"/>
      <c r="H17" s="473"/>
      <c r="I17" s="474"/>
      <c r="J17" s="17"/>
      <c r="K17" s="332"/>
      <c r="L17" s="339"/>
      <c r="M17" s="360"/>
      <c r="N17" s="350"/>
      <c r="O17" s="17"/>
      <c r="P17" s="365"/>
      <c r="Q17" s="366"/>
      <c r="R17" s="366"/>
      <c r="S17" s="367"/>
      <c r="T17" s="17"/>
      <c r="U17" s="332"/>
      <c r="V17" s="341"/>
      <c r="W17" s="375"/>
      <c r="X17" s="351"/>
      <c r="Y17" s="17"/>
      <c r="Z17" s="14"/>
      <c r="AA17" s="15"/>
      <c r="AB17" s="15"/>
      <c r="AC17" s="16"/>
      <c r="AD17" s="272"/>
    </row>
    <row r="18" spans="1:30" ht="24">
      <c r="A18" s="272"/>
      <c r="B18" s="275" t="s">
        <v>20</v>
      </c>
      <c r="C18" s="272"/>
      <c r="D18" s="456"/>
      <c r="E18" s="272"/>
      <c r="F18" s="475"/>
      <c r="G18" s="476"/>
      <c r="H18" s="476"/>
      <c r="I18" s="477"/>
      <c r="J18" s="17"/>
      <c r="K18" s="332"/>
      <c r="L18" s="339"/>
      <c r="M18" s="360"/>
      <c r="N18" s="350"/>
      <c r="O18" s="17"/>
      <c r="P18" s="333" t="s">
        <v>138</v>
      </c>
      <c r="Q18" s="334"/>
      <c r="R18" s="334"/>
      <c r="S18" s="335"/>
      <c r="T18" s="17"/>
      <c r="U18" s="332"/>
      <c r="V18" s="341"/>
      <c r="W18" s="375"/>
      <c r="X18" s="351"/>
      <c r="Y18" s="17"/>
      <c r="Z18" s="14"/>
      <c r="AA18" s="15"/>
      <c r="AB18" s="15"/>
      <c r="AC18" s="16"/>
      <c r="AD18" s="272"/>
    </row>
    <row r="19" spans="1:30" ht="24.75" thickBot="1">
      <c r="A19" s="272"/>
      <c r="B19" s="275" t="s">
        <v>66</v>
      </c>
      <c r="C19" s="272"/>
      <c r="D19" s="456"/>
      <c r="E19" s="272"/>
      <c r="F19" s="475"/>
      <c r="G19" s="476"/>
      <c r="H19" s="476"/>
      <c r="I19" s="477"/>
      <c r="J19" s="17"/>
      <c r="K19" s="332"/>
      <c r="L19" s="339"/>
      <c r="M19" s="361"/>
      <c r="N19" s="350"/>
      <c r="O19" s="17"/>
      <c r="P19" s="336"/>
      <c r="Q19" s="337"/>
      <c r="R19" s="337"/>
      <c r="S19" s="338"/>
      <c r="T19" s="17"/>
      <c r="U19" s="332"/>
      <c r="V19" s="342"/>
      <c r="W19" s="376"/>
      <c r="X19" s="351"/>
      <c r="Y19" s="17"/>
      <c r="Z19" s="434" t="s">
        <v>139</v>
      </c>
      <c r="AA19" s="435"/>
      <c r="AB19" s="435"/>
      <c r="AC19" s="436"/>
      <c r="AD19" s="272"/>
    </row>
    <row r="20" spans="1:30" ht="13.5" customHeight="1" thickBot="1">
      <c r="A20" s="272"/>
      <c r="B20" s="276" t="s">
        <v>71</v>
      </c>
      <c r="C20" s="272"/>
      <c r="D20" s="456"/>
      <c r="E20" s="272"/>
      <c r="F20" s="434" t="s">
        <v>139</v>
      </c>
      <c r="G20" s="435"/>
      <c r="H20" s="435"/>
      <c r="I20" s="436"/>
      <c r="J20" s="8"/>
      <c r="K20" s="353" t="s">
        <v>139</v>
      </c>
      <c r="L20" s="354"/>
      <c r="M20" s="354"/>
      <c r="N20" s="355"/>
      <c r="O20" s="8"/>
      <c r="P20" s="353" t="s">
        <v>139</v>
      </c>
      <c r="Q20" s="354"/>
      <c r="R20" s="354"/>
      <c r="S20" s="355"/>
      <c r="T20" s="8"/>
      <c r="U20" s="353" t="s">
        <v>139</v>
      </c>
      <c r="V20" s="354"/>
      <c r="W20" s="354"/>
      <c r="X20" s="355"/>
      <c r="Y20" s="8"/>
      <c r="Z20" s="437"/>
      <c r="AA20" s="438"/>
      <c r="AB20" s="438"/>
      <c r="AC20" s="439"/>
      <c r="AD20" s="272"/>
    </row>
    <row r="21" spans="1:30" ht="24.75" thickBot="1">
      <c r="A21" s="272"/>
      <c r="B21" s="276" t="s">
        <v>21</v>
      </c>
      <c r="C21" s="272"/>
      <c r="D21" s="456"/>
      <c r="E21" s="272"/>
      <c r="F21" s="437"/>
      <c r="G21" s="438"/>
      <c r="H21" s="438"/>
      <c r="I21" s="439"/>
      <c r="J21" s="8"/>
      <c r="K21" s="356"/>
      <c r="L21" s="357"/>
      <c r="M21" s="357"/>
      <c r="N21" s="358"/>
      <c r="O21" s="8"/>
      <c r="P21" s="356"/>
      <c r="Q21" s="357"/>
      <c r="R21" s="357"/>
      <c r="S21" s="358"/>
      <c r="T21" s="8"/>
      <c r="U21" s="356"/>
      <c r="V21" s="357"/>
      <c r="W21" s="357"/>
      <c r="X21" s="358"/>
      <c r="Y21" s="8"/>
      <c r="Z21" s="463" t="s">
        <v>136</v>
      </c>
      <c r="AA21" s="464"/>
      <c r="AB21" s="464"/>
      <c r="AC21" s="465"/>
      <c r="AD21" s="272"/>
    </row>
    <row r="22" spans="1:30" ht="12.75" customHeight="1">
      <c r="A22" s="272"/>
      <c r="B22" s="275" t="s">
        <v>22</v>
      </c>
      <c r="C22" s="272"/>
      <c r="D22" s="456"/>
      <c r="E22" s="272"/>
      <c r="F22" s="362" t="s">
        <v>84</v>
      </c>
      <c r="G22" s="363"/>
      <c r="H22" s="363"/>
      <c r="I22" s="364"/>
      <c r="J22" s="17"/>
      <c r="K22" s="331" t="s">
        <v>77</v>
      </c>
      <c r="L22" s="339" t="s">
        <v>93</v>
      </c>
      <c r="M22" s="340" t="s">
        <v>91</v>
      </c>
      <c r="N22" s="351" t="s">
        <v>113</v>
      </c>
      <c r="O22" s="17"/>
      <c r="P22" s="332" t="s">
        <v>77</v>
      </c>
      <c r="Q22" s="339" t="s">
        <v>93</v>
      </c>
      <c r="R22" s="368" t="s">
        <v>128</v>
      </c>
      <c r="S22" s="340" t="s">
        <v>91</v>
      </c>
      <c r="T22" s="17"/>
      <c r="U22" s="332" t="s">
        <v>77</v>
      </c>
      <c r="V22" s="340" t="s">
        <v>91</v>
      </c>
      <c r="W22" s="359" t="s">
        <v>87</v>
      </c>
      <c r="X22" s="339" t="s">
        <v>93</v>
      </c>
      <c r="Y22" s="17"/>
      <c r="Z22" s="466"/>
      <c r="AA22" s="467"/>
      <c r="AB22" s="467"/>
      <c r="AC22" s="468"/>
      <c r="AD22" s="272"/>
    </row>
    <row r="23" spans="1:30" ht="24.75" thickBot="1">
      <c r="A23" s="272"/>
      <c r="B23" s="275" t="s">
        <v>23</v>
      </c>
      <c r="C23" s="272"/>
      <c r="D23" s="456"/>
      <c r="E23" s="272"/>
      <c r="F23" s="365"/>
      <c r="G23" s="366"/>
      <c r="H23" s="366"/>
      <c r="I23" s="367"/>
      <c r="J23" s="17"/>
      <c r="K23" s="332"/>
      <c r="L23" s="339"/>
      <c r="M23" s="341"/>
      <c r="N23" s="351"/>
      <c r="O23" s="17"/>
      <c r="P23" s="332"/>
      <c r="Q23" s="339"/>
      <c r="R23" s="368"/>
      <c r="S23" s="341"/>
      <c r="T23" s="17"/>
      <c r="U23" s="332"/>
      <c r="V23" s="341"/>
      <c r="W23" s="360"/>
      <c r="X23" s="339"/>
      <c r="Y23" s="17"/>
      <c r="Z23" s="466"/>
      <c r="AA23" s="467"/>
      <c r="AB23" s="467"/>
      <c r="AC23" s="468"/>
      <c r="AD23" s="272"/>
    </row>
    <row r="24" spans="1:30" ht="24">
      <c r="A24" s="272"/>
      <c r="B24" s="275" t="s">
        <v>24</v>
      </c>
      <c r="C24" s="272"/>
      <c r="D24" s="456"/>
      <c r="E24" s="272"/>
      <c r="F24" s="333" t="s">
        <v>81</v>
      </c>
      <c r="G24" s="334"/>
      <c r="H24" s="334"/>
      <c r="I24" s="335"/>
      <c r="J24" s="17"/>
      <c r="K24" s="332"/>
      <c r="L24" s="339"/>
      <c r="M24" s="341"/>
      <c r="N24" s="351"/>
      <c r="O24" s="17"/>
      <c r="P24" s="332"/>
      <c r="Q24" s="339"/>
      <c r="R24" s="368"/>
      <c r="S24" s="341"/>
      <c r="T24" s="17"/>
      <c r="U24" s="332"/>
      <c r="V24" s="341"/>
      <c r="W24" s="360"/>
      <c r="X24" s="339"/>
      <c r="Y24" s="17"/>
      <c r="Z24" s="466"/>
      <c r="AA24" s="467"/>
      <c r="AB24" s="467"/>
      <c r="AC24" s="468"/>
      <c r="AD24" s="272"/>
    </row>
    <row r="25" spans="1:30" ht="24.75" thickBot="1">
      <c r="A25" s="277"/>
      <c r="B25" s="275" t="s">
        <v>25</v>
      </c>
      <c r="C25" s="277"/>
      <c r="D25" s="278"/>
      <c r="E25" s="277"/>
      <c r="F25" s="336"/>
      <c r="G25" s="337"/>
      <c r="H25" s="337"/>
      <c r="I25" s="338"/>
      <c r="J25" s="18"/>
      <c r="K25" s="332"/>
      <c r="L25" s="339"/>
      <c r="M25" s="342"/>
      <c r="N25" s="351"/>
      <c r="O25" s="18"/>
      <c r="P25" s="332"/>
      <c r="Q25" s="339"/>
      <c r="R25" s="368"/>
      <c r="S25" s="342"/>
      <c r="T25" s="18"/>
      <c r="U25" s="332"/>
      <c r="V25" s="342"/>
      <c r="W25" s="361"/>
      <c r="X25" s="339"/>
      <c r="Y25" s="18"/>
      <c r="Z25" s="466"/>
      <c r="AA25" s="467"/>
      <c r="AB25" s="467"/>
      <c r="AC25" s="468"/>
      <c r="AD25" s="277"/>
    </row>
    <row r="26" spans="1:30" ht="24.75" thickBot="1">
      <c r="A26" s="277"/>
      <c r="B26" s="279" t="s">
        <v>26</v>
      </c>
      <c r="C26" s="277"/>
      <c r="D26" s="278"/>
      <c r="E26" s="277"/>
      <c r="F26" s="346" t="s">
        <v>17</v>
      </c>
      <c r="G26" s="347"/>
      <c r="H26" s="347"/>
      <c r="I26" s="348"/>
      <c r="J26" s="18"/>
      <c r="K26" s="346" t="s">
        <v>17</v>
      </c>
      <c r="L26" s="347"/>
      <c r="M26" s="347"/>
      <c r="N26" s="348"/>
      <c r="O26" s="18"/>
      <c r="P26" s="346" t="s">
        <v>17</v>
      </c>
      <c r="Q26" s="347"/>
      <c r="R26" s="347"/>
      <c r="S26" s="348"/>
      <c r="T26" s="18"/>
      <c r="U26" s="346" t="s">
        <v>17</v>
      </c>
      <c r="V26" s="347"/>
      <c r="W26" s="347"/>
      <c r="X26" s="348"/>
      <c r="Y26" s="18"/>
      <c r="Z26" s="466"/>
      <c r="AA26" s="467"/>
      <c r="AB26" s="467"/>
      <c r="AC26" s="468"/>
      <c r="AD26" s="277"/>
    </row>
    <row r="27" spans="1:30" ht="12.75" customHeight="1">
      <c r="A27" s="280"/>
      <c r="B27" s="273" t="s">
        <v>27</v>
      </c>
      <c r="C27" s="280"/>
      <c r="D27" s="278"/>
      <c r="E27" s="280"/>
      <c r="F27" s="340" t="s">
        <v>91</v>
      </c>
      <c r="G27" s="372" t="s">
        <v>110</v>
      </c>
      <c r="H27" s="375" t="s">
        <v>90</v>
      </c>
      <c r="I27" s="349" t="s">
        <v>74</v>
      </c>
      <c r="J27" s="19"/>
      <c r="K27" s="331" t="s">
        <v>77</v>
      </c>
      <c r="L27" s="339" t="s">
        <v>93</v>
      </c>
      <c r="M27" s="340" t="s">
        <v>91</v>
      </c>
      <c r="N27" s="351" t="s">
        <v>113</v>
      </c>
      <c r="O27" s="19"/>
      <c r="P27" s="332" t="s">
        <v>77</v>
      </c>
      <c r="Q27" s="339" t="s">
        <v>93</v>
      </c>
      <c r="R27" s="368" t="s">
        <v>128</v>
      </c>
      <c r="S27" s="340" t="s">
        <v>91</v>
      </c>
      <c r="T27" s="19"/>
      <c r="U27" s="332" t="s">
        <v>77</v>
      </c>
      <c r="V27" s="340" t="s">
        <v>91</v>
      </c>
      <c r="W27" s="359" t="s">
        <v>87</v>
      </c>
      <c r="X27" s="339" t="s">
        <v>93</v>
      </c>
      <c r="Y27" s="19"/>
      <c r="Z27" s="466"/>
      <c r="AA27" s="467"/>
      <c r="AB27" s="467"/>
      <c r="AC27" s="468"/>
      <c r="AD27" s="280"/>
    </row>
    <row r="28" spans="1:30" ht="24.75" thickBot="1">
      <c r="A28" s="280"/>
      <c r="B28" s="275" t="s">
        <v>28</v>
      </c>
      <c r="C28" s="280"/>
      <c r="D28" s="281"/>
      <c r="E28" s="280"/>
      <c r="F28" s="341"/>
      <c r="G28" s="373"/>
      <c r="H28" s="375"/>
      <c r="I28" s="350"/>
      <c r="J28" s="19"/>
      <c r="K28" s="332"/>
      <c r="L28" s="339"/>
      <c r="M28" s="341"/>
      <c r="N28" s="351"/>
      <c r="O28" s="19"/>
      <c r="P28" s="332"/>
      <c r="Q28" s="339"/>
      <c r="R28" s="368"/>
      <c r="S28" s="341"/>
      <c r="T28" s="19"/>
      <c r="U28" s="332"/>
      <c r="V28" s="341"/>
      <c r="W28" s="360"/>
      <c r="X28" s="339"/>
      <c r="Y28" s="19"/>
      <c r="Z28" s="466"/>
      <c r="AA28" s="467"/>
      <c r="AB28" s="467"/>
      <c r="AC28" s="468"/>
      <c r="AD28" s="280"/>
    </row>
    <row r="29" spans="1:30" ht="24">
      <c r="A29" s="280"/>
      <c r="B29" s="275" t="s">
        <v>29</v>
      </c>
      <c r="C29" s="280"/>
      <c r="D29" s="457" t="s">
        <v>79</v>
      </c>
      <c r="E29" s="280"/>
      <c r="F29" s="341"/>
      <c r="G29" s="373"/>
      <c r="H29" s="375"/>
      <c r="I29" s="350"/>
      <c r="J29" s="19"/>
      <c r="K29" s="332"/>
      <c r="L29" s="339"/>
      <c r="M29" s="341"/>
      <c r="N29" s="351"/>
      <c r="O29" s="19"/>
      <c r="P29" s="332"/>
      <c r="Q29" s="339"/>
      <c r="R29" s="368"/>
      <c r="S29" s="341"/>
      <c r="T29" s="19"/>
      <c r="U29" s="332"/>
      <c r="V29" s="341"/>
      <c r="W29" s="360"/>
      <c r="X29" s="339"/>
      <c r="Y29" s="19"/>
      <c r="Z29" s="466"/>
      <c r="AA29" s="467"/>
      <c r="AB29" s="467"/>
      <c r="AC29" s="468"/>
      <c r="AD29" s="280"/>
    </row>
    <row r="30" spans="1:30" ht="24.75" thickBot="1">
      <c r="A30" s="280"/>
      <c r="B30" s="275" t="s">
        <v>67</v>
      </c>
      <c r="C30" s="280"/>
      <c r="D30" s="458"/>
      <c r="E30" s="280"/>
      <c r="F30" s="342"/>
      <c r="G30" s="374"/>
      <c r="H30" s="376"/>
      <c r="I30" s="350"/>
      <c r="J30" s="19"/>
      <c r="K30" s="332"/>
      <c r="L30" s="339"/>
      <c r="M30" s="342"/>
      <c r="N30" s="351"/>
      <c r="O30" s="19"/>
      <c r="P30" s="332"/>
      <c r="Q30" s="339"/>
      <c r="R30" s="368"/>
      <c r="S30" s="342"/>
      <c r="T30" s="19"/>
      <c r="U30" s="332"/>
      <c r="V30" s="342"/>
      <c r="W30" s="361"/>
      <c r="X30" s="339"/>
      <c r="Y30" s="19"/>
      <c r="Z30" s="469"/>
      <c r="AA30" s="470"/>
      <c r="AB30" s="470"/>
      <c r="AC30" s="471"/>
      <c r="AD30" s="280"/>
    </row>
    <row r="31" spans="1:30" ht="13.5" customHeight="1" thickBot="1">
      <c r="A31" s="280"/>
      <c r="B31" s="276" t="s">
        <v>70</v>
      </c>
      <c r="C31" s="280"/>
      <c r="D31" s="459"/>
      <c r="E31" s="280"/>
      <c r="F31" s="353" t="s">
        <v>76</v>
      </c>
      <c r="G31" s="354"/>
      <c r="H31" s="355"/>
      <c r="I31" s="282"/>
      <c r="J31" s="19"/>
      <c r="K31" s="353" t="s">
        <v>76</v>
      </c>
      <c r="L31" s="354"/>
      <c r="M31" s="355"/>
      <c r="N31" s="282"/>
      <c r="O31" s="19"/>
      <c r="P31" s="346" t="s">
        <v>17</v>
      </c>
      <c r="Q31" s="347"/>
      <c r="R31" s="347"/>
      <c r="S31" s="348"/>
      <c r="T31" s="19"/>
      <c r="U31" s="446" t="s">
        <v>17</v>
      </c>
      <c r="V31" s="447"/>
      <c r="W31" s="447"/>
      <c r="X31" s="448"/>
      <c r="Y31" s="19"/>
      <c r="Z31" s="14"/>
      <c r="AA31" s="15"/>
      <c r="AB31" s="15"/>
      <c r="AC31" s="16"/>
      <c r="AD31" s="280"/>
    </row>
    <row r="32" spans="1:30" ht="12.75" customHeight="1">
      <c r="A32" s="280"/>
      <c r="B32" s="276" t="s">
        <v>30</v>
      </c>
      <c r="C32" s="280"/>
      <c r="D32" s="404" t="s">
        <v>9</v>
      </c>
      <c r="E32" s="280"/>
      <c r="F32" s="421"/>
      <c r="G32" s="422"/>
      <c r="H32" s="423"/>
      <c r="I32" s="482" t="s">
        <v>140</v>
      </c>
      <c r="J32" s="19"/>
      <c r="K32" s="421"/>
      <c r="L32" s="422"/>
      <c r="M32" s="423"/>
      <c r="N32" s="482" t="s">
        <v>141</v>
      </c>
      <c r="O32" s="19"/>
      <c r="P32" s="353" t="s">
        <v>31</v>
      </c>
      <c r="Q32" s="354"/>
      <c r="R32" s="354"/>
      <c r="S32" s="355"/>
      <c r="T32" s="19"/>
      <c r="U32" s="412" t="s">
        <v>12</v>
      </c>
      <c r="V32" s="363"/>
      <c r="W32" s="363"/>
      <c r="X32" s="413"/>
      <c r="Y32" s="19"/>
      <c r="Z32" s="14"/>
      <c r="AA32" s="15"/>
      <c r="AB32" s="15"/>
      <c r="AC32" s="16"/>
      <c r="AD32" s="280"/>
    </row>
    <row r="33" spans="1:30" ht="24.75" thickBot="1">
      <c r="A33" s="283"/>
      <c r="B33" s="276" t="s">
        <v>32</v>
      </c>
      <c r="C33" s="283"/>
      <c r="D33" s="405"/>
      <c r="E33" s="283"/>
      <c r="F33" s="356"/>
      <c r="G33" s="357"/>
      <c r="H33" s="358"/>
      <c r="I33" s="483"/>
      <c r="J33" s="20"/>
      <c r="K33" s="356"/>
      <c r="L33" s="357"/>
      <c r="M33" s="358"/>
      <c r="N33" s="483"/>
      <c r="O33" s="20"/>
      <c r="P33" s="421"/>
      <c r="Q33" s="422"/>
      <c r="R33" s="422"/>
      <c r="S33" s="423"/>
      <c r="T33" s="20"/>
      <c r="U33" s="414"/>
      <c r="V33" s="382"/>
      <c r="W33" s="382"/>
      <c r="X33" s="415"/>
      <c r="Y33" s="20"/>
      <c r="Z33" s="14"/>
      <c r="AA33" s="15"/>
      <c r="AB33" s="15"/>
      <c r="AC33" s="16"/>
      <c r="AD33" s="283"/>
    </row>
    <row r="34" spans="1:30" ht="12.75" customHeight="1" thickBot="1">
      <c r="A34" s="284"/>
      <c r="B34" s="275" t="s">
        <v>33</v>
      </c>
      <c r="C34" s="284"/>
      <c r="D34" s="485" t="s">
        <v>142</v>
      </c>
      <c r="E34" s="284"/>
      <c r="F34" s="395"/>
      <c r="G34" s="395"/>
      <c r="H34" s="395"/>
      <c r="I34" s="484"/>
      <c r="J34" s="21"/>
      <c r="K34" s="395"/>
      <c r="L34" s="395"/>
      <c r="M34" s="440"/>
      <c r="N34" s="484"/>
      <c r="O34" s="21"/>
      <c r="P34" s="421"/>
      <c r="Q34" s="422"/>
      <c r="R34" s="422"/>
      <c r="S34" s="423"/>
      <c r="T34" s="21"/>
      <c r="U34" s="414"/>
      <c r="V34" s="382"/>
      <c r="W34" s="382"/>
      <c r="X34" s="415"/>
      <c r="Y34" s="21"/>
      <c r="Z34" s="14"/>
      <c r="AA34" s="15"/>
      <c r="AB34" s="15"/>
      <c r="AC34" s="16"/>
      <c r="AD34" s="284"/>
    </row>
    <row r="35" spans="1:30" ht="24.75" thickBot="1">
      <c r="A35" s="285"/>
      <c r="B35" s="286" t="s">
        <v>34</v>
      </c>
      <c r="C35" s="285"/>
      <c r="D35" s="486"/>
      <c r="E35" s="285"/>
      <c r="F35" s="396"/>
      <c r="G35" s="396"/>
      <c r="H35" s="396"/>
      <c r="I35" s="482" t="s">
        <v>143</v>
      </c>
      <c r="J35" s="22"/>
      <c r="K35" s="396"/>
      <c r="L35" s="396"/>
      <c r="M35" s="441"/>
      <c r="N35" s="482" t="s">
        <v>144</v>
      </c>
      <c r="O35" s="22"/>
      <c r="P35" s="421"/>
      <c r="Q35" s="422"/>
      <c r="R35" s="422"/>
      <c r="S35" s="423"/>
      <c r="T35" s="22"/>
      <c r="U35" s="416"/>
      <c r="V35" s="381"/>
      <c r="W35" s="381"/>
      <c r="X35" s="417"/>
      <c r="Y35" s="22"/>
      <c r="Z35" s="14"/>
      <c r="AA35" s="15"/>
      <c r="AB35" s="15"/>
      <c r="AC35" s="16"/>
      <c r="AD35" s="285"/>
    </row>
    <row r="36" spans="1:30" ht="24">
      <c r="A36" s="285"/>
      <c r="B36" s="287" t="s">
        <v>35</v>
      </c>
      <c r="C36" s="285"/>
      <c r="D36" s="486"/>
      <c r="E36" s="285"/>
      <c r="F36" s="396"/>
      <c r="G36" s="396"/>
      <c r="H36" s="396"/>
      <c r="I36" s="483"/>
      <c r="J36" s="22"/>
      <c r="K36" s="396"/>
      <c r="L36" s="396"/>
      <c r="M36" s="441"/>
      <c r="N36" s="483"/>
      <c r="O36" s="22"/>
      <c r="P36" s="421"/>
      <c r="Q36" s="422"/>
      <c r="R36" s="422"/>
      <c r="S36" s="423"/>
      <c r="T36" s="22"/>
      <c r="U36" s="353" t="s">
        <v>76</v>
      </c>
      <c r="V36" s="354"/>
      <c r="W36" s="354"/>
      <c r="X36" s="355"/>
      <c r="Y36" s="22"/>
      <c r="Z36" s="14"/>
      <c r="AA36" s="15"/>
      <c r="AB36" s="15"/>
      <c r="AC36" s="16"/>
      <c r="AD36" s="285"/>
    </row>
    <row r="37" spans="1:30" ht="24.75" thickBot="1">
      <c r="A37" s="285"/>
      <c r="B37" s="288" t="s">
        <v>36</v>
      </c>
      <c r="C37" s="285"/>
      <c r="D37" s="487"/>
      <c r="E37" s="285"/>
      <c r="F37" s="397"/>
      <c r="G37" s="397"/>
      <c r="H37" s="397"/>
      <c r="I37" s="484"/>
      <c r="J37" s="22"/>
      <c r="K37" s="397"/>
      <c r="L37" s="397"/>
      <c r="M37" s="442"/>
      <c r="N37" s="484"/>
      <c r="O37" s="22"/>
      <c r="P37" s="421"/>
      <c r="Q37" s="422"/>
      <c r="R37" s="422"/>
      <c r="S37" s="423"/>
      <c r="T37" s="22"/>
      <c r="U37" s="421"/>
      <c r="V37" s="422"/>
      <c r="W37" s="422"/>
      <c r="X37" s="423"/>
      <c r="Y37" s="22"/>
      <c r="Z37" s="14"/>
      <c r="AA37" s="15"/>
      <c r="AB37" s="15"/>
      <c r="AC37" s="16"/>
      <c r="AD37" s="285"/>
    </row>
    <row r="38" spans="1:30" ht="24.75" thickBot="1">
      <c r="A38" s="289"/>
      <c r="B38" s="290" t="s">
        <v>68</v>
      </c>
      <c r="C38" s="289"/>
      <c r="D38" s="291"/>
      <c r="E38" s="289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421"/>
      <c r="Q38" s="422"/>
      <c r="R38" s="422"/>
      <c r="S38" s="423"/>
      <c r="T38" s="23"/>
      <c r="U38" s="356"/>
      <c r="V38" s="357"/>
      <c r="W38" s="357"/>
      <c r="X38" s="358"/>
      <c r="Y38" s="23"/>
      <c r="Z38" s="14"/>
      <c r="AA38" s="15"/>
      <c r="AB38" s="15"/>
      <c r="AC38" s="16"/>
      <c r="AD38" s="289"/>
    </row>
    <row r="39" spans="1:30" ht="24.75" thickBot="1">
      <c r="A39" s="292"/>
      <c r="B39" s="293" t="s">
        <v>69</v>
      </c>
      <c r="C39" s="292"/>
      <c r="D39" s="294"/>
      <c r="E39" s="295"/>
      <c r="F39" s="28"/>
      <c r="G39" s="29"/>
      <c r="H39" s="29"/>
      <c r="I39" s="30"/>
      <c r="J39" s="296"/>
      <c r="K39" s="28"/>
      <c r="L39" s="29"/>
      <c r="M39" s="29"/>
      <c r="N39" s="30"/>
      <c r="O39" s="296"/>
      <c r="P39" s="356"/>
      <c r="Q39" s="357"/>
      <c r="R39" s="357"/>
      <c r="S39" s="358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92"/>
    </row>
    <row r="40" spans="2:30" s="241" customFormat="1" ht="1.5" customHeight="1"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406" t="s">
        <v>37</v>
      </c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407"/>
      <c r="G43" s="407"/>
      <c r="H43" s="407"/>
      <c r="I43" s="407"/>
      <c r="J43" s="407"/>
      <c r="K43" s="407"/>
      <c r="L43" s="407"/>
      <c r="M43" s="407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77</v>
      </c>
      <c r="E44" s="54"/>
      <c r="F44" s="443" t="s">
        <v>78</v>
      </c>
      <c r="G44" s="444"/>
      <c r="H44" s="444"/>
      <c r="I44" s="444"/>
      <c r="J44" s="444"/>
      <c r="K44" s="444"/>
      <c r="L44" s="444"/>
      <c r="M44" s="445"/>
      <c r="N44" s="55"/>
      <c r="O44" s="55"/>
      <c r="P44" s="38" t="s">
        <v>38</v>
      </c>
      <c r="Q44" s="56"/>
      <c r="R44" s="443" t="s">
        <v>39</v>
      </c>
      <c r="S44" s="444"/>
      <c r="T44" s="444"/>
      <c r="U44" s="444"/>
      <c r="V44" s="444"/>
      <c r="W44" s="444"/>
      <c r="X44" s="444"/>
      <c r="Y44" s="444"/>
      <c r="Z44" s="445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90</v>
      </c>
      <c r="E45" s="57"/>
      <c r="F45" s="322" t="s">
        <v>129</v>
      </c>
      <c r="G45" s="323"/>
      <c r="H45" s="323"/>
      <c r="I45" s="323"/>
      <c r="J45" s="323"/>
      <c r="K45" s="323"/>
      <c r="L45" s="323"/>
      <c r="M45" s="324"/>
      <c r="N45" s="58"/>
      <c r="O45" s="58"/>
      <c r="P45" s="39" t="s">
        <v>145</v>
      </c>
      <c r="Q45" s="59"/>
      <c r="R45" s="325" t="s">
        <v>146</v>
      </c>
      <c r="S45" s="326"/>
      <c r="T45" s="326"/>
      <c r="U45" s="326"/>
      <c r="V45" s="326"/>
      <c r="W45" s="326"/>
      <c r="X45" s="326"/>
      <c r="Y45" s="326"/>
      <c r="Z45" s="327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87</v>
      </c>
      <c r="E46" s="58"/>
      <c r="F46" s="452" t="s">
        <v>88</v>
      </c>
      <c r="G46" s="453"/>
      <c r="H46" s="453"/>
      <c r="I46" s="453"/>
      <c r="J46" s="453"/>
      <c r="K46" s="453"/>
      <c r="L46" s="453"/>
      <c r="M46" s="454"/>
      <c r="N46" s="60"/>
      <c r="O46" s="60"/>
      <c r="P46" s="40" t="s">
        <v>40</v>
      </c>
      <c r="Q46" s="61"/>
      <c r="R46" s="328" t="s">
        <v>41</v>
      </c>
      <c r="S46" s="329"/>
      <c r="T46" s="329"/>
      <c r="U46" s="329"/>
      <c r="V46" s="329"/>
      <c r="W46" s="329"/>
      <c r="X46" s="329"/>
      <c r="Y46" s="329"/>
      <c r="Z46" s="330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91</v>
      </c>
      <c r="E47" s="62"/>
      <c r="F47" s="408" t="s">
        <v>94</v>
      </c>
      <c r="G47" s="409"/>
      <c r="H47" s="409"/>
      <c r="I47" s="409"/>
      <c r="J47" s="409"/>
      <c r="K47" s="409"/>
      <c r="L47" s="409"/>
      <c r="M47" s="410"/>
      <c r="N47" s="58"/>
      <c r="O47" s="58"/>
      <c r="P47" s="64" t="s">
        <v>111</v>
      </c>
      <c r="Q47" s="63"/>
      <c r="R47" s="392" t="s">
        <v>112</v>
      </c>
      <c r="S47" s="393"/>
      <c r="T47" s="393"/>
      <c r="U47" s="393"/>
      <c r="V47" s="393"/>
      <c r="W47" s="393"/>
      <c r="X47" s="393"/>
      <c r="Y47" s="393"/>
      <c r="Z47" s="394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74</v>
      </c>
      <c r="E48" s="58"/>
      <c r="F48" s="449" t="s">
        <v>75</v>
      </c>
      <c r="G48" s="450"/>
      <c r="H48" s="450"/>
      <c r="I48" s="450"/>
      <c r="J48" s="450"/>
      <c r="K48" s="450"/>
      <c r="L48" s="450"/>
      <c r="M48" s="451"/>
      <c r="N48" s="62"/>
      <c r="O48" s="62"/>
      <c r="P48" s="66" t="s">
        <v>120</v>
      </c>
      <c r="Q48" s="63"/>
      <c r="R48" s="424" t="s">
        <v>147</v>
      </c>
      <c r="S48" s="425"/>
      <c r="T48" s="425"/>
      <c r="U48" s="425"/>
      <c r="V48" s="425"/>
      <c r="W48" s="425"/>
      <c r="X48" s="425"/>
      <c r="Y48" s="425"/>
      <c r="Z48" s="426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93</v>
      </c>
      <c r="E49" s="65"/>
      <c r="F49" s="418" t="s">
        <v>95</v>
      </c>
      <c r="G49" s="419"/>
      <c r="H49" s="419"/>
      <c r="I49" s="419"/>
      <c r="J49" s="419"/>
      <c r="K49" s="419"/>
      <c r="L49" s="419"/>
      <c r="M49" s="420"/>
      <c r="N49" s="62"/>
      <c r="O49" s="62"/>
      <c r="P49" s="297" t="s">
        <v>148</v>
      </c>
      <c r="Q49" s="63"/>
      <c r="R49" s="389" t="s">
        <v>149</v>
      </c>
      <c r="S49" s="390"/>
      <c r="T49" s="390"/>
      <c r="U49" s="390"/>
      <c r="V49" s="390"/>
      <c r="W49" s="390"/>
      <c r="X49" s="390"/>
      <c r="Y49" s="390"/>
      <c r="Z49" s="391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36" t="s">
        <v>81</v>
      </c>
      <c r="E50" s="58"/>
      <c r="F50" s="427" t="s">
        <v>82</v>
      </c>
      <c r="G50" s="428"/>
      <c r="H50" s="428"/>
      <c r="I50" s="428"/>
      <c r="J50" s="428"/>
      <c r="K50" s="428"/>
      <c r="L50" s="428"/>
      <c r="M50" s="429"/>
      <c r="N50" s="430" t="s">
        <v>92</v>
      </c>
      <c r="O50" s="430"/>
      <c r="P50" s="430"/>
      <c r="Q50" s="430"/>
      <c r="R50" s="431" t="s">
        <v>96</v>
      </c>
      <c r="S50" s="432"/>
      <c r="T50" s="432"/>
      <c r="U50" s="432"/>
      <c r="V50" s="432"/>
      <c r="W50" s="432"/>
      <c r="X50" s="432"/>
      <c r="Y50" s="432"/>
      <c r="Z50" s="433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241" customFormat="1" ht="1.5" customHeight="1" thickBot="1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401" t="s">
        <v>150</v>
      </c>
      <c r="C54" s="402"/>
      <c r="D54" s="402"/>
      <c r="E54" s="402"/>
      <c r="F54" s="402"/>
      <c r="G54" s="402"/>
      <c r="H54" s="402"/>
      <c r="I54" s="402"/>
      <c r="J54" s="402"/>
      <c r="K54" s="403"/>
      <c r="L54" s="80"/>
      <c r="M54" s="81"/>
      <c r="N54" s="81"/>
      <c r="O54" s="82"/>
      <c r="P54" s="81"/>
      <c r="Q54" s="81"/>
      <c r="R54" s="411" t="s">
        <v>42</v>
      </c>
      <c r="S54" s="411"/>
      <c r="T54" s="411"/>
      <c r="U54" s="411"/>
      <c r="V54" s="411"/>
      <c r="W54" s="411"/>
      <c r="X54" s="411"/>
      <c r="Y54" s="411"/>
      <c r="Z54" s="411"/>
      <c r="AA54" s="81"/>
      <c r="AB54" s="81"/>
      <c r="AC54" s="83"/>
      <c r="AD54" s="77"/>
    </row>
    <row r="55" spans="1:30" s="76" customFormat="1" ht="9.75" customHeight="1" thickBo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>
        <f>G75/G73</f>
        <v>0</v>
      </c>
      <c r="E56" s="96"/>
      <c r="F56" s="97"/>
      <c r="G56" s="98" t="s">
        <v>121</v>
      </c>
      <c r="H56" s="98" t="s">
        <v>151</v>
      </c>
      <c r="I56" s="78"/>
      <c r="J56" s="96"/>
      <c r="K56" s="79"/>
      <c r="L56" s="81"/>
      <c r="M56" s="80"/>
      <c r="N56" s="99"/>
      <c r="O56" s="100"/>
      <c r="P56" s="99"/>
      <c r="Q56" s="81"/>
      <c r="R56" s="298" t="s">
        <v>43</v>
      </c>
      <c r="S56" s="299" t="s">
        <v>44</v>
      </c>
      <c r="T56" s="300"/>
      <c r="U56" s="299" t="s">
        <v>45</v>
      </c>
      <c r="V56" s="301" t="s">
        <v>46</v>
      </c>
      <c r="W56" s="299" t="s">
        <v>47</v>
      </c>
      <c r="X56" s="299" t="s">
        <v>48</v>
      </c>
      <c r="Y56" s="300"/>
      <c r="Z56" s="299" t="s">
        <v>49</v>
      </c>
      <c r="AA56" s="301" t="s">
        <v>50</v>
      </c>
      <c r="AB56" s="302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97</v>
      </c>
      <c r="G57" s="103">
        <v>2</v>
      </c>
      <c r="H57" s="103">
        <v>2</v>
      </c>
      <c r="I57" s="104"/>
      <c r="J57" s="101"/>
      <c r="K57" s="105"/>
      <c r="L57" s="106"/>
      <c r="M57" s="81"/>
      <c r="N57" s="107"/>
      <c r="O57" s="108"/>
      <c r="P57" s="107"/>
      <c r="Q57" s="107" t="s">
        <v>72</v>
      </c>
      <c r="R57" s="303">
        <v>12</v>
      </c>
      <c r="S57" s="109" t="s">
        <v>52</v>
      </c>
      <c r="T57" s="97"/>
      <c r="U57" s="109" t="s">
        <v>53</v>
      </c>
      <c r="V57" s="110" t="s">
        <v>53</v>
      </c>
      <c r="W57" s="109" t="s">
        <v>53</v>
      </c>
      <c r="X57" s="109" t="s">
        <v>53</v>
      </c>
      <c r="Y57" s="97"/>
      <c r="Z57" s="109" t="s">
        <v>53</v>
      </c>
      <c r="AA57" s="110">
        <v>1</v>
      </c>
      <c r="AB57" s="304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19" t="s">
        <v>86</v>
      </c>
      <c r="G58" s="111">
        <v>5</v>
      </c>
      <c r="H58" s="111">
        <v>5</v>
      </c>
      <c r="I58" s="104"/>
      <c r="J58" s="101"/>
      <c r="K58" s="105"/>
      <c r="L58" s="106"/>
      <c r="M58" s="106"/>
      <c r="N58" s="107"/>
      <c r="O58" s="108"/>
      <c r="P58" s="107"/>
      <c r="Q58" s="107" t="s">
        <v>73</v>
      </c>
      <c r="R58" s="305">
        <v>150</v>
      </c>
      <c r="S58" s="112" t="s">
        <v>54</v>
      </c>
      <c r="T58" s="97"/>
      <c r="U58" s="112" t="s">
        <v>65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306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125" t="s">
        <v>80</v>
      </c>
      <c r="G59" s="114">
        <v>1.5</v>
      </c>
      <c r="H59" s="114">
        <v>1.5</v>
      </c>
      <c r="I59" s="115"/>
      <c r="J59" s="101"/>
      <c r="K59" s="116"/>
      <c r="L59" s="117"/>
      <c r="M59" s="106"/>
      <c r="N59" s="118"/>
      <c r="O59" s="108"/>
      <c r="P59" s="118"/>
      <c r="Q59" s="118" t="s">
        <v>83</v>
      </c>
      <c r="R59" s="305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306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31" t="s">
        <v>98</v>
      </c>
      <c r="G60" s="120">
        <v>1</v>
      </c>
      <c r="H60" s="120">
        <v>1</v>
      </c>
      <c r="I60" s="121"/>
      <c r="J60" s="101"/>
      <c r="K60" s="122"/>
      <c r="L60" s="123"/>
      <c r="M60" s="117"/>
      <c r="N60" s="124"/>
      <c r="O60" s="108"/>
      <c r="P60" s="124"/>
      <c r="Q60" s="124" t="s">
        <v>122</v>
      </c>
      <c r="R60" s="307">
        <v>150</v>
      </c>
      <c r="S60" s="113" t="s">
        <v>54</v>
      </c>
      <c r="T60" s="97"/>
      <c r="U60" s="112" t="s">
        <v>65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306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38" t="s">
        <v>89</v>
      </c>
      <c r="G61" s="126">
        <v>22</v>
      </c>
      <c r="H61" s="126">
        <v>22</v>
      </c>
      <c r="I61" s="127"/>
      <c r="J61" s="101"/>
      <c r="K61" s="128"/>
      <c r="L61" s="129"/>
      <c r="M61" s="129"/>
      <c r="N61" s="99"/>
      <c r="O61" s="108"/>
      <c r="P61" s="99"/>
      <c r="Q61" s="130" t="s">
        <v>80</v>
      </c>
      <c r="R61" s="305">
        <v>100</v>
      </c>
      <c r="S61" s="112" t="s">
        <v>54</v>
      </c>
      <c r="T61" s="97"/>
      <c r="U61" s="112" t="s">
        <v>65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306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45" t="s">
        <v>99</v>
      </c>
      <c r="G62" s="132">
        <v>8</v>
      </c>
      <c r="H62" s="132">
        <v>8</v>
      </c>
      <c r="I62" s="133"/>
      <c r="J62" s="101"/>
      <c r="K62" s="134"/>
      <c r="L62" s="135"/>
      <c r="M62" s="135"/>
      <c r="N62" s="136"/>
      <c r="O62" s="108"/>
      <c r="P62" s="136"/>
      <c r="Q62" s="137" t="s">
        <v>98</v>
      </c>
      <c r="R62" s="305">
        <v>20</v>
      </c>
      <c r="S62" s="112" t="s">
        <v>54</v>
      </c>
      <c r="T62" s="97"/>
      <c r="U62" s="112" t="s">
        <v>65</v>
      </c>
      <c r="V62" s="113" t="s">
        <v>53</v>
      </c>
      <c r="W62" s="112">
        <v>4</v>
      </c>
      <c r="X62" s="112">
        <v>1</v>
      </c>
      <c r="Y62" s="97"/>
      <c r="Z62" s="144" t="s">
        <v>53</v>
      </c>
      <c r="AA62" s="113">
        <v>1</v>
      </c>
      <c r="AB62" s="306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52" t="s">
        <v>100</v>
      </c>
      <c r="G63" s="139">
        <v>10</v>
      </c>
      <c r="H63" s="139">
        <v>10</v>
      </c>
      <c r="I63" s="140"/>
      <c r="J63" s="101"/>
      <c r="K63" s="141"/>
      <c r="L63" s="142"/>
      <c r="M63" s="135"/>
      <c r="N63" s="99"/>
      <c r="O63" s="108"/>
      <c r="P63" s="99"/>
      <c r="Q63" s="143" t="s">
        <v>89</v>
      </c>
      <c r="R63" s="305">
        <v>20</v>
      </c>
      <c r="S63" s="112" t="s">
        <v>54</v>
      </c>
      <c r="T63" s="97"/>
      <c r="U63" s="112" t="s">
        <v>65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306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54" t="s">
        <v>101</v>
      </c>
      <c r="G64" s="146">
        <v>10</v>
      </c>
      <c r="H64" s="146">
        <v>10</v>
      </c>
      <c r="I64" s="147"/>
      <c r="J64" s="101"/>
      <c r="K64" s="148"/>
      <c r="L64" s="149"/>
      <c r="M64" s="142"/>
      <c r="N64" s="150"/>
      <c r="O64" s="108"/>
      <c r="P64" s="150"/>
      <c r="Q64" s="151" t="s">
        <v>99</v>
      </c>
      <c r="R64" s="305">
        <v>60</v>
      </c>
      <c r="S64" s="112" t="s">
        <v>54</v>
      </c>
      <c r="T64" s="97"/>
      <c r="U64" s="112" t="s">
        <v>65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306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9" t="s">
        <v>123</v>
      </c>
      <c r="G65" s="153">
        <v>18</v>
      </c>
      <c r="H65" s="153">
        <v>18</v>
      </c>
      <c r="I65" s="121"/>
      <c r="J65" s="101"/>
      <c r="K65" s="122"/>
      <c r="L65" s="123"/>
      <c r="M65" s="149"/>
      <c r="N65" s="151"/>
      <c r="O65" s="108"/>
      <c r="P65" s="151"/>
      <c r="Q65" s="150" t="s">
        <v>100</v>
      </c>
      <c r="R65" s="305">
        <v>20</v>
      </c>
      <c r="S65" s="112" t="s">
        <v>54</v>
      </c>
      <c r="T65" s="97"/>
      <c r="U65" s="112" t="s">
        <v>65</v>
      </c>
      <c r="V65" s="113" t="s">
        <v>53</v>
      </c>
      <c r="W65" s="112">
        <v>4</v>
      </c>
      <c r="X65" s="112">
        <v>1</v>
      </c>
      <c r="Y65" s="97"/>
      <c r="Z65" s="112"/>
      <c r="AA65" s="113">
        <v>1</v>
      </c>
      <c r="AB65" s="306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61" t="s">
        <v>124</v>
      </c>
      <c r="G66" s="155">
        <v>16</v>
      </c>
      <c r="H66" s="155">
        <v>16</v>
      </c>
      <c r="I66" s="156"/>
      <c r="J66" s="101"/>
      <c r="K66" s="157"/>
      <c r="L66" s="158"/>
      <c r="M66" s="123"/>
      <c r="N66" s="143"/>
      <c r="O66" s="108"/>
      <c r="P66" s="143"/>
      <c r="Q66" s="136" t="s">
        <v>101</v>
      </c>
      <c r="R66" s="305">
        <v>40</v>
      </c>
      <c r="S66" s="112" t="s">
        <v>54</v>
      </c>
      <c r="T66" s="97"/>
      <c r="U66" s="112" t="s">
        <v>65</v>
      </c>
      <c r="V66" s="113" t="s">
        <v>53</v>
      </c>
      <c r="W66" s="112">
        <v>4</v>
      </c>
      <c r="X66" s="144">
        <v>1</v>
      </c>
      <c r="Y66" s="97"/>
      <c r="Z66" s="112" t="s">
        <v>53</v>
      </c>
      <c r="AA66" s="113">
        <v>1</v>
      </c>
      <c r="AB66" s="308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309" t="s">
        <v>152</v>
      </c>
      <c r="G67" s="155">
        <v>2</v>
      </c>
      <c r="H67" s="155">
        <v>2</v>
      </c>
      <c r="I67" s="156"/>
      <c r="J67" s="101"/>
      <c r="K67" s="157"/>
      <c r="L67" s="158"/>
      <c r="M67" s="123"/>
      <c r="N67" s="143"/>
      <c r="O67" s="108"/>
      <c r="P67" s="143"/>
      <c r="Q67" s="160" t="s">
        <v>123</v>
      </c>
      <c r="R67" s="305">
        <v>20</v>
      </c>
      <c r="S67" s="112" t="s">
        <v>54</v>
      </c>
      <c r="T67" s="97"/>
      <c r="U67" s="112" t="s">
        <v>65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308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6" t="s">
        <v>102</v>
      </c>
      <c r="G68" s="139">
        <v>2</v>
      </c>
      <c r="H68" s="139">
        <v>2</v>
      </c>
      <c r="I68" s="162"/>
      <c r="J68" s="101"/>
      <c r="K68" s="163"/>
      <c r="L68" s="164"/>
      <c r="M68" s="106"/>
      <c r="N68" s="130"/>
      <c r="O68" s="108"/>
      <c r="P68" s="130"/>
      <c r="Q68" s="165" t="s">
        <v>124</v>
      </c>
      <c r="R68" s="305">
        <v>40</v>
      </c>
      <c r="S68" s="112" t="s">
        <v>54</v>
      </c>
      <c r="T68" s="97"/>
      <c r="U68" s="112" t="s">
        <v>65</v>
      </c>
      <c r="V68" s="113" t="s">
        <v>53</v>
      </c>
      <c r="W68" s="112">
        <v>4</v>
      </c>
      <c r="X68" s="144">
        <v>1</v>
      </c>
      <c r="Y68" s="97"/>
      <c r="Z68" s="112" t="s">
        <v>53</v>
      </c>
      <c r="AA68" s="113">
        <v>1</v>
      </c>
      <c r="AB68" s="308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66"/>
      <c r="G69" s="167"/>
      <c r="H69" s="167"/>
      <c r="I69" s="162"/>
      <c r="J69" s="101"/>
      <c r="K69" s="163"/>
      <c r="L69" s="164"/>
      <c r="M69" s="106"/>
      <c r="N69" s="99"/>
      <c r="O69" s="108"/>
      <c r="P69" s="99"/>
      <c r="Q69" s="168" t="s">
        <v>102</v>
      </c>
      <c r="R69" s="305">
        <v>20</v>
      </c>
      <c r="S69" s="112" t="s">
        <v>54</v>
      </c>
      <c r="T69" s="97"/>
      <c r="U69" s="112" t="s">
        <v>65</v>
      </c>
      <c r="V69" s="113" t="s">
        <v>53</v>
      </c>
      <c r="W69" s="112">
        <v>4</v>
      </c>
      <c r="X69" s="144">
        <v>1</v>
      </c>
      <c r="Y69" s="97"/>
      <c r="Z69" s="112" t="s">
        <v>53</v>
      </c>
      <c r="AA69" s="113">
        <v>1</v>
      </c>
      <c r="AB69" s="308">
        <v>1</v>
      </c>
      <c r="AC69" s="93"/>
      <c r="AD69" s="77"/>
    </row>
    <row r="70" spans="1:30" s="76" customFormat="1" ht="9.75" customHeight="1" thickBot="1">
      <c r="A70" s="169"/>
      <c r="B70" s="170"/>
      <c r="C70" s="171"/>
      <c r="D70" s="171"/>
      <c r="E70" s="171"/>
      <c r="F70" s="87"/>
      <c r="G70" s="172"/>
      <c r="H70" s="87"/>
      <c r="I70" s="87"/>
      <c r="J70" s="171"/>
      <c r="K70" s="88"/>
      <c r="L70" s="164"/>
      <c r="M70" s="80"/>
      <c r="N70" s="151"/>
      <c r="O70" s="173"/>
      <c r="P70" s="151"/>
      <c r="Q70" s="310" t="s">
        <v>152</v>
      </c>
      <c r="R70" s="311">
        <v>40</v>
      </c>
      <c r="S70" s="312" t="s">
        <v>54</v>
      </c>
      <c r="T70" s="313"/>
      <c r="U70" s="312" t="s">
        <v>65</v>
      </c>
      <c r="V70" s="314" t="s">
        <v>53</v>
      </c>
      <c r="W70" s="312">
        <v>4</v>
      </c>
      <c r="X70" s="315">
        <v>1</v>
      </c>
      <c r="Y70" s="313"/>
      <c r="Z70" s="312" t="s">
        <v>53</v>
      </c>
      <c r="AA70" s="314">
        <v>1</v>
      </c>
      <c r="AB70" s="316">
        <v>1</v>
      </c>
      <c r="AC70" s="93"/>
      <c r="AD70" s="169"/>
    </row>
    <row r="71" spans="1:30" s="180" customFormat="1" ht="9.75" customHeight="1">
      <c r="A71" s="174"/>
      <c r="B71" s="478" t="s">
        <v>153</v>
      </c>
      <c r="C71" s="479"/>
      <c r="D71" s="479"/>
      <c r="E71" s="479"/>
      <c r="F71" s="480"/>
      <c r="G71" s="177">
        <v>2</v>
      </c>
      <c r="H71" s="87" t="s">
        <v>121</v>
      </c>
      <c r="I71" s="87"/>
      <c r="J71" s="87"/>
      <c r="K71" s="88"/>
      <c r="L71" s="164"/>
      <c r="M71" s="80"/>
      <c r="N71" s="81"/>
      <c r="O71" s="178"/>
      <c r="P71" s="81"/>
      <c r="Q71" s="81"/>
      <c r="R71" s="82"/>
      <c r="S71" s="82"/>
      <c r="T71" s="178"/>
      <c r="U71" s="82"/>
      <c r="V71" s="82"/>
      <c r="W71" s="82"/>
      <c r="X71" s="82"/>
      <c r="Y71" s="178"/>
      <c r="Z71" s="82"/>
      <c r="AA71" s="82"/>
      <c r="AB71" s="82"/>
      <c r="AC71" s="179"/>
      <c r="AD71" s="174"/>
    </row>
    <row r="72" spans="1:30" s="180" customFormat="1" ht="9.75" customHeight="1">
      <c r="A72" s="174"/>
      <c r="B72" s="95"/>
      <c r="C72" s="87"/>
      <c r="D72" s="87"/>
      <c r="E72" s="87"/>
      <c r="F72" s="181"/>
      <c r="G72" s="182"/>
      <c r="H72" s="183">
        <f>SUM(H57:H71)</f>
        <v>97.5</v>
      </c>
      <c r="I72" s="181"/>
      <c r="J72" s="87"/>
      <c r="K72" s="184"/>
      <c r="L72" s="80"/>
      <c r="M72" s="81"/>
      <c r="N72" s="81"/>
      <c r="O72" s="178"/>
      <c r="P72" s="80"/>
      <c r="Q72" s="80"/>
      <c r="R72" s="317" t="s">
        <v>43</v>
      </c>
      <c r="S72" s="178" t="s">
        <v>55</v>
      </c>
      <c r="T72" s="178"/>
      <c r="U72" s="178"/>
      <c r="V72" s="317" t="s">
        <v>46</v>
      </c>
      <c r="W72" s="178" t="s">
        <v>56</v>
      </c>
      <c r="X72" s="178"/>
      <c r="Y72" s="178"/>
      <c r="Z72" s="317" t="s">
        <v>49</v>
      </c>
      <c r="AA72" s="178" t="s">
        <v>57</v>
      </c>
      <c r="AB72" s="178"/>
      <c r="AC72" s="93"/>
      <c r="AD72" s="174"/>
    </row>
    <row r="73" spans="1:31" s="76" customFormat="1" ht="9.75" customHeight="1">
      <c r="A73" s="174"/>
      <c r="B73" s="478" t="s">
        <v>154</v>
      </c>
      <c r="C73" s="479"/>
      <c r="D73" s="479"/>
      <c r="E73" s="479"/>
      <c r="F73" s="480"/>
      <c r="G73" s="177">
        <v>15</v>
      </c>
      <c r="H73" s="318" t="s">
        <v>121</v>
      </c>
      <c r="I73" s="87"/>
      <c r="J73" s="87"/>
      <c r="K73" s="88"/>
      <c r="L73" s="80"/>
      <c r="M73" s="80"/>
      <c r="N73" s="80"/>
      <c r="O73" s="178"/>
      <c r="P73" s="80"/>
      <c r="Q73" s="80"/>
      <c r="R73" s="317" t="s">
        <v>44</v>
      </c>
      <c r="S73" s="178" t="s">
        <v>58</v>
      </c>
      <c r="T73" s="178"/>
      <c r="U73" s="178"/>
      <c r="V73" s="317" t="s">
        <v>47</v>
      </c>
      <c r="W73" s="178" t="s">
        <v>59</v>
      </c>
      <c r="X73" s="178"/>
      <c r="Y73" s="178"/>
      <c r="Z73" s="317" t="s">
        <v>50</v>
      </c>
      <c r="AA73" s="178" t="s">
        <v>60</v>
      </c>
      <c r="AB73" s="178"/>
      <c r="AC73" s="93"/>
      <c r="AD73" s="174"/>
      <c r="AE73" s="185"/>
    </row>
    <row r="74" spans="1:31" s="76" customFormat="1" ht="9.75" customHeight="1">
      <c r="A74" s="200"/>
      <c r="B74" s="175"/>
      <c r="C74" s="201"/>
      <c r="D74" s="201"/>
      <c r="E74" s="201"/>
      <c r="F74" s="87"/>
      <c r="G74" s="78"/>
      <c r="H74" s="186"/>
      <c r="I74" s="87"/>
      <c r="J74" s="201"/>
      <c r="K74" s="88"/>
      <c r="L74" s="80"/>
      <c r="M74" s="80"/>
      <c r="N74" s="80"/>
      <c r="O74" s="202"/>
      <c r="P74" s="80"/>
      <c r="Q74" s="80"/>
      <c r="R74" s="317" t="s">
        <v>45</v>
      </c>
      <c r="S74" s="178" t="s">
        <v>61</v>
      </c>
      <c r="T74" s="202"/>
      <c r="U74" s="178"/>
      <c r="V74" s="317" t="s">
        <v>48</v>
      </c>
      <c r="W74" s="178" t="s">
        <v>62</v>
      </c>
      <c r="X74" s="178"/>
      <c r="Y74" s="202"/>
      <c r="Z74" s="317" t="s">
        <v>51</v>
      </c>
      <c r="AA74" s="178" t="s">
        <v>63</v>
      </c>
      <c r="AB74" s="178"/>
      <c r="AC74" s="93"/>
      <c r="AD74" s="200"/>
      <c r="AE74" s="187"/>
    </row>
    <row r="75" spans="1:31" s="76" customFormat="1" ht="9.75" customHeight="1">
      <c r="A75" s="174"/>
      <c r="B75" s="175"/>
      <c r="C75" s="201"/>
      <c r="D75" s="201"/>
      <c r="E75" s="201"/>
      <c r="F75" s="87"/>
      <c r="G75" s="87"/>
      <c r="H75" s="87"/>
      <c r="I75" s="87"/>
      <c r="J75" s="87"/>
      <c r="K75" s="88"/>
      <c r="L75" s="80"/>
      <c r="M75" s="80"/>
      <c r="N75" s="80"/>
      <c r="O75" s="178"/>
      <c r="P75" s="80"/>
      <c r="Q75" s="80"/>
      <c r="R75" s="82"/>
      <c r="S75" s="178"/>
      <c r="T75" s="178"/>
      <c r="U75" s="178"/>
      <c r="V75" s="82"/>
      <c r="W75" s="178"/>
      <c r="X75" s="178"/>
      <c r="Y75" s="178"/>
      <c r="Z75" s="82"/>
      <c r="AA75" s="178"/>
      <c r="AB75" s="178"/>
      <c r="AC75" s="93"/>
      <c r="AD75" s="174"/>
      <c r="AE75" s="187"/>
    </row>
    <row r="76" spans="1:31" s="76" customFormat="1" ht="9.75" customHeight="1">
      <c r="A76" s="188"/>
      <c r="B76" s="175"/>
      <c r="C76" s="176"/>
      <c r="D76" s="176"/>
      <c r="E76" s="176"/>
      <c r="F76" s="176"/>
      <c r="G76" s="189"/>
      <c r="H76" s="186"/>
      <c r="I76" s="87"/>
      <c r="J76" s="176"/>
      <c r="K76" s="88"/>
      <c r="L76" s="80"/>
      <c r="M76" s="80"/>
      <c r="N76" s="80"/>
      <c r="O76" s="190"/>
      <c r="P76" s="80"/>
      <c r="Q76" s="80"/>
      <c r="R76" s="481" t="s">
        <v>64</v>
      </c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179"/>
      <c r="AD76" s="188"/>
      <c r="AE76" s="187"/>
    </row>
    <row r="77" spans="1:30" s="76" customFormat="1" ht="9.75" customHeight="1">
      <c r="A77" s="188"/>
      <c r="B77" s="175"/>
      <c r="C77" s="176"/>
      <c r="D77" s="176"/>
      <c r="E77" s="176"/>
      <c r="F77" s="189"/>
      <c r="G77" s="186"/>
      <c r="H77" s="240"/>
      <c r="I77" s="87"/>
      <c r="J77" s="176"/>
      <c r="K77" s="88"/>
      <c r="L77" s="191"/>
      <c r="M77" s="191"/>
      <c r="N77" s="80"/>
      <c r="O77" s="190"/>
      <c r="P77" s="80"/>
      <c r="Q77" s="80"/>
      <c r="R77" s="82"/>
      <c r="S77" s="82"/>
      <c r="T77" s="190"/>
      <c r="U77" s="82"/>
      <c r="V77" s="82"/>
      <c r="W77" s="82"/>
      <c r="X77" s="82"/>
      <c r="Y77" s="190"/>
      <c r="Z77" s="82"/>
      <c r="AA77" s="82"/>
      <c r="AB77" s="82"/>
      <c r="AC77" s="179"/>
      <c r="AD77" s="188"/>
    </row>
    <row r="78" spans="1:30" s="76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44" customFormat="1" ht="1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s="50" customFormat="1" ht="12.75">
      <c r="A80" s="199"/>
      <c r="C80" s="199"/>
      <c r="D80" s="199"/>
      <c r="E80" s="199"/>
      <c r="F80" s="199"/>
      <c r="G80" s="199"/>
      <c r="J80" s="199"/>
      <c r="O80" s="199"/>
      <c r="T80" s="199"/>
      <c r="Y80" s="199"/>
      <c r="AD80" s="199"/>
    </row>
    <row r="81" spans="16:24" s="319" customFormat="1" ht="12">
      <c r="P81" s="320"/>
      <c r="Q81" s="320"/>
      <c r="R81" s="320"/>
      <c r="S81" s="320"/>
      <c r="U81" s="320"/>
      <c r="V81" s="320"/>
      <c r="W81" s="320"/>
      <c r="X81" s="320"/>
    </row>
    <row r="82" spans="16:24" s="319" customFormat="1" ht="12">
      <c r="P82" s="320"/>
      <c r="Q82" s="320"/>
      <c r="R82" s="320"/>
      <c r="S82" s="320"/>
      <c r="U82" s="320"/>
      <c r="V82" s="320"/>
      <c r="W82" s="320"/>
      <c r="X82" s="320"/>
    </row>
    <row r="83" spans="16:24" s="319" customFormat="1" ht="12">
      <c r="P83" s="320"/>
      <c r="Q83" s="320"/>
      <c r="R83" s="320"/>
      <c r="S83" s="320"/>
      <c r="U83" s="320"/>
      <c r="V83" s="320"/>
      <c r="W83" s="320"/>
      <c r="X83" s="320"/>
    </row>
    <row r="84" spans="16:24" s="319" customFormat="1" ht="12">
      <c r="P84" s="320"/>
      <c r="Q84" s="320"/>
      <c r="R84" s="320"/>
      <c r="S84" s="320"/>
      <c r="U84" s="320"/>
      <c r="V84" s="320"/>
      <c r="W84" s="320"/>
      <c r="X84" s="320"/>
    </row>
    <row r="85" spans="16:24" s="319" customFormat="1" ht="12">
      <c r="P85" s="320"/>
      <c r="Q85" s="320"/>
      <c r="R85" s="320"/>
      <c r="S85" s="320"/>
      <c r="U85" s="320"/>
      <c r="V85" s="320"/>
      <c r="W85" s="320"/>
      <c r="X85" s="320"/>
    </row>
    <row r="86" spans="16:24" s="319" customFormat="1" ht="12">
      <c r="P86" s="320"/>
      <c r="Q86" s="320"/>
      <c r="R86" s="320"/>
      <c r="S86" s="320"/>
      <c r="U86" s="320"/>
      <c r="V86" s="320"/>
      <c r="W86" s="320"/>
      <c r="X86" s="320"/>
    </row>
    <row r="87" s="319" customFormat="1" ht="12"/>
    <row r="88" s="319" customFormat="1" ht="12"/>
    <row r="89" s="319" customFormat="1" ht="12"/>
    <row r="90" s="319" customFormat="1" ht="12"/>
    <row r="91" s="319" customFormat="1" ht="12"/>
    <row r="92" spans="1:30" ht="12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</row>
    <row r="93" spans="1:30" ht="12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</row>
    <row r="94" spans="1:30" ht="12">
      <c r="A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</row>
    <row r="95" spans="1:30" ht="12">
      <c r="A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D95" s="319"/>
    </row>
    <row r="96" spans="1:30" ht="12">
      <c r="A96" s="319"/>
      <c r="C96" s="319"/>
      <c r="D96" s="319"/>
      <c r="E96" s="319"/>
      <c r="F96" s="319"/>
      <c r="G96" s="319"/>
      <c r="J96" s="319"/>
      <c r="O96" s="319"/>
      <c r="T96" s="319"/>
      <c r="Y96" s="319"/>
      <c r="AD96" s="319"/>
    </row>
    <row r="97" spans="1:30" ht="12">
      <c r="A97" s="319"/>
      <c r="C97" s="319"/>
      <c r="D97" s="319"/>
      <c r="E97" s="319"/>
      <c r="F97" s="319"/>
      <c r="G97" s="319"/>
      <c r="J97" s="319"/>
      <c r="O97" s="319"/>
      <c r="T97" s="319"/>
      <c r="Y97" s="319"/>
      <c r="AD97" s="319"/>
    </row>
  </sheetData>
  <sheetProtection/>
  <mergeCells count="119">
    <mergeCell ref="B71:F71"/>
    <mergeCell ref="B73:F73"/>
    <mergeCell ref="R76:AB76"/>
    <mergeCell ref="K31:M33"/>
    <mergeCell ref="I32:I34"/>
    <mergeCell ref="N32:N34"/>
    <mergeCell ref="D34:D37"/>
    <mergeCell ref="I35:I37"/>
    <mergeCell ref="N35:N37"/>
    <mergeCell ref="F31:H33"/>
    <mergeCell ref="D5:AC5"/>
    <mergeCell ref="F11:I15"/>
    <mergeCell ref="F16:I16"/>
    <mergeCell ref="F17:I19"/>
    <mergeCell ref="Z19:AC20"/>
    <mergeCell ref="Z21:AC30"/>
    <mergeCell ref="F22:I23"/>
    <mergeCell ref="F24:I25"/>
    <mergeCell ref="H27:H30"/>
    <mergeCell ref="I27:I30"/>
    <mergeCell ref="F48:M48"/>
    <mergeCell ref="F46:M46"/>
    <mergeCell ref="G27:G30"/>
    <mergeCell ref="V27:V30"/>
    <mergeCell ref="K26:N26"/>
    <mergeCell ref="D9:D24"/>
    <mergeCell ref="D29:D31"/>
    <mergeCell ref="L34:L37"/>
    <mergeCell ref="L27:L30"/>
    <mergeCell ref="R44:Z44"/>
    <mergeCell ref="K34:K37"/>
    <mergeCell ref="F34:F37"/>
    <mergeCell ref="F44:M44"/>
    <mergeCell ref="N27:N30"/>
    <mergeCell ref="U31:X31"/>
    <mergeCell ref="P31:S31"/>
    <mergeCell ref="F20:I21"/>
    <mergeCell ref="F27:F30"/>
    <mergeCell ref="F26:I26"/>
    <mergeCell ref="G34:G37"/>
    <mergeCell ref="P32:S39"/>
    <mergeCell ref="P20:S21"/>
    <mergeCell ref="R27:R30"/>
    <mergeCell ref="R22:R25"/>
    <mergeCell ref="K22:K25"/>
    <mergeCell ref="M34:M37"/>
    <mergeCell ref="R54:Z54"/>
    <mergeCell ref="U32:X35"/>
    <mergeCell ref="K27:K30"/>
    <mergeCell ref="M27:M30"/>
    <mergeCell ref="F49:M49"/>
    <mergeCell ref="U36:X38"/>
    <mergeCell ref="R48:Z48"/>
    <mergeCell ref="F50:M50"/>
    <mergeCell ref="N50:Q50"/>
    <mergeCell ref="R50:Z50"/>
    <mergeCell ref="K11:K14"/>
    <mergeCell ref="N11:N14"/>
    <mergeCell ref="L11:L14"/>
    <mergeCell ref="P27:P30"/>
    <mergeCell ref="Q27:Q30"/>
    <mergeCell ref="B54:K54"/>
    <mergeCell ref="D32:D33"/>
    <mergeCell ref="D42:Z42"/>
    <mergeCell ref="F43:M43"/>
    <mergeCell ref="F47:M47"/>
    <mergeCell ref="P9:S10"/>
    <mergeCell ref="B2:B5"/>
    <mergeCell ref="F7:I7"/>
    <mergeCell ref="R49:Z49"/>
    <mergeCell ref="R47:Z47"/>
    <mergeCell ref="H34:H37"/>
    <mergeCell ref="Z7:AC7"/>
    <mergeCell ref="U7:X7"/>
    <mergeCell ref="L16:L19"/>
    <mergeCell ref="K7:N7"/>
    <mergeCell ref="P7:S7"/>
    <mergeCell ref="K20:N21"/>
    <mergeCell ref="Q22:Q25"/>
    <mergeCell ref="W22:W25"/>
    <mergeCell ref="V11:V14"/>
    <mergeCell ref="Q11:Q14"/>
    <mergeCell ref="M11:M14"/>
    <mergeCell ref="W11:W14"/>
    <mergeCell ref="V16:V19"/>
    <mergeCell ref="W16:W19"/>
    <mergeCell ref="U27:U30"/>
    <mergeCell ref="S27:S30"/>
    <mergeCell ref="W27:W30"/>
    <mergeCell ref="U26:X26"/>
    <mergeCell ref="V22:V25"/>
    <mergeCell ref="X27:X30"/>
    <mergeCell ref="M16:M19"/>
    <mergeCell ref="P16:S17"/>
    <mergeCell ref="R11:R14"/>
    <mergeCell ref="N22:N25"/>
    <mergeCell ref="S11:S14"/>
    <mergeCell ref="P26:S26"/>
    <mergeCell ref="P22:P25"/>
    <mergeCell ref="U16:U19"/>
    <mergeCell ref="N16:N19"/>
    <mergeCell ref="P15:S15"/>
    <mergeCell ref="X16:X19"/>
    <mergeCell ref="X22:X25"/>
    <mergeCell ref="X11:X14"/>
    <mergeCell ref="P11:P14"/>
    <mergeCell ref="U20:X21"/>
    <mergeCell ref="U22:U25"/>
    <mergeCell ref="S22:S25"/>
    <mergeCell ref="F45:M45"/>
    <mergeCell ref="R45:Z45"/>
    <mergeCell ref="R46:Z46"/>
    <mergeCell ref="U11:U14"/>
    <mergeCell ref="P18:S19"/>
    <mergeCell ref="L22:L25"/>
    <mergeCell ref="M22:M25"/>
    <mergeCell ref="K15:N15"/>
    <mergeCell ref="K16:K19"/>
    <mergeCell ref="U15:X1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62.140625" style="0" customWidth="1"/>
  </cols>
  <sheetData>
    <row r="1" spans="1:2" s="205" customFormat="1" ht="24.75" customHeight="1">
      <c r="A1" s="203"/>
      <c r="B1" s="204" t="s">
        <v>118</v>
      </c>
    </row>
    <row r="2" spans="1:2" s="205" customFormat="1" ht="24.75" customHeight="1">
      <c r="A2" s="203"/>
      <c r="B2" s="204" t="str">
        <f>Graphic!D2</f>
        <v>55th IEEE 802.15 WPAN MEETING</v>
      </c>
    </row>
    <row r="3" spans="1:2" s="205" customFormat="1" ht="24.75" customHeight="1">
      <c r="A3" s="203"/>
      <c r="B3" s="204" t="str">
        <f>Graphic!D3</f>
        <v>Hyatt Regency Dallas, DALLAS, TEXAS, USA</v>
      </c>
    </row>
    <row r="4" spans="1:2" s="205" customFormat="1" ht="24.75" customHeight="1">
      <c r="A4" s="203"/>
      <c r="B4" s="204" t="str">
        <f>Graphic!D4</f>
        <v>November 9-14, 2008</v>
      </c>
    </row>
    <row r="5" s="205" customFormat="1" ht="24.75" customHeight="1"/>
    <row r="6" spans="1:2" s="205" customFormat="1" ht="24.75" customHeight="1">
      <c r="A6" s="206" t="s">
        <v>114</v>
      </c>
      <c r="B6" s="206"/>
    </row>
    <row r="7" spans="1:2" s="205" customFormat="1" ht="24.75" customHeight="1">
      <c r="A7" s="203">
        <v>1</v>
      </c>
      <c r="B7" s="207" t="s">
        <v>115</v>
      </c>
    </row>
    <row r="8" spans="1:2" s="205" customFormat="1" ht="24.75" customHeight="1">
      <c r="A8" s="203"/>
      <c r="B8" s="208" t="s">
        <v>116</v>
      </c>
    </row>
    <row r="9" spans="1:2" s="205" customFormat="1" ht="24.75" customHeight="1">
      <c r="A9" s="203"/>
      <c r="B9" s="208" t="s">
        <v>117</v>
      </c>
    </row>
    <row r="10" spans="1:2" s="205" customFormat="1" ht="24.75" customHeight="1">
      <c r="A10" s="203">
        <v>2</v>
      </c>
      <c r="B10" s="207" t="s">
        <v>155</v>
      </c>
    </row>
    <row r="11" spans="1:2" s="205" customFormat="1" ht="24.75" customHeight="1">
      <c r="A11" s="209">
        <v>3</v>
      </c>
      <c r="B11" s="210" t="s">
        <v>156</v>
      </c>
    </row>
    <row r="12" s="205" customFormat="1" ht="24.75" customHeight="1"/>
    <row r="13" spans="1:2" s="205" customFormat="1" ht="19.5" customHeight="1">
      <c r="A13" s="203"/>
      <c r="B13" s="203"/>
    </row>
    <row r="14" spans="1:2" s="205" customFormat="1" ht="19.5" customHeight="1">
      <c r="A14" s="203"/>
      <c r="B14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130</v>
      </c>
      <c r="D7" s="213">
        <v>1</v>
      </c>
      <c r="E7" s="224">
        <f>TIME(13,30,0)</f>
        <v>0.5625</v>
      </c>
    </row>
    <row r="8" spans="1:5" s="217" customFormat="1" ht="19.5" customHeight="1">
      <c r="A8" s="222">
        <v>1.2</v>
      </c>
      <c r="B8" s="225" t="s">
        <v>105</v>
      </c>
      <c r="C8" s="215" t="s">
        <v>130</v>
      </c>
      <c r="D8" s="226">
        <v>2</v>
      </c>
      <c r="E8" s="224">
        <f aca="true" t="shared" si="0" ref="E8:E14">E7+TIME(0,D7,0)</f>
        <v>0.5631944444444444</v>
      </c>
    </row>
    <row r="9" spans="1:5" s="217" customFormat="1" ht="19.5" customHeight="1">
      <c r="A9" s="222">
        <v>1.3</v>
      </c>
      <c r="B9" s="225" t="s">
        <v>106</v>
      </c>
      <c r="C9" s="215" t="s">
        <v>130</v>
      </c>
      <c r="D9" s="213">
        <v>2</v>
      </c>
      <c r="E9" s="224">
        <f t="shared" si="0"/>
        <v>0.5645833333333333</v>
      </c>
    </row>
    <row r="10" spans="1:5" s="217" customFormat="1" ht="19.5" customHeight="1">
      <c r="A10" s="222"/>
      <c r="B10" s="225"/>
      <c r="C10" s="215"/>
      <c r="E10" s="224">
        <f t="shared" si="0"/>
        <v>0.5659722222222222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0.5659722222222222</v>
      </c>
    </row>
    <row r="12" spans="1:5" s="217" customFormat="1" ht="24" customHeight="1">
      <c r="A12" s="222">
        <v>2.1</v>
      </c>
      <c r="B12" s="225" t="s">
        <v>157</v>
      </c>
      <c r="C12" s="215" t="s">
        <v>158</v>
      </c>
      <c r="D12" s="213">
        <v>25</v>
      </c>
      <c r="E12" s="224">
        <f t="shared" si="0"/>
        <v>0.5659722222222222</v>
      </c>
    </row>
    <row r="13" spans="1:5" s="217" customFormat="1" ht="19.5" customHeight="1">
      <c r="A13" s="222">
        <v>2.2</v>
      </c>
      <c r="B13" s="225" t="s">
        <v>159</v>
      </c>
      <c r="C13" s="215" t="s">
        <v>160</v>
      </c>
      <c r="D13" s="213">
        <v>30</v>
      </c>
      <c r="E13" s="224">
        <f t="shared" si="0"/>
        <v>0.5833333333333334</v>
      </c>
    </row>
    <row r="14" spans="1:5" s="226" customFormat="1" ht="41.25" customHeight="1">
      <c r="A14" s="213">
        <v>2.3</v>
      </c>
      <c r="B14" s="228" t="s">
        <v>164</v>
      </c>
      <c r="C14" s="215" t="s">
        <v>168</v>
      </c>
      <c r="D14" s="213">
        <v>30</v>
      </c>
      <c r="E14" s="224">
        <f t="shared" si="0"/>
        <v>0.6041666666666667</v>
      </c>
    </row>
    <row r="15" spans="1:5" s="226" customFormat="1" ht="24.75" customHeight="1">
      <c r="A15" s="213">
        <v>2.4</v>
      </c>
      <c r="B15" s="228" t="s">
        <v>176</v>
      </c>
      <c r="C15" s="215" t="s">
        <v>177</v>
      </c>
      <c r="D15" s="213">
        <v>30</v>
      </c>
      <c r="E15" s="224">
        <f>E14+TIME(0,D14,0)</f>
        <v>0.6250000000000001</v>
      </c>
    </row>
    <row r="16" spans="1:5" s="226" customFormat="1" ht="19.5" customHeight="1">
      <c r="A16" s="226">
        <v>3</v>
      </c>
      <c r="B16" s="225" t="s">
        <v>119</v>
      </c>
      <c r="C16" s="230"/>
      <c r="D16" s="226">
        <v>30</v>
      </c>
      <c r="E16" s="224">
        <f>E15+TIME(0,D15,0)</f>
        <v>0.6458333333333335</v>
      </c>
    </row>
    <row r="17" spans="1:5" s="226" customFormat="1" ht="19.5" customHeight="1">
      <c r="A17" s="226">
        <v>4</v>
      </c>
      <c r="B17" s="225" t="s">
        <v>161</v>
      </c>
      <c r="C17" s="230"/>
      <c r="E17" s="231">
        <f>E16+TIME(0,D16,0)</f>
        <v>0.6666666666666669</v>
      </c>
    </row>
    <row r="18" spans="1:5" s="226" customFormat="1" ht="19.5" customHeight="1">
      <c r="A18" s="226">
        <v>4.1</v>
      </c>
      <c r="B18" s="225" t="s">
        <v>162</v>
      </c>
      <c r="C18" s="215" t="s">
        <v>131</v>
      </c>
      <c r="D18" s="226">
        <v>30</v>
      </c>
      <c r="E18" s="231">
        <f>E16+TIME(0,D16,0)</f>
        <v>0.6666666666666669</v>
      </c>
    </row>
    <row r="19" spans="2:5" s="226" customFormat="1" ht="19.5" customHeight="1">
      <c r="B19" s="225"/>
      <c r="C19" s="215"/>
      <c r="D19" s="226">
        <v>30</v>
      </c>
      <c r="E19" s="231">
        <f>E18+TIME(0,D18,0)</f>
        <v>0.6875000000000002</v>
      </c>
    </row>
    <row r="20" spans="2:5" s="226" customFormat="1" ht="19.5" customHeight="1">
      <c r="B20" s="225"/>
      <c r="C20" s="215"/>
      <c r="D20" s="226">
        <v>30</v>
      </c>
      <c r="E20" s="231">
        <f>E19+TIME(0,E19,0)</f>
        <v>0.6875000000000002</v>
      </c>
    </row>
    <row r="21" spans="2:5" s="226" customFormat="1" ht="19.5" customHeight="1">
      <c r="B21" s="225"/>
      <c r="C21" s="215"/>
      <c r="D21" s="226">
        <v>30</v>
      </c>
      <c r="E21" s="231">
        <f>E20+TIME(0,D20,0)</f>
        <v>0.7083333333333336</v>
      </c>
    </row>
    <row r="22" spans="1:5" s="226" customFormat="1" ht="19.5" customHeight="1">
      <c r="A22" s="226">
        <v>4.2</v>
      </c>
      <c r="B22" s="225"/>
      <c r="C22" s="230"/>
      <c r="D22" s="226">
        <v>30</v>
      </c>
      <c r="E22" s="231">
        <f>E21+TIME(0,D21,0)</f>
        <v>0.729166666666667</v>
      </c>
    </row>
    <row r="23" spans="2:5" s="226" customFormat="1" ht="19.5" customHeight="1">
      <c r="B23" s="225" t="s">
        <v>125</v>
      </c>
      <c r="C23" s="230"/>
      <c r="E23" s="224">
        <f>E22+TIME(0,D22,0)</f>
        <v>0.7500000000000003</v>
      </c>
    </row>
    <row r="24" spans="1:7" s="234" customFormat="1" ht="15.75">
      <c r="A24" s="232"/>
      <c r="B24" s="212"/>
      <c r="C24" s="233"/>
      <c r="D24" s="232"/>
      <c r="E24" s="232"/>
      <c r="F24" s="232"/>
      <c r="G24" s="232"/>
    </row>
    <row r="25" s="234" customFormat="1" ht="12.75"/>
    <row r="26" spans="2:3" s="234" customFormat="1" ht="12.75">
      <c r="B26" s="235"/>
      <c r="C26" s="236"/>
    </row>
    <row r="27" spans="2:3" s="234" customFormat="1" ht="12.75">
      <c r="B27" s="235"/>
      <c r="C27" s="236"/>
    </row>
    <row r="28" spans="2:3" s="234" customFormat="1" ht="12.75">
      <c r="B28" s="235"/>
      <c r="C28" s="236"/>
    </row>
    <row r="29" spans="2:3" s="234" customFormat="1" ht="12.75">
      <c r="B29" s="235"/>
      <c r="C29" s="236"/>
    </row>
    <row r="30" spans="2:3" s="234" customFormat="1" ht="12.75">
      <c r="B30" s="235"/>
      <c r="C30" s="236"/>
    </row>
    <row r="31" spans="2:3" s="234" customFormat="1" ht="12.75">
      <c r="B31" s="235"/>
      <c r="C31" s="236"/>
    </row>
    <row r="32" spans="2:3" s="234" customFormat="1" ht="12.75">
      <c r="B32" s="235"/>
      <c r="C32" s="236"/>
    </row>
    <row r="33" spans="2:3" s="234" customFormat="1" ht="12.75">
      <c r="B33" s="235"/>
      <c r="C33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4" width="9.140625" style="237" customWidth="1"/>
    <col min="5" max="5" width="13.421875" style="237" bestFit="1" customWidth="1"/>
    <col min="6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132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132</v>
      </c>
      <c r="D8" s="226">
        <v>2</v>
      </c>
      <c r="E8" s="224">
        <f aca="true" t="shared" si="0" ref="E8:E13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132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7" t="s">
        <v>163</v>
      </c>
      <c r="C12" s="215" t="s">
        <v>127</v>
      </c>
      <c r="D12" s="213">
        <v>25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7" t="s">
        <v>165</v>
      </c>
      <c r="C13" s="215"/>
      <c r="D13" s="213">
        <v>30</v>
      </c>
      <c r="E13" s="224">
        <f t="shared" si="0"/>
        <v>0.35416666666666663</v>
      </c>
    </row>
    <row r="14" spans="1:5" s="226" customFormat="1" ht="26.25" customHeight="1">
      <c r="A14" s="213">
        <v>2.3</v>
      </c>
      <c r="B14" s="228" t="s">
        <v>167</v>
      </c>
      <c r="C14" s="229" t="s">
        <v>175</v>
      </c>
      <c r="D14" s="213">
        <v>30</v>
      </c>
      <c r="E14" s="224">
        <f>E13+TIME(0,D13,0)</f>
        <v>0.37499999999999994</v>
      </c>
    </row>
    <row r="15" spans="1:5" s="226" customFormat="1" ht="26.25" customHeight="1">
      <c r="A15" s="213">
        <v>2.4</v>
      </c>
      <c r="B15" s="228" t="s">
        <v>173</v>
      </c>
      <c r="C15" s="229" t="s">
        <v>174</v>
      </c>
      <c r="D15" s="213">
        <v>30</v>
      </c>
      <c r="E15" s="224">
        <f>E14+TIME(0,D14,0)</f>
        <v>0.39583333333333326</v>
      </c>
    </row>
    <row r="16" spans="1:5" s="226" customFormat="1" ht="26.25" customHeight="1">
      <c r="A16" s="213"/>
      <c r="B16" s="225" t="s">
        <v>125</v>
      </c>
      <c r="C16" s="229"/>
      <c r="D16" s="213">
        <v>30</v>
      </c>
      <c r="E16" s="224">
        <f>E15+TIME(0,D15,0)</f>
        <v>0.4166666666666666</v>
      </c>
    </row>
    <row r="17" spans="2:5" s="226" customFormat="1" ht="19.5" customHeight="1">
      <c r="B17" s="225"/>
      <c r="C17" s="230"/>
      <c r="E17" s="224"/>
    </row>
    <row r="18" spans="1:7" s="234" customFormat="1" ht="15.75">
      <c r="A18" s="232"/>
      <c r="B18" s="212"/>
      <c r="C18" s="233"/>
      <c r="D18" s="232"/>
      <c r="E18" s="232"/>
      <c r="F18" s="232"/>
      <c r="G18" s="232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  <row r="26" spans="2:3" s="234" customFormat="1" ht="12.75">
      <c r="B26" s="235"/>
      <c r="C26" s="236"/>
    </row>
    <row r="27" spans="2:3" s="234" customFormat="1" ht="12.75">
      <c r="B27" s="235"/>
      <c r="C27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20.710937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104</v>
      </c>
      <c r="D7" s="213">
        <v>1</v>
      </c>
      <c r="E7" s="224">
        <f>TIME(10,30,0)</f>
        <v>0.4375</v>
      </c>
    </row>
    <row r="8" spans="1:5" s="217" customFormat="1" ht="19.5" customHeight="1">
      <c r="A8" s="222">
        <v>1.2</v>
      </c>
      <c r="B8" s="225" t="s">
        <v>105</v>
      </c>
      <c r="C8" s="215" t="s">
        <v>104</v>
      </c>
      <c r="D8" s="226">
        <v>2</v>
      </c>
      <c r="E8" s="224">
        <f aca="true" t="shared" si="0" ref="E8:E14">E7+TIME(0,D7,0)</f>
        <v>0.43819444444444444</v>
      </c>
    </row>
    <row r="9" spans="1:5" s="217" customFormat="1" ht="19.5" customHeight="1">
      <c r="A9" s="222"/>
      <c r="B9" s="225"/>
      <c r="C9" s="215"/>
      <c r="D9" s="213"/>
      <c r="E9" s="224"/>
    </row>
    <row r="10" spans="1:5" s="217" customFormat="1" ht="19.5" customHeight="1">
      <c r="A10" s="222"/>
      <c r="B10" s="225"/>
      <c r="C10" s="215"/>
      <c r="E10" s="224">
        <f>E8+TIME(0,D8,0)</f>
        <v>0.4395833333333333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0.4395833333333333</v>
      </c>
    </row>
    <row r="12" spans="1:5" s="217" customFormat="1" ht="24" customHeight="1">
      <c r="A12" s="222">
        <v>2.1</v>
      </c>
      <c r="B12" s="225" t="s">
        <v>166</v>
      </c>
      <c r="C12" s="215" t="s">
        <v>169</v>
      </c>
      <c r="D12" s="213">
        <v>27</v>
      </c>
      <c r="E12" s="224">
        <f t="shared" si="0"/>
        <v>0.4395833333333333</v>
      </c>
    </row>
    <row r="13" spans="1:5" s="217" customFormat="1" ht="19.5" customHeight="1">
      <c r="A13" s="222">
        <v>2.2</v>
      </c>
      <c r="B13" s="228" t="s">
        <v>170</v>
      </c>
      <c r="C13" s="229" t="s">
        <v>171</v>
      </c>
      <c r="D13" s="213">
        <v>30</v>
      </c>
      <c r="E13" s="224">
        <f t="shared" si="0"/>
        <v>0.4583333333333333</v>
      </c>
    </row>
    <row r="14" spans="1:5" s="226" customFormat="1" ht="26.25" customHeight="1">
      <c r="A14" s="213">
        <v>3</v>
      </c>
      <c r="B14" s="225"/>
      <c r="C14" s="215"/>
      <c r="D14" s="213">
        <v>30</v>
      </c>
      <c r="E14" s="224">
        <f t="shared" si="0"/>
        <v>0.47916666666666663</v>
      </c>
    </row>
    <row r="15" spans="2:5" s="226" customFormat="1" ht="19.5" customHeight="1">
      <c r="B15" s="225"/>
      <c r="C15" s="230"/>
      <c r="D15" s="226">
        <v>30</v>
      </c>
      <c r="E15" s="224">
        <f>E14+TIME(0,D14,0)</f>
        <v>0.49999999999999994</v>
      </c>
    </row>
    <row r="16" spans="1:7" s="234" customFormat="1" ht="18.75">
      <c r="A16" s="232"/>
      <c r="B16" s="225" t="s">
        <v>172</v>
      </c>
      <c r="C16" s="233"/>
      <c r="D16" s="232"/>
      <c r="E16" s="321">
        <f>E15+TIME(0,D15,0)</f>
        <v>0.5208333333333333</v>
      </c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2008-11-04T06:20:32Z</dcterms:modified>
  <cp:category/>
  <cp:version/>
  <cp:contentType/>
  <cp:contentStatus/>
</cp:coreProperties>
</file>