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50" activeTab="1"/>
  </bookViews>
  <sheets>
    <sheet name="IEEE_Cover" sheetId="1" r:id="rId1"/>
    <sheet name="Unresolved negative comments" sheetId="2" r:id="rId2"/>
    <sheet name="Voter summary" sheetId="3" r:id="rId3"/>
    <sheet name="Comments by ballot" sheetId="4" r:id="rId4"/>
  </sheets>
  <definedNames/>
  <calcPr fullCalcOnLoad="1"/>
</workbook>
</file>

<file path=xl/comments3.xml><?xml version="1.0" encoding="utf-8"?>
<comments xmlns="http://schemas.openxmlformats.org/spreadsheetml/2006/main">
  <authors>
    <author/>
  </authors>
  <commentList>
    <comment ref="B6" authorId="0">
      <text>
        <r>
          <rPr>
            <sz val="10"/>
            <rFont val="Arial"/>
            <family val="2"/>
          </rPr>
          <t>Abstin, lack of experience</t>
        </r>
      </text>
    </comment>
    <comment ref="B7" authorId="0">
      <text>
        <r>
          <rPr>
            <sz val="10"/>
            <rFont val="Arial"/>
            <family val="2"/>
          </rPr>
          <t>Disapprove with no comment does not count in total.</t>
        </r>
      </text>
    </comment>
  </commentList>
</comments>
</file>

<file path=xl/sharedStrings.xml><?xml version="1.0" encoding="utf-8"?>
<sst xmlns="http://schemas.openxmlformats.org/spreadsheetml/2006/main" count="456" uniqueCount="166">
  <si>
    <t>July 2008</t>
  </si>
  <si>
    <t>IEEE P802.15.3-08/0545r2</t>
  </si>
  <si>
    <t>IEEE P802.15</t>
  </si>
  <si>
    <t>Wireless Personal Area Networks</t>
  </si>
  <si>
    <t>Project</t>
  </si>
  <si>
    <t>IEEE P802.15 Working Group for Wireless Personal Area Networks (WPANs)</t>
  </si>
  <si>
    <t>Title</t>
  </si>
  <si>
    <t>802.15.3 Reaffirmation SB recirc 2 comments</t>
  </si>
  <si>
    <t>Date Submitted</t>
  </si>
  <si>
    <t>July, 2008</t>
  </si>
  <si>
    <t>Source</t>
  </si>
  <si>
    <t>James P. K. Gilb</t>
  </si>
  <si>
    <t>Voice: (858)-229-4822</t>
  </si>
  <si>
    <t>SiBEAM</t>
  </si>
  <si>
    <t>Fax: [ ]</t>
  </si>
  <si>
    <t>555 N. Mathilda, Suite 100</t>
  </si>
  <si>
    <t>E-mail: last name at ieee dot org</t>
  </si>
  <si>
    <t>Sunnyvale, CA 94085</t>
  </si>
  <si>
    <t>Re:</t>
  </si>
  <si>
    <t>Abstract</t>
  </si>
  <si>
    <t>Purpose</t>
  </si>
  <si>
    <t>[This document contains the comments and responses in the 802.15.3 reaffirmation sponsor ballot recirculation.]</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</si>
  <si>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</si>
  <si>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</si>
  <si>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</si>
  <si>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</si>
  <si>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</si>
  <si>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</si>
  <si>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</si>
  <si>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</si>
  <si>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</si>
  <si>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</si>
  <si>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</si>
  <si>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</si>
  <si>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</si>
  <si>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</si>
  <si>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</si>
  <si>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</si>
  <si>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</si>
  <si>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</si>
  <si>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</si>
  <si>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</si>
  <si>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</si>
  <si>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</si>
  <si>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</si>
  <si>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</si>
  <si>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</si>
  <si>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</si>
  <si>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</si>
  <si>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</si>
  <si>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Recirculation #2 unresolved negative comments</t>
  </si>
  <si>
    <t>11-Jun-2008 23:17:56 EDT</t>
  </si>
  <si>
    <t>Myles, Andrew</t>
  </si>
  <si>
    <t>andrew.myles@cisco.com</t>
  </si>
  <si>
    <t>+61 2 94407860</t>
  </si>
  <si>
    <t>Individual</t>
  </si>
  <si>
    <t>Producer</t>
  </si>
  <si>
    <t>Disapprove</t>
  </si>
  <si>
    <t>Cisco Systems, Inc.</t>
  </si>
  <si>
    <t>General</t>
  </si>
  <si>
    <t>My comment in the previous ballot was rejected by the WG. Unfortunately, their reponse did not deal with any of the issues raised in my comment. Therefore I have no choice but to maintain my negative vote with the same comment as in the last ballot</t>
  </si>
  <si>
    <t>Yes</t>
  </si>
  <si>
    <t>Withdraw 802.15.3</t>
  </si>
  <si>
    <t>Disagree</t>
  </si>
  <si>
    <t>Many of the members and contributors to 802.15.3c are a part of this sponsor ballot pool.  By voting yes on the sponsor ballot they are showing support for basing 802.15.3c on the 802.15.3 standard.  The 802.15.3 MAC has been independently implemented by at least three companies, two of which are offering it today commercially in products.</t>
  </si>
  <si>
    <t>Recirculation #1 unresolved negative comments</t>
  </si>
  <si>
    <t>04/09/2008 17:29:35 EDT</t>
  </si>
  <si>
    <t>Ecclesine, Peter</t>
  </si>
  <si>
    <t>petere@cisco.com</t>
  </si>
  <si>
    <t>408-527-0815</t>
  </si>
  <si>
    <t>General Interest</t>
  </si>
  <si>
    <t>Cisco Systems</t>
  </si>
  <si>
    <t>The IEEE Std 802.15.3b-2005 MAC is an improvement on the 802.15.3 MAC, and is available for modification supporting 60 GHz work. From the TG3b Overview:The IEEE 802.15 Part 15.3 MAC Amendment Task Group (TG3b) for Wireless Personal Area Networks (WPANs) is working on an amendment to 802.15.3 to improve implementation and interoprability of the MAC. This will include minor optimizations while preserving backward compatibility. In addition, this amendment will correct errors, clarify ambiguities, and add editorial clarifications.</t>
  </si>
  <si>
    <t>The 802.15.3 standard should be submitted for withdrawal.</t>
  </si>
  <si>
    <t>The reaffirmation applies to the 802.15.3 standard and the 802.15.3b amendment. 802.15.3c is an active amendment project that has significant interest (&gt; 100 attendees at the meetings).  Many of the 802.15.3c members have participated in this sponsor ballot and have voted yes, showing support for this standard.</t>
  </si>
  <si>
    <t>04/04/2008 17:08:01 EDT</t>
  </si>
  <si>
    <t>IEEE 802.6 DQDB failed in the market and was withdrawn.
IEEE 802.9 ISO-Ethernet failed in the market and was withdrawn.
IEEE 802.12 VG failed in the market and was withdrawn.
IEEE 802.15.3 High Rate WPANs failed in the market (especially the consumer multimedia industry).
Any new standard can incorporate by reference IEEE Std 802.15.3(tm)-2003.</t>
  </si>
  <si>
    <t>The standard should be submitted for withdrawal.</t>
  </si>
  <si>
    <t>If the standard is withdrawn, then it cannot be referenced by a new standard.  802.15.3c is an amendment which can only be created agains an existing standard.</t>
  </si>
  <si>
    <t>04/02/2008 22:29:36 EDT</t>
  </si>
  <si>
    <t>In the last Sponsor Ballot, I suggested that the 802.15.3 standard be withdrawn because it has not been used in the time since its ratification. My comment was "rejected" on the basis that the 802.15.3c group is using the 802.15.3
However, my comment dealt with this objection by noting the 802.15.3c group could proceed whether or not 802.15.3 was reaffirned. Indeed, 802.15.3c could operate more efficently if it was not constrained by the baggage in the 802.15.3 standard.
Unfortunately, the resolution to my comment completely ignored these aspects of my comment, thus avoiding the issue. I have no choice but the maintain my "no" vote based on my previus comment</t>
  </si>
  <si>
    <t>Same as comment ID 3884900023</t>
  </si>
  <si>
    <t>04/02/2008 13:51:13 EDT</t>
  </si>
  <si>
    <t>Whetten, Frank</t>
  </si>
  <si>
    <t>frank.l.whetten@boeing.com</t>
  </si>
  <si>
    <t>206-852-8914</t>
  </si>
  <si>
    <t>User</t>
  </si>
  <si>
    <t>Lack of significant market makes standard irrelevant. Future millimeter standards should not be bound to existing (unsuccessful) standards, but rather should have the flexibility to adopt approaches best suited for future technologies.</t>
  </si>
  <si>
    <t>Withdraw standard.</t>
  </si>
  <si>
    <t>04/02/2008 02:56:00 EDT</t>
  </si>
  <si>
    <t>Kays, Ruediger</t>
  </si>
  <si>
    <t>ruediger.kays@uni-dortmund.de</t>
  </si>
  <si>
    <t>+49 231 755 2100</t>
  </si>
  <si>
    <t>Academic</t>
  </si>
  <si>
    <t>Technische Universitaet Dortmund</t>
  </si>
  <si>
    <t>The Standard is obsolete. Many products in the market, mainly based on IEEE 802.11 family of standards, are available to fulfil the communication tasks which are addressed by this standard. There seems to be no reason for yet another solution.</t>
  </si>
  <si>
    <t>802.15.3 provides capabilities that are different from 802.11.  There is an active project, 802.15.3c, which is an amendment to 802.15.3 to add a millimeter wave PHY to the standard.  This group regularly attracts more than 100 attendees to its meetings and is in the process of moving to working group letter ballot.  802.15.3c needs 802.15.3 to complete its work.</t>
  </si>
  <si>
    <t>Initial ballot unresolved negative comments</t>
  </si>
  <si>
    <t>03/14/2008 09:36:26 EDT</t>
  </si>
  <si>
    <t>Palm, Stephen</t>
  </si>
  <si>
    <t>ieee@kiwin.com</t>
  </si>
  <si>
    <t>949-926-7256</t>
  </si>
  <si>
    <t>member</t>
  </si>
  <si>
    <t>Technical</t>
  </si>
  <si>
    <t>Industry has superseded the requirements through IEEE 802.11 and thus 802.15.3 is now obsolete.</t>
  </si>
  <si>
    <t>Rescind and delete 802.15.3.</t>
  </si>
  <si>
    <t>03/14/2008 09:35:41 EDT</t>
  </si>
  <si>
    <t>03/07/2008 19:37:44 EDT</t>
  </si>
  <si>
    <t>A large (measured in units or dollars) WPAN consumer multimedia industry has not come about.
Although the standard provides data rates high enough to satisfy a set of consumer multimedia industry needs for WPAN communications, that market has preferred to use other technology. The consumer multimedia industry uses other technology for their needs and many suppliers have been shipping high rate radios for five years. The 2007 versions of some 802.11 a/b/g radios in 130 nm technology have areas under 30 sq mm. The power consumption of all volume consumer radios is being continually improved, as process improvements are paid back in a short time.</t>
  </si>
  <si>
    <t>20373400024-RaytownIMG_2407.jpg</t>
  </si>
  <si>
    <t>802.15.3 provides capabilities that are different from 802.11.  There is an active project, 802.15.3c, which is an amendment to 802.15.3 to add a millimeter wave PHY to the standard.  This group regularly attracts more than 100 attendees to its meetings and is in the process of moving to working group letter ballot.  802.15.3c needs 802.15.3 to complete its work.  There is significant industry interest in this area and the 802.15.3 standard is well suited to this type of PHY.</t>
  </si>
  <si>
    <t>02/20/2008 16:33:47 EDT</t>
  </si>
  <si>
    <t>At the time the PAR &amp; 5 Criteria for 802.15.3 were approved in 2000 it was asserted that the proposed standard had "broad market potential". It was similarly claimed in 2004 when the 802.15.3b PAR &amp; 5 Criteria were approved that there was "broad market potential".
It is now 2008, five years after 802.15.3 was ratified At this time there appears to be no commercially available 802.15.3 compliant devices in existence, somewhat disproving the assertions made in the PARs and 5 Criteria. It now seems safer to say that there was "no market" for 802.15.3 based on a 2.4GHz radio.
The lack of a market for 802.15.3 based equipment would suggest that the standard should be immediately withdrawn.
A first counter argument to this conclusion is that elements of the 802.15.3 MAC are used by non standard systems, particularly those based on UWB PHYs. This may be true but this is not something that should be taken into account without a formal and approved liaison from another recognised SDO or similar organisation.
A second counter argument is that 802.15 TG3c is using the 802.15.3 MAC as the basis of its work. This is a more compelling argument. However, it would be better for the 802.15.3c TG to not be constrained by the mistakes of the past. They do not need 802.15.3 to be reaffirmed for them to continue their work. Rather, they can draw on that work to create a new standard that is unconstrained by the earlier work, and certainly does not include the 2.4GHz radio.
A third counter argument is that 802.15.3 products are available but that they are not obvious or not promoted as such. This may well be the case. However, it is incumbent of those "users" of the 802.15.3 standard to demonstrate the standard should be reaffirmed.</t>
  </si>
  <si>
    <t>Withdraw 802.15.3 and 802.15.3b, unless it can be shown there is a "substantial market" for the standard today or a liaison is approved for a normative reference to 802.15.3 from another recognised SDO or similar organisation.
In the event that 802.15.3 and 802.15.3b are withdrawn, encourage 802.15.3c to extract the useful elements into a new standard that is unconstrained by history.</t>
  </si>
  <si>
    <t>Voters w/ comments</t>
  </si>
  <si>
    <t>SB1 vote</t>
  </si>
  <si>
    <t># comments</t>
  </si>
  <si>
    <t>Recirc 1 vote</t>
  </si>
  <si>
    <t>Recirc 2 vote</t>
  </si>
  <si>
    <t>Stephen Palm</t>
  </si>
  <si>
    <t>Peter Ecclesine</t>
  </si>
  <si>
    <t>Masahiro Takagi</t>
  </si>
  <si>
    <t>Approve</t>
  </si>
  <si>
    <t>Andrew Myles</t>
  </si>
  <si>
    <t>Frank Whetten</t>
  </si>
  <si>
    <t>Abstain LOE</t>
  </si>
  <si>
    <t>Ruediger Kays</t>
  </si>
  <si>
    <t>Disapprove/nc</t>
  </si>
  <si>
    <t>William Byrd</t>
  </si>
  <si>
    <t>Stephen Methley</t>
  </si>
  <si>
    <t>Disapprove w/o comments</t>
  </si>
  <si>
    <t>Abstain</t>
  </si>
  <si>
    <t>Voting pool</t>
  </si>
  <si>
    <t>Eligible people</t>
  </si>
  <si>
    <t>Approval rate</t>
  </si>
  <si>
    <t>Recirculation #1 comments</t>
  </si>
  <si>
    <t>Initial ballot comments</t>
  </si>
  <si>
    <t>03/07/2008 05:29:09 EDT</t>
  </si>
  <si>
    <t>Takagi, Masahiro</t>
  </si>
  <si>
    <t>masahiro3.takagi@toshiba.co.jp</t>
  </si>
  <si>
    <t>+81-44-549-2238</t>
  </si>
  <si>
    <t>TOSHIBA CORPORATION</t>
  </si>
  <si>
    <t>I would like to know if this standard shall be accmopanied with the coexistence assurance document.
If it is the case, I would like to see the coexistence assurance document. If not, I would like to know the reason why the document is not needed.</t>
  </si>
  <si>
    <t>Principle</t>
  </si>
  <si>
    <t>The 802.15.3 standard includes a coexistence assurance document in Annex C of the standard.</t>
  </si>
  <si>
    <t>02/26/2008 11:25:09 EDT</t>
  </si>
  <si>
    <t>Byrd, William</t>
  </si>
  <si>
    <t>amosbyrd@aol.com</t>
  </si>
  <si>
    <t>803-781-7112</t>
  </si>
  <si>
    <t>PRIVACOM VENTURES, INC.</t>
  </si>
  <si>
    <t>After several weeks, these files are still unreadable. This is the only ballot I have not been able to access. I'll abstain, I can not support a document that is so poorly presented for ballot.</t>
  </si>
  <si>
    <t>No</t>
  </si>
  <si>
    <t>Fix the document into a proper pdf format, and repost.</t>
  </si>
  <si>
    <t>We were unable to reproduce the error and we are not sure why there was a problem.  If there are problems in the future, please contact the ballot administrator and we will arrange to get a copy sent to you.</t>
  </si>
  <si>
    <t>02/25/2008 12:30:44 EDT</t>
  </si>
  <si>
    <t>Methley, Steven</t>
  </si>
  <si>
    <t>sgm@plextek.co.uk</t>
  </si>
  <si>
    <t>+44 (1799) 533200</t>
  </si>
  <si>
    <t>Plextek</t>
  </si>
  <si>
    <t>Editorial</t>
  </si>
  <si>
    <t>11.2.4</t>
  </si>
  <si>
    <t>missing 'if'</t>
  </si>
  <si>
    <t>... network and IF it does identify ...</t>
  </si>
  <si>
    <t>We will submit this to 802.15.3c for consideration as an editorial change in the amendment.</t>
  </si>
  <si>
    <t>02/08/2008 16:56:48 EDT</t>
  </si>
  <si>
    <t>I can not open any of these pages. They were posted with a corrupted pdf file call to the Internet. Please fix the problem so I can vote on this standard.
Thanks</t>
  </si>
</sst>
</file>

<file path=xl/styles.xml><?xml version="1.0" encoding="utf-8"?>
<styleSheet xmlns="http://schemas.openxmlformats.org/spreadsheetml/2006/main">
  <numFmts count="3">
    <numFmt numFmtId="164" formatCode="GENERAL"/>
    <numFmt numFmtId="165" formatCode="0.00%"/>
    <numFmt numFmtId="166" formatCode="MM/DD/YY"/>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20"/>
      <name val="Arial"/>
      <family val="2"/>
    </font>
    <font>
      <b/>
      <sz val="8"/>
      <name val="Arial"/>
      <family val="2"/>
    </font>
  </fonts>
  <fills count="2">
    <fill>
      <patternFill/>
    </fill>
    <fill>
      <patternFill patternType="gray125"/>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6" fillId="0" borderId="0" xfId="0" applyFont="1" applyAlignment="1">
      <alignment/>
    </xf>
    <xf numFmtId="164" fontId="0" fillId="0" borderId="4" xfId="0" applyFont="1" applyBorder="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D2" sqref="D2"/>
    </sheetView>
  </sheetViews>
  <sheetFormatPr defaultColWidth="9.140625" defaultRowHeight="12.75"/>
  <cols>
    <col min="2" max="2" width="15.42187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4" customHeight="1">
      <c r="B8" s="5" t="s">
        <v>8</v>
      </c>
      <c r="C8" s="6" t="s">
        <v>9</v>
      </c>
      <c r="D8" s="6"/>
    </row>
    <row r="9" spans="2:4" ht="21" customHeight="1">
      <c r="B9" s="6" t="s">
        <v>10</v>
      </c>
      <c r="C9" s="5" t="s">
        <v>11</v>
      </c>
      <c r="D9" s="5" t="s">
        <v>12</v>
      </c>
    </row>
    <row r="10" spans="2:4" ht="19.5" customHeight="1">
      <c r="B10" s="6"/>
      <c r="C10" s="8" t="s">
        <v>13</v>
      </c>
      <c r="D10" s="8" t="s">
        <v>14</v>
      </c>
    </row>
    <row r="11" spans="2:4" ht="19.5" customHeight="1">
      <c r="B11" s="6"/>
      <c r="C11" s="8" t="s">
        <v>15</v>
      </c>
      <c r="D11" s="8" t="s">
        <v>16</v>
      </c>
    </row>
    <row r="12" spans="2:4" ht="18" customHeight="1">
      <c r="B12" s="6"/>
      <c r="C12" s="9" t="s">
        <v>17</v>
      </c>
      <c r="D12" s="10"/>
    </row>
    <row r="13" spans="2:4" ht="16.5" customHeight="1">
      <c r="B13" s="6" t="s">
        <v>18</v>
      </c>
      <c r="C13" s="5"/>
      <c r="D13" s="5"/>
    </row>
    <row r="14" spans="2:4" ht="15">
      <c r="B14" s="6"/>
      <c r="C14" s="11"/>
      <c r="D14" s="11"/>
    </row>
    <row r="15" spans="2:3" ht="15">
      <c r="B15" s="6"/>
      <c r="C15" s="12"/>
    </row>
    <row r="16" spans="2:4" ht="15">
      <c r="B16" s="5" t="s">
        <v>19</v>
      </c>
      <c r="C16" s="6"/>
      <c r="D16" s="6"/>
    </row>
    <row r="17" spans="2:4" ht="66" customHeight="1">
      <c r="B17" s="5" t="s">
        <v>20</v>
      </c>
      <c r="C17" s="6" t="s">
        <v>21</v>
      </c>
      <c r="D17" s="6"/>
    </row>
    <row r="18" spans="2:4" ht="79.5" customHeight="1">
      <c r="B18" s="6" t="s">
        <v>22</v>
      </c>
      <c r="C18" s="6" t="s">
        <v>23</v>
      </c>
      <c r="D18" s="6"/>
    </row>
    <row r="19" spans="2:4" ht="39" customHeight="1">
      <c r="B19" s="9" t="s">
        <v>24</v>
      </c>
      <c r="C19" s="6" t="s">
        <v>25</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X14"/>
  <sheetViews>
    <sheetView tabSelected="1" workbookViewId="0" topLeftCell="A7">
      <selection activeCell="A11" sqref="A11"/>
    </sheetView>
  </sheetViews>
  <sheetFormatPr defaultColWidth="12.57421875" defaultRowHeight="12.75"/>
  <cols>
    <col min="1" max="1" width="11.7109375" style="0" customWidth="1"/>
    <col min="2" max="2" width="22.28125" style="0" customWidth="1"/>
    <col min="3" max="3" width="11.00390625" style="0" customWidth="1"/>
    <col min="4" max="4" width="15.57421875" style="0" customWidth="1"/>
    <col min="5" max="5" width="27.57421875" style="0" customWidth="1"/>
    <col min="6" max="6" width="16.7109375" style="0" customWidth="1"/>
    <col min="7" max="7" width="9.28125" style="0" customWidth="1"/>
    <col min="8" max="8" width="7.57421875" style="0" customWidth="1"/>
    <col min="9" max="9" width="14.57421875" style="0" customWidth="1"/>
    <col min="10" max="10" width="10.7109375" style="0" customWidth="1"/>
    <col min="11" max="11" width="26.57421875" style="0" customWidth="1"/>
    <col min="12" max="12" width="9.421875" style="0" customWidth="1"/>
    <col min="13" max="13" width="5.7109375" style="0" customWidth="1"/>
    <col min="14" max="14" width="10.140625" style="0" customWidth="1"/>
    <col min="15" max="15" width="4.8515625" style="0" customWidth="1"/>
    <col min="16" max="16" width="43.8515625" style="13" customWidth="1"/>
    <col min="17" max="17" width="31.140625" style="0" customWidth="1"/>
    <col min="18" max="18" width="16.140625" style="0" customWidth="1"/>
    <col min="19" max="19" width="38.8515625" style="13" customWidth="1"/>
    <col min="20" max="20" width="16.00390625" style="0" customWidth="1"/>
    <col min="21" max="21" width="39.7109375" style="13" customWidth="1"/>
    <col min="22" max="24" width="7.00390625" style="0" customWidth="1"/>
    <col min="25" max="16384" width="11.57421875" style="0" customWidth="1"/>
  </cols>
  <sheetData>
    <row r="1" spans="1:24" ht="12.75">
      <c r="A1" t="s">
        <v>26</v>
      </c>
      <c r="B1" t="s">
        <v>27</v>
      </c>
      <c r="C1" t="s">
        <v>28</v>
      </c>
      <c r="D1" t="s">
        <v>29</v>
      </c>
      <c r="E1" t="s">
        <v>30</v>
      </c>
      <c r="F1" t="s">
        <v>31</v>
      </c>
      <c r="G1" t="s">
        <v>32</v>
      </c>
      <c r="H1" t="s">
        <v>33</v>
      </c>
      <c r="I1" t="s">
        <v>34</v>
      </c>
      <c r="J1" t="s">
        <v>35</v>
      </c>
      <c r="K1" t="s">
        <v>36</v>
      </c>
      <c r="L1" t="s">
        <v>37</v>
      </c>
      <c r="M1" t="s">
        <v>38</v>
      </c>
      <c r="N1" t="s">
        <v>39</v>
      </c>
      <c r="O1" t="s">
        <v>40</v>
      </c>
      <c r="P1" s="13" t="s">
        <v>41</v>
      </c>
      <c r="Q1" t="s">
        <v>42</v>
      </c>
      <c r="R1" t="s">
        <v>43</v>
      </c>
      <c r="S1" s="13" t="s">
        <v>44</v>
      </c>
      <c r="T1" t="s">
        <v>45</v>
      </c>
      <c r="U1" s="13" t="s">
        <v>46</v>
      </c>
      <c r="V1" t="s">
        <v>47</v>
      </c>
      <c r="W1" t="s">
        <v>48</v>
      </c>
      <c r="X1" t="s">
        <v>49</v>
      </c>
    </row>
    <row r="2" ht="24.75">
      <c r="A2" s="14" t="s">
        <v>50</v>
      </c>
    </row>
    <row r="3" spans="1:21" ht="90.75">
      <c r="A3">
        <v>4449200023</v>
      </c>
      <c r="B3" t="s">
        <v>51</v>
      </c>
      <c r="C3">
        <v>1</v>
      </c>
      <c r="D3" t="s">
        <v>52</v>
      </c>
      <c r="E3" t="s">
        <v>53</v>
      </c>
      <c r="F3" t="s">
        <v>54</v>
      </c>
      <c r="G3" t="s">
        <v>55</v>
      </c>
      <c r="H3">
        <v>1</v>
      </c>
      <c r="I3" t="s">
        <v>56</v>
      </c>
      <c r="J3" t="s">
        <v>57</v>
      </c>
      <c r="K3" t="s">
        <v>58</v>
      </c>
      <c r="L3" t="s">
        <v>59</v>
      </c>
      <c r="P3" s="13" t="s">
        <v>60</v>
      </c>
      <c r="R3" t="s">
        <v>61</v>
      </c>
      <c r="S3" s="13" t="s">
        <v>62</v>
      </c>
      <c r="T3" t="s">
        <v>63</v>
      </c>
      <c r="U3" s="13" t="s">
        <v>64</v>
      </c>
    </row>
    <row r="4" ht="24.75">
      <c r="A4" s="14" t="s">
        <v>65</v>
      </c>
    </row>
    <row r="5" spans="1:21" ht="135.75">
      <c r="A5">
        <v>4172000023</v>
      </c>
      <c r="B5" t="s">
        <v>66</v>
      </c>
      <c r="C5">
        <v>5</v>
      </c>
      <c r="D5" t="s">
        <v>67</v>
      </c>
      <c r="E5" t="s">
        <v>68</v>
      </c>
      <c r="F5" t="s">
        <v>69</v>
      </c>
      <c r="G5" t="s">
        <v>55</v>
      </c>
      <c r="H5">
        <v>2</v>
      </c>
      <c r="I5" t="s">
        <v>70</v>
      </c>
      <c r="J5" t="s">
        <v>57</v>
      </c>
      <c r="K5" t="s">
        <v>71</v>
      </c>
      <c r="L5" t="s">
        <v>59</v>
      </c>
      <c r="P5" s="13" t="s">
        <v>72</v>
      </c>
      <c r="R5" t="s">
        <v>61</v>
      </c>
      <c r="S5" s="13" t="s">
        <v>73</v>
      </c>
      <c r="T5" t="s">
        <v>63</v>
      </c>
      <c r="U5" s="13" t="s">
        <v>74</v>
      </c>
    </row>
    <row r="6" spans="1:21" ht="124.5">
      <c r="A6">
        <v>4143800023</v>
      </c>
      <c r="B6" t="s">
        <v>75</v>
      </c>
      <c r="C6">
        <v>4</v>
      </c>
      <c r="D6" t="s">
        <v>67</v>
      </c>
      <c r="E6" t="s">
        <v>68</v>
      </c>
      <c r="F6" t="s">
        <v>69</v>
      </c>
      <c r="G6" t="s">
        <v>55</v>
      </c>
      <c r="H6">
        <v>1</v>
      </c>
      <c r="I6" t="s">
        <v>70</v>
      </c>
      <c r="J6" t="s">
        <v>57</v>
      </c>
      <c r="K6" t="s">
        <v>71</v>
      </c>
      <c r="L6" t="s">
        <v>59</v>
      </c>
      <c r="P6" s="13" t="s">
        <v>76</v>
      </c>
      <c r="R6" t="s">
        <v>61</v>
      </c>
      <c r="S6" s="13" t="s">
        <v>77</v>
      </c>
      <c r="T6" t="s">
        <v>63</v>
      </c>
      <c r="U6" s="13" t="s">
        <v>78</v>
      </c>
    </row>
    <row r="7" spans="1:21" ht="168.75">
      <c r="A7">
        <v>4124200023</v>
      </c>
      <c r="B7" t="s">
        <v>79</v>
      </c>
      <c r="C7">
        <v>3</v>
      </c>
      <c r="D7" t="s">
        <v>52</v>
      </c>
      <c r="E7" t="s">
        <v>53</v>
      </c>
      <c r="F7" t="s">
        <v>54</v>
      </c>
      <c r="G7" t="s">
        <v>55</v>
      </c>
      <c r="H7">
        <v>1</v>
      </c>
      <c r="I7" t="s">
        <v>56</v>
      </c>
      <c r="J7" t="s">
        <v>57</v>
      </c>
      <c r="K7" t="s">
        <v>58</v>
      </c>
      <c r="L7" t="s">
        <v>59</v>
      </c>
      <c r="P7" s="13" t="s">
        <v>80</v>
      </c>
      <c r="R7" t="s">
        <v>61</v>
      </c>
      <c r="S7" s="13" t="s">
        <v>81</v>
      </c>
      <c r="T7" t="s">
        <v>63</v>
      </c>
      <c r="U7" s="13" t="s">
        <v>64</v>
      </c>
    </row>
    <row r="8" spans="1:21" ht="90.75">
      <c r="A8">
        <v>4122800023</v>
      </c>
      <c r="B8" t="s">
        <v>82</v>
      </c>
      <c r="C8">
        <v>2</v>
      </c>
      <c r="D8" t="s">
        <v>83</v>
      </c>
      <c r="E8" t="s">
        <v>84</v>
      </c>
      <c r="F8" t="s">
        <v>85</v>
      </c>
      <c r="G8" t="s">
        <v>55</v>
      </c>
      <c r="H8">
        <v>1</v>
      </c>
      <c r="I8" t="s">
        <v>86</v>
      </c>
      <c r="J8" t="s">
        <v>57</v>
      </c>
      <c r="L8" t="s">
        <v>59</v>
      </c>
      <c r="P8" s="13" t="s">
        <v>87</v>
      </c>
      <c r="R8" t="s">
        <v>61</v>
      </c>
      <c r="S8" s="13" t="s">
        <v>88</v>
      </c>
      <c r="T8" t="s">
        <v>63</v>
      </c>
      <c r="U8" s="13" t="s">
        <v>64</v>
      </c>
    </row>
    <row r="9" spans="1:21" ht="90.75">
      <c r="A9">
        <v>4121700023</v>
      </c>
      <c r="B9" t="s">
        <v>89</v>
      </c>
      <c r="C9">
        <v>1</v>
      </c>
      <c r="D9" t="s">
        <v>90</v>
      </c>
      <c r="E9" t="s">
        <v>91</v>
      </c>
      <c r="F9" t="s">
        <v>92</v>
      </c>
      <c r="G9" t="s">
        <v>55</v>
      </c>
      <c r="H9">
        <v>1</v>
      </c>
      <c r="I9" t="s">
        <v>93</v>
      </c>
      <c r="J9" t="s">
        <v>57</v>
      </c>
      <c r="K9" t="s">
        <v>94</v>
      </c>
      <c r="L9" t="s">
        <v>59</v>
      </c>
      <c r="P9" s="13" t="s">
        <v>95</v>
      </c>
      <c r="R9" t="s">
        <v>61</v>
      </c>
      <c r="T9" t="s">
        <v>63</v>
      </c>
      <c r="U9" s="13" t="s">
        <v>96</v>
      </c>
    </row>
    <row r="10" ht="24.75">
      <c r="A10" s="14" t="s">
        <v>97</v>
      </c>
    </row>
    <row r="11" spans="1:21" ht="90.75">
      <c r="A11">
        <v>4070400023</v>
      </c>
      <c r="B11" t="s">
        <v>98</v>
      </c>
      <c r="C11">
        <v>8</v>
      </c>
      <c r="D11" t="s">
        <v>99</v>
      </c>
      <c r="E11" t="s">
        <v>100</v>
      </c>
      <c r="F11" t="s">
        <v>101</v>
      </c>
      <c r="G11" t="s">
        <v>55</v>
      </c>
      <c r="H11">
        <v>2</v>
      </c>
      <c r="I11" t="s">
        <v>70</v>
      </c>
      <c r="J11" t="s">
        <v>57</v>
      </c>
      <c r="K11" t="s">
        <v>102</v>
      </c>
      <c r="L11" t="s">
        <v>103</v>
      </c>
      <c r="M11">
        <v>1</v>
      </c>
      <c r="N11">
        <v>1</v>
      </c>
      <c r="O11">
        <v>1</v>
      </c>
      <c r="P11" s="13" t="s">
        <v>104</v>
      </c>
      <c r="R11" t="s">
        <v>61</v>
      </c>
      <c r="S11" s="13" t="s">
        <v>105</v>
      </c>
      <c r="T11" t="s">
        <v>63</v>
      </c>
      <c r="U11" s="13" t="s">
        <v>96</v>
      </c>
    </row>
    <row r="12" spans="1:21" ht="90.75">
      <c r="A12">
        <v>4070300023</v>
      </c>
      <c r="B12" t="s">
        <v>106</v>
      </c>
      <c r="C12">
        <v>7</v>
      </c>
      <c r="D12" t="s">
        <v>99</v>
      </c>
      <c r="E12" t="s">
        <v>100</v>
      </c>
      <c r="F12" t="s">
        <v>101</v>
      </c>
      <c r="G12" t="s">
        <v>55</v>
      </c>
      <c r="H12">
        <v>1</v>
      </c>
      <c r="I12" t="s">
        <v>70</v>
      </c>
      <c r="J12" t="s">
        <v>57</v>
      </c>
      <c r="K12" t="s">
        <v>102</v>
      </c>
      <c r="L12" t="s">
        <v>103</v>
      </c>
      <c r="M12">
        <v>1</v>
      </c>
      <c r="N12">
        <v>1</v>
      </c>
      <c r="O12">
        <v>1</v>
      </c>
      <c r="P12" s="13" t="s">
        <v>104</v>
      </c>
      <c r="R12" t="s">
        <v>61</v>
      </c>
      <c r="T12" t="s">
        <v>63</v>
      </c>
      <c r="U12" s="13" t="s">
        <v>96</v>
      </c>
    </row>
    <row r="13" spans="1:21" ht="158.25">
      <c r="A13">
        <v>4012100023</v>
      </c>
      <c r="B13" t="s">
        <v>107</v>
      </c>
      <c r="C13">
        <v>6</v>
      </c>
      <c r="D13" t="s">
        <v>67</v>
      </c>
      <c r="E13" t="s">
        <v>68</v>
      </c>
      <c r="F13" t="s">
        <v>69</v>
      </c>
      <c r="G13" t="s">
        <v>55</v>
      </c>
      <c r="H13">
        <v>1</v>
      </c>
      <c r="I13" t="s">
        <v>70</v>
      </c>
      <c r="J13" t="s">
        <v>57</v>
      </c>
      <c r="K13" t="s">
        <v>71</v>
      </c>
      <c r="L13" t="s">
        <v>59</v>
      </c>
      <c r="M13">
        <v>1</v>
      </c>
      <c r="N13">
        <v>1.1</v>
      </c>
      <c r="P13" s="13" t="s">
        <v>108</v>
      </c>
      <c r="Q13" t="s">
        <v>109</v>
      </c>
      <c r="R13" t="s">
        <v>61</v>
      </c>
      <c r="S13" s="13" t="s">
        <v>77</v>
      </c>
      <c r="T13" t="s">
        <v>63</v>
      </c>
      <c r="U13" s="13" t="s">
        <v>110</v>
      </c>
    </row>
    <row r="14" spans="1:21" ht="409.5">
      <c r="A14">
        <v>3884900023</v>
      </c>
      <c r="B14" t="s">
        <v>111</v>
      </c>
      <c r="C14">
        <v>2</v>
      </c>
      <c r="D14" t="s">
        <v>52</v>
      </c>
      <c r="E14" t="s">
        <v>53</v>
      </c>
      <c r="F14" t="s">
        <v>54</v>
      </c>
      <c r="G14" t="s">
        <v>55</v>
      </c>
      <c r="H14">
        <v>1</v>
      </c>
      <c r="I14" t="s">
        <v>56</v>
      </c>
      <c r="J14" t="s">
        <v>57</v>
      </c>
      <c r="K14" t="s">
        <v>58</v>
      </c>
      <c r="L14" t="s">
        <v>59</v>
      </c>
      <c r="P14" s="13" t="s">
        <v>112</v>
      </c>
      <c r="R14" t="s">
        <v>61</v>
      </c>
      <c r="S14" s="13" t="s">
        <v>113</v>
      </c>
      <c r="T14" t="s">
        <v>63</v>
      </c>
      <c r="U14" s="13" t="s">
        <v>96</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G16"/>
  <sheetViews>
    <sheetView workbookViewId="0" topLeftCell="A1">
      <selection activeCell="F13" sqref="F13"/>
    </sheetView>
  </sheetViews>
  <sheetFormatPr defaultColWidth="12.57421875" defaultRowHeight="12.75"/>
  <cols>
    <col min="1" max="1" width="23.00390625" style="0" customWidth="1"/>
    <col min="2" max="2" width="13.140625" style="0" customWidth="1"/>
    <col min="3" max="16384" width="11.57421875" style="0" customWidth="1"/>
  </cols>
  <sheetData>
    <row r="1" spans="1:7" ht="12.75">
      <c r="A1" t="s">
        <v>114</v>
      </c>
      <c r="B1" t="s">
        <v>115</v>
      </c>
      <c r="C1" t="s">
        <v>116</v>
      </c>
      <c r="D1" t="s">
        <v>117</v>
      </c>
      <c r="E1" t="s">
        <v>116</v>
      </c>
      <c r="F1" t="s">
        <v>118</v>
      </c>
      <c r="G1" t="s">
        <v>116</v>
      </c>
    </row>
    <row r="2" spans="1:7" ht="12.75">
      <c r="A2" t="s">
        <v>119</v>
      </c>
      <c r="B2" t="s">
        <v>57</v>
      </c>
      <c r="C2">
        <v>2</v>
      </c>
      <c r="D2" t="s">
        <v>57</v>
      </c>
      <c r="E2">
        <v>0</v>
      </c>
      <c r="F2" t="s">
        <v>57</v>
      </c>
      <c r="G2">
        <v>0</v>
      </c>
    </row>
    <row r="3" spans="1:7" ht="12.75">
      <c r="A3" t="s">
        <v>120</v>
      </c>
      <c r="B3" t="s">
        <v>57</v>
      </c>
      <c r="C3">
        <v>1</v>
      </c>
      <c r="D3" t="s">
        <v>57</v>
      </c>
      <c r="E3">
        <v>2</v>
      </c>
      <c r="F3" t="s">
        <v>57</v>
      </c>
      <c r="G3">
        <v>2</v>
      </c>
    </row>
    <row r="4" spans="1:7" ht="12.75">
      <c r="A4" t="s">
        <v>121</v>
      </c>
      <c r="B4" t="s">
        <v>57</v>
      </c>
      <c r="C4">
        <v>1</v>
      </c>
      <c r="D4" t="s">
        <v>57</v>
      </c>
      <c r="E4">
        <v>0</v>
      </c>
      <c r="F4" t="s">
        <v>122</v>
      </c>
      <c r="G4">
        <v>0</v>
      </c>
    </row>
    <row r="5" spans="1:7" ht="12.75">
      <c r="A5" t="s">
        <v>123</v>
      </c>
      <c r="B5" t="s">
        <v>57</v>
      </c>
      <c r="C5">
        <v>1</v>
      </c>
      <c r="D5" t="s">
        <v>57</v>
      </c>
      <c r="E5">
        <v>1</v>
      </c>
      <c r="F5" t="s">
        <v>57</v>
      </c>
      <c r="G5">
        <v>1</v>
      </c>
    </row>
    <row r="6" spans="1:7" ht="12.75">
      <c r="A6" t="s">
        <v>124</v>
      </c>
      <c r="B6" t="s">
        <v>125</v>
      </c>
      <c r="C6">
        <v>0</v>
      </c>
      <c r="D6" t="s">
        <v>57</v>
      </c>
      <c r="E6">
        <v>1</v>
      </c>
      <c r="F6" t="s">
        <v>57</v>
      </c>
      <c r="G6">
        <v>1</v>
      </c>
    </row>
    <row r="7" spans="1:7" ht="12.75">
      <c r="A7" t="s">
        <v>126</v>
      </c>
      <c r="B7" t="s">
        <v>127</v>
      </c>
      <c r="C7">
        <v>0</v>
      </c>
      <c r="D7" t="s">
        <v>57</v>
      </c>
      <c r="E7">
        <v>1</v>
      </c>
      <c r="F7" t="s">
        <v>57</v>
      </c>
      <c r="G7">
        <v>1</v>
      </c>
    </row>
    <row r="8" spans="1:7" ht="12.75">
      <c r="A8" t="s">
        <v>128</v>
      </c>
      <c r="B8" t="s">
        <v>122</v>
      </c>
      <c r="C8">
        <v>1</v>
      </c>
      <c r="D8" t="s">
        <v>122</v>
      </c>
      <c r="E8">
        <v>0</v>
      </c>
      <c r="F8" t="s">
        <v>122</v>
      </c>
      <c r="G8">
        <v>0</v>
      </c>
    </row>
    <row r="9" spans="1:7" ht="12.75">
      <c r="A9" t="s">
        <v>129</v>
      </c>
      <c r="B9" t="s">
        <v>122</v>
      </c>
      <c r="C9">
        <v>1</v>
      </c>
      <c r="D9" t="s">
        <v>122</v>
      </c>
      <c r="E9">
        <v>0</v>
      </c>
      <c r="F9" t="s">
        <v>122</v>
      </c>
      <c r="G9">
        <v>0</v>
      </c>
    </row>
    <row r="10" spans="1:7" ht="12.75">
      <c r="A10" s="15" t="s">
        <v>57</v>
      </c>
      <c r="B10" s="15">
        <f>COUNTIF(B2:B9,"Disapprove")</f>
        <v>4</v>
      </c>
      <c r="C10" s="15">
        <f>SUM(C2:C8)</f>
        <v>6</v>
      </c>
      <c r="D10" s="15">
        <f>COUNTIF(D2:D9,"Disapprove")</f>
        <v>6</v>
      </c>
      <c r="E10" s="15">
        <f>SUM(E2:E8)</f>
        <v>5</v>
      </c>
      <c r="F10" s="15">
        <f>COUNTIF(F2:F9,"Disapprove")</f>
        <v>5</v>
      </c>
      <c r="G10" s="15">
        <f>SUM(G2:G8)</f>
        <v>5</v>
      </c>
    </row>
    <row r="11" spans="1:7" ht="12.75">
      <c r="A11" s="16" t="s">
        <v>130</v>
      </c>
      <c r="B11" s="16">
        <v>1</v>
      </c>
      <c r="C11" s="16"/>
      <c r="D11" s="16">
        <v>0</v>
      </c>
      <c r="E11" s="16"/>
      <c r="F11" s="16">
        <v>0</v>
      </c>
      <c r="G11" s="16"/>
    </row>
    <row r="12" spans="1:6" ht="12.75">
      <c r="A12" t="s">
        <v>122</v>
      </c>
      <c r="B12">
        <v>70</v>
      </c>
      <c r="D12">
        <v>73</v>
      </c>
      <c r="F12">
        <v>76</v>
      </c>
    </row>
    <row r="13" spans="1:6" ht="12.75">
      <c r="A13" t="s">
        <v>131</v>
      </c>
      <c r="B13">
        <v>6</v>
      </c>
      <c r="D13">
        <v>5</v>
      </c>
      <c r="F13">
        <v>5</v>
      </c>
    </row>
    <row r="14" spans="1:6" ht="12.75">
      <c r="A14" t="s">
        <v>132</v>
      </c>
      <c r="B14">
        <v>106</v>
      </c>
      <c r="D14">
        <v>106</v>
      </c>
      <c r="F14">
        <v>106</v>
      </c>
    </row>
    <row r="15" spans="1:6" ht="12.75">
      <c r="A15" t="s">
        <v>133</v>
      </c>
      <c r="B15" s="17">
        <f>SUM(B10:B13)/B14</f>
        <v>0.7641509433962265</v>
      </c>
      <c r="D15" s="17">
        <f>SUM(D10:D13)/D14</f>
        <v>0.7924528301886793</v>
      </c>
      <c r="F15" s="17">
        <f>SUM(F10:F13)/F14</f>
        <v>0.8113207547169812</v>
      </c>
    </row>
    <row r="16" spans="1:6" ht="12.75">
      <c r="A16" t="s">
        <v>134</v>
      </c>
      <c r="B16" s="17">
        <f>B12/(B12+B10)</f>
        <v>0.9459459459459459</v>
      </c>
      <c r="D16" s="17">
        <f>D12/(D12+D10)</f>
        <v>0.9240506329113924</v>
      </c>
      <c r="F16" s="17">
        <f>F12/(F12+F10)</f>
        <v>0.9382716049382716</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legacyDrawing r:id="rId2"/>
</worksheet>
</file>

<file path=xl/worksheets/sheet4.xml><?xml version="1.0" encoding="utf-8"?>
<worksheet xmlns="http://schemas.openxmlformats.org/spreadsheetml/2006/main" xmlns:r="http://schemas.openxmlformats.org/officeDocument/2006/relationships">
  <dimension ref="A1:X17"/>
  <sheetViews>
    <sheetView workbookViewId="0" topLeftCell="N13">
      <selection activeCell="T1" sqref="T1"/>
    </sheetView>
  </sheetViews>
  <sheetFormatPr defaultColWidth="12.57421875" defaultRowHeight="12.75"/>
  <cols>
    <col min="1" max="1" width="11.7109375" style="0" customWidth="1"/>
    <col min="2" max="2" width="22.28125" style="0" customWidth="1"/>
    <col min="3" max="3" width="11.00390625" style="0" customWidth="1"/>
    <col min="4" max="4" width="15.57421875" style="0" customWidth="1"/>
    <col min="5" max="5" width="27.57421875" style="0" customWidth="1"/>
    <col min="6" max="6" width="16.7109375" style="0" customWidth="1"/>
    <col min="7" max="7" width="9.28125" style="0" customWidth="1"/>
    <col min="8" max="8" width="7.57421875" style="0" customWidth="1"/>
    <col min="9" max="9" width="14.57421875" style="0" customWidth="1"/>
    <col min="10" max="10" width="10.7109375" style="0" customWidth="1"/>
    <col min="11" max="11" width="26.57421875" style="0" customWidth="1"/>
    <col min="12" max="12" width="9.421875" style="0" customWidth="1"/>
    <col min="13" max="13" width="5.7109375" style="0" customWidth="1"/>
    <col min="14" max="14" width="10.140625" style="0" customWidth="1"/>
    <col min="15" max="15" width="4.8515625" style="0" customWidth="1"/>
    <col min="16" max="16" width="43.8515625" style="13" customWidth="1"/>
    <col min="17" max="17" width="31.140625" style="0" customWidth="1"/>
    <col min="18" max="18" width="16.140625" style="0" customWidth="1"/>
    <col min="19" max="19" width="38.8515625" style="13" customWidth="1"/>
    <col min="20" max="20" width="16.00390625" style="0" customWidth="1"/>
    <col min="21" max="21" width="39.7109375" style="13" customWidth="1"/>
    <col min="22" max="24" width="7.00390625" style="0" customWidth="1"/>
    <col min="25" max="16384" width="11.57421875" style="0" customWidth="1"/>
  </cols>
  <sheetData>
    <row r="1" spans="1:24" ht="12.75">
      <c r="A1" t="s">
        <v>26</v>
      </c>
      <c r="B1" t="s">
        <v>27</v>
      </c>
      <c r="C1" t="s">
        <v>28</v>
      </c>
      <c r="D1" t="s">
        <v>29</v>
      </c>
      <c r="E1" t="s">
        <v>30</v>
      </c>
      <c r="F1" t="s">
        <v>31</v>
      </c>
      <c r="G1" t="s">
        <v>32</v>
      </c>
      <c r="H1" t="s">
        <v>33</v>
      </c>
      <c r="I1" t="s">
        <v>34</v>
      </c>
      <c r="J1" t="s">
        <v>35</v>
      </c>
      <c r="K1" t="s">
        <v>36</v>
      </c>
      <c r="L1" t="s">
        <v>37</v>
      </c>
      <c r="M1" t="s">
        <v>38</v>
      </c>
      <c r="N1" t="s">
        <v>39</v>
      </c>
      <c r="O1" t="s">
        <v>40</v>
      </c>
      <c r="P1" s="13" t="s">
        <v>41</v>
      </c>
      <c r="Q1" t="s">
        <v>42</v>
      </c>
      <c r="R1" t="s">
        <v>43</v>
      </c>
      <c r="S1" s="13" t="s">
        <v>44</v>
      </c>
      <c r="T1" t="s">
        <v>45</v>
      </c>
      <c r="U1" s="13" t="s">
        <v>46</v>
      </c>
      <c r="V1" t="s">
        <v>47</v>
      </c>
      <c r="W1" t="s">
        <v>48</v>
      </c>
      <c r="X1" t="s">
        <v>49</v>
      </c>
    </row>
    <row r="2" spans="1:21" ht="90.75">
      <c r="A2">
        <v>4449200023</v>
      </c>
      <c r="B2" t="s">
        <v>51</v>
      </c>
      <c r="C2">
        <v>1</v>
      </c>
      <c r="D2" t="s">
        <v>52</v>
      </c>
      <c r="E2" t="s">
        <v>53</v>
      </c>
      <c r="F2" t="s">
        <v>54</v>
      </c>
      <c r="G2" t="s">
        <v>55</v>
      </c>
      <c r="H2">
        <v>1</v>
      </c>
      <c r="I2" t="s">
        <v>56</v>
      </c>
      <c r="J2" t="s">
        <v>57</v>
      </c>
      <c r="K2" t="s">
        <v>58</v>
      </c>
      <c r="L2" t="s">
        <v>59</v>
      </c>
      <c r="P2" s="13" t="s">
        <v>60</v>
      </c>
      <c r="R2" t="s">
        <v>61</v>
      </c>
      <c r="S2" s="13" t="s">
        <v>62</v>
      </c>
      <c r="T2" t="s">
        <v>63</v>
      </c>
      <c r="U2" s="13" t="s">
        <v>64</v>
      </c>
    </row>
    <row r="3" ht="24.75">
      <c r="A3" s="14" t="s">
        <v>135</v>
      </c>
    </row>
    <row r="4" spans="1:21" ht="135.75">
      <c r="A4">
        <v>4172000023</v>
      </c>
      <c r="B4" t="s">
        <v>66</v>
      </c>
      <c r="C4">
        <v>5</v>
      </c>
      <c r="D4" t="s">
        <v>67</v>
      </c>
      <c r="E4" t="s">
        <v>68</v>
      </c>
      <c r="F4" t="s">
        <v>69</v>
      </c>
      <c r="G4" t="s">
        <v>55</v>
      </c>
      <c r="H4">
        <v>2</v>
      </c>
      <c r="I4" t="s">
        <v>70</v>
      </c>
      <c r="J4" t="s">
        <v>57</v>
      </c>
      <c r="K4" t="s">
        <v>71</v>
      </c>
      <c r="L4" t="s">
        <v>59</v>
      </c>
      <c r="P4" s="13" t="s">
        <v>72</v>
      </c>
      <c r="R4" t="s">
        <v>61</v>
      </c>
      <c r="S4" s="13" t="s">
        <v>73</v>
      </c>
      <c r="T4" t="s">
        <v>63</v>
      </c>
      <c r="U4" s="13" t="s">
        <v>74</v>
      </c>
    </row>
    <row r="5" spans="1:21" ht="124.5">
      <c r="A5">
        <v>4143800023</v>
      </c>
      <c r="B5" t="s">
        <v>75</v>
      </c>
      <c r="C5">
        <v>4</v>
      </c>
      <c r="D5" t="s">
        <v>67</v>
      </c>
      <c r="E5" t="s">
        <v>68</v>
      </c>
      <c r="F5" t="s">
        <v>69</v>
      </c>
      <c r="G5" t="s">
        <v>55</v>
      </c>
      <c r="H5">
        <v>1</v>
      </c>
      <c r="I5" t="s">
        <v>70</v>
      </c>
      <c r="J5" t="s">
        <v>57</v>
      </c>
      <c r="K5" t="s">
        <v>71</v>
      </c>
      <c r="L5" t="s">
        <v>59</v>
      </c>
      <c r="P5" s="13" t="s">
        <v>76</v>
      </c>
      <c r="R5" t="s">
        <v>61</v>
      </c>
      <c r="S5" s="13" t="s">
        <v>77</v>
      </c>
      <c r="T5" t="s">
        <v>63</v>
      </c>
      <c r="U5" s="13" t="s">
        <v>78</v>
      </c>
    </row>
    <row r="6" spans="1:21" ht="168.75">
      <c r="A6">
        <v>4124200023</v>
      </c>
      <c r="B6" t="s">
        <v>79</v>
      </c>
      <c r="C6">
        <v>3</v>
      </c>
      <c r="D6" t="s">
        <v>52</v>
      </c>
      <c r="E6" t="s">
        <v>53</v>
      </c>
      <c r="F6" t="s">
        <v>54</v>
      </c>
      <c r="G6" t="s">
        <v>55</v>
      </c>
      <c r="H6">
        <v>1</v>
      </c>
      <c r="I6" t="s">
        <v>56</v>
      </c>
      <c r="J6" t="s">
        <v>57</v>
      </c>
      <c r="K6" t="s">
        <v>58</v>
      </c>
      <c r="L6" t="s">
        <v>59</v>
      </c>
      <c r="P6" s="13" t="s">
        <v>80</v>
      </c>
      <c r="R6" t="s">
        <v>61</v>
      </c>
      <c r="S6" s="13" t="s">
        <v>81</v>
      </c>
      <c r="T6" t="s">
        <v>63</v>
      </c>
      <c r="U6" s="13" t="s">
        <v>64</v>
      </c>
    </row>
    <row r="7" spans="1:21" ht="90.75">
      <c r="A7">
        <v>4122800023</v>
      </c>
      <c r="B7" t="s">
        <v>82</v>
      </c>
      <c r="C7">
        <v>2</v>
      </c>
      <c r="D7" t="s">
        <v>83</v>
      </c>
      <c r="E7" t="s">
        <v>84</v>
      </c>
      <c r="F7" t="s">
        <v>85</v>
      </c>
      <c r="G7" t="s">
        <v>55</v>
      </c>
      <c r="H7">
        <v>1</v>
      </c>
      <c r="I7" t="s">
        <v>86</v>
      </c>
      <c r="J7" t="s">
        <v>57</v>
      </c>
      <c r="L7" t="s">
        <v>59</v>
      </c>
      <c r="P7" s="13" t="s">
        <v>87</v>
      </c>
      <c r="R7" t="s">
        <v>61</v>
      </c>
      <c r="S7" s="13" t="s">
        <v>88</v>
      </c>
      <c r="T7" t="s">
        <v>63</v>
      </c>
      <c r="U7" s="13" t="s">
        <v>64</v>
      </c>
    </row>
    <row r="8" spans="1:21" ht="90.75">
      <c r="A8">
        <v>4121700023</v>
      </c>
      <c r="B8" t="s">
        <v>89</v>
      </c>
      <c r="C8">
        <v>1</v>
      </c>
      <c r="D8" t="s">
        <v>90</v>
      </c>
      <c r="E8" t="s">
        <v>91</v>
      </c>
      <c r="F8" t="s">
        <v>92</v>
      </c>
      <c r="G8" t="s">
        <v>55</v>
      </c>
      <c r="H8">
        <v>1</v>
      </c>
      <c r="I8" t="s">
        <v>93</v>
      </c>
      <c r="J8" t="s">
        <v>57</v>
      </c>
      <c r="K8" t="s">
        <v>94</v>
      </c>
      <c r="L8" t="s">
        <v>59</v>
      </c>
      <c r="P8" s="13" t="s">
        <v>95</v>
      </c>
      <c r="R8" t="s">
        <v>61</v>
      </c>
      <c r="T8" t="s">
        <v>63</v>
      </c>
      <c r="U8" s="13" t="s">
        <v>96</v>
      </c>
    </row>
    <row r="9" ht="24.75">
      <c r="A9" s="14" t="s">
        <v>136</v>
      </c>
    </row>
    <row r="10" spans="1:21" ht="90.75">
      <c r="A10">
        <v>4070400023</v>
      </c>
      <c r="B10" t="s">
        <v>98</v>
      </c>
      <c r="C10">
        <v>8</v>
      </c>
      <c r="D10" t="s">
        <v>99</v>
      </c>
      <c r="E10" t="s">
        <v>100</v>
      </c>
      <c r="F10" t="s">
        <v>101</v>
      </c>
      <c r="G10" t="s">
        <v>55</v>
      </c>
      <c r="H10">
        <v>2</v>
      </c>
      <c r="I10" t="s">
        <v>70</v>
      </c>
      <c r="J10" t="s">
        <v>57</v>
      </c>
      <c r="K10" t="s">
        <v>102</v>
      </c>
      <c r="L10" t="s">
        <v>103</v>
      </c>
      <c r="M10">
        <v>1</v>
      </c>
      <c r="N10">
        <v>1</v>
      </c>
      <c r="O10">
        <v>1</v>
      </c>
      <c r="P10" s="13" t="s">
        <v>104</v>
      </c>
      <c r="R10" t="s">
        <v>61</v>
      </c>
      <c r="S10" s="13" t="s">
        <v>105</v>
      </c>
      <c r="T10" t="s">
        <v>63</v>
      </c>
      <c r="U10" s="13" t="s">
        <v>96</v>
      </c>
    </row>
    <row r="11" spans="1:21" ht="90.75">
      <c r="A11">
        <v>4070300023</v>
      </c>
      <c r="B11" t="s">
        <v>106</v>
      </c>
      <c r="C11">
        <v>7</v>
      </c>
      <c r="D11" t="s">
        <v>99</v>
      </c>
      <c r="E11" t="s">
        <v>100</v>
      </c>
      <c r="F11" t="s">
        <v>101</v>
      </c>
      <c r="G11" t="s">
        <v>55</v>
      </c>
      <c r="H11">
        <v>1</v>
      </c>
      <c r="I11" t="s">
        <v>70</v>
      </c>
      <c r="J11" t="s">
        <v>57</v>
      </c>
      <c r="K11" t="s">
        <v>102</v>
      </c>
      <c r="L11" t="s">
        <v>103</v>
      </c>
      <c r="M11">
        <v>1</v>
      </c>
      <c r="N11">
        <v>1</v>
      </c>
      <c r="O11">
        <v>1</v>
      </c>
      <c r="P11" s="13" t="s">
        <v>104</v>
      </c>
      <c r="R11" t="s">
        <v>61</v>
      </c>
      <c r="T11" t="s">
        <v>63</v>
      </c>
      <c r="U11" s="13" t="s">
        <v>96</v>
      </c>
    </row>
    <row r="12" spans="1:21" ht="158.25">
      <c r="A12">
        <v>4012100023</v>
      </c>
      <c r="B12" t="s">
        <v>107</v>
      </c>
      <c r="C12">
        <v>6</v>
      </c>
      <c r="D12" t="s">
        <v>67</v>
      </c>
      <c r="E12" t="s">
        <v>68</v>
      </c>
      <c r="F12" t="s">
        <v>69</v>
      </c>
      <c r="G12" t="s">
        <v>55</v>
      </c>
      <c r="H12">
        <v>1</v>
      </c>
      <c r="I12" t="s">
        <v>70</v>
      </c>
      <c r="J12" t="s">
        <v>57</v>
      </c>
      <c r="K12" t="s">
        <v>71</v>
      </c>
      <c r="L12" t="s">
        <v>59</v>
      </c>
      <c r="M12">
        <v>1</v>
      </c>
      <c r="N12">
        <v>1.1</v>
      </c>
      <c r="P12" s="13" t="s">
        <v>108</v>
      </c>
      <c r="Q12" t="s">
        <v>109</v>
      </c>
      <c r="R12" t="s">
        <v>61</v>
      </c>
      <c r="S12" s="13" t="s">
        <v>77</v>
      </c>
      <c r="T12" t="s">
        <v>63</v>
      </c>
      <c r="U12" s="13" t="s">
        <v>110</v>
      </c>
    </row>
    <row r="13" spans="1:21" ht="68.25">
      <c r="A13">
        <v>4011100023</v>
      </c>
      <c r="B13" t="s">
        <v>137</v>
      </c>
      <c r="C13">
        <v>5</v>
      </c>
      <c r="D13" t="s">
        <v>138</v>
      </c>
      <c r="E13" t="s">
        <v>139</v>
      </c>
      <c r="F13" t="s">
        <v>140</v>
      </c>
      <c r="G13" t="s">
        <v>55</v>
      </c>
      <c r="H13">
        <v>1</v>
      </c>
      <c r="I13" t="s">
        <v>70</v>
      </c>
      <c r="J13" t="s">
        <v>57</v>
      </c>
      <c r="K13" t="s">
        <v>141</v>
      </c>
      <c r="L13" t="s">
        <v>59</v>
      </c>
      <c r="P13" s="13" t="s">
        <v>142</v>
      </c>
      <c r="R13" t="s">
        <v>61</v>
      </c>
      <c r="T13" t="s">
        <v>143</v>
      </c>
      <c r="U13" s="13" t="s">
        <v>144</v>
      </c>
    </row>
    <row r="14" spans="1:21" ht="57">
      <c r="A14">
        <v>3927100023</v>
      </c>
      <c r="B14" t="s">
        <v>145</v>
      </c>
      <c r="C14">
        <v>4</v>
      </c>
      <c r="D14" t="s">
        <v>146</v>
      </c>
      <c r="E14" t="s">
        <v>147</v>
      </c>
      <c r="F14" t="s">
        <v>148</v>
      </c>
      <c r="G14" t="s">
        <v>55</v>
      </c>
      <c r="H14">
        <v>2</v>
      </c>
      <c r="I14" t="s">
        <v>86</v>
      </c>
      <c r="J14" t="s">
        <v>122</v>
      </c>
      <c r="K14" t="s">
        <v>149</v>
      </c>
      <c r="L14" t="s">
        <v>59</v>
      </c>
      <c r="M14">
        <v>1</v>
      </c>
      <c r="P14" s="13" t="s">
        <v>150</v>
      </c>
      <c r="R14" t="s">
        <v>151</v>
      </c>
      <c r="S14" s="13" t="s">
        <v>152</v>
      </c>
      <c r="T14" t="s">
        <v>143</v>
      </c>
      <c r="U14" s="13" t="s">
        <v>153</v>
      </c>
    </row>
    <row r="15" spans="1:21" ht="34.5">
      <c r="A15">
        <v>3917600023</v>
      </c>
      <c r="B15" t="s">
        <v>154</v>
      </c>
      <c r="C15">
        <v>3</v>
      </c>
      <c r="D15" t="s">
        <v>155</v>
      </c>
      <c r="E15" t="s">
        <v>156</v>
      </c>
      <c r="F15" t="s">
        <v>157</v>
      </c>
      <c r="G15" t="s">
        <v>55</v>
      </c>
      <c r="H15">
        <v>1</v>
      </c>
      <c r="I15" t="s">
        <v>86</v>
      </c>
      <c r="J15" t="s">
        <v>122</v>
      </c>
      <c r="K15" t="s">
        <v>158</v>
      </c>
      <c r="L15" t="s">
        <v>159</v>
      </c>
      <c r="M15">
        <v>244</v>
      </c>
      <c r="N15" s="18" t="s">
        <v>160</v>
      </c>
      <c r="O15">
        <v>3</v>
      </c>
      <c r="P15" s="13" t="s">
        <v>161</v>
      </c>
      <c r="R15" t="s">
        <v>151</v>
      </c>
      <c r="S15" s="13" t="s">
        <v>162</v>
      </c>
      <c r="T15" t="s">
        <v>143</v>
      </c>
      <c r="U15" s="13" t="s">
        <v>163</v>
      </c>
    </row>
    <row r="16" spans="1:21" ht="409.5">
      <c r="A16">
        <v>3884900023</v>
      </c>
      <c r="B16" t="s">
        <v>111</v>
      </c>
      <c r="C16">
        <v>2</v>
      </c>
      <c r="D16" t="s">
        <v>52</v>
      </c>
      <c r="E16" t="s">
        <v>53</v>
      </c>
      <c r="F16" t="s">
        <v>54</v>
      </c>
      <c r="G16" t="s">
        <v>55</v>
      </c>
      <c r="H16">
        <v>1</v>
      </c>
      <c r="I16" t="s">
        <v>56</v>
      </c>
      <c r="J16" t="s">
        <v>57</v>
      </c>
      <c r="K16" t="s">
        <v>58</v>
      </c>
      <c r="L16" t="s">
        <v>59</v>
      </c>
      <c r="P16" s="13" t="s">
        <v>112</v>
      </c>
      <c r="R16" t="s">
        <v>61</v>
      </c>
      <c r="S16" s="13" t="s">
        <v>113</v>
      </c>
      <c r="T16" t="s">
        <v>63</v>
      </c>
      <c r="U16" s="13" t="s">
        <v>96</v>
      </c>
    </row>
    <row r="17" spans="1:21" ht="75.75" customHeight="1">
      <c r="A17">
        <v>3843600023</v>
      </c>
      <c r="B17" t="s">
        <v>164</v>
      </c>
      <c r="C17">
        <v>1</v>
      </c>
      <c r="D17" t="s">
        <v>146</v>
      </c>
      <c r="E17" t="s">
        <v>147</v>
      </c>
      <c r="F17" t="s">
        <v>148</v>
      </c>
      <c r="G17" t="s">
        <v>55</v>
      </c>
      <c r="H17">
        <v>1</v>
      </c>
      <c r="I17" t="s">
        <v>86</v>
      </c>
      <c r="J17" t="s">
        <v>122</v>
      </c>
      <c r="K17" t="s">
        <v>149</v>
      </c>
      <c r="L17" t="s">
        <v>59</v>
      </c>
      <c r="M17">
        <v>1</v>
      </c>
      <c r="O17">
        <v>1</v>
      </c>
      <c r="P17" s="13" t="s">
        <v>165</v>
      </c>
      <c r="R17" t="s">
        <v>151</v>
      </c>
      <c r="T17" t="s">
        <v>143</v>
      </c>
      <c r="U17" s="13" t="s">
        <v>153</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